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chelkrasner/Desktop/UCB Data Analysis/Challenge 1 Kickstarter/"/>
    </mc:Choice>
  </mc:AlternateContent>
  <xr:revisionPtr revIDLastSave="0" documentId="13_ncr:1_{5682C6BC-B222-F94D-8492-A208A1D3277A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Kickstarter Challenge" sheetId="1" r:id="rId1"/>
    <sheet name="Outcomes Based on Goals" sheetId="12" r:id="rId2"/>
    <sheet name="Theater Outcomes by Launch Date" sheetId="11" r:id="rId3"/>
    <sheet name="Descriptive Statistics" sheetId="15" r:id="rId4"/>
    <sheet name="Successful US Kickstarters" sheetId="13" r:id="rId5"/>
    <sheet name="Failed US Kickstarters" sheetId="14" r:id="rId6"/>
    <sheet name="Parent Category Outcomes" sheetId="2" r:id="rId7"/>
    <sheet name="Subcategory Outcomes" sheetId="3" r:id="rId8"/>
    <sheet name="Outcomes Launch Date" sheetId="4" r:id="rId9"/>
    <sheet name="Edinburgh Research" sheetId="5" r:id="rId10"/>
  </sheets>
  <definedNames>
    <definedName name="_xlnm._FilterDatabase" localSheetId="0" hidden="1">'Kickstarter Challenge'!$A$1:$T$4115</definedName>
  </definedNames>
  <calcPr calcId="191029"/>
  <pivotCaches>
    <pivotCache cacheId="44" r:id="rId11"/>
    <pivotCache cacheId="45" r:id="rId12"/>
    <pivotCache cacheId="4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5" l="1"/>
  <c r="B13" i="15"/>
  <c r="C12" i="15"/>
  <c r="C14" i="15" s="1"/>
  <c r="B12" i="15"/>
  <c r="B14" i="15" s="1"/>
  <c r="C11" i="15"/>
  <c r="B11" i="15"/>
  <c r="C10" i="15"/>
  <c r="B10" i="15"/>
  <c r="C9" i="15"/>
  <c r="B9" i="15"/>
  <c r="C6" i="15"/>
  <c r="B6" i="15"/>
  <c r="C5" i="15"/>
  <c r="C7" i="15" s="1"/>
  <c r="B5" i="15"/>
  <c r="B7" i="15" s="1"/>
  <c r="C4" i="15"/>
  <c r="B4" i="15"/>
  <c r="C3" i="15"/>
  <c r="B3" i="15"/>
  <c r="C2" i="15"/>
  <c r="B2" i="15"/>
  <c r="S413" i="13"/>
  <c r="R413" i="13"/>
  <c r="Q413" i="13"/>
  <c r="P413" i="13"/>
  <c r="S412" i="13"/>
  <c r="R412" i="13"/>
  <c r="Q412" i="13"/>
  <c r="P412" i="13"/>
  <c r="S411" i="13"/>
  <c r="R411" i="13"/>
  <c r="Q411" i="13"/>
  <c r="P411" i="13"/>
  <c r="S410" i="13"/>
  <c r="R410" i="13"/>
  <c r="Q410" i="13"/>
  <c r="P410" i="13"/>
  <c r="S409" i="13"/>
  <c r="R409" i="13"/>
  <c r="Q409" i="13"/>
  <c r="P409" i="13"/>
  <c r="S408" i="13"/>
  <c r="R408" i="13"/>
  <c r="Q408" i="13"/>
  <c r="P408" i="13"/>
  <c r="S407" i="13"/>
  <c r="R407" i="13"/>
  <c r="Q407" i="13"/>
  <c r="P407" i="13"/>
  <c r="S406" i="13"/>
  <c r="R406" i="13"/>
  <c r="Q406" i="13"/>
  <c r="P406" i="13"/>
  <c r="S405" i="13"/>
  <c r="R405" i="13"/>
  <c r="Q405" i="13"/>
  <c r="P405" i="13"/>
  <c r="S404" i="13"/>
  <c r="R404" i="13"/>
  <c r="Q404" i="13"/>
  <c r="P404" i="13"/>
  <c r="S403" i="13"/>
  <c r="R403" i="13"/>
  <c r="Q403" i="13"/>
  <c r="P403" i="13"/>
  <c r="S402" i="13"/>
  <c r="R402" i="13"/>
  <c r="Q402" i="13"/>
  <c r="P402" i="13"/>
  <c r="S401" i="13"/>
  <c r="R401" i="13"/>
  <c r="Q401" i="13"/>
  <c r="P401" i="13"/>
  <c r="S400" i="13"/>
  <c r="R400" i="13"/>
  <c r="Q400" i="13"/>
  <c r="P400" i="13"/>
  <c r="S399" i="13"/>
  <c r="R399" i="13"/>
  <c r="Q399" i="13"/>
  <c r="P399" i="13"/>
  <c r="S398" i="13"/>
  <c r="R398" i="13"/>
  <c r="Q398" i="13"/>
  <c r="P398" i="13"/>
  <c r="S397" i="13"/>
  <c r="R397" i="13"/>
  <c r="Q397" i="13"/>
  <c r="P397" i="13"/>
  <c r="S396" i="13"/>
  <c r="R396" i="13"/>
  <c r="Q396" i="13"/>
  <c r="P396" i="13"/>
  <c r="S395" i="13"/>
  <c r="R395" i="13"/>
  <c r="Q395" i="13"/>
  <c r="P395" i="13"/>
  <c r="S394" i="13"/>
  <c r="R394" i="13"/>
  <c r="Q394" i="13"/>
  <c r="P394" i="13"/>
  <c r="S393" i="13"/>
  <c r="R393" i="13"/>
  <c r="Q393" i="13"/>
  <c r="P393" i="13"/>
  <c r="S392" i="13"/>
  <c r="R392" i="13"/>
  <c r="Q392" i="13"/>
  <c r="P392" i="13"/>
  <c r="S391" i="13"/>
  <c r="R391" i="13"/>
  <c r="Q391" i="13"/>
  <c r="P391" i="13"/>
  <c r="S390" i="13"/>
  <c r="R390" i="13"/>
  <c r="Q390" i="13"/>
  <c r="P390" i="13"/>
  <c r="S389" i="13"/>
  <c r="R389" i="13"/>
  <c r="Q389" i="13"/>
  <c r="P389" i="13"/>
  <c r="S388" i="13"/>
  <c r="R388" i="13"/>
  <c r="Q388" i="13"/>
  <c r="P388" i="13"/>
  <c r="S387" i="13"/>
  <c r="R387" i="13"/>
  <c r="Q387" i="13"/>
  <c r="P387" i="13"/>
  <c r="S386" i="13"/>
  <c r="R386" i="13"/>
  <c r="Q386" i="13"/>
  <c r="P386" i="13"/>
  <c r="S385" i="13"/>
  <c r="R385" i="13"/>
  <c r="Q385" i="13"/>
  <c r="P385" i="13"/>
  <c r="S384" i="13"/>
  <c r="R384" i="13"/>
  <c r="Q384" i="13"/>
  <c r="P384" i="13"/>
  <c r="S383" i="13"/>
  <c r="R383" i="13"/>
  <c r="Q383" i="13"/>
  <c r="P383" i="13"/>
  <c r="S382" i="13"/>
  <c r="R382" i="13"/>
  <c r="Q382" i="13"/>
  <c r="P382" i="13"/>
  <c r="S381" i="13"/>
  <c r="R381" i="13"/>
  <c r="Q381" i="13"/>
  <c r="P381" i="13"/>
  <c r="S380" i="13"/>
  <c r="R380" i="13"/>
  <c r="Q380" i="13"/>
  <c r="P380" i="13"/>
  <c r="S379" i="13"/>
  <c r="R379" i="13"/>
  <c r="Q379" i="13"/>
  <c r="P379" i="13"/>
  <c r="S378" i="13"/>
  <c r="R378" i="13"/>
  <c r="Q378" i="13"/>
  <c r="P378" i="13"/>
  <c r="S377" i="13"/>
  <c r="R377" i="13"/>
  <c r="Q377" i="13"/>
  <c r="P377" i="13"/>
  <c r="S376" i="13"/>
  <c r="R376" i="13"/>
  <c r="Q376" i="13"/>
  <c r="P376" i="13"/>
  <c r="S375" i="13"/>
  <c r="R375" i="13"/>
  <c r="Q375" i="13"/>
  <c r="P375" i="13"/>
  <c r="S374" i="13"/>
  <c r="R374" i="13"/>
  <c r="Q374" i="13"/>
  <c r="P374" i="13"/>
  <c r="S373" i="13"/>
  <c r="R373" i="13"/>
  <c r="Q373" i="13"/>
  <c r="P373" i="13"/>
  <c r="S372" i="13"/>
  <c r="R372" i="13"/>
  <c r="Q372" i="13"/>
  <c r="P372" i="13"/>
  <c r="S371" i="13"/>
  <c r="R371" i="13"/>
  <c r="Q371" i="13"/>
  <c r="P371" i="13"/>
  <c r="S370" i="13"/>
  <c r="R370" i="13"/>
  <c r="Q370" i="13"/>
  <c r="P370" i="13"/>
  <c r="S369" i="13"/>
  <c r="R369" i="13"/>
  <c r="Q369" i="13"/>
  <c r="P369" i="13"/>
  <c r="S368" i="13"/>
  <c r="R368" i="13"/>
  <c r="Q368" i="13"/>
  <c r="P368" i="13"/>
  <c r="S367" i="13"/>
  <c r="R367" i="13"/>
  <c r="Q367" i="13"/>
  <c r="P367" i="13"/>
  <c r="S366" i="13"/>
  <c r="R366" i="13"/>
  <c r="Q366" i="13"/>
  <c r="P366" i="13"/>
  <c r="S365" i="13"/>
  <c r="R365" i="13"/>
  <c r="Q365" i="13"/>
  <c r="P365" i="13"/>
  <c r="S364" i="13"/>
  <c r="R364" i="13"/>
  <c r="Q364" i="13"/>
  <c r="P364" i="13"/>
  <c r="S363" i="13"/>
  <c r="R363" i="13"/>
  <c r="Q363" i="13"/>
  <c r="P363" i="13"/>
  <c r="S362" i="13"/>
  <c r="R362" i="13"/>
  <c r="Q362" i="13"/>
  <c r="P362" i="13"/>
  <c r="S361" i="13"/>
  <c r="R361" i="13"/>
  <c r="Q361" i="13"/>
  <c r="P361" i="13"/>
  <c r="S360" i="13"/>
  <c r="R360" i="13"/>
  <c r="Q360" i="13"/>
  <c r="P360" i="13"/>
  <c r="S359" i="13"/>
  <c r="R359" i="13"/>
  <c r="Q359" i="13"/>
  <c r="P359" i="13"/>
  <c r="S358" i="13"/>
  <c r="R358" i="13"/>
  <c r="Q358" i="13"/>
  <c r="P358" i="13"/>
  <c r="S357" i="13"/>
  <c r="R357" i="13"/>
  <c r="Q357" i="13"/>
  <c r="P357" i="13"/>
  <c r="S356" i="13"/>
  <c r="R356" i="13"/>
  <c r="Q356" i="13"/>
  <c r="P356" i="13"/>
  <c r="S355" i="13"/>
  <c r="R355" i="13"/>
  <c r="Q355" i="13"/>
  <c r="P355" i="13"/>
  <c r="S354" i="13"/>
  <c r="R354" i="13"/>
  <c r="Q354" i="13"/>
  <c r="P354" i="13"/>
  <c r="S353" i="13"/>
  <c r="R353" i="13"/>
  <c r="Q353" i="13"/>
  <c r="P353" i="13"/>
  <c r="S352" i="13"/>
  <c r="R352" i="13"/>
  <c r="Q352" i="13"/>
  <c r="P352" i="13"/>
  <c r="S351" i="13"/>
  <c r="R351" i="13"/>
  <c r="Q351" i="13"/>
  <c r="P351" i="13"/>
  <c r="S350" i="13"/>
  <c r="R350" i="13"/>
  <c r="Q350" i="13"/>
  <c r="P350" i="13"/>
  <c r="S349" i="13"/>
  <c r="R349" i="13"/>
  <c r="Q349" i="13"/>
  <c r="P349" i="13"/>
  <c r="S348" i="13"/>
  <c r="R348" i="13"/>
  <c r="Q348" i="13"/>
  <c r="P348" i="13"/>
  <c r="S347" i="13"/>
  <c r="R347" i="13"/>
  <c r="Q347" i="13"/>
  <c r="P347" i="13"/>
  <c r="S346" i="13"/>
  <c r="R346" i="13"/>
  <c r="Q346" i="13"/>
  <c r="P346" i="13"/>
  <c r="S345" i="13"/>
  <c r="R345" i="13"/>
  <c r="Q345" i="13"/>
  <c r="P345" i="13"/>
  <c r="S344" i="13"/>
  <c r="R344" i="13"/>
  <c r="Q344" i="13"/>
  <c r="P344" i="13"/>
  <c r="S343" i="13"/>
  <c r="R343" i="13"/>
  <c r="Q343" i="13"/>
  <c r="P343" i="13"/>
  <c r="S342" i="13"/>
  <c r="R342" i="13"/>
  <c r="Q342" i="13"/>
  <c r="P342" i="13"/>
  <c r="S341" i="13"/>
  <c r="R341" i="13"/>
  <c r="Q341" i="13"/>
  <c r="P341" i="13"/>
  <c r="S340" i="13"/>
  <c r="R340" i="13"/>
  <c r="Q340" i="13"/>
  <c r="P340" i="13"/>
  <c r="S339" i="13"/>
  <c r="R339" i="13"/>
  <c r="Q339" i="13"/>
  <c r="P339" i="13"/>
  <c r="S338" i="13"/>
  <c r="R338" i="13"/>
  <c r="Q338" i="13"/>
  <c r="P338" i="13"/>
  <c r="S337" i="13"/>
  <c r="R337" i="13"/>
  <c r="Q337" i="13"/>
  <c r="P337" i="13"/>
  <c r="S336" i="13"/>
  <c r="R336" i="13"/>
  <c r="Q336" i="13"/>
  <c r="P336" i="13"/>
  <c r="S335" i="13"/>
  <c r="R335" i="13"/>
  <c r="Q335" i="13"/>
  <c r="P335" i="13"/>
  <c r="S334" i="13"/>
  <c r="R334" i="13"/>
  <c r="Q334" i="13"/>
  <c r="P334" i="13"/>
  <c r="S333" i="13"/>
  <c r="R333" i="13"/>
  <c r="Q333" i="13"/>
  <c r="P333" i="13"/>
  <c r="S332" i="13"/>
  <c r="R332" i="13"/>
  <c r="Q332" i="13"/>
  <c r="P332" i="13"/>
  <c r="S331" i="13"/>
  <c r="R331" i="13"/>
  <c r="Q331" i="13"/>
  <c r="P331" i="13"/>
  <c r="S330" i="13"/>
  <c r="R330" i="13"/>
  <c r="Q330" i="13"/>
  <c r="P330" i="13"/>
  <c r="S329" i="13"/>
  <c r="R329" i="13"/>
  <c r="Q329" i="13"/>
  <c r="P329" i="13"/>
  <c r="S328" i="13"/>
  <c r="R328" i="13"/>
  <c r="Q328" i="13"/>
  <c r="P328" i="13"/>
  <c r="S327" i="13"/>
  <c r="R327" i="13"/>
  <c r="Q327" i="13"/>
  <c r="P327" i="13"/>
  <c r="S326" i="13"/>
  <c r="R326" i="13"/>
  <c r="Q326" i="13"/>
  <c r="P326" i="13"/>
  <c r="S325" i="13"/>
  <c r="R325" i="13"/>
  <c r="Q325" i="13"/>
  <c r="P325" i="13"/>
  <c r="S324" i="13"/>
  <c r="R324" i="13"/>
  <c r="Q324" i="13"/>
  <c r="P324" i="13"/>
  <c r="S323" i="13"/>
  <c r="R323" i="13"/>
  <c r="Q323" i="13"/>
  <c r="P323" i="13"/>
  <c r="S322" i="13"/>
  <c r="R322" i="13"/>
  <c r="Q322" i="13"/>
  <c r="P322" i="13"/>
  <c r="S321" i="13"/>
  <c r="R321" i="13"/>
  <c r="Q321" i="13"/>
  <c r="P321" i="13"/>
  <c r="S320" i="13"/>
  <c r="R320" i="13"/>
  <c r="Q320" i="13"/>
  <c r="P320" i="13"/>
  <c r="S319" i="13"/>
  <c r="R319" i="13"/>
  <c r="Q319" i="13"/>
  <c r="P319" i="13"/>
  <c r="S318" i="13"/>
  <c r="R318" i="13"/>
  <c r="Q318" i="13"/>
  <c r="P318" i="13"/>
  <c r="S317" i="13"/>
  <c r="R317" i="13"/>
  <c r="Q317" i="13"/>
  <c r="P317" i="13"/>
  <c r="S316" i="13"/>
  <c r="R316" i="13"/>
  <c r="Q316" i="13"/>
  <c r="P316" i="13"/>
  <c r="S315" i="13"/>
  <c r="R315" i="13"/>
  <c r="Q315" i="13"/>
  <c r="P315" i="13"/>
  <c r="S314" i="13"/>
  <c r="R314" i="13"/>
  <c r="Q314" i="13"/>
  <c r="P314" i="13"/>
  <c r="S313" i="13"/>
  <c r="R313" i="13"/>
  <c r="Q313" i="13"/>
  <c r="P313" i="13"/>
  <c r="S312" i="13"/>
  <c r="R312" i="13"/>
  <c r="Q312" i="13"/>
  <c r="P312" i="13"/>
  <c r="S311" i="13"/>
  <c r="R311" i="13"/>
  <c r="Q311" i="13"/>
  <c r="P311" i="13"/>
  <c r="S310" i="13"/>
  <c r="R310" i="13"/>
  <c r="Q310" i="13"/>
  <c r="P310" i="13"/>
  <c r="S309" i="13"/>
  <c r="R309" i="13"/>
  <c r="Q309" i="13"/>
  <c r="P309" i="13"/>
  <c r="S308" i="13"/>
  <c r="R308" i="13"/>
  <c r="Q308" i="13"/>
  <c r="P308" i="13"/>
  <c r="S307" i="13"/>
  <c r="R307" i="13"/>
  <c r="Q307" i="13"/>
  <c r="P307" i="13"/>
  <c r="S306" i="13"/>
  <c r="R306" i="13"/>
  <c r="Q306" i="13"/>
  <c r="P306" i="13"/>
  <c r="S305" i="13"/>
  <c r="R305" i="13"/>
  <c r="Q305" i="13"/>
  <c r="P305" i="13"/>
  <c r="S304" i="13"/>
  <c r="R304" i="13"/>
  <c r="Q304" i="13"/>
  <c r="P304" i="13"/>
  <c r="S303" i="13"/>
  <c r="R303" i="13"/>
  <c r="Q303" i="13"/>
  <c r="P303" i="13"/>
  <c r="S302" i="13"/>
  <c r="R302" i="13"/>
  <c r="Q302" i="13"/>
  <c r="P302" i="13"/>
  <c r="S301" i="13"/>
  <c r="R301" i="13"/>
  <c r="Q301" i="13"/>
  <c r="P301" i="13"/>
  <c r="S300" i="13"/>
  <c r="R300" i="13"/>
  <c r="Q300" i="13"/>
  <c r="P300" i="13"/>
  <c r="S299" i="13"/>
  <c r="R299" i="13"/>
  <c r="Q299" i="13"/>
  <c r="P299" i="13"/>
  <c r="S298" i="13"/>
  <c r="R298" i="13"/>
  <c r="Q298" i="13"/>
  <c r="P298" i="13"/>
  <c r="S297" i="13"/>
  <c r="R297" i="13"/>
  <c r="Q297" i="13"/>
  <c r="P297" i="13"/>
  <c r="S296" i="13"/>
  <c r="R296" i="13"/>
  <c r="Q296" i="13"/>
  <c r="P296" i="13"/>
  <c r="S295" i="13"/>
  <c r="R295" i="13"/>
  <c r="Q295" i="13"/>
  <c r="P295" i="13"/>
  <c r="S294" i="13"/>
  <c r="R294" i="13"/>
  <c r="Q294" i="13"/>
  <c r="P294" i="13"/>
  <c r="S293" i="13"/>
  <c r="R293" i="13"/>
  <c r="Q293" i="13"/>
  <c r="P293" i="13"/>
  <c r="S292" i="13"/>
  <c r="R292" i="13"/>
  <c r="Q292" i="13"/>
  <c r="P292" i="13"/>
  <c r="S291" i="13"/>
  <c r="R291" i="13"/>
  <c r="Q291" i="13"/>
  <c r="P291" i="13"/>
  <c r="S290" i="13"/>
  <c r="R290" i="13"/>
  <c r="Q290" i="13"/>
  <c r="P290" i="13"/>
  <c r="S289" i="13"/>
  <c r="R289" i="13"/>
  <c r="Q289" i="13"/>
  <c r="P289" i="13"/>
  <c r="S288" i="13"/>
  <c r="R288" i="13"/>
  <c r="Q288" i="13"/>
  <c r="P288" i="13"/>
  <c r="S287" i="13"/>
  <c r="R287" i="13"/>
  <c r="Q287" i="13"/>
  <c r="P287" i="13"/>
  <c r="S286" i="13"/>
  <c r="R286" i="13"/>
  <c r="Q286" i="13"/>
  <c r="P286" i="13"/>
  <c r="S285" i="13"/>
  <c r="R285" i="13"/>
  <c r="Q285" i="13"/>
  <c r="P285" i="13"/>
  <c r="S284" i="13"/>
  <c r="R284" i="13"/>
  <c r="Q284" i="13"/>
  <c r="P284" i="13"/>
  <c r="S283" i="13"/>
  <c r="R283" i="13"/>
  <c r="Q283" i="13"/>
  <c r="P283" i="13"/>
  <c r="S282" i="13"/>
  <c r="R282" i="13"/>
  <c r="Q282" i="13"/>
  <c r="P282" i="13"/>
  <c r="S281" i="13"/>
  <c r="R281" i="13"/>
  <c r="Q281" i="13"/>
  <c r="P281" i="13"/>
  <c r="S280" i="13"/>
  <c r="R280" i="13"/>
  <c r="Q280" i="13"/>
  <c r="P280" i="13"/>
  <c r="S279" i="13"/>
  <c r="R279" i="13"/>
  <c r="Q279" i="13"/>
  <c r="P279" i="13"/>
  <c r="S278" i="13"/>
  <c r="R278" i="13"/>
  <c r="Q278" i="13"/>
  <c r="P278" i="13"/>
  <c r="S277" i="13"/>
  <c r="R277" i="13"/>
  <c r="Q277" i="13"/>
  <c r="P277" i="13"/>
  <c r="S276" i="13"/>
  <c r="R276" i="13"/>
  <c r="Q276" i="13"/>
  <c r="P276" i="13"/>
  <c r="S275" i="13"/>
  <c r="R275" i="13"/>
  <c r="Q275" i="13"/>
  <c r="P275" i="13"/>
  <c r="S274" i="13"/>
  <c r="R274" i="13"/>
  <c r="Q274" i="13"/>
  <c r="P274" i="13"/>
  <c r="S273" i="13"/>
  <c r="R273" i="13"/>
  <c r="Q273" i="13"/>
  <c r="P273" i="13"/>
  <c r="S272" i="13"/>
  <c r="R272" i="13"/>
  <c r="Q272" i="13"/>
  <c r="P272" i="13"/>
  <c r="S271" i="13"/>
  <c r="R271" i="13"/>
  <c r="Q271" i="13"/>
  <c r="P271" i="13"/>
  <c r="S270" i="13"/>
  <c r="R270" i="13"/>
  <c r="Q270" i="13"/>
  <c r="P270" i="13"/>
  <c r="S269" i="13"/>
  <c r="R269" i="13"/>
  <c r="Q269" i="13"/>
  <c r="P269" i="13"/>
  <c r="S268" i="13"/>
  <c r="R268" i="13"/>
  <c r="Q268" i="13"/>
  <c r="P268" i="13"/>
  <c r="S267" i="13"/>
  <c r="R267" i="13"/>
  <c r="Q267" i="13"/>
  <c r="P267" i="13"/>
  <c r="S266" i="13"/>
  <c r="R266" i="13"/>
  <c r="Q266" i="13"/>
  <c r="P266" i="13"/>
  <c r="S265" i="13"/>
  <c r="R265" i="13"/>
  <c r="Q265" i="13"/>
  <c r="P265" i="13"/>
  <c r="S264" i="13"/>
  <c r="R264" i="13"/>
  <c r="Q264" i="13"/>
  <c r="P264" i="13"/>
  <c r="S263" i="13"/>
  <c r="R263" i="13"/>
  <c r="Q263" i="13"/>
  <c r="P263" i="13"/>
  <c r="S262" i="13"/>
  <c r="R262" i="13"/>
  <c r="Q262" i="13"/>
  <c r="P262" i="13"/>
  <c r="S261" i="13"/>
  <c r="R261" i="13"/>
  <c r="Q261" i="13"/>
  <c r="P261" i="13"/>
  <c r="S260" i="13"/>
  <c r="R260" i="13"/>
  <c r="Q260" i="13"/>
  <c r="P260" i="13"/>
  <c r="S259" i="13"/>
  <c r="R259" i="13"/>
  <c r="Q259" i="13"/>
  <c r="P259" i="13"/>
  <c r="S258" i="13"/>
  <c r="R258" i="13"/>
  <c r="Q258" i="13"/>
  <c r="P258" i="13"/>
  <c r="S257" i="13"/>
  <c r="R257" i="13"/>
  <c r="Q257" i="13"/>
  <c r="P257" i="13"/>
  <c r="S256" i="13"/>
  <c r="R256" i="13"/>
  <c r="Q256" i="13"/>
  <c r="P256" i="13"/>
  <c r="S255" i="13"/>
  <c r="R255" i="13"/>
  <c r="Q255" i="13"/>
  <c r="P255" i="13"/>
  <c r="S254" i="13"/>
  <c r="R254" i="13"/>
  <c r="Q254" i="13"/>
  <c r="P254" i="13"/>
  <c r="S253" i="13"/>
  <c r="R253" i="13"/>
  <c r="Q253" i="13"/>
  <c r="P253" i="13"/>
  <c r="S252" i="13"/>
  <c r="R252" i="13"/>
  <c r="Q252" i="13"/>
  <c r="P252" i="13"/>
  <c r="S251" i="13"/>
  <c r="R251" i="13"/>
  <c r="Q251" i="13"/>
  <c r="P251" i="13"/>
  <c r="S250" i="13"/>
  <c r="R250" i="13"/>
  <c r="Q250" i="13"/>
  <c r="P250" i="13"/>
  <c r="S249" i="13"/>
  <c r="R249" i="13"/>
  <c r="Q249" i="13"/>
  <c r="P249" i="13"/>
  <c r="S248" i="13"/>
  <c r="R248" i="13"/>
  <c r="Q248" i="13"/>
  <c r="P248" i="13"/>
  <c r="S247" i="13"/>
  <c r="R247" i="13"/>
  <c r="Q247" i="13"/>
  <c r="P247" i="13"/>
  <c r="S246" i="13"/>
  <c r="R246" i="13"/>
  <c r="Q246" i="13"/>
  <c r="P246" i="13"/>
  <c r="S245" i="13"/>
  <c r="R245" i="13"/>
  <c r="Q245" i="13"/>
  <c r="P245" i="13"/>
  <c r="S244" i="13"/>
  <c r="R244" i="13"/>
  <c r="Q244" i="13"/>
  <c r="P244" i="13"/>
  <c r="S243" i="13"/>
  <c r="R243" i="13"/>
  <c r="Q243" i="13"/>
  <c r="P243" i="13"/>
  <c r="S242" i="13"/>
  <c r="R242" i="13"/>
  <c r="Q242" i="13"/>
  <c r="P242" i="13"/>
  <c r="S241" i="13"/>
  <c r="R241" i="13"/>
  <c r="Q241" i="13"/>
  <c r="P241" i="13"/>
  <c r="S240" i="13"/>
  <c r="R240" i="13"/>
  <c r="Q240" i="13"/>
  <c r="P240" i="13"/>
  <c r="S239" i="13"/>
  <c r="R239" i="13"/>
  <c r="Q239" i="13"/>
  <c r="P239" i="13"/>
  <c r="S238" i="13"/>
  <c r="R238" i="13"/>
  <c r="Q238" i="13"/>
  <c r="P238" i="13"/>
  <c r="S237" i="13"/>
  <c r="R237" i="13"/>
  <c r="Q237" i="13"/>
  <c r="P237" i="13"/>
  <c r="S236" i="13"/>
  <c r="R236" i="13"/>
  <c r="Q236" i="13"/>
  <c r="P236" i="13"/>
  <c r="S235" i="13"/>
  <c r="R235" i="13"/>
  <c r="Q235" i="13"/>
  <c r="P235" i="13"/>
  <c r="S234" i="13"/>
  <c r="R234" i="13"/>
  <c r="Q234" i="13"/>
  <c r="P234" i="13"/>
  <c r="S233" i="13"/>
  <c r="R233" i="13"/>
  <c r="Q233" i="13"/>
  <c r="P233" i="13"/>
  <c r="S232" i="13"/>
  <c r="R232" i="13"/>
  <c r="Q232" i="13"/>
  <c r="P232" i="13"/>
  <c r="S231" i="13"/>
  <c r="R231" i="13"/>
  <c r="Q231" i="13"/>
  <c r="P231" i="13"/>
  <c r="S230" i="13"/>
  <c r="R230" i="13"/>
  <c r="Q230" i="13"/>
  <c r="P230" i="13"/>
  <c r="S229" i="13"/>
  <c r="R229" i="13"/>
  <c r="Q229" i="13"/>
  <c r="P229" i="13"/>
  <c r="S228" i="13"/>
  <c r="R228" i="13"/>
  <c r="Q228" i="13"/>
  <c r="P228" i="13"/>
  <c r="S227" i="13"/>
  <c r="R227" i="13"/>
  <c r="Q227" i="13"/>
  <c r="P227" i="13"/>
  <c r="S226" i="13"/>
  <c r="R226" i="13"/>
  <c r="Q226" i="13"/>
  <c r="P226" i="13"/>
  <c r="S225" i="13"/>
  <c r="R225" i="13"/>
  <c r="Q225" i="13"/>
  <c r="P225" i="13"/>
  <c r="S224" i="13"/>
  <c r="R224" i="13"/>
  <c r="Q224" i="13"/>
  <c r="P224" i="13"/>
  <c r="S223" i="13"/>
  <c r="R223" i="13"/>
  <c r="Q223" i="13"/>
  <c r="P223" i="13"/>
  <c r="S222" i="13"/>
  <c r="R222" i="13"/>
  <c r="Q222" i="13"/>
  <c r="P222" i="13"/>
  <c r="S221" i="13"/>
  <c r="R221" i="13"/>
  <c r="Q221" i="13"/>
  <c r="P221" i="13"/>
  <c r="S220" i="13"/>
  <c r="R220" i="13"/>
  <c r="Q220" i="13"/>
  <c r="P220" i="13"/>
  <c r="S219" i="13"/>
  <c r="R219" i="13"/>
  <c r="Q219" i="13"/>
  <c r="P219" i="13"/>
  <c r="S218" i="13"/>
  <c r="R218" i="13"/>
  <c r="Q218" i="13"/>
  <c r="P218" i="13"/>
  <c r="S217" i="13"/>
  <c r="R217" i="13"/>
  <c r="Q217" i="13"/>
  <c r="P217" i="13"/>
  <c r="S216" i="13"/>
  <c r="R216" i="13"/>
  <c r="Q216" i="13"/>
  <c r="P216" i="13"/>
  <c r="S215" i="13"/>
  <c r="R215" i="13"/>
  <c r="Q215" i="13"/>
  <c r="P215" i="13"/>
  <c r="S214" i="13"/>
  <c r="R214" i="13"/>
  <c r="Q214" i="13"/>
  <c r="P214" i="13"/>
  <c r="S213" i="13"/>
  <c r="R213" i="13"/>
  <c r="Q213" i="13"/>
  <c r="P213" i="13"/>
  <c r="S212" i="13"/>
  <c r="R212" i="13"/>
  <c r="Q212" i="13"/>
  <c r="P212" i="13"/>
  <c r="S211" i="13"/>
  <c r="R211" i="13"/>
  <c r="Q211" i="13"/>
  <c r="P211" i="13"/>
  <c r="S210" i="13"/>
  <c r="R210" i="13"/>
  <c r="Q210" i="13"/>
  <c r="P210" i="13"/>
  <c r="S209" i="13"/>
  <c r="R209" i="13"/>
  <c r="Q209" i="13"/>
  <c r="P209" i="13"/>
  <c r="S208" i="13"/>
  <c r="R208" i="13"/>
  <c r="Q208" i="13"/>
  <c r="P208" i="13"/>
  <c r="S207" i="13"/>
  <c r="R207" i="13"/>
  <c r="Q207" i="13"/>
  <c r="P207" i="13"/>
  <c r="S206" i="13"/>
  <c r="R206" i="13"/>
  <c r="Q206" i="13"/>
  <c r="P206" i="13"/>
  <c r="S205" i="13"/>
  <c r="R205" i="13"/>
  <c r="Q205" i="13"/>
  <c r="P205" i="13"/>
  <c r="S204" i="13"/>
  <c r="R204" i="13"/>
  <c r="Q204" i="13"/>
  <c r="P204" i="13"/>
  <c r="S203" i="13"/>
  <c r="R203" i="13"/>
  <c r="Q203" i="13"/>
  <c r="P203" i="13"/>
  <c r="S202" i="13"/>
  <c r="R202" i="13"/>
  <c r="Q202" i="13"/>
  <c r="P202" i="13"/>
  <c r="S201" i="13"/>
  <c r="R201" i="13"/>
  <c r="Q201" i="13"/>
  <c r="P201" i="13"/>
  <c r="S200" i="13"/>
  <c r="R200" i="13"/>
  <c r="Q200" i="13"/>
  <c r="P200" i="13"/>
  <c r="S199" i="13"/>
  <c r="R199" i="13"/>
  <c r="Q199" i="13"/>
  <c r="P199" i="13"/>
  <c r="S198" i="13"/>
  <c r="R198" i="13"/>
  <c r="Q198" i="13"/>
  <c r="P198" i="13"/>
  <c r="S197" i="13"/>
  <c r="R197" i="13"/>
  <c r="Q197" i="13"/>
  <c r="P197" i="13"/>
  <c r="S196" i="13"/>
  <c r="R196" i="13"/>
  <c r="Q196" i="13"/>
  <c r="P196" i="13"/>
  <c r="S195" i="13"/>
  <c r="R195" i="13"/>
  <c r="Q195" i="13"/>
  <c r="P195" i="13"/>
  <c r="S194" i="13"/>
  <c r="R194" i="13"/>
  <c r="Q194" i="13"/>
  <c r="P194" i="13"/>
  <c r="S193" i="13"/>
  <c r="R193" i="13"/>
  <c r="Q193" i="13"/>
  <c r="P193" i="13"/>
  <c r="S192" i="13"/>
  <c r="R192" i="13"/>
  <c r="Q192" i="13"/>
  <c r="P192" i="13"/>
  <c r="S191" i="13"/>
  <c r="R191" i="13"/>
  <c r="Q191" i="13"/>
  <c r="P191" i="13"/>
  <c r="S190" i="13"/>
  <c r="R190" i="13"/>
  <c r="Q190" i="13"/>
  <c r="P190" i="13"/>
  <c r="S189" i="13"/>
  <c r="R189" i="13"/>
  <c r="Q189" i="13"/>
  <c r="P189" i="13"/>
  <c r="S188" i="13"/>
  <c r="R188" i="13"/>
  <c r="Q188" i="13"/>
  <c r="P188" i="13"/>
  <c r="S187" i="13"/>
  <c r="R187" i="13"/>
  <c r="Q187" i="13"/>
  <c r="P187" i="13"/>
  <c r="S186" i="13"/>
  <c r="R186" i="13"/>
  <c r="Q186" i="13"/>
  <c r="P186" i="13"/>
  <c r="S185" i="13"/>
  <c r="R185" i="13"/>
  <c r="Q185" i="13"/>
  <c r="P185" i="13"/>
  <c r="S184" i="13"/>
  <c r="R184" i="13"/>
  <c r="Q184" i="13"/>
  <c r="P184" i="13"/>
  <c r="S183" i="13"/>
  <c r="R183" i="13"/>
  <c r="Q183" i="13"/>
  <c r="P183" i="13"/>
  <c r="S182" i="13"/>
  <c r="R182" i="13"/>
  <c r="Q182" i="13"/>
  <c r="P182" i="13"/>
  <c r="S181" i="13"/>
  <c r="R181" i="13"/>
  <c r="Q181" i="13"/>
  <c r="P181" i="13"/>
  <c r="S180" i="13"/>
  <c r="R180" i="13"/>
  <c r="Q180" i="13"/>
  <c r="P180" i="13"/>
  <c r="S179" i="13"/>
  <c r="R179" i="13"/>
  <c r="Q179" i="13"/>
  <c r="P179" i="13"/>
  <c r="S178" i="13"/>
  <c r="R178" i="13"/>
  <c r="Q178" i="13"/>
  <c r="P178" i="13"/>
  <c r="S177" i="13"/>
  <c r="R177" i="13"/>
  <c r="Q177" i="13"/>
  <c r="P177" i="13"/>
  <c r="S176" i="13"/>
  <c r="R176" i="13"/>
  <c r="Q176" i="13"/>
  <c r="P176" i="13"/>
  <c r="S175" i="13"/>
  <c r="R175" i="13"/>
  <c r="Q175" i="13"/>
  <c r="P175" i="13"/>
  <c r="S174" i="13"/>
  <c r="R174" i="13"/>
  <c r="Q174" i="13"/>
  <c r="P174" i="13"/>
  <c r="S173" i="13"/>
  <c r="R173" i="13"/>
  <c r="Q173" i="13"/>
  <c r="P173" i="13"/>
  <c r="S172" i="13"/>
  <c r="R172" i="13"/>
  <c r="Q172" i="13"/>
  <c r="P172" i="13"/>
  <c r="S171" i="13"/>
  <c r="R171" i="13"/>
  <c r="Q171" i="13"/>
  <c r="P171" i="13"/>
  <c r="S170" i="13"/>
  <c r="R170" i="13"/>
  <c r="Q170" i="13"/>
  <c r="P170" i="13"/>
  <c r="S169" i="13"/>
  <c r="R169" i="13"/>
  <c r="Q169" i="13"/>
  <c r="P169" i="13"/>
  <c r="S168" i="13"/>
  <c r="R168" i="13"/>
  <c r="Q168" i="13"/>
  <c r="P168" i="13"/>
  <c r="S167" i="13"/>
  <c r="R167" i="13"/>
  <c r="Q167" i="13"/>
  <c r="P167" i="13"/>
  <c r="S166" i="13"/>
  <c r="R166" i="13"/>
  <c r="Q166" i="13"/>
  <c r="P166" i="13"/>
  <c r="S165" i="13"/>
  <c r="R165" i="13"/>
  <c r="Q165" i="13"/>
  <c r="P165" i="13"/>
  <c r="S164" i="13"/>
  <c r="R164" i="13"/>
  <c r="Q164" i="13"/>
  <c r="P164" i="13"/>
  <c r="S163" i="13"/>
  <c r="R163" i="13"/>
  <c r="Q163" i="13"/>
  <c r="P163" i="13"/>
  <c r="S162" i="13"/>
  <c r="R162" i="13"/>
  <c r="Q162" i="13"/>
  <c r="P162" i="13"/>
  <c r="S161" i="13"/>
  <c r="R161" i="13"/>
  <c r="Q161" i="13"/>
  <c r="P161" i="13"/>
  <c r="S160" i="13"/>
  <c r="R160" i="13"/>
  <c r="Q160" i="13"/>
  <c r="P160" i="13"/>
  <c r="S159" i="13"/>
  <c r="R159" i="13"/>
  <c r="Q159" i="13"/>
  <c r="P159" i="13"/>
  <c r="S158" i="13"/>
  <c r="R158" i="13"/>
  <c r="Q158" i="13"/>
  <c r="P158" i="13"/>
  <c r="S157" i="13"/>
  <c r="R157" i="13"/>
  <c r="Q157" i="13"/>
  <c r="P157" i="13"/>
  <c r="S156" i="13"/>
  <c r="R156" i="13"/>
  <c r="Q156" i="13"/>
  <c r="P156" i="13"/>
  <c r="S155" i="13"/>
  <c r="R155" i="13"/>
  <c r="Q155" i="13"/>
  <c r="P155" i="13"/>
  <c r="S154" i="13"/>
  <c r="R154" i="13"/>
  <c r="Q154" i="13"/>
  <c r="P154" i="13"/>
  <c r="S153" i="13"/>
  <c r="R153" i="13"/>
  <c r="Q153" i="13"/>
  <c r="P153" i="13"/>
  <c r="S152" i="13"/>
  <c r="R152" i="13"/>
  <c r="Q152" i="13"/>
  <c r="P152" i="13"/>
  <c r="S151" i="13"/>
  <c r="R151" i="13"/>
  <c r="Q151" i="13"/>
  <c r="P151" i="13"/>
  <c r="S150" i="13"/>
  <c r="R150" i="13"/>
  <c r="Q150" i="13"/>
  <c r="P150" i="13"/>
  <c r="S149" i="13"/>
  <c r="R149" i="13"/>
  <c r="Q149" i="13"/>
  <c r="P149" i="13"/>
  <c r="S148" i="13"/>
  <c r="R148" i="13"/>
  <c r="Q148" i="13"/>
  <c r="P148" i="13"/>
  <c r="S147" i="13"/>
  <c r="R147" i="13"/>
  <c r="Q147" i="13"/>
  <c r="P147" i="13"/>
  <c r="S146" i="13"/>
  <c r="R146" i="13"/>
  <c r="Q146" i="13"/>
  <c r="P146" i="13"/>
  <c r="S145" i="13"/>
  <c r="R145" i="13"/>
  <c r="Q145" i="13"/>
  <c r="P145" i="13"/>
  <c r="S144" i="13"/>
  <c r="R144" i="13"/>
  <c r="Q144" i="13"/>
  <c r="P144" i="13"/>
  <c r="S143" i="13"/>
  <c r="R143" i="13"/>
  <c r="Q143" i="13"/>
  <c r="P143" i="13"/>
  <c r="S142" i="13"/>
  <c r="R142" i="13"/>
  <c r="Q142" i="13"/>
  <c r="P142" i="13"/>
  <c r="S141" i="13"/>
  <c r="R141" i="13"/>
  <c r="Q141" i="13"/>
  <c r="P141" i="13"/>
  <c r="S140" i="13"/>
  <c r="R140" i="13"/>
  <c r="Q140" i="13"/>
  <c r="P140" i="13"/>
  <c r="S139" i="13"/>
  <c r="R139" i="13"/>
  <c r="Q139" i="13"/>
  <c r="P139" i="13"/>
  <c r="S138" i="13"/>
  <c r="R138" i="13"/>
  <c r="Q138" i="13"/>
  <c r="P138" i="13"/>
  <c r="S137" i="13"/>
  <c r="R137" i="13"/>
  <c r="Q137" i="13"/>
  <c r="P137" i="13"/>
  <c r="S136" i="13"/>
  <c r="R136" i="13"/>
  <c r="Q136" i="13"/>
  <c r="P136" i="13"/>
  <c r="S135" i="13"/>
  <c r="R135" i="13"/>
  <c r="Q135" i="13"/>
  <c r="P135" i="13"/>
  <c r="S134" i="13"/>
  <c r="R134" i="13"/>
  <c r="Q134" i="13"/>
  <c r="P134" i="13"/>
  <c r="S133" i="13"/>
  <c r="R133" i="13"/>
  <c r="Q133" i="13"/>
  <c r="P133" i="13"/>
  <c r="S132" i="13"/>
  <c r="R132" i="13"/>
  <c r="Q132" i="13"/>
  <c r="P132" i="13"/>
  <c r="S131" i="13"/>
  <c r="R131" i="13"/>
  <c r="Q131" i="13"/>
  <c r="P131" i="13"/>
  <c r="S130" i="13"/>
  <c r="R130" i="13"/>
  <c r="Q130" i="13"/>
  <c r="P130" i="13"/>
  <c r="S129" i="13"/>
  <c r="R129" i="13"/>
  <c r="Q129" i="13"/>
  <c r="P129" i="13"/>
  <c r="S128" i="13"/>
  <c r="R128" i="13"/>
  <c r="Q128" i="13"/>
  <c r="P128" i="13"/>
  <c r="S127" i="13"/>
  <c r="R127" i="13"/>
  <c r="Q127" i="13"/>
  <c r="P127" i="13"/>
  <c r="S126" i="13"/>
  <c r="R126" i="13"/>
  <c r="Q126" i="13"/>
  <c r="P126" i="13"/>
  <c r="S125" i="13"/>
  <c r="R125" i="13"/>
  <c r="Q125" i="13"/>
  <c r="P125" i="13"/>
  <c r="S124" i="13"/>
  <c r="R124" i="13"/>
  <c r="Q124" i="13"/>
  <c r="P124" i="13"/>
  <c r="S123" i="13"/>
  <c r="R123" i="13"/>
  <c r="Q123" i="13"/>
  <c r="P123" i="13"/>
  <c r="S122" i="13"/>
  <c r="R122" i="13"/>
  <c r="Q122" i="13"/>
  <c r="P122" i="13"/>
  <c r="S121" i="13"/>
  <c r="R121" i="13"/>
  <c r="Q121" i="13"/>
  <c r="P121" i="13"/>
  <c r="S120" i="13"/>
  <c r="R120" i="13"/>
  <c r="Q120" i="13"/>
  <c r="P120" i="13"/>
  <c r="S119" i="13"/>
  <c r="R119" i="13"/>
  <c r="Q119" i="13"/>
  <c r="P119" i="13"/>
  <c r="S118" i="13"/>
  <c r="R118" i="13"/>
  <c r="Q118" i="13"/>
  <c r="P118" i="13"/>
  <c r="S117" i="13"/>
  <c r="R117" i="13"/>
  <c r="Q117" i="13"/>
  <c r="P117" i="13"/>
  <c r="S116" i="13"/>
  <c r="R116" i="13"/>
  <c r="Q116" i="13"/>
  <c r="P116" i="13"/>
  <c r="S115" i="13"/>
  <c r="R115" i="13"/>
  <c r="Q115" i="13"/>
  <c r="P115" i="13"/>
  <c r="S114" i="13"/>
  <c r="R114" i="13"/>
  <c r="Q114" i="13"/>
  <c r="P114" i="13"/>
  <c r="S113" i="13"/>
  <c r="R113" i="13"/>
  <c r="Q113" i="13"/>
  <c r="P113" i="13"/>
  <c r="S112" i="13"/>
  <c r="R112" i="13"/>
  <c r="Q112" i="13"/>
  <c r="P112" i="13"/>
  <c r="S111" i="13"/>
  <c r="R111" i="13"/>
  <c r="Q111" i="13"/>
  <c r="P111" i="13"/>
  <c r="S110" i="13"/>
  <c r="R110" i="13"/>
  <c r="Q110" i="13"/>
  <c r="P110" i="13"/>
  <c r="S109" i="13"/>
  <c r="R109" i="13"/>
  <c r="Q109" i="13"/>
  <c r="P109" i="13"/>
  <c r="S108" i="13"/>
  <c r="R108" i="13"/>
  <c r="Q108" i="13"/>
  <c r="P108" i="13"/>
  <c r="S107" i="13"/>
  <c r="R107" i="13"/>
  <c r="Q107" i="13"/>
  <c r="P107" i="13"/>
  <c r="S106" i="13"/>
  <c r="R106" i="13"/>
  <c r="Q106" i="13"/>
  <c r="P106" i="13"/>
  <c r="S105" i="13"/>
  <c r="R105" i="13"/>
  <c r="Q105" i="13"/>
  <c r="P105" i="13"/>
  <c r="S104" i="13"/>
  <c r="R104" i="13"/>
  <c r="Q104" i="13"/>
  <c r="P104" i="13"/>
  <c r="S103" i="13"/>
  <c r="R103" i="13"/>
  <c r="Q103" i="13"/>
  <c r="P103" i="13"/>
  <c r="S102" i="13"/>
  <c r="R102" i="13"/>
  <c r="Q102" i="13"/>
  <c r="P102" i="13"/>
  <c r="S101" i="13"/>
  <c r="R101" i="13"/>
  <c r="Q101" i="13"/>
  <c r="P101" i="13"/>
  <c r="S100" i="13"/>
  <c r="R100" i="13"/>
  <c r="Q100" i="13"/>
  <c r="P100" i="13"/>
  <c r="S99" i="13"/>
  <c r="R99" i="13"/>
  <c r="Q99" i="13"/>
  <c r="P99" i="13"/>
  <c r="S98" i="13"/>
  <c r="R98" i="13"/>
  <c r="Q98" i="13"/>
  <c r="P98" i="13"/>
  <c r="S97" i="13"/>
  <c r="R97" i="13"/>
  <c r="Q97" i="13"/>
  <c r="P97" i="13"/>
  <c r="S96" i="13"/>
  <c r="R96" i="13"/>
  <c r="Q96" i="13"/>
  <c r="P96" i="13"/>
  <c r="S95" i="13"/>
  <c r="R95" i="13"/>
  <c r="Q95" i="13"/>
  <c r="P95" i="13"/>
  <c r="S94" i="13"/>
  <c r="R94" i="13"/>
  <c r="Q94" i="13"/>
  <c r="P94" i="13"/>
  <c r="S93" i="13"/>
  <c r="R93" i="13"/>
  <c r="Q93" i="13"/>
  <c r="P93" i="13"/>
  <c r="S92" i="13"/>
  <c r="R92" i="13"/>
  <c r="Q92" i="13"/>
  <c r="P92" i="13"/>
  <c r="S91" i="13"/>
  <c r="R91" i="13"/>
  <c r="Q91" i="13"/>
  <c r="P91" i="13"/>
  <c r="S90" i="13"/>
  <c r="R90" i="13"/>
  <c r="Q90" i="13"/>
  <c r="P90" i="13"/>
  <c r="S89" i="13"/>
  <c r="R89" i="13"/>
  <c r="Q89" i="13"/>
  <c r="P89" i="13"/>
  <c r="S88" i="13"/>
  <c r="R88" i="13"/>
  <c r="Q88" i="13"/>
  <c r="P88" i="13"/>
  <c r="S87" i="13"/>
  <c r="R87" i="13"/>
  <c r="Q87" i="13"/>
  <c r="P87" i="13"/>
  <c r="S86" i="13"/>
  <c r="R86" i="13"/>
  <c r="Q86" i="13"/>
  <c r="P86" i="13"/>
  <c r="S85" i="13"/>
  <c r="R85" i="13"/>
  <c r="Q85" i="13"/>
  <c r="P85" i="13"/>
  <c r="S84" i="13"/>
  <c r="R84" i="13"/>
  <c r="Q84" i="13"/>
  <c r="P84" i="13"/>
  <c r="S83" i="13"/>
  <c r="R83" i="13"/>
  <c r="Q83" i="13"/>
  <c r="P83" i="13"/>
  <c r="S82" i="13"/>
  <c r="R82" i="13"/>
  <c r="Q82" i="13"/>
  <c r="P82" i="13"/>
  <c r="S81" i="13"/>
  <c r="R81" i="13"/>
  <c r="Q81" i="13"/>
  <c r="P81" i="13"/>
  <c r="S80" i="13"/>
  <c r="R80" i="13"/>
  <c r="Q80" i="13"/>
  <c r="P80" i="13"/>
  <c r="S79" i="13"/>
  <c r="R79" i="13"/>
  <c r="Q79" i="13"/>
  <c r="P79" i="13"/>
  <c r="S78" i="13"/>
  <c r="R78" i="13"/>
  <c r="Q78" i="13"/>
  <c r="P78" i="13"/>
  <c r="S77" i="13"/>
  <c r="R77" i="13"/>
  <c r="Q77" i="13"/>
  <c r="P77" i="13"/>
  <c r="S76" i="13"/>
  <c r="R76" i="13"/>
  <c r="Q76" i="13"/>
  <c r="P76" i="13"/>
  <c r="S75" i="13"/>
  <c r="R75" i="13"/>
  <c r="Q75" i="13"/>
  <c r="P75" i="13"/>
  <c r="S74" i="13"/>
  <c r="R74" i="13"/>
  <c r="Q74" i="13"/>
  <c r="P74" i="13"/>
  <c r="S73" i="13"/>
  <c r="R73" i="13"/>
  <c r="Q73" i="13"/>
  <c r="P73" i="13"/>
  <c r="S72" i="13"/>
  <c r="R72" i="13"/>
  <c r="Q72" i="13"/>
  <c r="P72" i="13"/>
  <c r="S71" i="13"/>
  <c r="R71" i="13"/>
  <c r="Q71" i="13"/>
  <c r="P71" i="13"/>
  <c r="S70" i="13"/>
  <c r="R70" i="13"/>
  <c r="Q70" i="13"/>
  <c r="P70" i="13"/>
  <c r="S69" i="13"/>
  <c r="R69" i="13"/>
  <c r="Q69" i="13"/>
  <c r="P69" i="13"/>
  <c r="S68" i="13"/>
  <c r="R68" i="13"/>
  <c r="Q68" i="13"/>
  <c r="P68" i="13"/>
  <c r="S67" i="13"/>
  <c r="R67" i="13"/>
  <c r="Q67" i="13"/>
  <c r="P67" i="13"/>
  <c r="S66" i="13"/>
  <c r="R66" i="13"/>
  <c r="Q66" i="13"/>
  <c r="P66" i="13"/>
  <c r="S65" i="13"/>
  <c r="R65" i="13"/>
  <c r="Q65" i="13"/>
  <c r="P65" i="13"/>
  <c r="S64" i="13"/>
  <c r="R64" i="13"/>
  <c r="Q64" i="13"/>
  <c r="P64" i="13"/>
  <c r="S63" i="13"/>
  <c r="R63" i="13"/>
  <c r="Q63" i="13"/>
  <c r="P63" i="13"/>
  <c r="S62" i="13"/>
  <c r="R62" i="13"/>
  <c r="Q62" i="13"/>
  <c r="P62" i="13"/>
  <c r="S61" i="13"/>
  <c r="R61" i="13"/>
  <c r="Q61" i="13"/>
  <c r="P61" i="13"/>
  <c r="S60" i="13"/>
  <c r="R60" i="13"/>
  <c r="Q60" i="13"/>
  <c r="P60" i="13"/>
  <c r="S59" i="13"/>
  <c r="R59" i="13"/>
  <c r="Q59" i="13"/>
  <c r="P59" i="13"/>
  <c r="S58" i="13"/>
  <c r="R58" i="13"/>
  <c r="Q58" i="13"/>
  <c r="P58" i="13"/>
  <c r="S57" i="13"/>
  <c r="R57" i="13"/>
  <c r="Q57" i="13"/>
  <c r="P57" i="13"/>
  <c r="S56" i="13"/>
  <c r="R56" i="13"/>
  <c r="Q56" i="13"/>
  <c r="P56" i="13"/>
  <c r="S55" i="13"/>
  <c r="R55" i="13"/>
  <c r="Q55" i="13"/>
  <c r="P55" i="13"/>
  <c r="S54" i="13"/>
  <c r="R54" i="13"/>
  <c r="Q54" i="13"/>
  <c r="P54" i="13"/>
  <c r="S53" i="13"/>
  <c r="R53" i="13"/>
  <c r="Q53" i="13"/>
  <c r="P53" i="13"/>
  <c r="S52" i="13"/>
  <c r="R52" i="13"/>
  <c r="Q52" i="13"/>
  <c r="P52" i="13"/>
  <c r="S51" i="13"/>
  <c r="R51" i="13"/>
  <c r="Q51" i="13"/>
  <c r="P51" i="13"/>
  <c r="S50" i="13"/>
  <c r="R50" i="13"/>
  <c r="Q50" i="13"/>
  <c r="P50" i="13"/>
  <c r="S49" i="13"/>
  <c r="R49" i="13"/>
  <c r="Q49" i="13"/>
  <c r="P49" i="13"/>
  <c r="S48" i="13"/>
  <c r="R48" i="13"/>
  <c r="Q48" i="13"/>
  <c r="P48" i="13"/>
  <c r="S47" i="13"/>
  <c r="R47" i="13"/>
  <c r="Q47" i="13"/>
  <c r="P47" i="13"/>
  <c r="S46" i="13"/>
  <c r="R46" i="13"/>
  <c r="Q46" i="13"/>
  <c r="P46" i="13"/>
  <c r="S45" i="13"/>
  <c r="R45" i="13"/>
  <c r="Q45" i="13"/>
  <c r="P45" i="13"/>
  <c r="S44" i="13"/>
  <c r="R44" i="13"/>
  <c r="Q44" i="13"/>
  <c r="P44" i="13"/>
  <c r="S43" i="13"/>
  <c r="R43" i="13"/>
  <c r="Q43" i="13"/>
  <c r="P43" i="13"/>
  <c r="S42" i="13"/>
  <c r="R42" i="13"/>
  <c r="Q42" i="13"/>
  <c r="P42" i="13"/>
  <c r="S41" i="13"/>
  <c r="R41" i="13"/>
  <c r="Q41" i="13"/>
  <c r="P41" i="13"/>
  <c r="S40" i="13"/>
  <c r="R40" i="13"/>
  <c r="Q40" i="13"/>
  <c r="P40" i="13"/>
  <c r="S39" i="13"/>
  <c r="R39" i="13"/>
  <c r="Q39" i="13"/>
  <c r="P39" i="13"/>
  <c r="S38" i="13"/>
  <c r="R38" i="13"/>
  <c r="Q38" i="13"/>
  <c r="P38" i="13"/>
  <c r="S37" i="13"/>
  <c r="R37" i="13"/>
  <c r="Q37" i="13"/>
  <c r="P37" i="13"/>
  <c r="S36" i="13"/>
  <c r="R36" i="13"/>
  <c r="Q36" i="13"/>
  <c r="P36" i="13"/>
  <c r="S35" i="13"/>
  <c r="R35" i="13"/>
  <c r="Q35" i="13"/>
  <c r="P35" i="13"/>
  <c r="S34" i="13"/>
  <c r="R34" i="13"/>
  <c r="Q34" i="13"/>
  <c r="P34" i="13"/>
  <c r="S33" i="13"/>
  <c r="R33" i="13"/>
  <c r="Q33" i="13"/>
  <c r="P33" i="13"/>
  <c r="S32" i="13"/>
  <c r="R32" i="13"/>
  <c r="Q32" i="13"/>
  <c r="P32" i="13"/>
  <c r="S31" i="13"/>
  <c r="R31" i="13"/>
  <c r="Q31" i="13"/>
  <c r="P31" i="13"/>
  <c r="S30" i="13"/>
  <c r="R30" i="13"/>
  <c r="Q30" i="13"/>
  <c r="P30" i="13"/>
  <c r="S29" i="13"/>
  <c r="R29" i="13"/>
  <c r="Q29" i="13"/>
  <c r="P29" i="13"/>
  <c r="S28" i="13"/>
  <c r="R28" i="13"/>
  <c r="Q28" i="13"/>
  <c r="P28" i="13"/>
  <c r="S27" i="13"/>
  <c r="R27" i="13"/>
  <c r="Q27" i="13"/>
  <c r="P27" i="13"/>
  <c r="S26" i="13"/>
  <c r="R26" i="13"/>
  <c r="Q26" i="13"/>
  <c r="P26" i="13"/>
  <c r="S25" i="13"/>
  <c r="R25" i="13"/>
  <c r="Q25" i="13"/>
  <c r="P25" i="13"/>
  <c r="S24" i="13"/>
  <c r="R24" i="13"/>
  <c r="Q24" i="13"/>
  <c r="P24" i="13"/>
  <c r="S23" i="13"/>
  <c r="R23" i="13"/>
  <c r="Q23" i="13"/>
  <c r="P23" i="13"/>
  <c r="S22" i="13"/>
  <c r="R22" i="13"/>
  <c r="Q22" i="13"/>
  <c r="P22" i="13"/>
  <c r="S21" i="13"/>
  <c r="R21" i="13"/>
  <c r="Q21" i="13"/>
  <c r="P21" i="13"/>
  <c r="S20" i="13"/>
  <c r="R20" i="13"/>
  <c r="Q20" i="13"/>
  <c r="P20" i="13"/>
  <c r="S19" i="13"/>
  <c r="R19" i="13"/>
  <c r="Q19" i="13"/>
  <c r="P19" i="13"/>
  <c r="S18" i="13"/>
  <c r="R18" i="13"/>
  <c r="Q18" i="13"/>
  <c r="P18" i="13"/>
  <c r="S17" i="13"/>
  <c r="R17" i="13"/>
  <c r="Q17" i="13"/>
  <c r="P17" i="13"/>
  <c r="S16" i="13"/>
  <c r="R16" i="13"/>
  <c r="Q16" i="13"/>
  <c r="P16" i="13"/>
  <c r="S15" i="13"/>
  <c r="R15" i="13"/>
  <c r="Q15" i="13"/>
  <c r="P15" i="13"/>
  <c r="S14" i="13"/>
  <c r="R14" i="13"/>
  <c r="Q14" i="13"/>
  <c r="P14" i="13"/>
  <c r="S13" i="13"/>
  <c r="R13" i="13"/>
  <c r="Q13" i="13"/>
  <c r="P13" i="13"/>
  <c r="S12" i="13"/>
  <c r="R12" i="13"/>
  <c r="Q12" i="13"/>
  <c r="P12" i="13"/>
  <c r="S11" i="13"/>
  <c r="R11" i="13"/>
  <c r="Q11" i="13"/>
  <c r="P11" i="13"/>
  <c r="S10" i="13"/>
  <c r="R10" i="13"/>
  <c r="Q10" i="13"/>
  <c r="P10" i="13"/>
  <c r="S9" i="13"/>
  <c r="R9" i="13"/>
  <c r="Q9" i="13"/>
  <c r="P9" i="13"/>
  <c r="S8" i="13"/>
  <c r="R8" i="13"/>
  <c r="Q8" i="13"/>
  <c r="P8" i="13"/>
  <c r="S7" i="13"/>
  <c r="R7" i="13"/>
  <c r="Q7" i="13"/>
  <c r="P7" i="13"/>
  <c r="S6" i="13"/>
  <c r="R6" i="13"/>
  <c r="Q6" i="13"/>
  <c r="P6" i="13"/>
  <c r="S5" i="13"/>
  <c r="R5" i="13"/>
  <c r="Q5" i="13"/>
  <c r="P5" i="13"/>
  <c r="S4" i="13"/>
  <c r="R4" i="13"/>
  <c r="Q4" i="13"/>
  <c r="P4" i="13"/>
  <c r="S3" i="13"/>
  <c r="R3" i="13"/>
  <c r="Q3" i="13"/>
  <c r="P3" i="13"/>
  <c r="S2" i="13"/>
  <c r="R2" i="13"/>
  <c r="Q2" i="13"/>
  <c r="P2" i="13"/>
  <c r="D13" i="12" l="1"/>
  <c r="D12" i="12"/>
  <c r="D11" i="12"/>
  <c r="D10" i="12"/>
  <c r="D9" i="12"/>
  <c r="D8" i="12"/>
  <c r="D7" i="12"/>
  <c r="D5" i="12"/>
  <c r="D6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E11" i="12" s="1"/>
  <c r="B10" i="12"/>
  <c r="B9" i="12"/>
  <c r="B8" i="12"/>
  <c r="B7" i="12"/>
  <c r="E7" i="12" s="1"/>
  <c r="B6" i="12"/>
  <c r="B5" i="12"/>
  <c r="B4" i="12"/>
  <c r="B3" i="12"/>
  <c r="B2" i="12"/>
  <c r="E2" i="12" s="1"/>
  <c r="G2" i="12" l="1"/>
  <c r="G7" i="12"/>
  <c r="G11" i="12"/>
  <c r="H7" i="12"/>
  <c r="H11" i="12"/>
  <c r="H2" i="12"/>
  <c r="E13" i="12"/>
  <c r="H13" i="12" s="1"/>
  <c r="E9" i="12"/>
  <c r="G9" i="12" s="1"/>
  <c r="E5" i="12"/>
  <c r="F5" i="12" s="1"/>
  <c r="F2" i="12"/>
  <c r="F7" i="12"/>
  <c r="F11" i="12"/>
  <c r="E12" i="12"/>
  <c r="G12" i="12" s="1"/>
  <c r="E8" i="12"/>
  <c r="G8" i="12" s="1"/>
  <c r="E4" i="12"/>
  <c r="F4" i="12" s="1"/>
  <c r="E3" i="12"/>
  <c r="H3" i="12" s="1"/>
  <c r="E10" i="12"/>
  <c r="G10" i="12" s="1"/>
  <c r="E6" i="12"/>
  <c r="G6" i="12" s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002" i="1"/>
  <c r="S168" i="1"/>
  <c r="S1919" i="1"/>
  <c r="S3068" i="1"/>
  <c r="S1962" i="1"/>
  <c r="S650" i="1"/>
  <c r="S671" i="1"/>
  <c r="S1014" i="1"/>
  <c r="S1980" i="1"/>
  <c r="S1003" i="1"/>
  <c r="S971" i="1"/>
  <c r="S3092" i="1"/>
  <c r="S4042" i="1"/>
  <c r="S3840" i="1"/>
  <c r="S527" i="1"/>
  <c r="S1007" i="1"/>
  <c r="S2705" i="1"/>
  <c r="S3367" i="1"/>
  <c r="S1323" i="1"/>
  <c r="S1517" i="1"/>
  <c r="S2733" i="1"/>
  <c r="S1956" i="1"/>
  <c r="S1313" i="1"/>
  <c r="S4097" i="1"/>
  <c r="S980" i="1"/>
  <c r="S673" i="1"/>
  <c r="S3120" i="1"/>
  <c r="S1436" i="1"/>
  <c r="S517" i="1"/>
  <c r="S3470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3650" i="1"/>
  <c r="S2680" i="1"/>
  <c r="S2080" i="1"/>
  <c r="S700" i="1"/>
  <c r="S2118" i="1"/>
  <c r="S1713" i="1"/>
  <c r="S1947" i="1"/>
  <c r="S2727" i="1"/>
  <c r="S1592" i="1"/>
  <c r="S2431" i="1"/>
  <c r="S141" i="1"/>
  <c r="S2859" i="1"/>
  <c r="S3790" i="1"/>
  <c r="S1212" i="1"/>
  <c r="S2740" i="1"/>
  <c r="S755" i="1"/>
  <c r="S2902" i="1"/>
  <c r="S1958" i="1"/>
  <c r="S1755" i="1"/>
  <c r="S2025" i="1"/>
  <c r="S1986" i="1"/>
  <c r="S2735" i="1"/>
  <c r="S3141" i="1"/>
  <c r="S152" i="1"/>
  <c r="S2041" i="1"/>
  <c r="S1611" i="1"/>
  <c r="S3148" i="1"/>
  <c r="S2252" i="1"/>
  <c r="S996" i="1"/>
  <c r="S2013" i="1"/>
  <c r="S3378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4107" i="1"/>
  <c r="S1343" i="1"/>
  <c r="S2885" i="1"/>
  <c r="S1338" i="1"/>
  <c r="S88" i="1"/>
  <c r="S2665" i="1"/>
  <c r="S185" i="1"/>
  <c r="S2159" i="1"/>
  <c r="S2992" i="1"/>
  <c r="S1311" i="1"/>
  <c r="S2361" i="1"/>
  <c r="S963" i="1"/>
  <c r="S1750" i="1"/>
  <c r="S1168" i="1"/>
  <c r="S3458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536" i="1"/>
  <c r="S2054" i="1"/>
  <c r="S2075" i="1"/>
  <c r="S63" i="1"/>
  <c r="S34" i="1"/>
  <c r="S3892" i="1"/>
  <c r="S219" i="1"/>
  <c r="S130" i="1"/>
  <c r="S3719" i="1"/>
  <c r="S1337" i="1"/>
  <c r="S2653" i="1"/>
  <c r="S3519" i="1"/>
  <c r="S2079" i="1"/>
  <c r="S2437" i="1"/>
  <c r="S2598" i="1"/>
  <c r="S806" i="1"/>
  <c r="S3365" i="1"/>
  <c r="S981" i="1"/>
  <c r="S2345" i="1"/>
  <c r="S3117" i="1"/>
  <c r="S622" i="1"/>
  <c r="S3198" i="1"/>
  <c r="S1201" i="1"/>
  <c r="S3427" i="1"/>
  <c r="S3330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2832" i="1"/>
  <c r="S3109" i="1"/>
  <c r="S1973" i="1"/>
  <c r="S2456" i="1"/>
  <c r="S2615" i="1"/>
  <c r="S1097" i="1"/>
  <c r="S3758" i="1"/>
  <c r="S2664" i="1"/>
  <c r="S2537" i="1"/>
  <c r="S2975" i="1"/>
  <c r="S1693" i="1"/>
  <c r="S2037" i="1"/>
  <c r="S3217" i="1"/>
  <c r="S2728" i="1"/>
  <c r="S3048" i="1"/>
  <c r="S2072" i="1"/>
  <c r="S3222" i="1"/>
  <c r="S2931" i="1"/>
  <c r="S284" i="1"/>
  <c r="S1139" i="1"/>
  <c r="S1690" i="1"/>
  <c r="S540" i="1"/>
  <c r="S3261" i="1"/>
  <c r="S3146" i="1"/>
  <c r="S2482" i="1"/>
  <c r="S594" i="1"/>
  <c r="S508" i="1"/>
  <c r="S1010" i="1"/>
  <c r="S1042" i="1"/>
  <c r="S3939" i="1"/>
  <c r="S1975" i="1"/>
  <c r="S357" i="1"/>
  <c r="S1273" i="1"/>
  <c r="S1979" i="1"/>
  <c r="S3125" i="1"/>
  <c r="S2071" i="1"/>
  <c r="S3018" i="1"/>
  <c r="S367" i="1"/>
  <c r="S653" i="1"/>
  <c r="S3106" i="1"/>
  <c r="S3661" i="1"/>
  <c r="S737" i="1"/>
  <c r="S1206" i="1"/>
  <c r="S3022" i="1"/>
  <c r="S3011" i="1"/>
  <c r="S923" i="1"/>
  <c r="S2927" i="1"/>
  <c r="S1955" i="1"/>
  <c r="S1350" i="1"/>
  <c r="S298" i="1"/>
  <c r="S2049" i="1"/>
  <c r="S3518" i="1"/>
  <c r="S2074" i="1"/>
  <c r="S1457" i="1"/>
  <c r="S401" i="1"/>
  <c r="S2383" i="1"/>
  <c r="S823" i="1"/>
  <c r="S2645" i="1"/>
  <c r="S54" i="1"/>
  <c r="S2029" i="1"/>
  <c r="S2026" i="1"/>
  <c r="S4079" i="1"/>
  <c r="S1526" i="1"/>
  <c r="S59" i="1"/>
  <c r="S2027" i="1"/>
  <c r="S187" i="1"/>
  <c r="S2332" i="1"/>
  <c r="S2000" i="1"/>
  <c r="S3979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312" i="1"/>
  <c r="S1748" i="1"/>
  <c r="S1210" i="1"/>
  <c r="S2225" i="1"/>
  <c r="S2620" i="1"/>
  <c r="S2076" i="1"/>
  <c r="S3800" i="1"/>
  <c r="S3275" i="1"/>
  <c r="S3307" i="1"/>
  <c r="S2917" i="1"/>
  <c r="S334" i="1"/>
  <c r="S3406" i="1"/>
  <c r="S3286" i="1"/>
  <c r="S3664" i="1"/>
  <c r="S2589" i="1"/>
  <c r="S419" i="1"/>
  <c r="S2944" i="1"/>
  <c r="S3748" i="1"/>
  <c r="S2073" i="1"/>
  <c r="S1375" i="1"/>
  <c r="S2955" i="1"/>
  <c r="S1308" i="1"/>
  <c r="S295" i="1"/>
  <c r="S317" i="1"/>
  <c r="S3165" i="1"/>
  <c r="S2954" i="1"/>
  <c r="S3689" i="1"/>
  <c r="S558" i="1"/>
  <c r="S3069" i="1"/>
  <c r="S2686" i="1"/>
  <c r="S23" i="1"/>
  <c r="S3814" i="1"/>
  <c r="S3413" i="1"/>
  <c r="S715" i="1"/>
  <c r="S1395" i="1"/>
  <c r="S1897" i="1"/>
  <c r="S707" i="1"/>
  <c r="S48" i="1"/>
  <c r="S2007" i="1"/>
  <c r="S56" i="1"/>
  <c r="S38" i="1"/>
  <c r="S3230" i="1"/>
  <c r="S360" i="1"/>
  <c r="S2018" i="1"/>
  <c r="S102" i="1"/>
  <c r="S1016" i="1"/>
  <c r="S3035" i="1"/>
  <c r="S1268" i="1"/>
  <c r="S6" i="1"/>
  <c r="S659" i="1"/>
  <c r="S2459" i="1"/>
  <c r="S924" i="1"/>
  <c r="S1274" i="1"/>
  <c r="S3849" i="1"/>
  <c r="S1950" i="1"/>
  <c r="S2269" i="1"/>
  <c r="S335" i="1"/>
  <c r="S2100" i="1"/>
  <c r="S736" i="1"/>
  <c r="S1976" i="1"/>
  <c r="S3693" i="1"/>
  <c r="S108" i="1"/>
  <c r="S3440" i="1"/>
  <c r="S213" i="1"/>
  <c r="S3" i="1"/>
  <c r="S2524" i="1"/>
  <c r="S3361" i="1"/>
  <c r="S3391" i="1"/>
  <c r="S1316" i="1"/>
  <c r="S1204" i="1"/>
  <c r="S2899" i="1"/>
  <c r="S412" i="1"/>
  <c r="S3238" i="1"/>
  <c r="S1969" i="1"/>
  <c r="S957" i="1"/>
  <c r="S1838" i="1"/>
  <c r="S402" i="1"/>
  <c r="S1966" i="1"/>
  <c r="S183" i="1"/>
  <c r="S1542" i="1"/>
  <c r="S3559" i="1"/>
  <c r="S4069" i="1"/>
  <c r="S669" i="1"/>
  <c r="S801" i="1"/>
  <c r="S3830" i="1"/>
  <c r="S3005" i="1"/>
  <c r="S3341" i="1"/>
  <c r="S2554" i="1"/>
  <c r="S686" i="1"/>
  <c r="S2526" i="1"/>
  <c r="S3255" i="1"/>
  <c r="S3050" i="1"/>
  <c r="S3636" i="1"/>
  <c r="S3377" i="1"/>
  <c r="S1339" i="1"/>
  <c r="S1946" i="1"/>
  <c r="S3587" i="1"/>
  <c r="S2926" i="1"/>
  <c r="S833" i="1"/>
  <c r="S3983" i="1"/>
  <c r="S1009" i="1"/>
  <c r="S1220" i="1"/>
  <c r="S2666" i="1"/>
  <c r="S645" i="1"/>
  <c r="S3795" i="1"/>
  <c r="S3304" i="1"/>
  <c r="S2015" i="1"/>
  <c r="S1635" i="1"/>
  <c r="S3755" i="1"/>
  <c r="S18" i="1"/>
  <c r="S985" i="1"/>
  <c r="S1691" i="1"/>
  <c r="S3557" i="1"/>
  <c r="S2722" i="1"/>
  <c r="S1777" i="1"/>
  <c r="S440" i="1"/>
  <c r="S1523" i="1"/>
  <c r="S2541" i="1"/>
  <c r="S344" i="1"/>
  <c r="S30" i="1"/>
  <c r="S742" i="1"/>
  <c r="S2738" i="1"/>
  <c r="S1353" i="1"/>
  <c r="S1302" i="1"/>
  <c r="S1753" i="1"/>
  <c r="S1645" i="1"/>
  <c r="S1213" i="1"/>
  <c r="S2409" i="1"/>
  <c r="S3221" i="1"/>
  <c r="S1322" i="1"/>
  <c r="S119" i="1"/>
  <c r="S2675" i="1"/>
  <c r="S3774" i="1"/>
  <c r="S3763" i="1"/>
  <c r="S4038" i="1"/>
  <c r="S1205" i="1"/>
  <c r="S2550" i="1"/>
  <c r="S2711" i="1"/>
  <c r="S2040" i="1"/>
  <c r="S2227" i="1"/>
  <c r="S3482" i="1"/>
  <c r="S3550" i="1"/>
  <c r="S3029" i="1"/>
  <c r="S972" i="1"/>
  <c r="S209" i="1"/>
  <c r="S1623" i="1"/>
  <c r="S2706" i="1"/>
  <c r="S4064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418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3704" i="1"/>
  <c r="S667" i="1"/>
  <c r="S947" i="1"/>
  <c r="S2985" i="1"/>
  <c r="S1570" i="1"/>
  <c r="S294" i="1"/>
  <c r="S2063" i="1"/>
  <c r="S974" i="1"/>
  <c r="S2998" i="1"/>
  <c r="S1000" i="1"/>
  <c r="S2047" i="1"/>
  <c r="S1940" i="1"/>
  <c r="S3326" i="1"/>
  <c r="S1306" i="1"/>
  <c r="S3588" i="1"/>
  <c r="S2795" i="1"/>
  <c r="S643" i="1"/>
  <c r="S1516" i="1"/>
  <c r="S41" i="1"/>
  <c r="S682" i="1"/>
  <c r="S1772" i="1"/>
  <c r="S590" i="1"/>
  <c r="S3277" i="1"/>
  <c r="S522" i="1"/>
  <c r="S2536" i="1"/>
  <c r="S3872" i="1"/>
  <c r="S1471" i="1"/>
  <c r="S2708" i="1"/>
  <c r="S2452" i="1"/>
  <c r="S2187" i="1"/>
  <c r="S29" i="1"/>
  <c r="S835" i="1"/>
  <c r="S1219" i="1"/>
  <c r="S3475" i="1"/>
  <c r="S2270" i="1"/>
  <c r="S2023" i="1"/>
  <c r="S3633" i="1"/>
  <c r="S896" i="1"/>
  <c r="S16" i="1"/>
  <c r="S2020" i="1"/>
  <c r="S4037" i="1"/>
  <c r="S3357" i="1"/>
  <c r="S328" i="1"/>
  <c r="S8" i="1"/>
  <c r="S3015" i="1"/>
  <c r="S336" i="1"/>
  <c r="S3019" i="1"/>
  <c r="S342" i="1"/>
  <c r="S3457" i="1"/>
  <c r="S3324" i="1"/>
  <c r="S3799" i="1"/>
  <c r="S3676" i="1"/>
  <c r="S324" i="1"/>
  <c r="S3509" i="1"/>
  <c r="S2385" i="1"/>
  <c r="S120" i="1"/>
  <c r="S389" i="1"/>
  <c r="S2265" i="1"/>
  <c r="S2043" i="1"/>
  <c r="S894" i="1"/>
  <c r="S661" i="1"/>
  <c r="S727" i="1"/>
  <c r="S2034" i="1"/>
  <c r="S3777" i="1"/>
  <c r="S3438" i="1"/>
  <c r="S3611" i="1"/>
  <c r="S2562" i="1"/>
  <c r="S3915" i="1"/>
  <c r="S3328" i="1"/>
  <c r="S572" i="1"/>
  <c r="S299" i="1"/>
  <c r="S3226" i="1"/>
  <c r="S1247" i="1"/>
  <c r="S743" i="1"/>
  <c r="S3300" i="1"/>
  <c r="S2242" i="1"/>
  <c r="S1269" i="1"/>
  <c r="S3102" i="1"/>
  <c r="S400" i="1"/>
  <c r="S3708" i="1"/>
  <c r="S362" i="1"/>
  <c r="S3834" i="1"/>
  <c r="S364" i="1"/>
  <c r="S3130" i="1"/>
  <c r="S3175" i="1"/>
  <c r="S313" i="1"/>
  <c r="S2736" i="1"/>
  <c r="S2058" i="1"/>
  <c r="S1211" i="1"/>
  <c r="S51" i="1"/>
  <c r="S1607" i="1"/>
  <c r="S1728" i="1"/>
  <c r="S3526" i="1"/>
  <c r="S60" i="1"/>
  <c r="S3945" i="1"/>
  <c r="S2528" i="1"/>
  <c r="S2637" i="1"/>
  <c r="S3340" i="1"/>
  <c r="S3576" i="1"/>
  <c r="S1968" i="1"/>
  <c r="S2982" i="1"/>
  <c r="S962" i="1"/>
  <c r="S1859" i="1"/>
  <c r="S500" i="1"/>
  <c r="S3504" i="1"/>
  <c r="S1531" i="1"/>
  <c r="S1301" i="1"/>
  <c r="S3585" i="1"/>
  <c r="S3781" i="1"/>
  <c r="S2237" i="1"/>
  <c r="S2532" i="1"/>
  <c r="S553" i="1"/>
  <c r="S322" i="1"/>
  <c r="S1004" i="1"/>
  <c r="S644" i="1"/>
  <c r="S3284" i="1"/>
  <c r="S1850" i="1"/>
  <c r="S760" i="1"/>
  <c r="S3435" i="1"/>
  <c r="S1854" i="1"/>
  <c r="S1797" i="1"/>
  <c r="S1524" i="1"/>
  <c r="S46" i="1"/>
  <c r="S3387" i="1"/>
  <c r="S510" i="1"/>
  <c r="S2661" i="1"/>
  <c r="S679" i="1"/>
  <c r="S406" i="1"/>
  <c r="S3717" i="1"/>
  <c r="S791" i="1"/>
  <c r="S1664" i="1"/>
  <c r="S2704" i="1"/>
  <c r="S1554" i="1"/>
  <c r="S67" i="1"/>
  <c r="S1977" i="1"/>
  <c r="S3176" i="1"/>
  <c r="S1587" i="1"/>
  <c r="S2476" i="1"/>
  <c r="S3003" i="1"/>
  <c r="S1836" i="1"/>
  <c r="S3239" i="1"/>
  <c r="S1520" i="1"/>
  <c r="S2445" i="1"/>
  <c r="S1189" i="1"/>
  <c r="S3091" i="1"/>
  <c r="S1911" i="1"/>
  <c r="S352" i="1"/>
  <c r="S3283" i="1"/>
  <c r="S4059" i="1"/>
  <c r="S1312" i="1"/>
  <c r="S2480" i="1"/>
  <c r="S533" i="1"/>
  <c r="S57" i="1"/>
  <c r="S3045" i="1"/>
  <c r="S2676" i="1"/>
  <c r="S2003" i="1"/>
  <c r="S3895" i="1"/>
  <c r="S1282" i="1"/>
  <c r="S1309" i="1"/>
  <c r="S3215" i="1"/>
  <c r="S1295" i="1"/>
  <c r="S3637" i="1"/>
  <c r="S1953" i="1"/>
  <c r="S749" i="1"/>
  <c r="S1967" i="1"/>
  <c r="S827" i="1"/>
  <c r="S2940" i="1"/>
  <c r="S3362" i="1"/>
  <c r="S42" i="1"/>
  <c r="S3614" i="1"/>
  <c r="S532" i="1"/>
  <c r="S4085" i="1"/>
  <c r="S2679" i="1"/>
  <c r="S2791" i="1"/>
  <c r="S2462" i="1"/>
  <c r="S2720" i="1"/>
  <c r="S649" i="1"/>
  <c r="S2841" i="1"/>
  <c r="S413" i="1"/>
  <c r="S356" i="1"/>
  <c r="S3490" i="1"/>
  <c r="S3115" i="1"/>
  <c r="S3288" i="1"/>
  <c r="S3299" i="1"/>
  <c r="S3483" i="1"/>
  <c r="S3506" i="1"/>
  <c r="S3532" i="1"/>
  <c r="S228" i="1"/>
  <c r="S704" i="1"/>
  <c r="S2974" i="1"/>
  <c r="S1209" i="1"/>
  <c r="S2340" i="1"/>
  <c r="S91" i="1"/>
  <c r="S658" i="1"/>
  <c r="S3571" i="1"/>
  <c r="S94" i="1"/>
  <c r="S1730" i="1"/>
  <c r="S1096" i="1"/>
  <c r="S2811" i="1"/>
  <c r="S600" i="1"/>
  <c r="S3697" i="1"/>
  <c r="S288" i="1"/>
  <c r="S1199" i="1"/>
  <c r="S262" i="1"/>
  <c r="S2065" i="1"/>
  <c r="S1810" i="1"/>
  <c r="S3753" i="1"/>
  <c r="S701" i="1"/>
  <c r="S2618" i="1"/>
  <c r="S706" i="1"/>
  <c r="S3025" i="1"/>
  <c r="S3839" i="1"/>
  <c r="S222" i="1"/>
  <c r="S346" i="1"/>
  <c r="S3343" i="1"/>
  <c r="S705" i="1"/>
  <c r="S695" i="1"/>
  <c r="S1844" i="1"/>
  <c r="S3252" i="1"/>
  <c r="S3549" i="1"/>
  <c r="S2875" i="1"/>
  <c r="S158" i="1"/>
  <c r="S3000" i="1"/>
  <c r="S1187" i="1"/>
  <c r="S1659" i="1"/>
  <c r="S2032" i="1"/>
  <c r="S2033" i="1"/>
  <c r="S1706" i="1"/>
  <c r="S53" i="1"/>
  <c r="S1252" i="1"/>
  <c r="S3402" i="1"/>
  <c r="S104" i="1"/>
  <c r="S535" i="1"/>
  <c r="S242" i="1"/>
  <c r="S349" i="1"/>
  <c r="S709" i="1"/>
  <c r="S808" i="1"/>
  <c r="S206" i="1"/>
  <c r="S3405" i="1"/>
  <c r="S3066" i="1"/>
  <c r="S1965" i="1"/>
  <c r="S2678" i="1"/>
  <c r="S44" i="1"/>
  <c r="S1912" i="1"/>
  <c r="S45" i="1"/>
  <c r="S1633" i="1"/>
  <c r="S2122" i="1"/>
  <c r="S381" i="1"/>
  <c r="S994" i="1"/>
  <c r="S3010" i="1"/>
  <c r="S631" i="1"/>
  <c r="S3336" i="1"/>
  <c r="S2699" i="1"/>
  <c r="S1330" i="1"/>
  <c r="S2078" i="1"/>
  <c r="S69" i="1"/>
  <c r="S1225" i="1"/>
  <c r="S3271" i="1"/>
  <c r="S221" i="1"/>
  <c r="S3245" i="1"/>
  <c r="S2284" i="1"/>
  <c r="S717" i="1"/>
  <c r="S2302" i="1"/>
  <c r="S1716" i="1"/>
  <c r="S2337" i="1"/>
  <c r="S1433" i="1"/>
  <c r="S2602" i="1"/>
  <c r="S382" i="1"/>
  <c r="S290" i="1"/>
  <c r="S3414" i="1"/>
  <c r="S1941" i="1"/>
  <c r="S2088" i="1"/>
  <c r="S2986" i="1"/>
  <c r="S3658" i="1"/>
  <c r="S3786" i="1"/>
  <c r="S1699" i="1"/>
  <c r="S2061" i="1"/>
  <c r="S325" i="1"/>
  <c r="S3723" i="1"/>
  <c r="S3494" i="1"/>
  <c r="S3346" i="1"/>
  <c r="S1087" i="1"/>
  <c r="S828" i="1"/>
  <c r="S1649" i="1"/>
  <c r="S2097" i="1"/>
  <c r="S465" i="1"/>
  <c r="S961" i="1"/>
  <c r="S2979" i="1"/>
  <c r="S1076" i="1"/>
  <c r="S2828" i="1"/>
  <c r="S2658" i="1"/>
  <c r="S1191" i="1"/>
  <c r="S798" i="1"/>
  <c r="S2387" i="1"/>
  <c r="S2929" i="1"/>
  <c r="S1627" i="1"/>
  <c r="S3382" i="1"/>
  <c r="S387" i="1"/>
  <c r="S1522" i="1"/>
  <c r="S628" i="1"/>
  <c r="S109" i="1"/>
  <c r="S1222" i="1"/>
  <c r="S3756" i="1"/>
  <c r="S524" i="1"/>
  <c r="S3714" i="1"/>
  <c r="S988" i="1"/>
  <c r="S3659" i="1"/>
  <c r="S469" i="1"/>
  <c r="S1134" i="1"/>
  <c r="S3558" i="1"/>
  <c r="S2094" i="1"/>
  <c r="S321" i="1"/>
  <c r="S1511" i="1"/>
  <c r="S3149" i="1"/>
  <c r="S942" i="1"/>
  <c r="S3408" i="1"/>
  <c r="S2981" i="1"/>
  <c r="S421" i="1"/>
  <c r="S2540" i="1"/>
  <c r="S1794" i="1"/>
  <c r="S363" i="1"/>
  <c r="S15" i="1"/>
  <c r="S838" i="1"/>
  <c r="S2987" i="1"/>
  <c r="S3351" i="1"/>
  <c r="S2300" i="1"/>
  <c r="S273" i="1"/>
  <c r="S660" i="1"/>
  <c r="S337" i="1"/>
  <c r="S869" i="1"/>
  <c r="S2307" i="1"/>
  <c r="S3342" i="1"/>
  <c r="S1426" i="1"/>
  <c r="S1792" i="1"/>
  <c r="S243" i="1"/>
  <c r="S3204" i="1"/>
  <c r="S2965" i="1"/>
  <c r="S2021" i="1"/>
  <c r="S1761" i="1"/>
  <c r="S2461" i="1"/>
  <c r="S977" i="1"/>
  <c r="S3349" i="1"/>
  <c r="S1033" i="1"/>
  <c r="S2879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3827" i="1"/>
  <c r="S2255" i="1"/>
  <c r="S3819" i="1"/>
  <c r="S2288" i="1"/>
  <c r="S2616" i="1"/>
  <c r="S1373" i="1"/>
  <c r="S2186" i="1"/>
  <c r="S3556" i="1"/>
  <c r="S4108" i="1"/>
  <c r="S3768" i="1"/>
  <c r="S3715" i="1"/>
  <c r="S3231" i="1"/>
  <c r="S1903" i="1"/>
  <c r="S128" i="1"/>
  <c r="S323" i="1"/>
  <c r="S3216" i="1"/>
  <c r="S2111" i="1"/>
  <c r="S3274" i="1"/>
  <c r="S306" i="1"/>
  <c r="S1022" i="1"/>
  <c r="S615" i="1"/>
  <c r="S3975" i="1"/>
  <c r="S3716" i="1"/>
  <c r="S1216" i="1"/>
  <c r="S326" i="1"/>
  <c r="S43" i="1"/>
  <c r="S3281" i="1"/>
  <c r="S396" i="1"/>
  <c r="S738" i="1"/>
  <c r="S261" i="1"/>
  <c r="S2870" i="1"/>
  <c r="S3721" i="1"/>
  <c r="S3508" i="1"/>
  <c r="S2342" i="1"/>
  <c r="S3379" i="1"/>
  <c r="S1781" i="1"/>
  <c r="S1806" i="1"/>
  <c r="S332" i="1"/>
  <c r="S1429" i="1"/>
  <c r="S1283" i="1"/>
  <c r="S810" i="1"/>
  <c r="S89" i="1"/>
  <c r="S2829" i="1"/>
  <c r="S1756" i="1"/>
  <c r="S383" i="1"/>
  <c r="S393" i="1"/>
  <c r="S3546" i="1"/>
  <c r="S2989" i="1"/>
  <c r="S1293" i="1"/>
  <c r="S1926" i="1"/>
  <c r="S2820" i="1"/>
  <c r="S2523" i="1"/>
  <c r="S1765" i="1"/>
  <c r="S355" i="1"/>
  <c r="S3153" i="1"/>
  <c r="S2124" i="1"/>
  <c r="S379" i="1"/>
  <c r="S3423" i="1"/>
  <c r="S1474" i="1"/>
  <c r="S3020" i="1"/>
  <c r="S25" i="1"/>
  <c r="S1221" i="1"/>
  <c r="S1328" i="1"/>
  <c r="S786" i="1"/>
  <c r="S2790" i="1"/>
  <c r="S515" i="1"/>
  <c r="S28" i="1"/>
  <c r="S113" i="1"/>
  <c r="S1315" i="1"/>
  <c r="S1954" i="1"/>
  <c r="S285" i="1"/>
  <c r="S1992" i="1"/>
  <c r="S2082" i="1"/>
  <c r="S2152" i="1"/>
  <c r="S1653" i="1"/>
  <c r="S3741" i="1"/>
  <c r="S3787" i="1"/>
  <c r="S3171" i="1"/>
  <c r="S4005" i="1"/>
  <c r="S3801" i="1"/>
  <c r="S1333" i="1"/>
  <c r="S2293" i="1"/>
  <c r="S2527" i="1"/>
  <c r="S1114" i="1"/>
  <c r="S3186" i="1"/>
  <c r="S3389" i="1"/>
  <c r="S297" i="1"/>
  <c r="S538" i="1"/>
  <c r="S3782" i="1"/>
  <c r="S2539" i="1"/>
  <c r="S103" i="1"/>
  <c r="S296" i="1"/>
  <c r="S3772" i="1"/>
  <c r="S3776" i="1"/>
  <c r="S181" i="1"/>
  <c r="S3634" i="1"/>
  <c r="S3993" i="1"/>
  <c r="S3732" i="1"/>
  <c r="S1493" i="1"/>
  <c r="S1415" i="1"/>
  <c r="S3863" i="1"/>
  <c r="S1559" i="1"/>
  <c r="S1567" i="1"/>
  <c r="S220" i="1"/>
  <c r="S602" i="1"/>
  <c r="S921" i="1"/>
  <c r="S2567" i="1"/>
  <c r="S2946" i="1"/>
  <c r="S4036" i="1"/>
  <c r="S665" i="1"/>
  <c r="S1147" i="1"/>
  <c r="S1344" i="1"/>
  <c r="S1423" i="1"/>
  <c r="S1425" i="1"/>
  <c r="S713" i="1"/>
  <c r="S347" i="1"/>
  <c r="S954" i="1"/>
  <c r="S3404" i="1"/>
  <c r="S732" i="1"/>
  <c r="S3064" i="1"/>
  <c r="S3750" i="1"/>
  <c r="S817" i="1"/>
  <c r="S3682" i="1"/>
  <c r="S2057" i="1"/>
  <c r="S2495" i="1"/>
  <c r="S3577" i="1"/>
  <c r="S685" i="1"/>
  <c r="S1271" i="1"/>
  <c r="S3528" i="1"/>
  <c r="S1848" i="1"/>
  <c r="S1528" i="1"/>
  <c r="S2105" i="1"/>
  <c r="S1775" i="1"/>
  <c r="S3159" i="1"/>
  <c r="S2254" i="1"/>
  <c r="S47" i="1"/>
  <c r="S2830" i="1"/>
  <c r="S3260" i="1"/>
  <c r="S1258" i="1"/>
  <c r="S834" i="1"/>
  <c r="S3567" i="1"/>
  <c r="S2474" i="1"/>
  <c r="S339" i="1"/>
  <c r="S280" i="1"/>
  <c r="S1503" i="1"/>
  <c r="S263" i="1"/>
  <c r="S3651" i="1"/>
  <c r="S1643" i="1"/>
  <c r="S2368" i="1"/>
  <c r="S3235" i="1"/>
  <c r="S333" i="1"/>
  <c r="S1321" i="1"/>
  <c r="S2262" i="1"/>
  <c r="S2734" i="1"/>
  <c r="S1510" i="1"/>
  <c r="S2991" i="1"/>
  <c r="S1473" i="1"/>
  <c r="S64" i="1"/>
  <c r="S3511" i="1"/>
  <c r="S2882" i="1"/>
  <c r="S3043" i="1"/>
  <c r="S1539" i="1"/>
  <c r="S3038" i="1"/>
  <c r="S3371" i="1"/>
  <c r="S3359" i="1"/>
  <c r="S836" i="1"/>
  <c r="S2031" i="1"/>
  <c r="S2597" i="1"/>
  <c r="S751" i="1"/>
  <c r="S3522" i="1"/>
  <c r="S1285" i="1"/>
  <c r="S1015" i="1"/>
  <c r="S655" i="1"/>
  <c r="S1525" i="1"/>
  <c r="S267" i="1"/>
  <c r="S1541" i="1"/>
  <c r="S2542" i="1"/>
  <c r="S319" i="1"/>
  <c r="S2971" i="1"/>
  <c r="S2725" i="1"/>
  <c r="S2716" i="1"/>
  <c r="S2659" i="1"/>
  <c r="S3433" i="1"/>
  <c r="S278" i="1"/>
  <c r="S3775" i="1"/>
  <c r="S3783" i="1"/>
  <c r="S1751" i="1"/>
  <c r="S1641" i="1"/>
  <c r="S2721" i="1"/>
  <c r="S3031" i="1"/>
  <c r="S134" i="1"/>
  <c r="S1256" i="1"/>
  <c r="S2993" i="1"/>
  <c r="S1804" i="1"/>
  <c r="S1819" i="1"/>
  <c r="S2259" i="1"/>
  <c r="S1935" i="1"/>
  <c r="S2117" i="1"/>
  <c r="S3318" i="1"/>
  <c r="S681" i="1"/>
  <c r="S3264" i="1"/>
  <c r="S3788" i="1"/>
  <c r="S3386" i="1"/>
  <c r="S3132" i="1"/>
  <c r="S2667" i="1"/>
  <c r="S2780" i="1"/>
  <c r="S3353" i="1"/>
  <c r="S523" i="1"/>
  <c r="S7" i="1"/>
  <c r="S2959" i="1"/>
  <c r="S976" i="1"/>
  <c r="S20" i="1"/>
  <c r="S205" i="1"/>
  <c r="S1746" i="1"/>
  <c r="S304" i="1"/>
  <c r="S3930" i="1"/>
  <c r="S2813" i="1"/>
  <c r="S792" i="1"/>
  <c r="S1845" i="1"/>
  <c r="S3663" i="1"/>
  <c r="S2719" i="1"/>
  <c r="S409" i="1"/>
  <c r="S271" i="1"/>
  <c r="S2669" i="1"/>
  <c r="S1482" i="1"/>
  <c r="S3075" i="1"/>
  <c r="S3041" i="1"/>
  <c r="S1259" i="1"/>
  <c r="S1299" i="1"/>
  <c r="S1218" i="1"/>
  <c r="S121" i="1"/>
  <c r="S2050" i="1"/>
  <c r="S3935" i="1"/>
  <c r="S212" i="1"/>
  <c r="S2005" i="1"/>
  <c r="S3348" i="1"/>
  <c r="S2168" i="1"/>
  <c r="S2121" i="1"/>
  <c r="S416" i="1"/>
  <c r="S166" i="1"/>
  <c r="S3177" i="1"/>
  <c r="S2647" i="1"/>
  <c r="S4096" i="1"/>
  <c r="S68" i="1"/>
  <c r="S1982" i="1"/>
  <c r="S289" i="1"/>
  <c r="S2671" i="1"/>
  <c r="S1864" i="1"/>
  <c r="S697" i="1"/>
  <c r="S3778" i="1"/>
  <c r="S2805" i="1"/>
  <c r="S3465" i="1"/>
  <c r="S2261" i="1"/>
  <c r="S394" i="1"/>
  <c r="S1307" i="1"/>
  <c r="S348" i="1"/>
  <c r="S2937" i="1"/>
  <c r="S2463" i="1"/>
  <c r="S1479" i="1"/>
  <c r="S115" i="1"/>
  <c r="S2876" i="1"/>
  <c r="S2173" i="1"/>
  <c r="S2999" i="1"/>
  <c r="S2046" i="1"/>
  <c r="S2313" i="1"/>
  <c r="S2451" i="1"/>
  <c r="S629" i="1"/>
  <c r="S311" i="1"/>
  <c r="S1745" i="1"/>
  <c r="S2110" i="1"/>
  <c r="S375" i="1"/>
  <c r="S3441" i="1"/>
  <c r="S1747" i="1"/>
  <c r="S2794" i="1"/>
  <c r="S1341" i="1"/>
  <c r="S995" i="1"/>
  <c r="S3306" i="1"/>
  <c r="S819" i="1"/>
  <c r="S3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2968" i="1"/>
  <c r="S2178" i="1"/>
  <c r="S3474" i="1"/>
  <c r="S3242" i="1"/>
  <c r="S733" i="1"/>
  <c r="S1020" i="1"/>
  <c r="S1985" i="1"/>
  <c r="S3879" i="1"/>
  <c r="S2016" i="1"/>
  <c r="S3037" i="1"/>
  <c r="S116" i="1"/>
  <c r="S1652" i="1"/>
  <c r="S2546" i="1"/>
  <c r="S3093" i="1"/>
  <c r="S2933" i="1"/>
  <c r="S795" i="1"/>
  <c r="S4058" i="1"/>
  <c r="S1776" i="1"/>
  <c r="S1535" i="1"/>
  <c r="S3673" i="1"/>
  <c r="S2044" i="1"/>
  <c r="S3625" i="1"/>
  <c r="S1398" i="1"/>
  <c r="S2093" i="1"/>
  <c r="S1856" i="1"/>
  <c r="S3572" i="1"/>
  <c r="S1893" i="1"/>
  <c r="S1608" i="1"/>
  <c r="S3017" i="1"/>
  <c r="S281" i="1"/>
  <c r="S3070" i="1"/>
  <c r="S1944" i="1"/>
  <c r="S2799" i="1"/>
  <c r="S202" i="1"/>
  <c r="S483" i="1"/>
  <c r="S2164" i="1"/>
  <c r="S623" i="1"/>
  <c r="S1621" i="1"/>
  <c r="S531" i="1"/>
  <c r="S369" i="1"/>
  <c r="S66" i="1"/>
  <c r="S813" i="1"/>
  <c r="S4054" i="1"/>
  <c r="S350" i="1"/>
  <c r="S1634" i="1"/>
  <c r="S2984" i="1"/>
  <c r="S1686" i="1"/>
  <c r="S3722" i="1"/>
  <c r="S2066" i="1"/>
  <c r="S408" i="1"/>
  <c r="S359" i="1"/>
  <c r="S77" i="1"/>
  <c r="S2663" i="1"/>
  <c r="S2934" i="1"/>
  <c r="S1646" i="1"/>
  <c r="S3213" i="1"/>
  <c r="S3237" i="1"/>
  <c r="S1249" i="1"/>
  <c r="S254" i="1"/>
  <c r="S302" i="1"/>
  <c r="S3383" i="1"/>
  <c r="S3014" i="1"/>
  <c r="S797" i="1"/>
  <c r="S672" i="1"/>
  <c r="S662" i="1"/>
  <c r="S1536" i="1"/>
  <c r="S2684" i="1"/>
  <c r="S2712" i="1"/>
  <c r="S3030" i="1"/>
  <c r="S3628" i="1"/>
  <c r="S1818" i="1"/>
  <c r="S2009" i="1"/>
  <c r="S1576" i="1"/>
  <c r="S3295" i="1"/>
  <c r="S696" i="1"/>
  <c r="S3985" i="1"/>
  <c r="S1632" i="1"/>
  <c r="S3439" i="1"/>
  <c r="S723" i="1"/>
  <c r="S3046" i="1"/>
  <c r="S2534" i="1"/>
  <c r="S2408" i="1"/>
  <c r="S361" i="1"/>
  <c r="S3690" i="1"/>
  <c r="S1371" i="1"/>
  <c r="S283" i="1"/>
  <c r="S2655" i="1"/>
  <c r="S1829" i="1"/>
  <c r="S2613" i="1"/>
  <c r="S35" i="1"/>
  <c r="S1778" i="1"/>
  <c r="S1802" i="1"/>
  <c r="S3707" i="1"/>
  <c r="S2600" i="1"/>
  <c r="S2835" i="1"/>
  <c r="S3363" i="1"/>
  <c r="S1989" i="1"/>
  <c r="S885" i="1"/>
  <c r="S260" i="1"/>
  <c r="S2924" i="1"/>
  <c r="S2872" i="1"/>
  <c r="S193" i="1"/>
  <c r="S3488" i="1"/>
  <c r="S3913" i="1"/>
  <c r="S3253" i="1"/>
  <c r="S1276" i="1"/>
  <c r="S3047" i="1"/>
  <c r="S1167" i="1"/>
  <c r="S3160" i="1"/>
  <c r="S915" i="1"/>
  <c r="S4001" i="1"/>
  <c r="S1253" i="1"/>
  <c r="S746" i="1"/>
  <c r="S2310" i="1"/>
  <c r="S2949" i="1"/>
  <c r="S1349" i="1"/>
  <c r="S2282" i="1"/>
  <c r="S1678" i="1"/>
  <c r="S2531" i="1"/>
  <c r="S1534" i="1"/>
  <c r="S3591" i="1"/>
  <c r="S2226" i="1"/>
  <c r="S987" i="1"/>
  <c r="S2609" i="1"/>
  <c r="S1100" i="1"/>
  <c r="S274" i="1"/>
  <c r="S370" i="1"/>
  <c r="S3426" i="1"/>
  <c r="S391" i="1"/>
  <c r="S1367" i="1"/>
  <c r="S3604" i="1"/>
  <c r="S2200" i="1"/>
  <c r="S398" i="1"/>
  <c r="S2378" i="1"/>
  <c r="S3529" i="1"/>
  <c r="S2891" i="1"/>
  <c r="S2230" i="1"/>
  <c r="S3862" i="1"/>
  <c r="S3925" i="1"/>
  <c r="S3412" i="1"/>
  <c r="S3846" i="1"/>
  <c r="S3671" i="1"/>
  <c r="S1224" i="1"/>
  <c r="S2444" i="1"/>
  <c r="S1288" i="1"/>
  <c r="S2942" i="1"/>
  <c r="S140" i="1"/>
  <c r="S3247" i="1"/>
  <c r="S1762" i="1"/>
  <c r="S804" i="1"/>
  <c r="S3339" i="1"/>
  <c r="S2051" i="1"/>
  <c r="S3709" i="1"/>
  <c r="S1972" i="1"/>
  <c r="S3164" i="1"/>
  <c r="S3626" i="1"/>
  <c r="S2908" i="1"/>
  <c r="S997" i="1"/>
  <c r="S1752" i="1"/>
  <c r="S137" i="1"/>
  <c r="S1432" i="1"/>
  <c r="S789" i="1"/>
  <c r="S2499" i="1"/>
  <c r="S1435" i="1"/>
  <c r="S3021" i="1"/>
  <c r="S2654" i="1"/>
  <c r="S3333" i="1"/>
  <c r="S13" i="1"/>
  <c r="S716" i="1"/>
  <c r="S1106" i="1"/>
  <c r="S1936" i="1"/>
  <c r="S3001" i="1"/>
  <c r="S2969" i="1"/>
  <c r="S315" i="1"/>
  <c r="S236" i="1"/>
  <c r="S2633" i="1"/>
  <c r="S1663" i="1"/>
  <c r="S3162" i="1"/>
  <c r="S22" i="1"/>
  <c r="S1689" i="1"/>
  <c r="S3315" i="1"/>
  <c r="S2604" i="1"/>
  <c r="S4098" i="1"/>
  <c r="S1195" i="1"/>
  <c r="S3513" i="1"/>
  <c r="S3107" i="1"/>
  <c r="S811" i="1"/>
  <c r="S3337" i="1"/>
  <c r="S3823" i="1"/>
  <c r="S1849" i="1"/>
  <c r="S1197" i="1"/>
  <c r="S358" i="1"/>
  <c r="S3940" i="1"/>
  <c r="S3174" i="1"/>
  <c r="S1031" i="1"/>
  <c r="S2120" i="1"/>
  <c r="S3493" i="1"/>
  <c r="S3598" i="1"/>
  <c r="S2099" i="1"/>
  <c r="S2970" i="1"/>
  <c r="S3535" i="1"/>
  <c r="S2004" i="1"/>
  <c r="S110" i="1"/>
  <c r="S2648" i="1"/>
  <c r="S415" i="1"/>
  <c r="S269" i="1"/>
  <c r="S3815" i="1"/>
  <c r="S3320" i="1"/>
  <c r="S1782" i="1"/>
  <c r="S3086" i="1"/>
  <c r="S93" i="1"/>
  <c r="S3491" i="1"/>
  <c r="S3344" i="1"/>
  <c r="S245" i="1"/>
  <c r="S1509" i="1"/>
  <c r="S2914" i="1"/>
  <c r="S2318" i="1"/>
  <c r="S1372" i="1"/>
  <c r="S3599" i="1"/>
  <c r="S1264" i="1"/>
  <c r="S2517" i="1"/>
  <c r="S1930" i="1"/>
  <c r="S3181" i="1"/>
  <c r="S2668" i="1"/>
  <c r="S752" i="1"/>
  <c r="S2730" i="1"/>
  <c r="S3232" i="1"/>
  <c r="S3595" i="1"/>
  <c r="S198" i="1"/>
  <c r="S3449" i="1"/>
  <c r="S1270" i="1"/>
  <c r="S2174" i="1"/>
  <c r="S49" i="1"/>
  <c r="S2181" i="1"/>
  <c r="S3354" i="1"/>
  <c r="S3042" i="1"/>
  <c r="S1469" i="1"/>
  <c r="S1275" i="1"/>
  <c r="S2411" i="1"/>
  <c r="S633" i="1"/>
  <c r="S3384" i="1"/>
  <c r="S207" i="1"/>
  <c r="S32" i="1"/>
  <c r="S1198" i="1"/>
  <c r="S719" i="1"/>
  <c r="S1959" i="1"/>
  <c r="S1846" i="1"/>
  <c r="S3280" i="1"/>
  <c r="S1685" i="1"/>
  <c r="S1513" i="1"/>
  <c r="S3759" i="1"/>
  <c r="S1631" i="1"/>
  <c r="S1831" i="1"/>
  <c r="S979" i="1"/>
  <c r="S3527" i="1"/>
  <c r="S2448" i="1"/>
  <c r="S2195" i="1"/>
  <c r="S2560" i="1"/>
  <c r="S2334" i="1"/>
  <c r="S3660" i="1"/>
  <c r="S1248" i="1"/>
  <c r="S3851" i="1"/>
  <c r="S279" i="1"/>
  <c r="S1842" i="1"/>
  <c r="S3784" i="1"/>
  <c r="S3515" i="1"/>
  <c r="S4040" i="1"/>
  <c r="S405" i="1"/>
  <c r="S2447" i="1"/>
  <c r="S2241" i="1"/>
  <c r="S2165" i="1"/>
  <c r="S3310" i="1"/>
  <c r="S1826" i="1"/>
  <c r="S2301" i="1"/>
  <c r="S3832" i="1"/>
  <c r="S2928" i="1"/>
  <c r="S3751" i="1"/>
  <c r="S1440" i="1"/>
  <c r="S2777" i="1"/>
  <c r="S1013" i="1"/>
  <c r="S1628" i="1"/>
  <c r="S3262" i="1"/>
  <c r="S1018" i="1"/>
  <c r="S2622" i="1"/>
  <c r="S1243" i="1"/>
  <c r="S805" i="1"/>
  <c r="S1683" i="1"/>
  <c r="S2973" i="1"/>
  <c r="S528" i="1"/>
  <c r="S1575" i="1"/>
  <c r="S1400" i="1"/>
  <c r="S3770" i="1"/>
  <c r="S2443" i="1"/>
  <c r="S3767" i="1"/>
  <c r="S3497" i="1"/>
  <c r="S1098" i="1"/>
  <c r="S2339" i="1"/>
  <c r="S1660" i="1"/>
  <c r="S3694" i="1"/>
  <c r="S1960" i="1"/>
  <c r="S3051" i="1"/>
  <c r="S2533" i="1"/>
  <c r="S1381" i="1"/>
  <c r="S1808" i="1"/>
  <c r="S809" i="1"/>
  <c r="S891" i="1"/>
  <c r="S95" i="1"/>
  <c r="S3657" i="1"/>
  <c r="S1833" i="1"/>
  <c r="S3289" i="1"/>
  <c r="S2028" i="1"/>
  <c r="S646" i="1"/>
  <c r="S501" i="1"/>
  <c r="S2019" i="1"/>
  <c r="S3681" i="1"/>
  <c r="S2657" i="1"/>
  <c r="S1281" i="1"/>
  <c r="S1383" i="1"/>
  <c r="S301" i="1"/>
  <c r="S3771" i="1"/>
  <c r="S3573" i="1"/>
  <c r="S2793" i="1"/>
  <c r="S2216" i="1"/>
  <c r="S3004" i="1"/>
  <c r="S244" i="1"/>
  <c r="S2936" i="1"/>
  <c r="S3468" i="1"/>
  <c r="S2083" i="1"/>
  <c r="S3725" i="1"/>
  <c r="S341" i="1"/>
  <c r="S3258" i="1"/>
  <c r="S2692" i="1"/>
  <c r="S3594" i="1"/>
  <c r="S692" i="1"/>
  <c r="S2571" i="1"/>
  <c r="S252" i="1"/>
  <c r="S728" i="1"/>
  <c r="S3731" i="1"/>
  <c r="S3521" i="1"/>
  <c r="S3824" i="1"/>
  <c r="S3334" i="1"/>
  <c r="S1767" i="1"/>
  <c r="S1399" i="1"/>
  <c r="S3420" i="1"/>
  <c r="S3699" i="1"/>
  <c r="S4090" i="1"/>
  <c r="S2298" i="1"/>
  <c r="S351" i="1"/>
  <c r="S1805" i="1"/>
  <c r="S1027" i="1"/>
  <c r="S525" i="1"/>
  <c r="S3376" i="1"/>
  <c r="S87" i="1"/>
  <c r="S3352" i="1"/>
  <c r="S491" i="1"/>
  <c r="S2652" i="1"/>
  <c r="S1217" i="1"/>
  <c r="S1870" i="1"/>
  <c r="S1107" i="1"/>
  <c r="S3189" i="1"/>
  <c r="S1358" i="1"/>
  <c r="S86" i="1"/>
  <c r="S392" i="1"/>
  <c r="S1784" i="1"/>
  <c r="S3967" i="1"/>
  <c r="S434" i="1"/>
  <c r="S2709" i="1"/>
  <c r="S534" i="1"/>
  <c r="S3424" i="1"/>
  <c r="S327" i="1"/>
  <c r="S2977" i="1"/>
  <c r="S1303" i="1"/>
  <c r="S1974" i="1"/>
  <c r="S3209" i="1"/>
  <c r="S1609" i="1"/>
  <c r="S1670" i="1"/>
  <c r="S3256" i="1"/>
  <c r="S3505" i="1"/>
  <c r="S3052" i="1"/>
  <c r="S2086" i="1"/>
  <c r="S1861" i="1"/>
  <c r="S2674" i="1"/>
  <c r="S1914" i="1"/>
  <c r="S1857" i="1"/>
  <c r="S3416" i="1"/>
  <c r="S822" i="1"/>
  <c r="S1892" i="1"/>
  <c r="S3829" i="1"/>
  <c r="S3267" i="1"/>
  <c r="S3812" i="1"/>
  <c r="S1934" i="1"/>
  <c r="S3847" i="1"/>
  <c r="S3113" i="1"/>
  <c r="S1389" i="1"/>
  <c r="S2039" i="1"/>
  <c r="S3780" i="1"/>
  <c r="S3835" i="1"/>
  <c r="S340" i="1"/>
  <c r="S2972" i="1"/>
  <c r="S3392" i="1"/>
  <c r="S3350" i="1"/>
  <c r="S118" i="1"/>
  <c r="S384" i="1"/>
  <c r="S2729" i="1"/>
  <c r="S73" i="1"/>
  <c r="S1029" i="1"/>
  <c r="S1468" i="1"/>
  <c r="S2240" i="1"/>
  <c r="S3244" i="1"/>
  <c r="S3104" i="1"/>
  <c r="S2422" i="1"/>
  <c r="S946" i="1"/>
  <c r="S3618" i="1"/>
  <c r="S2455" i="1"/>
  <c r="S5" i="1"/>
  <c r="S3287" i="1"/>
  <c r="S1809" i="1"/>
  <c r="S1182" i="1"/>
  <c r="S932" i="1"/>
  <c r="S2682" i="1"/>
  <c r="S191" i="1"/>
  <c r="S3629" i="1"/>
  <c r="S1386" i="1"/>
  <c r="S2460" i="1"/>
  <c r="S3656" i="1"/>
  <c r="S1945" i="1"/>
  <c r="S1900" i="1"/>
  <c r="S2182" i="1"/>
  <c r="S3282" i="1"/>
  <c r="S2191" i="1"/>
  <c r="S2115" i="1"/>
  <c r="S3592" i="1"/>
  <c r="S248" i="1"/>
  <c r="S2305" i="1"/>
  <c r="S3646" i="1"/>
  <c r="S1360" i="1"/>
  <c r="S741" i="1"/>
  <c r="S3400" i="1"/>
  <c r="S519" i="1"/>
  <c r="S675" i="1"/>
  <c r="S559" i="1"/>
  <c r="S2724" i="1"/>
  <c r="S3451" i="1"/>
  <c r="S2814" i="1"/>
  <c r="S366" i="1"/>
  <c r="S2198" i="1"/>
  <c r="S417" i="1"/>
  <c r="S2920" i="1"/>
  <c r="S3593" i="1"/>
  <c r="S2166" i="1"/>
  <c r="S2229" i="1"/>
  <c r="S3712" i="1"/>
  <c r="S3372" i="1"/>
  <c r="S343" i="1"/>
  <c r="S1272" i="1"/>
  <c r="S1504" i="1"/>
  <c r="S3087" i="1"/>
  <c r="S291" i="1"/>
  <c r="S2809" i="1"/>
  <c r="S1637" i="1"/>
  <c r="S3026" i="1"/>
  <c r="S1963" i="1"/>
  <c r="S1284" i="1"/>
  <c r="S3263" i="1"/>
  <c r="S2732" i="1"/>
  <c r="S2553" i="1"/>
  <c r="S744" i="1"/>
  <c r="S1832" i="1"/>
  <c r="S2177" i="1"/>
  <c r="S2068" i="1"/>
  <c r="S1506" i="1"/>
  <c r="S1807" i="1"/>
  <c r="S1617" i="1"/>
  <c r="S506" i="1"/>
  <c r="S1563" i="1"/>
  <c r="S3517" i="1"/>
  <c r="S844" i="1"/>
  <c r="S2095" i="1"/>
  <c r="S3375" i="1"/>
  <c r="S722" i="1"/>
  <c r="S259" i="1"/>
  <c r="S1352" i="1"/>
  <c r="S1616" i="1"/>
  <c r="S1605" i="1"/>
  <c r="S3613" i="1"/>
  <c r="S2784" i="1"/>
  <c r="S4032" i="1"/>
  <c r="S781" i="1"/>
  <c r="S2341" i="1"/>
  <c r="S3220" i="1"/>
  <c r="S487" i="1"/>
  <c r="S3507" i="1"/>
  <c r="S1622" i="1"/>
  <c r="S3621" i="1"/>
  <c r="S3322" i="1"/>
  <c r="S1618" i="1"/>
  <c r="S26" i="1"/>
  <c r="S1780" i="1"/>
  <c r="S3544" i="1"/>
  <c r="S3639" i="1"/>
  <c r="S3680" i="1"/>
  <c r="S2786" i="1"/>
  <c r="S2958" i="1"/>
  <c r="S1340" i="1"/>
  <c r="S1538" i="1"/>
  <c r="S1702" i="1"/>
  <c r="S1387" i="1"/>
  <c r="S2199" i="1"/>
  <c r="S404" i="1"/>
  <c r="S1290" i="1"/>
  <c r="S2179" i="1"/>
  <c r="S856" i="1"/>
  <c r="S2485" i="1"/>
  <c r="S258" i="1"/>
  <c r="S1066" i="1"/>
  <c r="S3251" i="1"/>
  <c r="S1577" i="1"/>
  <c r="S2677" i="1"/>
  <c r="S112" i="1"/>
  <c r="S2176" i="1"/>
  <c r="S2810" i="1"/>
  <c r="S4035" i="1"/>
  <c r="S2192" i="1"/>
  <c r="S277" i="1"/>
  <c r="S2296" i="1"/>
  <c r="S680" i="1"/>
  <c r="S3385" i="1"/>
  <c r="S1037" i="1"/>
  <c r="S1286" i="1"/>
  <c r="S3100" i="1"/>
  <c r="S3173" i="1"/>
  <c r="S1779" i="1"/>
  <c r="S1188" i="1"/>
  <c r="S2246" i="1"/>
  <c r="S2957" i="1"/>
  <c r="S224" i="1"/>
  <c r="S1011" i="1"/>
  <c r="S1578" i="1"/>
  <c r="S3859" i="1"/>
  <c r="S911" i="1"/>
  <c r="S1177" i="1"/>
  <c r="S266" i="1"/>
  <c r="S3765" i="1"/>
  <c r="S2606" i="1"/>
  <c r="S3486" i="1"/>
  <c r="S2312" i="1"/>
  <c r="S3077" i="1"/>
  <c r="S2836" i="1"/>
  <c r="S2278" i="1"/>
  <c r="S577" i="1"/>
  <c r="S1654" i="1"/>
  <c r="S2239" i="1"/>
  <c r="S3825" i="1"/>
  <c r="S1619" i="1"/>
  <c r="S1943" i="1"/>
  <c r="S1368" i="1"/>
  <c r="S2323" i="1"/>
  <c r="S3447" i="1"/>
  <c r="S1251" i="1"/>
  <c r="S3469" i="1"/>
  <c r="S3785" i="1"/>
  <c r="S2291" i="1"/>
  <c r="S3678" i="1"/>
  <c r="S2170" i="1"/>
  <c r="S556" i="1"/>
  <c r="S3838" i="1"/>
  <c r="S3982" i="1"/>
  <c r="S3156" i="1"/>
  <c r="S1250" i="1"/>
  <c r="S114" i="1"/>
  <c r="S2014" i="1"/>
  <c r="S1477" i="1"/>
  <c r="S4066" i="1"/>
  <c r="S2718" i="1"/>
  <c r="S3442" i="1"/>
  <c r="S1521" i="1"/>
  <c r="S2547" i="1"/>
  <c r="S2056" i="1"/>
  <c r="S509" i="1"/>
  <c r="S1744" i="1"/>
  <c r="S2" i="1"/>
  <c r="S1789" i="1"/>
  <c r="S2631" i="1"/>
  <c r="S2833" i="1"/>
  <c r="S529" i="1"/>
  <c r="S2824" i="1"/>
  <c r="S3421" i="1"/>
  <c r="S1803" i="1"/>
  <c r="S1370" i="1"/>
  <c r="S3360" i="1"/>
  <c r="S2160" i="1"/>
  <c r="S4024" i="1"/>
  <c r="S785" i="1"/>
  <c r="S1369" i="1"/>
  <c r="S1300" i="1"/>
  <c r="S842" i="1"/>
  <c r="S3169" i="1"/>
  <c r="S3841" i="1"/>
  <c r="S2997" i="1"/>
  <c r="S1267" i="1"/>
  <c r="S331" i="1"/>
  <c r="S3908" i="1"/>
  <c r="S778" i="1"/>
  <c r="S3210" i="1"/>
  <c r="S845" i="1"/>
  <c r="S2772" i="1"/>
  <c r="S1964" i="1"/>
  <c r="S2101" i="1"/>
  <c r="S2285" i="1"/>
  <c r="S3701" i="1"/>
  <c r="S2884" i="1"/>
  <c r="S3158" i="1"/>
  <c r="S3212" i="1"/>
  <c r="S1377" i="1"/>
  <c r="S3436" i="1"/>
  <c r="S1636" i="1"/>
  <c r="S2069" i="1"/>
  <c r="S310" i="1"/>
  <c r="S3696" i="1"/>
  <c r="S3831" i="1"/>
  <c r="S3728" i="1"/>
  <c r="S1277" i="1"/>
  <c r="S1388" i="1"/>
  <c r="S1681" i="1"/>
  <c r="S3002" i="1"/>
  <c r="S3615" i="1"/>
  <c r="S436" i="1"/>
  <c r="S4027" i="1"/>
  <c r="S1868" i="1"/>
  <c r="S3089" i="1"/>
  <c r="S3901" i="1"/>
  <c r="S4023" i="1"/>
  <c r="S2573" i="1"/>
  <c r="S2491" i="1"/>
  <c r="S3684" i="1"/>
  <c r="S71" i="1"/>
  <c r="S1727" i="1"/>
  <c r="S3683" i="1"/>
  <c r="S1405" i="1"/>
  <c r="S2089" i="1"/>
  <c r="S2453" i="1"/>
  <c r="S3679" i="1"/>
  <c r="S3978" i="1"/>
  <c r="S3393" i="1"/>
  <c r="S3319" i="1"/>
  <c r="S2212" i="1"/>
  <c r="S3816" i="1"/>
  <c r="S1401" i="1"/>
  <c r="S3912" i="1"/>
  <c r="S1629" i="1"/>
  <c r="S1186" i="1"/>
  <c r="S1215" i="1"/>
  <c r="S303" i="1"/>
  <c r="S475" i="1"/>
  <c r="S3368" i="1"/>
  <c r="S1971" i="1"/>
  <c r="S1839" i="1"/>
  <c r="S2557" i="1"/>
  <c r="S3073" i="1"/>
  <c r="S314" i="1"/>
  <c r="S678" i="1"/>
  <c r="S2196" i="1"/>
  <c r="S1169" i="1"/>
  <c r="S3128" i="1"/>
  <c r="S2478" i="1"/>
  <c r="S3553" i="1"/>
  <c r="S1697" i="1"/>
  <c r="S3608" i="1"/>
  <c r="S3729" i="1"/>
  <c r="S2322" i="1"/>
  <c r="S1230" i="1"/>
  <c r="S2535" i="1"/>
  <c r="S1034" i="1"/>
  <c r="S3313" i="1"/>
  <c r="S3272" i="1"/>
  <c r="S3314" i="1"/>
  <c r="S3736" i="1"/>
  <c r="S2607" i="1"/>
  <c r="S2670" i="1"/>
  <c r="S3270" i="1"/>
  <c r="S3655" i="1"/>
  <c r="S2964" i="1"/>
  <c r="S730" i="1"/>
  <c r="S2336" i="1"/>
  <c r="S793" i="1"/>
  <c r="S2228" i="1"/>
  <c r="S1162" i="1"/>
  <c r="S2827" i="1"/>
  <c r="S1327" i="1"/>
  <c r="S841" i="1"/>
  <c r="S1154" i="1"/>
  <c r="S1126" i="1"/>
  <c r="S2980" i="1"/>
  <c r="S2847" i="1"/>
  <c r="S832" i="1"/>
  <c r="S3250" i="1"/>
  <c r="S79" i="1"/>
  <c r="S3512" i="1"/>
  <c r="S3168" i="1"/>
  <c r="S3501" i="1"/>
  <c r="S1938" i="1"/>
  <c r="S1786" i="1"/>
  <c r="S1390" i="1"/>
  <c r="S2548" i="1"/>
  <c r="S3648" i="1"/>
  <c r="S3994" i="1"/>
  <c r="S3730" i="1"/>
  <c r="S106" i="1"/>
  <c r="S90" i="1"/>
  <c r="S4041" i="1"/>
  <c r="S2857" i="1"/>
  <c r="S2364" i="1"/>
  <c r="S950" i="1"/>
  <c r="S1550" i="1"/>
  <c r="S935" i="1"/>
  <c r="S1490" i="1"/>
  <c r="S2569" i="1"/>
  <c r="S1354" i="1"/>
  <c r="S14" i="1"/>
  <c r="S790" i="1"/>
  <c r="S2311" i="1"/>
  <c r="S3241" i="1"/>
  <c r="S3443" i="1"/>
  <c r="S3305" i="1"/>
  <c r="S4000" i="1"/>
  <c r="S3228" i="1"/>
  <c r="S37" i="1"/>
  <c r="S2543" i="1"/>
  <c r="S3601" i="1"/>
  <c r="S1749" i="1"/>
  <c r="S1351" i="1"/>
  <c r="S1240" i="1"/>
  <c r="S854" i="1"/>
  <c r="S338" i="1"/>
  <c r="S2175" i="1"/>
  <c r="S3548" i="1"/>
  <c r="S968" i="1"/>
  <c r="S3688" i="1"/>
  <c r="S1823" i="1"/>
  <c r="S3566" i="1"/>
  <c r="S3760" i="1"/>
  <c r="S1783" i="1"/>
  <c r="S4034" i="1"/>
  <c r="S769" i="1"/>
  <c r="S4110" i="1"/>
  <c r="S1800" i="1"/>
  <c r="S3437" i="1"/>
  <c r="S3805" i="1"/>
  <c r="S2610" i="1"/>
  <c r="S3833" i="1"/>
  <c r="S1226" i="1"/>
  <c r="S3514" i="1"/>
  <c r="S3685" i="1"/>
  <c r="S397" i="1"/>
  <c r="S3243" i="1"/>
  <c r="S837" i="1"/>
  <c r="S2250" i="1"/>
  <c r="S2976" i="1"/>
  <c r="S1769" i="1"/>
  <c r="S3410" i="1"/>
  <c r="S2096" i="1"/>
  <c r="S3584" i="1"/>
  <c r="S386" i="1"/>
  <c r="S1202" i="1"/>
  <c r="S2614" i="1"/>
  <c r="S3570" i="1"/>
  <c r="S952" i="1"/>
  <c r="S345" i="1"/>
  <c r="S1514" i="1"/>
  <c r="S1620" i="1"/>
  <c r="S807" i="1"/>
  <c r="S812" i="1"/>
  <c r="S1855" i="1"/>
  <c r="S3111" i="1"/>
  <c r="S868" i="1"/>
  <c r="S74" i="1"/>
  <c r="S3167" i="1"/>
  <c r="S1866" i="1"/>
  <c r="S3692" i="1"/>
  <c r="S3124" i="1"/>
  <c r="S2279" i="1"/>
  <c r="S3463" i="1"/>
  <c r="S3114" i="1"/>
  <c r="S2390" i="1"/>
  <c r="S1895" i="1"/>
  <c r="S3653" i="1"/>
  <c r="S2183" i="1"/>
  <c r="S1692" i="1"/>
  <c r="S414" i="1"/>
  <c r="S3882" i="1"/>
  <c r="S2717" i="1"/>
  <c r="S3248" i="1"/>
  <c r="S3179" i="1"/>
  <c r="S272" i="1"/>
  <c r="S2529" i="1"/>
  <c r="S3254" i="1"/>
  <c r="S2092" i="1"/>
  <c r="S3233" i="1"/>
  <c r="S504" i="1"/>
  <c r="S3836" i="1"/>
  <c r="S1028" i="1"/>
  <c r="S753" i="1"/>
  <c r="S767" i="1"/>
  <c r="S3691" i="1"/>
  <c r="S1896" i="1"/>
  <c r="S3926" i="1"/>
  <c r="S3467" i="1"/>
  <c r="S3303" i="1"/>
  <c r="S948" i="1"/>
  <c r="S3218" i="1"/>
  <c r="S3937" i="1"/>
  <c r="S27" i="1"/>
  <c r="S253" i="1"/>
  <c r="S3820" i="1"/>
  <c r="S4062" i="1"/>
  <c r="S1505" i="1"/>
  <c r="S2189" i="1"/>
  <c r="S287" i="1"/>
  <c r="S3635" i="1"/>
  <c r="S3525" i="1"/>
  <c r="S50" i="1"/>
  <c r="S3098" i="1"/>
  <c r="S739" i="1"/>
  <c r="S100" i="1"/>
  <c r="S1739" i="1"/>
  <c r="S1533" i="1"/>
  <c r="S452" i="1"/>
  <c r="S399" i="1"/>
  <c r="S1558" i="1"/>
  <c r="S1196" i="1"/>
  <c r="S1384" i="1"/>
  <c r="S1929" i="1"/>
  <c r="S300" i="1"/>
  <c r="S3094" i="1"/>
  <c r="S3358" i="1"/>
  <c r="S2407" i="1"/>
  <c r="S4046" i="1"/>
  <c r="S930" i="1"/>
  <c r="S1951" i="1"/>
  <c r="S3555" i="1"/>
  <c r="S21" i="1"/>
  <c r="S3622" i="1"/>
  <c r="S3845" i="1"/>
  <c r="S2315" i="1"/>
  <c r="S2628" i="1"/>
  <c r="S171" i="1"/>
  <c r="S3596" i="1"/>
  <c r="S2188" i="1"/>
  <c r="S146" i="1"/>
  <c r="S3398" i="1"/>
  <c r="S2417" i="1"/>
  <c r="S3062" i="1"/>
  <c r="S1515" i="1"/>
  <c r="S2048" i="1"/>
  <c r="S2214" i="1"/>
  <c r="S2544" i="1"/>
  <c r="S2612" i="1"/>
  <c r="S1257" i="1"/>
  <c r="S1378" i="1"/>
  <c r="S3356" i="1"/>
  <c r="S3101" i="1"/>
  <c r="S3574" i="1"/>
  <c r="S3766" i="1"/>
  <c r="S3762" i="1"/>
  <c r="S482" i="1"/>
  <c r="S1796" i="1"/>
  <c r="S1203" i="1"/>
  <c r="S3301" i="1"/>
  <c r="S3487" i="1"/>
  <c r="S687" i="1"/>
  <c r="S2012" i="1"/>
  <c r="S1766" i="1"/>
  <c r="S3541" i="1"/>
  <c r="S276" i="1"/>
  <c r="S1529" i="1"/>
  <c r="S407" i="1"/>
  <c r="S3568" i="1"/>
  <c r="S286" i="1"/>
  <c r="S3802" i="1"/>
  <c r="S3466" i="1"/>
  <c r="S3516" i="1"/>
  <c r="S4055" i="1"/>
  <c r="S1737" i="1"/>
  <c r="S925" i="1"/>
  <c r="S2751" i="1"/>
  <c r="S1012" i="1"/>
  <c r="S2556" i="1"/>
  <c r="S3276" i="1"/>
  <c r="S2329" i="1"/>
  <c r="S282" i="1"/>
  <c r="S725" i="1"/>
  <c r="S1326" i="1"/>
  <c r="S1200" i="1"/>
  <c r="S2113" i="1"/>
  <c r="S3381" i="1"/>
  <c r="S3364" i="1"/>
  <c r="S3279" i="1"/>
  <c r="S203" i="1"/>
  <c r="S745" i="1"/>
  <c r="S1937" i="1"/>
  <c r="S2525" i="1"/>
  <c r="S3545" i="1"/>
  <c r="S1709" i="1"/>
  <c r="S378" i="1"/>
  <c r="S247" i="1"/>
  <c r="S3009" i="1"/>
  <c r="S1923" i="1"/>
  <c r="S1701" i="1"/>
  <c r="S2350" i="1"/>
  <c r="S1532" i="1"/>
  <c r="S2713" i="1"/>
  <c r="S843" i="1"/>
  <c r="S1396" i="1"/>
  <c r="S2244" i="1"/>
  <c r="S3710" i="1"/>
  <c r="S2292" i="1"/>
  <c r="S1671" i="1"/>
  <c r="S3133" i="1"/>
  <c r="S502" i="1"/>
  <c r="S747" i="1"/>
  <c r="S3214" i="1"/>
  <c r="S3082" i="1"/>
  <c r="S1347" i="1"/>
  <c r="S1638" i="1"/>
  <c r="S2519" i="1"/>
  <c r="S3095" i="1"/>
  <c r="S2108" i="1"/>
  <c r="S2247" i="1"/>
  <c r="S2306" i="1"/>
  <c r="S3674" i="1"/>
  <c r="S2221" i="1"/>
  <c r="S2446" i="1"/>
  <c r="S2454" i="1"/>
  <c r="S3669" i="1"/>
  <c r="S3309" i="1"/>
  <c r="S1858" i="1"/>
  <c r="S3811" i="1"/>
  <c r="S1021" i="1"/>
  <c r="S597" i="1"/>
  <c r="S3479" i="1"/>
  <c r="S754" i="1"/>
  <c r="S3269" i="1"/>
  <c r="S2983" i="1"/>
  <c r="S1828" i="1"/>
  <c r="S99" i="1"/>
  <c r="S3957" i="1"/>
  <c r="S2280" i="1"/>
  <c r="S3197" i="1"/>
  <c r="S83" i="1"/>
  <c r="S1280" i="1"/>
  <c r="S2781" i="1"/>
  <c r="S1050" i="1"/>
  <c r="S573" i="1"/>
  <c r="S2530" i="1"/>
  <c r="S2299" i="1"/>
  <c r="S862" i="1"/>
  <c r="S1610" i="1"/>
  <c r="S2112" i="1"/>
  <c r="S2500" i="1"/>
  <c r="S2910" i="1"/>
  <c r="S1530" i="1"/>
  <c r="S2201" i="1"/>
  <c r="S1862" i="1"/>
  <c r="S1847" i="1"/>
  <c r="S1467" i="1"/>
  <c r="S1669" i="1"/>
  <c r="S3278" i="1"/>
  <c r="S3266" i="1"/>
  <c r="S2761" i="1"/>
  <c r="S2516" i="1"/>
  <c r="S4019" i="1"/>
  <c r="S3079" i="1"/>
  <c r="S3227" i="1"/>
  <c r="S991" i="1"/>
  <c r="S3612" i="1"/>
  <c r="S3434" i="1"/>
  <c r="S3345" i="1"/>
  <c r="S1298" i="1"/>
  <c r="S3027" i="1"/>
  <c r="S2898" i="1"/>
  <c r="S3151" i="1"/>
  <c r="S3478" i="1"/>
  <c r="S430" i="1"/>
  <c r="S2404" i="1"/>
  <c r="S1886" i="1"/>
  <c r="S3718" i="1"/>
  <c r="S1192" i="1"/>
  <c r="S3044" i="1"/>
  <c r="S3484" i="1"/>
  <c r="S433" i="1"/>
  <c r="S1655" i="1"/>
  <c r="S3259" i="1"/>
  <c r="S960" i="1"/>
  <c r="S1336" i="1"/>
  <c r="S824" i="1"/>
  <c r="S3476" i="1"/>
  <c r="S1403" i="1"/>
  <c r="S307" i="1"/>
  <c r="S3033" i="1"/>
  <c r="S3429" i="1"/>
  <c r="S3495" i="1"/>
  <c r="S1763" i="1"/>
  <c r="S2466" i="1"/>
  <c r="S3733" i="1"/>
  <c r="S726" i="1"/>
  <c r="S2922" i="1"/>
  <c r="S3028" i="1"/>
  <c r="S2493" i="1"/>
  <c r="S2103" i="1"/>
  <c r="S761" i="1"/>
  <c r="S975" i="1"/>
  <c r="S2107" i="1"/>
  <c r="S1952" i="1"/>
  <c r="S2222" i="1"/>
  <c r="S2147" i="1"/>
  <c r="S24" i="1"/>
  <c r="S1580" i="1"/>
  <c r="S2803" i="1"/>
  <c r="S1785" i="1"/>
  <c r="S3450" i="1"/>
  <c r="S3388" i="1"/>
  <c r="S485" i="1"/>
  <c r="S2067" i="1"/>
  <c r="S2308" i="1"/>
  <c r="S1852" i="1"/>
  <c r="S3667" i="1"/>
  <c r="S4030" i="1"/>
  <c r="S3459" i="1"/>
  <c r="S2289" i="1"/>
  <c r="S2142" i="1"/>
  <c r="S3170" i="1"/>
  <c r="S3034" i="1"/>
  <c r="S1843" i="1"/>
  <c r="S3900" i="1"/>
  <c r="S2249" i="1"/>
  <c r="S3016" i="1"/>
  <c r="S2963" i="1"/>
  <c r="S1887" i="1"/>
  <c r="S3023" i="1"/>
  <c r="S1262" i="1"/>
  <c r="S2826" i="1"/>
  <c r="S936" i="1"/>
  <c r="S2119" i="1"/>
  <c r="S958" i="1"/>
  <c r="S1902" i="1"/>
  <c r="S98" i="1"/>
  <c r="S1035" i="1"/>
  <c r="S3809" i="1"/>
  <c r="S2714" i="1"/>
  <c r="S642" i="1"/>
  <c r="S3949" i="1"/>
  <c r="S863" i="1"/>
  <c r="S3234" i="1"/>
  <c r="S2283" i="1"/>
  <c r="S3471" i="1"/>
  <c r="S2869" i="1"/>
  <c r="S2821" i="1"/>
  <c r="S2487" i="1"/>
  <c r="S1159" i="1"/>
  <c r="S2413" i="1"/>
  <c r="S906" i="1"/>
  <c r="S674" i="1"/>
  <c r="S305" i="1"/>
  <c r="S2211" i="1"/>
  <c r="S1385" i="1"/>
  <c r="S2017" i="1"/>
  <c r="S3219" i="1"/>
  <c r="S3869" i="1"/>
  <c r="S270" i="1"/>
  <c r="S423" i="1"/>
  <c r="S3211" i="1"/>
  <c r="S3761" i="1"/>
  <c r="S2144" i="1"/>
  <c r="S1853" i="1"/>
  <c r="S3520" i="1"/>
  <c r="S3462" i="1"/>
  <c r="S3347" i="1"/>
  <c r="S3229" i="1"/>
  <c r="S2806" i="1"/>
  <c r="S1614" i="1"/>
  <c r="S75" i="1"/>
  <c r="S784" i="1"/>
  <c r="S859" i="1"/>
  <c r="S1304" i="1"/>
  <c r="S3817" i="1"/>
  <c r="S241" i="1"/>
  <c r="S1718" i="1"/>
  <c r="S446" i="1"/>
  <c r="S1137" i="1"/>
  <c r="S3897" i="1"/>
  <c r="S774" i="1"/>
  <c r="S3139" i="1"/>
  <c r="S1487" i="1"/>
  <c r="S1715" i="1"/>
  <c r="S1062" i="1"/>
  <c r="S1155" i="1"/>
  <c r="S1991" i="1"/>
  <c r="S2570" i="1"/>
  <c r="S3796" i="1"/>
  <c r="S4101" i="1"/>
  <c r="S192" i="1"/>
  <c r="S239" i="1"/>
  <c r="S488" i="1"/>
  <c r="S561" i="1"/>
  <c r="S870" i="1"/>
  <c r="S1172" i="1"/>
  <c r="S1561" i="1"/>
  <c r="S2370" i="1"/>
  <c r="S2375" i="1"/>
  <c r="S2395" i="1"/>
  <c r="S2440" i="1"/>
  <c r="S2587" i="1"/>
  <c r="S2594" i="1"/>
  <c r="S3097" i="1"/>
  <c r="S2271" i="1"/>
  <c r="S320" i="1"/>
  <c r="S36" i="1"/>
  <c r="S177" i="1"/>
  <c r="S635" i="1"/>
  <c r="S3597" i="1"/>
  <c r="S967" i="1"/>
  <c r="S3726" i="1"/>
  <c r="S3850" i="1"/>
  <c r="S2243" i="1"/>
  <c r="S3317" i="1"/>
  <c r="S2149" i="1"/>
  <c r="S1883" i="1"/>
  <c r="S58" i="1"/>
  <c r="S3951" i="1"/>
  <c r="S2490" i="1"/>
  <c r="S3533" i="1"/>
  <c r="S3201" i="1"/>
  <c r="S2549" i="1"/>
  <c r="S1771" i="1"/>
  <c r="S1873" i="1"/>
  <c r="S839" i="1"/>
  <c r="S3606" i="1"/>
  <c r="S570" i="1"/>
  <c r="S2994" i="1"/>
  <c r="S1932" i="1"/>
  <c r="S1606" i="1"/>
  <c r="S1798" i="1"/>
  <c r="S1379" i="1"/>
  <c r="S3308" i="1"/>
  <c r="S1039" i="1"/>
  <c r="S2919" i="1"/>
  <c r="S2091" i="1"/>
  <c r="S1612" i="1"/>
  <c r="S3779" i="1"/>
  <c r="S1348" i="1"/>
  <c r="S1891" i="1"/>
  <c r="S3290" i="1"/>
  <c r="S1228" i="1"/>
  <c r="S3818" i="1"/>
  <c r="S3268" i="1"/>
  <c r="S1603" i="1"/>
  <c r="S145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970" i="1"/>
  <c r="S2792" i="1"/>
  <c r="S448" i="1"/>
  <c r="S2369" i="1"/>
  <c r="S3498" i="1"/>
  <c r="S2450" i="1"/>
  <c r="S1572" i="1"/>
  <c r="S1397" i="1"/>
  <c r="S3844" i="1"/>
  <c r="S2501" i="1"/>
  <c r="S840" i="1"/>
  <c r="S3624" i="1"/>
  <c r="S3724" i="1"/>
  <c r="S2935" i="1"/>
  <c r="S2483" i="1"/>
  <c r="S1064" i="1"/>
  <c r="S2755" i="1"/>
  <c r="S129" i="1"/>
  <c r="S2081" i="1"/>
  <c r="S2812" i="1"/>
  <c r="S3764" i="1"/>
  <c r="S3563" i="1"/>
  <c r="S246" i="1"/>
  <c r="S2330" i="1"/>
  <c r="S3803" i="1"/>
  <c r="S1837" i="1"/>
  <c r="S3896" i="1"/>
  <c r="S3904" i="1"/>
  <c r="S3492" i="1"/>
  <c r="S2219" i="1"/>
  <c r="S1626" i="1"/>
  <c r="S1651" i="1"/>
  <c r="S2617" i="1"/>
  <c r="S1758" i="1"/>
  <c r="S1492" i="1"/>
  <c r="S2623" i="1"/>
  <c r="S3623" i="1"/>
  <c r="S1682" i="1"/>
  <c r="S2783" i="1"/>
  <c r="S1604" i="1"/>
  <c r="S2913" i="1"/>
  <c r="S3562" i="1"/>
  <c r="S293" i="1"/>
  <c r="S3184" i="1"/>
  <c r="S1502" i="1"/>
  <c r="S3188" i="1"/>
  <c r="S111" i="1"/>
  <c r="S852" i="1"/>
  <c r="S1993" i="1"/>
  <c r="S1890" i="1"/>
  <c r="S2294" i="1"/>
  <c r="S1176" i="1"/>
  <c r="S3428" i="1"/>
  <c r="S879" i="1"/>
  <c r="S2038" i="1"/>
  <c r="S200" i="1"/>
  <c r="S3415" i="1"/>
  <c r="S3249" i="1"/>
  <c r="S3867" i="1"/>
  <c r="S3302" i="1"/>
  <c r="S2486" i="1"/>
  <c r="S2886" i="1"/>
  <c r="S388" i="1"/>
  <c r="S800" i="1"/>
  <c r="S2090" i="1"/>
  <c r="S2304" i="1"/>
  <c r="S143" i="1"/>
  <c r="S3542" i="1"/>
  <c r="S1246" i="1"/>
  <c r="S2287" i="1"/>
  <c r="S1278" i="1"/>
  <c r="S3666" i="1"/>
  <c r="S934" i="1"/>
  <c r="S1030" i="1"/>
  <c r="S3298" i="1"/>
  <c r="S2778" i="1"/>
  <c r="S2642" i="1"/>
  <c r="S3225" i="1"/>
  <c r="S1630" i="1"/>
  <c r="S4012" i="1"/>
  <c r="S3936" i="1"/>
  <c r="S4106" i="1"/>
  <c r="S275" i="1"/>
  <c r="S1841" i="1"/>
  <c r="S3523" i="1"/>
  <c r="S411" i="1"/>
  <c r="S1675" i="1"/>
  <c r="S2995" i="1"/>
  <c r="S750" i="1"/>
  <c r="S2059" i="1"/>
  <c r="S2497" i="1"/>
  <c r="S3032" i="1"/>
  <c r="S3370" i="1"/>
  <c r="S816" i="1"/>
  <c r="S799" i="1"/>
  <c r="S257" i="1"/>
  <c r="S1320" i="1"/>
  <c r="S605" i="1"/>
  <c r="S3686" i="1"/>
  <c r="S1331" i="1"/>
  <c r="S2988" i="1"/>
  <c r="S973" i="1"/>
  <c r="S1774" i="1"/>
  <c r="S3530" i="1"/>
  <c r="S376" i="1"/>
  <c r="S3460" i="1"/>
  <c r="S3740" i="1"/>
  <c r="S2145" i="1"/>
  <c r="S1138" i="1"/>
  <c r="S3922" i="1"/>
  <c r="S1667" i="1"/>
  <c r="S1787" i="1"/>
  <c r="S3331" i="1"/>
  <c r="S3605" i="1"/>
  <c r="S353" i="1"/>
  <c r="S2801" i="1"/>
  <c r="S2010" i="1"/>
  <c r="S3537" i="1"/>
  <c r="S3403" i="1"/>
  <c r="S3878" i="1"/>
  <c r="S718" i="1"/>
  <c r="S1463" i="1"/>
  <c r="S1657" i="1"/>
  <c r="S1672" i="1"/>
  <c r="S2840" i="1"/>
  <c r="S1245" i="1"/>
  <c r="S1421" i="1"/>
  <c r="S1593" i="1"/>
  <c r="S2710" i="1"/>
  <c r="S898" i="1"/>
  <c r="S530" i="1"/>
  <c r="S1476" i="1"/>
  <c r="S4077" i="1"/>
  <c r="S2808" i="1"/>
  <c r="S3654" i="1"/>
  <c r="S2297" i="1"/>
  <c r="S1292" i="1"/>
  <c r="S2184" i="1"/>
  <c r="S1148" i="1"/>
  <c r="S3366" i="1"/>
  <c r="S2630" i="1"/>
  <c r="S2838" i="1"/>
  <c r="S2190" i="1"/>
  <c r="S2798" i="1"/>
  <c r="S3899" i="1"/>
  <c r="S1227" i="1"/>
  <c r="S2681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3539" i="1"/>
  <c r="S164" i="1"/>
  <c r="S3813" i="1"/>
  <c r="S1090" i="1"/>
  <c r="S3446" i="1"/>
  <c r="S1478" i="1"/>
  <c r="S3448" i="1"/>
  <c r="S2817" i="1"/>
  <c r="S3705" i="1"/>
  <c r="S3561" i="1"/>
  <c r="S2053" i="1"/>
  <c r="S1376" i="1"/>
  <c r="S62" i="1"/>
  <c r="S1032" i="1"/>
  <c r="S385" i="1"/>
  <c r="S2923" i="1"/>
  <c r="S1898" i="1"/>
  <c r="S3118" i="1"/>
  <c r="S2802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3898" i="1"/>
  <c r="S1565" i="1"/>
  <c r="S864" i="1"/>
  <c r="S1760" i="1"/>
  <c r="S1393" i="1"/>
  <c r="S756" i="1"/>
  <c r="S2210" i="1"/>
  <c r="S3534" i="1"/>
  <c r="S1888" i="1"/>
  <c r="S2207" i="1"/>
  <c r="S1811" i="1"/>
  <c r="S1305" i="1"/>
  <c r="S1816" i="1"/>
  <c r="S2748" i="1"/>
  <c r="S1625" i="1"/>
  <c r="S1827" i="1"/>
  <c r="S1835" i="1"/>
  <c r="S1152" i="1"/>
  <c r="S3966" i="1"/>
  <c r="S3090" i="1"/>
  <c r="S2321" i="1"/>
  <c r="S4057" i="1"/>
  <c r="S3687" i="1"/>
  <c r="S19" i="1"/>
  <c r="S2967" i="1"/>
  <c r="S965" i="1"/>
  <c r="S794" i="1"/>
  <c r="S1882" i="1"/>
  <c r="S2257" i="1"/>
  <c r="S374" i="1"/>
  <c r="S3155" i="1"/>
  <c r="S944" i="1"/>
  <c r="S2055" i="1"/>
  <c r="S1884" i="1"/>
  <c r="S851" i="1"/>
  <c r="S3769" i="1"/>
  <c r="S40" i="1"/>
  <c r="S3472" i="1"/>
  <c r="S2930" i="1"/>
  <c r="S3187" i="1"/>
  <c r="S3394" i="1"/>
  <c r="S3810" i="1"/>
  <c r="S3205" i="1"/>
  <c r="S917" i="1"/>
  <c r="S1574" i="1"/>
  <c r="S2236" i="1"/>
  <c r="S1329" i="1"/>
  <c r="S2672" i="1"/>
  <c r="S3150" i="1"/>
  <c r="S3454" i="1"/>
  <c r="S264" i="1"/>
  <c r="S2651" i="1"/>
  <c r="S3265" i="1"/>
  <c r="S2202" i="1"/>
  <c r="S3445" i="1"/>
  <c r="S3453" i="1"/>
  <c r="S1668" i="1"/>
  <c r="S3524" i="1"/>
  <c r="S3969" i="1"/>
  <c r="S3061" i="1"/>
  <c r="S1922" i="1"/>
  <c r="S2314" i="1"/>
  <c r="S3552" i="1"/>
  <c r="S3821" i="1"/>
  <c r="S539" i="1"/>
  <c r="S3099" i="1"/>
  <c r="S2333" i="1"/>
  <c r="S3600" i="1"/>
  <c r="S101" i="1"/>
  <c r="S426" i="1"/>
  <c r="S1602" i="1"/>
  <c r="S2723" i="1"/>
  <c r="S1346" i="1"/>
  <c r="S354" i="1"/>
  <c r="S2213" i="1"/>
  <c r="S802" i="1"/>
  <c r="S3293" i="1"/>
  <c r="S3700" i="1"/>
  <c r="S2744" i="1"/>
  <c r="S1860" i="1"/>
  <c r="S3580" i="1"/>
  <c r="S2458" i="1"/>
  <c r="S2839" i="1"/>
  <c r="S1071" i="1"/>
  <c r="S1496" i="1"/>
  <c r="S268" i="1"/>
  <c r="S1677" i="1"/>
  <c r="S380" i="1"/>
  <c r="S2180" i="1"/>
  <c r="S3485" i="1"/>
  <c r="S3430" i="1"/>
  <c r="S81" i="1"/>
  <c r="S3500" i="1"/>
  <c r="S1361" i="1"/>
  <c r="S2503" i="1"/>
  <c r="S2317" i="1"/>
  <c r="S2194" i="1"/>
  <c r="S3185" i="1"/>
  <c r="S3960" i="1"/>
  <c r="S2290" i="1"/>
  <c r="S2484" i="1"/>
  <c r="S84" i="1"/>
  <c r="S3837" i="1"/>
  <c r="S1365" i="1"/>
  <c r="S454" i="1"/>
  <c r="S4039" i="1"/>
  <c r="S895" i="1"/>
  <c r="S905" i="1"/>
  <c r="S1017" i="1"/>
  <c r="S1234" i="1"/>
  <c r="S1597" i="1"/>
  <c r="S3920" i="1"/>
  <c r="S1642" i="1"/>
  <c r="S1512" i="1"/>
  <c r="S3675" i="1"/>
  <c r="S1297" i="1"/>
  <c r="S826" i="1"/>
  <c r="S2788" i="1"/>
  <c r="S3240" i="1"/>
  <c r="S3698" i="1"/>
  <c r="S3178" i="1"/>
  <c r="S3480" i="1"/>
  <c r="S478" i="1"/>
  <c r="S3575" i="1"/>
  <c r="S1519" i="1"/>
  <c r="S3627" i="1"/>
  <c r="S2489" i="1"/>
  <c r="S2646" i="1"/>
  <c r="S2636" i="1"/>
  <c r="S107" i="1"/>
  <c r="S3543" i="1"/>
  <c r="S3603" i="1"/>
  <c r="S818" i="1"/>
  <c r="S2754" i="1"/>
  <c r="S521" i="1"/>
  <c r="S1674" i="1"/>
  <c r="S763" i="1"/>
  <c r="S1036" i="1"/>
  <c r="S2204" i="1"/>
  <c r="S648" i="1"/>
  <c r="S740" i="1"/>
  <c r="S1615" i="1"/>
  <c r="S776" i="1"/>
  <c r="S2760" i="1"/>
  <c r="S394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489" i="1"/>
  <c r="S3890" i="1"/>
  <c r="S3554" i="1"/>
  <c r="S80" i="1"/>
  <c r="S3703" i="1"/>
  <c r="S3826" i="1"/>
  <c r="S1359" i="1"/>
  <c r="S1279" i="1"/>
  <c r="S782" i="1"/>
  <c r="S3161" i="1"/>
  <c r="S1438" i="1"/>
  <c r="S473" i="1"/>
  <c r="S1475" i="1"/>
  <c r="S575" i="1"/>
  <c r="S3773" i="1"/>
  <c r="S3374" i="1"/>
  <c r="S4048" i="1"/>
  <c r="S148" i="1"/>
  <c r="S3536" i="1"/>
  <c r="S3909" i="1"/>
  <c r="S3273" i="1"/>
  <c r="S1260" i="1"/>
  <c r="S3582" i="1"/>
  <c r="S2746" i="1"/>
  <c r="S2492" i="1"/>
  <c r="S624" i="1"/>
  <c r="S1190" i="1"/>
  <c r="S3419" i="1"/>
  <c r="S3193" i="1"/>
  <c r="S2316" i="1"/>
  <c r="S3754" i="1"/>
  <c r="S1081" i="1"/>
  <c r="S2473" i="1"/>
  <c r="S2938" i="1"/>
  <c r="S1851" i="1"/>
  <c r="S1814" i="1"/>
  <c r="S3166" i="1"/>
  <c r="S147" i="1"/>
  <c r="S3988" i="1"/>
  <c r="S3739" i="1"/>
  <c r="S2384" i="1"/>
  <c r="S1151" i="1"/>
  <c r="S1720" i="1"/>
  <c r="S2512" i="1"/>
  <c r="S3054" i="1"/>
  <c r="S2275" i="1"/>
  <c r="S757" i="1"/>
  <c r="S2638" i="1"/>
  <c r="S758" i="1"/>
  <c r="S943" i="1"/>
  <c r="S72" i="1"/>
  <c r="S853" i="1"/>
  <c r="S3049" i="1"/>
  <c r="S3040" i="1"/>
  <c r="S2815" i="1"/>
  <c r="S2223" i="1"/>
  <c r="S2109" i="1"/>
  <c r="S3224" i="1"/>
  <c r="S3893" i="1"/>
  <c r="S2320" i="1"/>
  <c r="S2263" i="1"/>
  <c r="S3617" i="1"/>
  <c r="S1613" i="1"/>
  <c r="S1961" i="1"/>
  <c r="S2470" i="1"/>
  <c r="S3670" i="1"/>
  <c r="S2787" i="1"/>
  <c r="S2625" i="1"/>
  <c r="S1439" i="1"/>
  <c r="S3531" i="1"/>
  <c r="S3200" i="1"/>
  <c r="S846" i="1"/>
  <c r="S308" i="1"/>
  <c r="S830" i="1"/>
  <c r="S3223" i="1"/>
  <c r="S2907" i="1"/>
  <c r="S729" i="1"/>
  <c r="S2797" i="1"/>
  <c r="S2800" i="1"/>
  <c r="S2939" i="1"/>
  <c r="S2045" i="1"/>
  <c r="S3183" i="1"/>
  <c r="S1120" i="1"/>
  <c r="S1680" i="1"/>
  <c r="S1025" i="1"/>
  <c r="S1924" i="1"/>
  <c r="S1291" i="1"/>
  <c r="S3395" i="1"/>
  <c r="S3620" i="1"/>
  <c r="S2062" i="1"/>
  <c r="S1294" i="1"/>
  <c r="S3503" i="1"/>
  <c r="S2193" i="1"/>
  <c r="S2873" i="1"/>
  <c r="S155" i="1"/>
  <c r="S1942" i="1"/>
  <c r="S424" i="1"/>
  <c r="S3355" i="1"/>
  <c r="S3323" i="1"/>
  <c r="S1773" i="1"/>
  <c r="S2104" i="1"/>
  <c r="S3473" i="1"/>
  <c r="S1840" i="1"/>
  <c r="S1040" i="1"/>
  <c r="S2747" i="1"/>
  <c r="S2990" i="1"/>
  <c r="S3581" i="1"/>
  <c r="S887" i="1"/>
  <c r="S4061" i="1"/>
  <c r="S2511" i="1"/>
  <c r="S2163" i="1"/>
  <c r="S2116" i="1"/>
  <c r="S2561" i="1"/>
  <c r="S2621" i="1"/>
  <c r="S1899" i="1"/>
  <c r="S2605" i="1"/>
  <c r="S3853" i="1"/>
  <c r="S3616" i="1"/>
  <c r="S65" i="1"/>
  <c r="S1465" i="1"/>
  <c r="S1764" i="1"/>
  <c r="S2871" i="1"/>
  <c r="S2416" i="1"/>
  <c r="S986" i="1"/>
  <c r="S3971" i="1"/>
  <c r="S652" i="1"/>
  <c r="S2267" i="1"/>
  <c r="S3789" i="1"/>
  <c r="S2831" i="1"/>
  <c r="S3425" i="1"/>
  <c r="S1949" i="1"/>
  <c r="S901" i="1"/>
  <c r="S2749" i="1"/>
  <c r="S4076" i="1"/>
  <c r="S1695" i="1"/>
  <c r="S900" i="1"/>
  <c r="S1237" i="1"/>
  <c r="S2861" i="1"/>
  <c r="S581" i="1"/>
  <c r="S1072" i="1"/>
  <c r="S545" i="1"/>
  <c r="S4070" i="1"/>
  <c r="S3236" i="1"/>
  <c r="S2634" i="1"/>
  <c r="S1110" i="1"/>
  <c r="S1466" i="1"/>
  <c r="S3154" i="1"/>
  <c r="S876" i="1"/>
  <c r="S537" i="1"/>
  <c r="S1754" i="1"/>
  <c r="S2136" i="1"/>
  <c r="S1639" i="1"/>
  <c r="S3390" i="1"/>
  <c r="S2426" i="1"/>
  <c r="S3499" i="1"/>
  <c r="S1666" i="1"/>
  <c r="S677" i="1"/>
  <c r="S3481" i="1"/>
  <c r="S2129" i="1"/>
  <c r="S748" i="1"/>
  <c r="S866" i="1"/>
  <c r="S1254" i="1"/>
  <c r="S2457" i="1"/>
  <c r="S2703" i="1"/>
  <c r="S1068" i="1"/>
  <c r="S1905" i="1"/>
  <c r="S2295" i="1"/>
  <c r="S1719" i="1"/>
  <c r="S847" i="1"/>
  <c r="S2085" i="1"/>
  <c r="S3984" i="1"/>
  <c r="S777" i="1"/>
  <c r="S1712" i="1"/>
  <c r="S565" i="1"/>
  <c r="S3152" i="1"/>
  <c r="S2804" i="1"/>
  <c r="S2673" i="1"/>
  <c r="S1665" i="1"/>
  <c r="S3135" i="1"/>
  <c r="S3321" i="1"/>
  <c r="S3911" i="1"/>
  <c r="S3987" i="1"/>
  <c r="S2001" i="1"/>
  <c r="S3292" i="1"/>
  <c r="S3702" i="1"/>
  <c r="S3916" i="1"/>
  <c r="S3456" i="1"/>
  <c r="S2277" i="1"/>
  <c r="S3583" i="1"/>
  <c r="S4022" i="1"/>
  <c r="S1185" i="1"/>
  <c r="S2172" i="1"/>
  <c r="S3039" i="1"/>
  <c r="S959" i="1"/>
  <c r="S1047" i="1"/>
  <c r="S2208" i="1"/>
  <c r="S1470" i="1"/>
  <c r="S4071" i="1"/>
  <c r="S759" i="1"/>
  <c r="S3180" i="1"/>
  <c r="S4050" i="1"/>
  <c r="S3335" i="1"/>
  <c r="S2251" i="1"/>
  <c r="S1872" i="1"/>
  <c r="S3734" i="1"/>
  <c r="S199" i="1"/>
  <c r="S1885" i="1"/>
  <c r="S907" i="1"/>
  <c r="S831" i="1"/>
  <c r="S4020" i="1"/>
  <c r="S172" i="1"/>
  <c r="S874" i="1"/>
  <c r="S880" i="1"/>
  <c r="S4003" i="1"/>
  <c r="S3931" i="1"/>
  <c r="S1208" i="1"/>
  <c r="S1527" i="1"/>
  <c r="S2220" i="1"/>
  <c r="S2477" i="1"/>
  <c r="S1287" i="1"/>
  <c r="S3143" i="1"/>
  <c r="S316" i="1"/>
  <c r="S1362" i="1"/>
  <c r="S1650" i="1"/>
  <c r="S927" i="1"/>
  <c r="S3409" i="1"/>
  <c r="S2639" i="1"/>
  <c r="S3182" i="1"/>
  <c r="S857" i="1"/>
  <c r="S771" i="1"/>
  <c r="S1927" i="1"/>
  <c r="S2626" i="1"/>
  <c r="S1266" i="1"/>
  <c r="S1355" i="1"/>
  <c r="S2758" i="1"/>
  <c r="S1983" i="1"/>
  <c r="S2449" i="1"/>
  <c r="S656" i="1"/>
  <c r="S2303" i="1"/>
  <c r="S31" i="1"/>
  <c r="S3172" i="1"/>
  <c r="S3668" i="1"/>
  <c r="S2185" i="1"/>
  <c r="S2127" i="1"/>
  <c r="S11" i="1"/>
  <c r="S2789" i="1"/>
  <c r="S2608" i="1"/>
  <c r="S92" i="1"/>
  <c r="S3547" i="1"/>
  <c r="S2479" i="1"/>
  <c r="S3444" i="1"/>
  <c r="S892" i="1"/>
  <c r="S1140" i="1"/>
  <c r="S3157" i="1"/>
  <c r="S1788" i="1"/>
  <c r="S666" i="1"/>
  <c r="S787" i="1"/>
  <c r="S821" i="1"/>
  <c r="S1024" i="1"/>
  <c r="S2465" i="1"/>
  <c r="S1584" i="1"/>
  <c r="S1481" i="1"/>
  <c r="S3540" i="1"/>
  <c r="S3586" i="1"/>
  <c r="S3711" i="1"/>
  <c r="S182" i="1"/>
  <c r="S3373" i="1"/>
  <c r="S3496" i="1"/>
  <c r="S3695" i="1"/>
  <c r="S4029" i="1"/>
  <c r="S3607" i="1"/>
  <c r="S78" i="1"/>
  <c r="S265" i="1"/>
  <c r="S1380" i="1"/>
  <c r="S593" i="1"/>
  <c r="S711" i="1"/>
  <c r="S2102" i="1"/>
  <c r="S966" i="1"/>
  <c r="S993" i="1"/>
  <c r="S1325" i="1"/>
  <c r="S2276" i="1"/>
  <c r="S2834" i="1"/>
  <c r="S3432" i="1"/>
  <c r="S1242" i="1"/>
  <c r="S3871" i="1"/>
  <c r="S3078" i="1"/>
  <c r="S2545" i="1"/>
  <c r="S3327" i="1"/>
  <c r="S855" i="1"/>
  <c r="S2925" i="1"/>
  <c r="S2325" i="1"/>
  <c r="S1916" i="1"/>
  <c r="S1441" i="1"/>
  <c r="S2846" i="1"/>
  <c r="S4091" i="1"/>
  <c r="S513" i="1"/>
  <c r="S2374" i="1"/>
  <c r="S3921" i="1"/>
  <c r="S883" i="1"/>
  <c r="S919" i="1"/>
  <c r="S232" i="1"/>
  <c r="S904" i="1"/>
  <c r="S1175" i="1"/>
  <c r="S2391" i="1"/>
  <c r="S2765" i="1"/>
  <c r="S1310" i="1"/>
  <c r="S2856" i="1"/>
  <c r="S3464" i="1"/>
  <c r="S3369" i="1"/>
  <c r="S3610" i="1"/>
  <c r="S1921" i="1"/>
  <c r="S2167" i="1"/>
  <c r="S2559" i="1"/>
  <c r="S3296" i="1"/>
  <c r="S2862" i="1"/>
  <c r="S2572" i="1"/>
  <c r="S2770" i="1"/>
  <c r="S3411" i="1"/>
  <c r="S3652" i="1"/>
  <c r="S2894" i="1"/>
  <c r="S1978" i="1"/>
  <c r="S888" i="1"/>
  <c r="S526" i="1"/>
  <c r="S1008" i="1"/>
  <c r="S3998" i="1"/>
  <c r="S1045" i="1"/>
  <c r="S1480" i="1"/>
  <c r="S3257" i="1"/>
  <c r="S4083" i="1"/>
  <c r="S2590" i="1"/>
  <c r="S3976" i="1"/>
  <c r="S3316" i="1"/>
  <c r="S3138" i="1"/>
  <c r="S2141" i="1"/>
  <c r="S2471" i="1"/>
  <c r="S3396" i="1"/>
  <c r="S3609" i="1"/>
  <c r="S3791" i="1"/>
  <c r="S2881" i="1"/>
  <c r="S1464" i="1"/>
  <c r="S312" i="1"/>
  <c r="S3579" i="1"/>
  <c r="S893" i="1"/>
  <c r="S1920" i="1"/>
  <c r="S2464" i="1"/>
  <c r="S117" i="1"/>
  <c r="S820" i="1"/>
  <c r="S2472" i="1"/>
  <c r="S1363" i="1"/>
  <c r="S292" i="1"/>
  <c r="S878" i="1"/>
  <c r="S1901" i="1"/>
  <c r="S2823" i="1"/>
  <c r="S848" i="1"/>
  <c r="S3422" i="1"/>
  <c r="S3163" i="1"/>
  <c r="S2123" i="1"/>
  <c r="S1551" i="1"/>
  <c r="S3407" i="1"/>
  <c r="S474" i="1"/>
  <c r="S3380" i="1"/>
  <c r="S829" i="1"/>
  <c r="S1722" i="1"/>
  <c r="S55" i="1"/>
  <c r="S2264" i="1"/>
  <c r="S2106" i="1"/>
  <c r="S1314" i="1"/>
  <c r="S153" i="1"/>
  <c r="S2309" i="1"/>
  <c r="S105" i="1"/>
  <c r="S1662" i="1"/>
  <c r="S897" i="1"/>
  <c r="S2494" i="1"/>
  <c r="S3338" i="1"/>
  <c r="S1296" i="1"/>
  <c r="S814" i="1"/>
  <c r="S2619" i="1"/>
  <c r="S2627" i="1"/>
  <c r="S2469" i="1"/>
  <c r="S3455" i="1"/>
  <c r="S3828" i="1"/>
  <c r="S4072" i="1"/>
  <c r="S4049" i="1"/>
  <c r="S1419" i="1"/>
  <c r="S1579" i="1"/>
  <c r="S2357" i="1"/>
  <c r="S2683" i="1"/>
  <c r="S563" i="1"/>
  <c r="S2042" i="1"/>
  <c r="S1928" i="1"/>
  <c r="S670" i="1"/>
  <c r="S1394" i="1"/>
  <c r="S2206" i="1"/>
  <c r="S2893" i="1"/>
  <c r="S52" i="1"/>
  <c r="S1824" i="1"/>
  <c r="S2114" i="1"/>
  <c r="S2233" i="1"/>
  <c r="S1261" i="1"/>
  <c r="S3713" i="1"/>
  <c r="S2224" i="1"/>
  <c r="S873" i="1"/>
  <c r="S3401" i="1"/>
  <c r="S3902" i="1"/>
  <c r="S1569" i="1"/>
  <c r="S3980" i="1"/>
  <c r="S1793" i="1"/>
  <c r="S3297" i="1"/>
  <c r="S2863" i="1"/>
  <c r="S3291" i="1"/>
  <c r="S2139" i="1"/>
  <c r="S2624" i="1"/>
  <c r="S2488" i="1"/>
  <c r="S1648" i="1"/>
  <c r="S3569" i="1"/>
  <c r="S970" i="1"/>
  <c r="S1324" i="1"/>
  <c r="S3974" i="1"/>
  <c r="S2900" i="1"/>
  <c r="S2467" i="1"/>
  <c r="S1894" i="1"/>
  <c r="S1548" i="1"/>
  <c r="S714" i="1"/>
  <c r="S1673" i="1"/>
  <c r="S2217" i="1"/>
  <c r="S3720" i="1"/>
  <c r="S3665" i="1"/>
  <c r="S2887" i="1"/>
  <c r="S1997" i="1"/>
  <c r="S693" i="1"/>
  <c r="S548" i="1"/>
  <c r="S179" i="1"/>
  <c r="S3325" i="1"/>
  <c r="S2966" i="1"/>
  <c r="S3843" i="1"/>
  <c r="S1743" i="1"/>
  <c r="S3742" i="1"/>
  <c r="S3065" i="1"/>
  <c r="S4093" i="1"/>
  <c r="S186" i="1"/>
  <c r="S472" i="1"/>
  <c r="S1705" i="1"/>
  <c r="S2582" i="1"/>
  <c r="S2326" i="1"/>
  <c r="S3757" i="1"/>
  <c r="S2231" i="1"/>
  <c r="S1129" i="1"/>
  <c r="S3727" i="1"/>
  <c r="S1357" i="1"/>
  <c r="S3502" i="1"/>
  <c r="S2146" i="1"/>
  <c r="S2816" i="1"/>
  <c r="S2640" i="1"/>
  <c r="S955" i="1"/>
  <c r="S125" i="1"/>
  <c r="S541" i="1"/>
  <c r="S2818" i="1"/>
  <c r="S2234" i="1"/>
  <c r="S2481" i="1"/>
  <c r="S815" i="1"/>
  <c r="S2796" i="1"/>
  <c r="S1834" i="1"/>
  <c r="S2002" i="1"/>
  <c r="S3103" i="1"/>
  <c r="S3883" i="1"/>
  <c r="S4011" i="1"/>
  <c r="S3857" i="1"/>
  <c r="S1598" i="1"/>
  <c r="S2768" i="1"/>
  <c r="S3744" i="1"/>
  <c r="S543" i="1"/>
  <c r="S937" i="1"/>
  <c r="S1101" i="1"/>
  <c r="S1231" i="1"/>
  <c r="S1485" i="1"/>
  <c r="S2564" i="1"/>
  <c r="S2694" i="1"/>
  <c r="S2764" i="1"/>
  <c r="S3749" i="1"/>
  <c r="S3903" i="1"/>
  <c r="S3943" i="1"/>
  <c r="S3952" i="1"/>
  <c r="S461" i="1"/>
  <c r="S940" i="1"/>
  <c r="S1173" i="1"/>
  <c r="S1449" i="1"/>
  <c r="S1906" i="1"/>
  <c r="S1990" i="1"/>
  <c r="S2130" i="1"/>
  <c r="S2356" i="1"/>
  <c r="S2393" i="1"/>
  <c r="S2904" i="1"/>
  <c r="S3096" i="1"/>
  <c r="S3954" i="1"/>
  <c r="S4068" i="1"/>
  <c r="S592" i="1"/>
  <c r="S2268" i="1"/>
  <c r="S3907" i="1"/>
  <c r="S1414" i="1"/>
  <c r="S912" i="1"/>
  <c r="S1825" i="1"/>
  <c r="S3329" i="1"/>
  <c r="S1915" i="1"/>
  <c r="S3195" i="1"/>
  <c r="S2807" i="1"/>
  <c r="S1356" i="1"/>
  <c r="S3961" i="1"/>
  <c r="S2858" i="1"/>
  <c r="S1150" i="1"/>
  <c r="S3551" i="1"/>
  <c r="S2266" i="1"/>
  <c r="S3397" i="1"/>
  <c r="S1289" i="1"/>
  <c r="S1404" i="1"/>
  <c r="S945" i="1"/>
  <c r="S1687" i="1"/>
  <c r="S3142" i="1"/>
  <c r="S1038" i="1"/>
  <c r="S1091" i="1"/>
  <c r="S710" i="1"/>
  <c r="S2852" i="1"/>
  <c r="S3246" i="1"/>
  <c r="S2253" i="1"/>
  <c r="S1223" i="1"/>
  <c r="S4060" i="1"/>
  <c r="S2697" i="1"/>
  <c r="S3080" i="1"/>
  <c r="S2022" i="1"/>
  <c r="S2819" i="1"/>
  <c r="S3053" i="1"/>
  <c r="S3848" i="1"/>
  <c r="S1108" i="1"/>
  <c r="S647" i="1"/>
  <c r="S1562" i="1"/>
  <c r="S1157" i="1"/>
  <c r="S2502" i="1"/>
  <c r="S3677" i="1"/>
  <c r="S603" i="1"/>
  <c r="S2850" i="1"/>
  <c r="S2996" i="1"/>
  <c r="S1145" i="1"/>
  <c r="S1112" i="1"/>
  <c r="S1472" i="1"/>
  <c r="S1925" i="1"/>
  <c r="S3137" i="1"/>
  <c r="S2558" i="1"/>
  <c r="S3332" i="1"/>
  <c r="S2581" i="1"/>
  <c r="S2126" i="1"/>
  <c r="S3992" i="1"/>
  <c r="S2157" i="1"/>
  <c r="S3560" i="1"/>
  <c r="S4104" i="1"/>
  <c r="S3207" i="1"/>
  <c r="S2660" i="1"/>
  <c r="S860" i="1"/>
  <c r="S3973" i="1"/>
  <c r="S2218" i="1"/>
  <c r="S3589" i="1"/>
  <c r="S2169" i="1"/>
  <c r="S867" i="1"/>
  <c r="S720" i="1"/>
  <c r="S2868" i="1"/>
  <c r="S3968" i="1"/>
  <c r="S457" i="1"/>
  <c r="S2438" i="1"/>
  <c r="S2403" i="1"/>
  <c r="S3417" i="1"/>
  <c r="S2238" i="1"/>
  <c r="S2741" i="1"/>
  <c r="S1023" i="1"/>
  <c r="S1738" i="1"/>
  <c r="S2603" i="1"/>
  <c r="S97" i="1"/>
  <c r="S2171" i="1"/>
  <c r="S926" i="1"/>
  <c r="S17" i="1"/>
  <c r="S2137" i="1"/>
  <c r="S3842" i="1"/>
  <c r="S96" i="1"/>
  <c r="S2737" i="1"/>
  <c r="S884" i="1"/>
  <c r="S2629" i="1"/>
  <c r="S3822" i="1"/>
  <c r="S2232" i="1"/>
  <c r="S881" i="1"/>
  <c r="S2258" i="1"/>
  <c r="S1391" i="1"/>
  <c r="S1041" i="1"/>
  <c r="S2134" i="1"/>
  <c r="S1711" i="1"/>
  <c r="S2324" i="1"/>
  <c r="S1909" i="1"/>
  <c r="S2132" i="1"/>
  <c r="S2235" i="1"/>
  <c r="S1382" i="1"/>
  <c r="S70" i="1"/>
  <c r="S3565" i="1"/>
  <c r="S3072" i="1"/>
  <c r="S2918" i="1"/>
  <c r="S1596" i="1"/>
  <c r="S450" i="1"/>
  <c r="S555" i="1"/>
  <c r="S2372" i="1"/>
  <c r="S2077" i="1"/>
  <c r="S699" i="1"/>
  <c r="S458" i="1"/>
  <c r="S157" i="1"/>
  <c r="S3071" i="1"/>
  <c r="S2837" i="1"/>
  <c r="S3672" i="1"/>
  <c r="S3477" i="1"/>
  <c r="S3578" i="1"/>
  <c r="S1544" i="1"/>
  <c r="S619" i="1"/>
  <c r="S571" i="1"/>
  <c r="S576" i="1"/>
  <c r="S939" i="1"/>
  <c r="S941" i="1"/>
  <c r="S1135" i="1"/>
  <c r="S1573" i="1"/>
  <c r="S1795" i="1"/>
  <c r="S3866" i="1"/>
  <c r="S4007" i="1"/>
  <c r="S150" i="1"/>
  <c r="S215" i="1"/>
  <c r="S1740" i="1"/>
  <c r="S2865" i="1"/>
  <c r="S2911" i="1"/>
  <c r="S4094" i="1"/>
  <c r="S2842" i="1"/>
  <c r="S2131" i="1"/>
  <c r="S2153" i="1"/>
  <c r="S920" i="1"/>
  <c r="S3452" i="1"/>
  <c r="S76" i="1"/>
  <c r="S858" i="1"/>
  <c r="S721" i="1"/>
  <c r="S1194" i="1"/>
  <c r="S1235" i="1"/>
  <c r="S3294" i="1"/>
  <c r="S964" i="1"/>
  <c r="S1500" i="1"/>
  <c r="S1790" i="1"/>
  <c r="S2319" i="1"/>
  <c r="S2953" i="1"/>
  <c r="S2785" i="1"/>
  <c r="S850" i="1"/>
  <c r="S3136" i="1"/>
  <c r="S2906" i="1"/>
  <c r="S933" i="1"/>
  <c r="S1084" i="1"/>
  <c r="S3085" i="1"/>
  <c r="S1082" i="1"/>
  <c r="S4075" i="1"/>
  <c r="S3642" i="1"/>
  <c r="S3981" i="1"/>
  <c r="S2382" i="1"/>
  <c r="S2864" i="1"/>
  <c r="S3590" i="1"/>
  <c r="S2742" i="1"/>
  <c r="S3311" i="1"/>
  <c r="S890" i="1"/>
  <c r="S865" i="1"/>
  <c r="S2601" i="1"/>
  <c r="S1688" i="1"/>
  <c r="S1875" i="1"/>
  <c r="S2158" i="1"/>
  <c r="S1118" i="1"/>
  <c r="S3285" i="1"/>
  <c r="S735" i="1"/>
  <c r="S1104" i="1"/>
  <c r="S2650" i="1"/>
  <c r="S3461" i="1"/>
  <c r="S3997" i="1"/>
  <c r="S1483" i="1"/>
  <c r="S3889" i="1"/>
  <c r="S2702" i="1"/>
  <c r="S1164" i="1"/>
  <c r="S2693" i="1"/>
  <c r="S3794" i="1"/>
  <c r="S2757" i="1"/>
  <c r="S3619" i="1"/>
  <c r="S467" i="1"/>
  <c r="S1402" i="1"/>
  <c r="S2504" i="1"/>
  <c r="S1877" i="1"/>
  <c r="S1918" i="1"/>
  <c r="S2405" i="1"/>
  <c r="S460" i="1"/>
  <c r="S4105" i="1"/>
  <c r="S516" i="1"/>
  <c r="S3088" i="1"/>
  <c r="S428" i="1"/>
  <c r="S595" i="1"/>
  <c r="S456" i="1"/>
  <c r="S607" i="1"/>
  <c r="S1874" i="1"/>
  <c r="S3431" i="1"/>
  <c r="S3910" i="1"/>
  <c r="S2521" i="1"/>
  <c r="S1067" i="1"/>
  <c r="S1105" i="1"/>
  <c r="S775" i="1"/>
  <c r="S1488" i="1"/>
  <c r="S4051" i="1"/>
  <c r="S2854" i="1"/>
  <c r="S85" i="1"/>
  <c r="S2880" i="1"/>
  <c r="S2260" i="1"/>
  <c r="S234" i="1"/>
  <c r="S4113" i="1"/>
  <c r="S601" i="1"/>
  <c r="S2353" i="1"/>
  <c r="S151" i="1"/>
  <c r="S468" i="1"/>
  <c r="S3706" i="1"/>
  <c r="S3564" i="1"/>
  <c r="S2203" i="1"/>
  <c r="S4" i="1"/>
  <c r="S3649" i="1"/>
  <c r="S4010" i="1"/>
  <c r="S1077" i="1"/>
  <c r="S1430" i="1"/>
  <c r="S3964" i="1"/>
  <c r="S2349" i="1"/>
  <c r="S3144" i="1"/>
  <c r="S4095" i="1"/>
  <c r="S914" i="1"/>
  <c r="S1055" i="1"/>
  <c r="S1456" i="1"/>
  <c r="S1494" i="1"/>
  <c r="S2508" i="1"/>
  <c r="S2643" i="1"/>
  <c r="S4065" i="1"/>
  <c r="S154" i="1"/>
  <c r="S1111" i="1"/>
  <c r="S1585" i="1"/>
  <c r="S2410" i="1"/>
  <c r="S3928" i="1"/>
  <c r="S3013" i="1"/>
  <c r="S3190" i="1"/>
  <c r="S1552" i="1"/>
  <c r="S2274" i="1"/>
  <c r="S4112" i="1"/>
  <c r="S882" i="1"/>
  <c r="S588" i="1"/>
  <c r="S1581" i="1"/>
  <c r="S2822" i="1"/>
  <c r="S486" i="1"/>
  <c r="S2335" i="1"/>
  <c r="S3538" i="1"/>
  <c r="S156" i="1"/>
  <c r="S3873" i="1"/>
  <c r="S2866" i="1"/>
  <c r="S2695" i="1"/>
  <c r="S3055" i="1"/>
  <c r="S2750" i="1"/>
  <c r="S684" i="1"/>
  <c r="S1117" i="1"/>
  <c r="S3891" i="1"/>
  <c r="S2700" i="1"/>
  <c r="S33" i="1"/>
  <c r="S1069" i="1"/>
  <c r="S702" i="1"/>
  <c r="S998" i="1"/>
  <c r="S2593" i="1"/>
  <c r="S2161" i="1"/>
  <c r="S4015" i="1"/>
  <c r="S455" i="1"/>
  <c r="S596" i="1"/>
  <c r="S992" i="1"/>
  <c r="S1424" i="1"/>
  <c r="S1876" i="1"/>
  <c r="S2348" i="1"/>
  <c r="S2436" i="1"/>
  <c r="S3110" i="1"/>
  <c r="S3855" i="1"/>
  <c r="S3122" i="1"/>
  <c r="S1987" i="1"/>
  <c r="S3194" i="1"/>
  <c r="S1074" i="1"/>
  <c r="S505" i="1"/>
  <c r="S1661" i="1"/>
  <c r="S1093" i="1"/>
  <c r="S2951" i="1"/>
  <c r="S2895" i="1"/>
  <c r="S3203" i="1"/>
  <c r="S3929" i="1"/>
  <c r="S462" i="1"/>
  <c r="S2154" i="1"/>
  <c r="S1770" i="1"/>
  <c r="S872" i="1"/>
  <c r="S2599" i="1"/>
  <c r="S3510" i="1"/>
  <c r="S1410" i="1"/>
  <c r="S2649" i="1"/>
  <c r="S2685" i="1"/>
  <c r="S2138" i="1"/>
  <c r="S425" i="1"/>
  <c r="S2256" i="1"/>
  <c r="S3399" i="1"/>
  <c r="S127" i="1"/>
  <c r="S1560" i="1"/>
  <c r="S1721" i="1"/>
  <c r="S1160" i="1"/>
  <c r="S1801" i="1"/>
  <c r="S3989" i="1"/>
  <c r="S2327" i="1"/>
  <c r="S3662" i="1"/>
  <c r="S2769" i="1"/>
  <c r="S3962" i="1"/>
  <c r="S2766" i="1"/>
  <c r="S1070" i="1"/>
  <c r="S2140" i="1"/>
  <c r="S4092" i="1"/>
  <c r="S1095" i="1"/>
  <c r="S663" i="1"/>
  <c r="S2060" i="1"/>
  <c r="S1184" i="1"/>
  <c r="S2432" i="1"/>
  <c r="S902" i="1"/>
  <c r="S1131" i="1"/>
  <c r="S1907" i="1"/>
  <c r="S3963" i="1"/>
  <c r="S4043" i="1"/>
  <c r="S1119" i="1"/>
  <c r="S496" i="1"/>
  <c r="S3108" i="1"/>
  <c r="S4109" i="1"/>
  <c r="S3924" i="1"/>
  <c r="S2641" i="1"/>
  <c r="S2215" i="1"/>
  <c r="S849" i="1"/>
  <c r="S4018" i="1"/>
  <c r="S3737" i="1"/>
  <c r="S2125" i="1"/>
  <c r="S3747" i="1"/>
  <c r="S2888" i="1"/>
  <c r="S1102" i="1"/>
  <c r="S1044" i="1"/>
  <c r="S3860" i="1"/>
  <c r="S499" i="1"/>
  <c r="S886" i="1"/>
  <c r="S1075" i="1"/>
  <c r="S1791" i="1"/>
  <c r="S2843" i="1"/>
  <c r="S3123" i="1"/>
  <c r="S3131" i="1"/>
  <c r="S3738" i="1"/>
  <c r="S4026" i="1"/>
  <c r="S122" i="1"/>
  <c r="S144" i="1"/>
  <c r="S161" i="1"/>
  <c r="S217" i="1"/>
  <c r="S484" i="1"/>
  <c r="S511" i="1"/>
  <c r="S579" i="1"/>
  <c r="S59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134" i="1"/>
  <c r="S3854" i="1"/>
  <c r="S3870" i="1"/>
  <c r="S3880" i="1"/>
  <c r="S3919" i="1"/>
  <c r="S4002" i="1"/>
  <c r="S4086" i="1"/>
  <c r="S4087" i="1"/>
  <c r="S2905" i="1"/>
  <c r="S3986" i="1"/>
  <c r="S3852" i="1"/>
  <c r="S4088" i="1"/>
  <c r="S1080" i="1"/>
  <c r="S451" i="1"/>
  <c r="S875" i="1"/>
  <c r="S2763" i="1"/>
  <c r="S550" i="1"/>
  <c r="S2825" i="1"/>
  <c r="S552" i="1"/>
  <c r="S1726" i="1"/>
  <c r="S2743" i="1"/>
  <c r="S2978" i="1"/>
  <c r="S2921" i="1"/>
  <c r="S551" i="1"/>
  <c r="S2155" i="1"/>
  <c r="S2656" i="1"/>
  <c r="S2133" i="1"/>
  <c r="S2415" i="1"/>
  <c r="S999" i="1"/>
  <c r="S3990" i="1"/>
  <c r="S2425" i="1"/>
  <c r="S1757" i="1"/>
  <c r="S1812" i="1"/>
  <c r="S3644" i="1"/>
  <c r="S1409" i="1"/>
  <c r="S676" i="1"/>
  <c r="S1088" i="1"/>
  <c r="S1437" i="1"/>
  <c r="S3076" i="1"/>
  <c r="S2538" i="1"/>
  <c r="S4021" i="1"/>
  <c r="S2726" i="1"/>
  <c r="S779" i="1"/>
  <c r="S2892" i="1"/>
  <c r="S3959" i="1"/>
  <c r="S4044" i="1"/>
  <c r="S1103" i="1"/>
  <c r="S4067" i="1"/>
  <c r="S1099" i="1"/>
  <c r="S694" i="1"/>
  <c r="S3126" i="1"/>
  <c r="S1821" i="1"/>
  <c r="S1407" i="1"/>
  <c r="S1420" i="1"/>
  <c r="S1123" i="1"/>
  <c r="S2897" i="1"/>
  <c r="S4004" i="1"/>
  <c r="S194" i="1"/>
  <c r="S1171" i="1"/>
  <c r="S3868" i="1"/>
  <c r="S169" i="1"/>
  <c r="S514" i="1"/>
  <c r="S1717" i="1"/>
  <c r="S3105" i="1"/>
  <c r="S3942" i="1"/>
  <c r="S3972" i="1"/>
  <c r="S2135" i="1"/>
  <c r="S2162" i="1"/>
  <c r="S2690" i="1"/>
  <c r="S3927" i="1"/>
  <c r="S3797" i="1"/>
  <c r="S586" i="1"/>
  <c r="S611" i="1"/>
  <c r="S1115" i="1"/>
  <c r="S1128" i="1"/>
  <c r="S1244" i="1"/>
  <c r="S1583" i="1"/>
  <c r="S2759" i="1"/>
  <c r="S2851" i="1"/>
  <c r="S163" i="1"/>
  <c r="S442" i="1"/>
  <c r="S445" i="1"/>
  <c r="S449" i="1"/>
  <c r="S765" i="1"/>
  <c r="S1092" i="1"/>
  <c r="S1121" i="1"/>
  <c r="S1141" i="1"/>
  <c r="S1180" i="1"/>
  <c r="S1408" i="1"/>
  <c r="S1484" i="1"/>
  <c r="S1501" i="1"/>
  <c r="S1696" i="1"/>
  <c r="S1703" i="1"/>
  <c r="S1865" i="1"/>
  <c r="S2128" i="1"/>
  <c r="S2418" i="1"/>
  <c r="S2442" i="1"/>
  <c r="S2588" i="1"/>
  <c r="S2591" i="1"/>
  <c r="S2889" i="1"/>
  <c r="S3067" i="1"/>
  <c r="S3121" i="1"/>
  <c r="S3808" i="1"/>
  <c r="S3917" i="1"/>
  <c r="S3941" i="1"/>
  <c r="S3947" i="1"/>
  <c r="S3996" i="1"/>
  <c r="S4009" i="1"/>
  <c r="S4081" i="1"/>
  <c r="S734" i="1"/>
  <c r="S422" i="1"/>
  <c r="S432" i="1"/>
  <c r="S4013" i="1"/>
  <c r="S2245" i="1"/>
  <c r="S1904" i="1"/>
  <c r="S159" i="1"/>
  <c r="S562" i="1"/>
  <c r="S638" i="1"/>
  <c r="S2662" i="1"/>
  <c r="S507" i="1"/>
  <c r="S1125" i="1"/>
  <c r="S1132" i="1"/>
  <c r="S1116" i="1"/>
  <c r="S3602" i="1"/>
  <c r="S546" i="1"/>
  <c r="S1094" i="1"/>
  <c r="S2903" i="1"/>
  <c r="S427" i="1"/>
  <c r="S598" i="1"/>
  <c r="S640" i="1"/>
  <c r="S1046" i="1"/>
  <c r="S1083" i="1"/>
  <c r="S1543" i="1"/>
  <c r="S1881" i="1"/>
  <c r="S3995" i="1"/>
  <c r="S983" i="1"/>
  <c r="S2950" i="1"/>
  <c r="S1413" i="1"/>
  <c r="S2877" i="1"/>
  <c r="S1917" i="1"/>
  <c r="S580" i="1"/>
  <c r="S637" i="1"/>
  <c r="S668" i="1"/>
  <c r="S780" i="1"/>
  <c r="S1867" i="1"/>
  <c r="S2362" i="1"/>
  <c r="S4008" i="1"/>
  <c r="S4074" i="1"/>
  <c r="S1813" i="1"/>
  <c r="S4084" i="1"/>
  <c r="S2396" i="1"/>
  <c r="S3807" i="1"/>
  <c r="S3906" i="1"/>
  <c r="S1183" i="1"/>
  <c r="S1422" i="1"/>
  <c r="S2150" i="1"/>
  <c r="S2156" i="1"/>
  <c r="S2386" i="1"/>
  <c r="S2585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346" i="1"/>
  <c r="S2420" i="1"/>
  <c r="S2423" i="1"/>
  <c r="S2424" i="1"/>
  <c r="S2427" i="1"/>
  <c r="S2429" i="1"/>
  <c r="S2430" i="1"/>
  <c r="S2433" i="1"/>
  <c r="S2434" i="1"/>
  <c r="S2584" i="1"/>
  <c r="S2596" i="1"/>
  <c r="S2691" i="1"/>
  <c r="S2696" i="1"/>
  <c r="S2771" i="1"/>
  <c r="S2775" i="1"/>
  <c r="S2909" i="1"/>
  <c r="S2912" i="1"/>
  <c r="S2915" i="1"/>
  <c r="S29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4115" i="1"/>
  <c r="S124" i="1"/>
  <c r="R126" i="1"/>
  <c r="T126" i="1" s="1"/>
  <c r="R131" i="1"/>
  <c r="T131" i="1" s="1"/>
  <c r="R132" i="1"/>
  <c r="T132" i="1" s="1"/>
  <c r="R133" i="1"/>
  <c r="T133" i="1" s="1"/>
  <c r="R135" i="1"/>
  <c r="T135" i="1" s="1"/>
  <c r="R136" i="1"/>
  <c r="T136" i="1" s="1"/>
  <c r="R138" i="1"/>
  <c r="T138" i="1" s="1"/>
  <c r="R139" i="1"/>
  <c r="T139" i="1" s="1"/>
  <c r="R142" i="1"/>
  <c r="T142" i="1" s="1"/>
  <c r="R145" i="1"/>
  <c r="T145" i="1" s="1"/>
  <c r="R149" i="1"/>
  <c r="T149" i="1" s="1"/>
  <c r="R160" i="1"/>
  <c r="T160" i="1" s="1"/>
  <c r="R162" i="1"/>
  <c r="T162" i="1" s="1"/>
  <c r="R165" i="1"/>
  <c r="T165" i="1" s="1"/>
  <c r="R167" i="1"/>
  <c r="T167" i="1" s="1"/>
  <c r="R174" i="1"/>
  <c r="T174" i="1" s="1"/>
  <c r="R175" i="1"/>
  <c r="T175" i="1" s="1"/>
  <c r="R176" i="1"/>
  <c r="T176" i="1" s="1"/>
  <c r="R178" i="1"/>
  <c r="T178" i="1" s="1"/>
  <c r="R180" i="1"/>
  <c r="T180" i="1" s="1"/>
  <c r="R184" i="1"/>
  <c r="T184" i="1" s="1"/>
  <c r="R188" i="1"/>
  <c r="T188" i="1" s="1"/>
  <c r="R190" i="1"/>
  <c r="T190" i="1" s="1"/>
  <c r="R195" i="1"/>
  <c r="T195" i="1" s="1"/>
  <c r="R197" i="1"/>
  <c r="T197" i="1" s="1"/>
  <c r="R201" i="1"/>
  <c r="T201" i="1" s="1"/>
  <c r="R204" i="1"/>
  <c r="T204" i="1" s="1"/>
  <c r="R208" i="1"/>
  <c r="T208" i="1" s="1"/>
  <c r="R210" i="1"/>
  <c r="T210" i="1" s="1"/>
  <c r="R211" i="1"/>
  <c r="T211" i="1" s="1"/>
  <c r="R223" i="1"/>
  <c r="T223" i="1" s="1"/>
  <c r="R225" i="1"/>
  <c r="T225" i="1" s="1"/>
  <c r="R226" i="1"/>
  <c r="T226" i="1" s="1"/>
  <c r="R227" i="1"/>
  <c r="T227" i="1" s="1"/>
  <c r="R229" i="1"/>
  <c r="T229" i="1" s="1"/>
  <c r="R230" i="1"/>
  <c r="T230" i="1" s="1"/>
  <c r="R231" i="1"/>
  <c r="T231" i="1" s="1"/>
  <c r="R233" i="1"/>
  <c r="T233" i="1" s="1"/>
  <c r="R235" i="1"/>
  <c r="T235" i="1" s="1"/>
  <c r="R237" i="1"/>
  <c r="T237" i="1" s="1"/>
  <c r="R238" i="1"/>
  <c r="T238" i="1" s="1"/>
  <c r="R240" i="1"/>
  <c r="T240" i="1" s="1"/>
  <c r="R429" i="1"/>
  <c r="T429" i="1" s="1"/>
  <c r="R431" i="1"/>
  <c r="T431" i="1" s="1"/>
  <c r="R435" i="1"/>
  <c r="T435" i="1" s="1"/>
  <c r="R438" i="1"/>
  <c r="T438" i="1" s="1"/>
  <c r="R439" i="1"/>
  <c r="T439" i="1" s="1"/>
  <c r="R441" i="1"/>
  <c r="T441" i="1" s="1"/>
  <c r="R443" i="1"/>
  <c r="T443" i="1" s="1"/>
  <c r="R453" i="1"/>
  <c r="T453" i="1" s="1"/>
  <c r="R459" i="1"/>
  <c r="T459" i="1" s="1"/>
  <c r="R463" i="1"/>
  <c r="T463" i="1" s="1"/>
  <c r="R464" i="1"/>
  <c r="T464" i="1" s="1"/>
  <c r="R470" i="1"/>
  <c r="T470" i="1" s="1"/>
  <c r="R471" i="1"/>
  <c r="T471" i="1" s="1"/>
  <c r="R477" i="1"/>
  <c r="T477" i="1" s="1"/>
  <c r="R479" i="1"/>
  <c r="T479" i="1" s="1"/>
  <c r="R480" i="1"/>
  <c r="T480" i="1" s="1"/>
  <c r="R489" i="1"/>
  <c r="T489" i="1" s="1"/>
  <c r="R490" i="1"/>
  <c r="T490" i="1" s="1"/>
  <c r="R492" i="1"/>
  <c r="T492" i="1" s="1"/>
  <c r="R493" i="1"/>
  <c r="T493" i="1" s="1"/>
  <c r="R494" i="1"/>
  <c r="T494" i="1" s="1"/>
  <c r="R495" i="1"/>
  <c r="T495" i="1" s="1"/>
  <c r="R497" i="1"/>
  <c r="T497" i="1" s="1"/>
  <c r="R503" i="1"/>
  <c r="T503" i="1" s="1"/>
  <c r="R512" i="1"/>
  <c r="T512" i="1" s="1"/>
  <c r="R518" i="1"/>
  <c r="T518" i="1" s="1"/>
  <c r="R520" i="1"/>
  <c r="T520" i="1" s="1"/>
  <c r="R549" i="1"/>
  <c r="T549" i="1" s="1"/>
  <c r="R554" i="1"/>
  <c r="T554" i="1" s="1"/>
  <c r="R557" i="1"/>
  <c r="T557" i="1" s="1"/>
  <c r="R560" i="1"/>
  <c r="T560" i="1" s="1"/>
  <c r="R564" i="1"/>
  <c r="T564" i="1" s="1"/>
  <c r="R567" i="1"/>
  <c r="T567" i="1" s="1"/>
  <c r="R569" i="1"/>
  <c r="T569" i="1" s="1"/>
  <c r="R574" i="1"/>
  <c r="T574" i="1" s="1"/>
  <c r="R583" i="1"/>
  <c r="T583" i="1" s="1"/>
  <c r="R584" i="1"/>
  <c r="T584" i="1" s="1"/>
  <c r="R587" i="1"/>
  <c r="T587" i="1" s="1"/>
  <c r="R604" i="1"/>
  <c r="T604" i="1" s="1"/>
  <c r="R606" i="1"/>
  <c r="T606" i="1" s="1"/>
  <c r="R609" i="1"/>
  <c r="T609" i="1" s="1"/>
  <c r="R612" i="1"/>
  <c r="T612" i="1" s="1"/>
  <c r="R613" i="1"/>
  <c r="T613" i="1" s="1"/>
  <c r="R614" i="1"/>
  <c r="T614" i="1" s="1"/>
  <c r="R616" i="1"/>
  <c r="T616" i="1" s="1"/>
  <c r="R617" i="1"/>
  <c r="T617" i="1" s="1"/>
  <c r="R618" i="1"/>
  <c r="T618" i="1" s="1"/>
  <c r="R620" i="1"/>
  <c r="T620" i="1" s="1"/>
  <c r="R625" i="1"/>
  <c r="T625" i="1" s="1"/>
  <c r="R626" i="1"/>
  <c r="T626" i="1" s="1"/>
  <c r="R627" i="1"/>
  <c r="T627" i="1" s="1"/>
  <c r="R630" i="1"/>
  <c r="T630" i="1" s="1"/>
  <c r="R634" i="1"/>
  <c r="T634" i="1" s="1"/>
  <c r="R639" i="1"/>
  <c r="T639" i="1" s="1"/>
  <c r="R688" i="1"/>
  <c r="T688" i="1" s="1"/>
  <c r="R708" i="1"/>
  <c r="T708" i="1" s="1"/>
  <c r="R712" i="1"/>
  <c r="T712" i="1" s="1"/>
  <c r="R762" i="1"/>
  <c r="T762" i="1" s="1"/>
  <c r="R764" i="1"/>
  <c r="T764" i="1" s="1"/>
  <c r="R766" i="1"/>
  <c r="T766" i="1" s="1"/>
  <c r="R768" i="1"/>
  <c r="T768" i="1" s="1"/>
  <c r="R770" i="1"/>
  <c r="T770" i="1" s="1"/>
  <c r="R772" i="1"/>
  <c r="T772" i="1" s="1"/>
  <c r="R877" i="1"/>
  <c r="T877" i="1" s="1"/>
  <c r="R889" i="1"/>
  <c r="T889" i="1" s="1"/>
  <c r="R899" i="1"/>
  <c r="T899" i="1" s="1"/>
  <c r="R903" i="1"/>
  <c r="T903" i="1" s="1"/>
  <c r="R908" i="1"/>
  <c r="T908" i="1" s="1"/>
  <c r="R909" i="1"/>
  <c r="T909" i="1" s="1"/>
  <c r="R910" i="1"/>
  <c r="T910" i="1" s="1"/>
  <c r="R913" i="1"/>
  <c r="T913" i="1" s="1"/>
  <c r="R916" i="1"/>
  <c r="T916" i="1" s="1"/>
  <c r="R918" i="1"/>
  <c r="T918" i="1" s="1"/>
  <c r="R922" i="1"/>
  <c r="T922" i="1" s="1"/>
  <c r="R928" i="1"/>
  <c r="T928" i="1" s="1"/>
  <c r="R929" i="1"/>
  <c r="T929" i="1" s="1"/>
  <c r="R931" i="1"/>
  <c r="T931" i="1" s="1"/>
  <c r="R938" i="1"/>
  <c r="T938" i="1" s="1"/>
  <c r="R949" i="1"/>
  <c r="T949" i="1" s="1"/>
  <c r="R990" i="1"/>
  <c r="T990" i="1" s="1"/>
  <c r="R1043" i="1"/>
  <c r="T1043" i="1" s="1"/>
  <c r="R1048" i="1"/>
  <c r="T1048" i="1" s="1"/>
  <c r="R1051" i="1"/>
  <c r="T1051" i="1" s="1"/>
  <c r="R1052" i="1"/>
  <c r="T1052" i="1" s="1"/>
  <c r="R1053" i="1"/>
  <c r="T1053" i="1" s="1"/>
  <c r="R1054" i="1"/>
  <c r="T1054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3" i="1"/>
  <c r="T1063" i="1" s="1"/>
  <c r="R1065" i="1"/>
  <c r="T1065" i="1" s="1"/>
  <c r="R1073" i="1"/>
  <c r="T1073" i="1" s="1"/>
  <c r="R1086" i="1"/>
  <c r="T1086" i="1" s="1"/>
  <c r="R1089" i="1"/>
  <c r="T1089" i="1" s="1"/>
  <c r="R1109" i="1"/>
  <c r="T1109" i="1" s="1"/>
  <c r="R1122" i="1"/>
  <c r="T1122" i="1" s="1"/>
  <c r="R1124" i="1"/>
  <c r="T1124" i="1" s="1"/>
  <c r="R1127" i="1"/>
  <c r="T1127" i="1" s="1"/>
  <c r="R1133" i="1"/>
  <c r="T1133" i="1" s="1"/>
  <c r="R1142" i="1"/>
  <c r="T1142" i="1" s="1"/>
  <c r="R1143" i="1"/>
  <c r="T1143" i="1" s="1"/>
  <c r="R1144" i="1"/>
  <c r="T1144" i="1" s="1"/>
  <c r="R1146" i="1"/>
  <c r="T1146" i="1" s="1"/>
  <c r="R1149" i="1"/>
  <c r="T1149" i="1" s="1"/>
  <c r="R1153" i="1"/>
  <c r="T1153" i="1" s="1"/>
  <c r="R1158" i="1"/>
  <c r="T1158" i="1" s="1"/>
  <c r="R1161" i="1"/>
  <c r="T1161" i="1" s="1"/>
  <c r="R1163" i="1"/>
  <c r="T1163" i="1" s="1"/>
  <c r="R1165" i="1"/>
  <c r="T1165" i="1" s="1"/>
  <c r="R1166" i="1"/>
  <c r="T1166" i="1" s="1"/>
  <c r="R1174" i="1"/>
  <c r="T1174" i="1" s="1"/>
  <c r="R1179" i="1"/>
  <c r="T1179" i="1" s="1"/>
  <c r="R1229" i="1"/>
  <c r="T1229" i="1" s="1"/>
  <c r="R1232" i="1"/>
  <c r="T1232" i="1" s="1"/>
  <c r="R1233" i="1"/>
  <c r="T1233" i="1" s="1"/>
  <c r="R1236" i="1"/>
  <c r="T1236" i="1" s="1"/>
  <c r="R1238" i="1"/>
  <c r="T1238" i="1" s="1"/>
  <c r="R1239" i="1"/>
  <c r="T1239" i="1" s="1"/>
  <c r="R1241" i="1"/>
  <c r="T1241" i="1" s="1"/>
  <c r="R1334" i="1"/>
  <c r="T1334" i="1" s="1"/>
  <c r="R1335" i="1"/>
  <c r="T1335" i="1" s="1"/>
  <c r="R1342" i="1"/>
  <c r="T1342" i="1" s="1"/>
  <c r="R1411" i="1"/>
  <c r="T1411" i="1" s="1"/>
  <c r="R1418" i="1"/>
  <c r="T1418" i="1" s="1"/>
  <c r="R1427" i="1"/>
  <c r="T1427" i="1" s="1"/>
  <c r="R1428" i="1"/>
  <c r="T1428" i="1" s="1"/>
  <c r="R1431" i="1"/>
  <c r="T1431" i="1" s="1"/>
  <c r="R1434" i="1"/>
  <c r="T1434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50" i="1"/>
  <c r="T1450" i="1" s="1"/>
  <c r="R1451" i="1"/>
  <c r="T1451" i="1" s="1"/>
  <c r="R1454" i="1"/>
  <c r="T1454" i="1" s="1"/>
  <c r="R1455" i="1"/>
  <c r="T1455" i="1" s="1"/>
  <c r="R1459" i="1"/>
  <c r="T1459" i="1" s="1"/>
  <c r="R1460" i="1"/>
  <c r="T1460" i="1" s="1"/>
  <c r="R1461" i="1"/>
  <c r="T1461" i="1" s="1"/>
  <c r="R1462" i="1"/>
  <c r="T1462" i="1" s="1"/>
  <c r="R1486" i="1"/>
  <c r="T1486" i="1" s="1"/>
  <c r="R1489" i="1"/>
  <c r="T1489" i="1" s="1"/>
  <c r="R1491" i="1"/>
  <c r="T1491" i="1" s="1"/>
  <c r="R1495" i="1"/>
  <c r="T1495" i="1" s="1"/>
  <c r="R1497" i="1"/>
  <c r="T1497" i="1" s="1"/>
  <c r="R1498" i="1"/>
  <c r="T1498" i="1" s="1"/>
  <c r="R1546" i="1"/>
  <c r="T1546" i="1" s="1"/>
  <c r="R1549" i="1"/>
  <c r="T1549" i="1" s="1"/>
  <c r="R1553" i="1"/>
  <c r="T1553" i="1" s="1"/>
  <c r="R1555" i="1"/>
  <c r="T1555" i="1" s="1"/>
  <c r="R1556" i="1"/>
  <c r="T1556" i="1" s="1"/>
  <c r="R1557" i="1"/>
  <c r="T1557" i="1" s="1"/>
  <c r="R1564" i="1"/>
  <c r="T1564" i="1" s="1"/>
  <c r="R1571" i="1"/>
  <c r="T1571" i="1" s="1"/>
  <c r="R1582" i="1"/>
  <c r="T1582" i="1" s="1"/>
  <c r="R1586" i="1"/>
  <c r="T1586" i="1" s="1"/>
  <c r="R1588" i="1"/>
  <c r="T1588" i="1" s="1"/>
  <c r="R1590" i="1"/>
  <c r="T1590" i="1" s="1"/>
  <c r="R1591" i="1"/>
  <c r="T1591" i="1" s="1"/>
  <c r="R1594" i="1"/>
  <c r="T1594" i="1" s="1"/>
  <c r="R1599" i="1"/>
  <c r="T1599" i="1" s="1"/>
  <c r="R1601" i="1"/>
  <c r="T1601" i="1" s="1"/>
  <c r="R1684" i="1"/>
  <c r="T1684" i="1" s="1"/>
  <c r="R1698" i="1"/>
  <c r="T1698" i="1" s="1"/>
  <c r="R1700" i="1"/>
  <c r="T1700" i="1" s="1"/>
  <c r="R1707" i="1"/>
  <c r="T1707" i="1" s="1"/>
  <c r="R1708" i="1"/>
  <c r="T1708" i="1" s="1"/>
  <c r="R1710" i="1"/>
  <c r="T1710" i="1" s="1"/>
  <c r="R1714" i="1"/>
  <c r="T1714" i="1" s="1"/>
  <c r="R1723" i="1"/>
  <c r="T1723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42" i="1"/>
  <c r="T1742" i="1" s="1"/>
  <c r="R1768" i="1"/>
  <c r="T1768" i="1" s="1"/>
  <c r="R1815" i="1"/>
  <c r="T1815" i="1" s="1"/>
  <c r="R1817" i="1"/>
  <c r="T1817" i="1" s="1"/>
  <c r="R1820" i="1"/>
  <c r="T1820" i="1" s="1"/>
  <c r="R1863" i="1"/>
  <c r="T1863" i="1" s="1"/>
  <c r="R1871" i="1"/>
  <c r="T1871" i="1" s="1"/>
  <c r="R1878" i="1"/>
  <c r="T1878" i="1" s="1"/>
  <c r="R1879" i="1"/>
  <c r="T1879" i="1" s="1"/>
  <c r="R1880" i="1"/>
  <c r="T1880" i="1" s="1"/>
  <c r="R1984" i="1"/>
  <c r="T1984" i="1" s="1"/>
  <c r="R1995" i="1"/>
  <c r="T1995" i="1" s="1"/>
  <c r="R1996" i="1"/>
  <c r="T1996" i="1" s="1"/>
  <c r="R1998" i="1"/>
  <c r="T1998" i="1" s="1"/>
  <c r="R1999" i="1"/>
  <c r="T1999" i="1" s="1"/>
  <c r="R2143" i="1"/>
  <c r="T2143" i="1" s="1"/>
  <c r="R2151" i="1"/>
  <c r="T2151" i="1" s="1"/>
  <c r="R2343" i="1"/>
  <c r="T2343" i="1" s="1"/>
  <c r="R2344" i="1"/>
  <c r="T2344" i="1" s="1"/>
  <c r="R2347" i="1"/>
  <c r="T2347" i="1" s="1"/>
  <c r="R2351" i="1"/>
  <c r="T2351" i="1" s="1"/>
  <c r="R2352" i="1"/>
  <c r="T2352" i="1" s="1"/>
  <c r="R2354" i="1"/>
  <c r="T2354" i="1" s="1"/>
  <c r="R2355" i="1"/>
  <c r="T2355" i="1" s="1"/>
  <c r="R2358" i="1"/>
  <c r="T2358" i="1" s="1"/>
  <c r="R2359" i="1"/>
  <c r="T2359" i="1" s="1"/>
  <c r="R2360" i="1"/>
  <c r="T2360" i="1" s="1"/>
  <c r="R2363" i="1"/>
  <c r="T2363" i="1" s="1"/>
  <c r="R2365" i="1"/>
  <c r="T2365" i="1" s="1"/>
  <c r="R2366" i="1"/>
  <c r="T2366" i="1" s="1"/>
  <c r="R2367" i="1"/>
  <c r="T2367" i="1" s="1"/>
  <c r="R2371" i="1"/>
  <c r="T2371" i="1" s="1"/>
  <c r="R2373" i="1"/>
  <c r="T2373" i="1" s="1"/>
  <c r="R2377" i="1"/>
  <c r="T2377" i="1" s="1"/>
  <c r="R2379" i="1"/>
  <c r="T2379" i="1" s="1"/>
  <c r="R2380" i="1"/>
  <c r="T2380" i="1" s="1"/>
  <c r="R2381" i="1"/>
  <c r="T2381" i="1" s="1"/>
  <c r="R2388" i="1"/>
  <c r="T2388" i="1" s="1"/>
  <c r="R2392" i="1"/>
  <c r="T2392" i="1" s="1"/>
  <c r="R2394" i="1"/>
  <c r="T2394" i="1" s="1"/>
  <c r="R2397" i="1"/>
  <c r="T2397" i="1" s="1"/>
  <c r="R2399" i="1"/>
  <c r="T2399" i="1" s="1"/>
  <c r="R2400" i="1"/>
  <c r="T2400" i="1" s="1"/>
  <c r="R2401" i="1"/>
  <c r="T2401" i="1" s="1"/>
  <c r="R2402" i="1"/>
  <c r="T2402" i="1" s="1"/>
  <c r="R2406" i="1"/>
  <c r="T2406" i="1" s="1"/>
  <c r="R2412" i="1"/>
  <c r="T2412" i="1" s="1"/>
  <c r="R2414" i="1"/>
  <c r="T2414" i="1" s="1"/>
  <c r="R2419" i="1"/>
  <c r="T2419" i="1" s="1"/>
  <c r="R2421" i="1"/>
  <c r="T2421" i="1" s="1"/>
  <c r="R2428" i="1"/>
  <c r="T2428" i="1" s="1"/>
  <c r="R2435" i="1"/>
  <c r="T2435" i="1" s="1"/>
  <c r="R2439" i="1"/>
  <c r="T2439" i="1" s="1"/>
  <c r="R2441" i="1"/>
  <c r="T2441" i="1" s="1"/>
  <c r="R2505" i="1"/>
  <c r="T2505" i="1" s="1"/>
  <c r="R2506" i="1"/>
  <c r="T2506" i="1" s="1"/>
  <c r="R2507" i="1"/>
  <c r="T2507" i="1" s="1"/>
  <c r="R2509" i="1"/>
  <c r="T2509" i="1" s="1"/>
  <c r="R2510" i="1"/>
  <c r="T2510" i="1" s="1"/>
  <c r="R2513" i="1"/>
  <c r="T2513" i="1" s="1"/>
  <c r="R2514" i="1"/>
  <c r="T2514" i="1" s="1"/>
  <c r="R2515" i="1"/>
  <c r="T2515" i="1" s="1"/>
  <c r="R2518" i="1"/>
  <c r="T2518" i="1" s="1"/>
  <c r="R2520" i="1"/>
  <c r="T2520" i="1" s="1"/>
  <c r="R2522" i="1"/>
  <c r="T2522" i="1" s="1"/>
  <c r="R2563" i="1"/>
  <c r="T2563" i="1" s="1"/>
  <c r="R2565" i="1"/>
  <c r="T2565" i="1" s="1"/>
  <c r="R2566" i="1"/>
  <c r="T2566" i="1" s="1"/>
  <c r="R2568" i="1"/>
  <c r="T2568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6" i="1"/>
  <c r="T2586" i="1" s="1"/>
  <c r="R2592" i="1"/>
  <c r="T2592" i="1" s="1"/>
  <c r="R2595" i="1"/>
  <c r="T2595" i="1" s="1"/>
  <c r="R2644" i="1"/>
  <c r="T2644" i="1" s="1"/>
  <c r="R2688" i="1"/>
  <c r="T2688" i="1" s="1"/>
  <c r="R2689" i="1"/>
  <c r="T2689" i="1" s="1"/>
  <c r="R2701" i="1"/>
  <c r="T2701" i="1" s="1"/>
  <c r="R2745" i="1"/>
  <c r="T2745" i="1" s="1"/>
  <c r="R2752" i="1"/>
  <c r="T2752" i="1" s="1"/>
  <c r="R2753" i="1"/>
  <c r="T2753" i="1" s="1"/>
  <c r="R2756" i="1"/>
  <c r="T2756" i="1" s="1"/>
  <c r="R2762" i="1"/>
  <c r="T2762" i="1" s="1"/>
  <c r="R2767" i="1"/>
  <c r="T2767" i="1" s="1"/>
  <c r="R2773" i="1"/>
  <c r="T2773" i="1" s="1"/>
  <c r="R2774" i="1"/>
  <c r="T2774" i="1" s="1"/>
  <c r="R2782" i="1"/>
  <c r="T2782" i="1" s="1"/>
  <c r="R2844" i="1"/>
  <c r="T2844" i="1" s="1"/>
  <c r="R2845" i="1"/>
  <c r="T2845" i="1" s="1"/>
  <c r="R2848" i="1"/>
  <c r="T2848" i="1" s="1"/>
  <c r="R2849" i="1"/>
  <c r="T2849" i="1" s="1"/>
  <c r="R2853" i="1"/>
  <c r="T2853" i="1" s="1"/>
  <c r="R2855" i="1"/>
  <c r="T2855" i="1" s="1"/>
  <c r="R2860" i="1"/>
  <c r="T2860" i="1" s="1"/>
  <c r="R2867" i="1"/>
  <c r="T2867" i="1" s="1"/>
  <c r="R2874" i="1"/>
  <c r="T2874" i="1" s="1"/>
  <c r="R2878" i="1"/>
  <c r="T2878" i="1" s="1"/>
  <c r="R2883" i="1"/>
  <c r="T2883" i="1" s="1"/>
  <c r="R2890" i="1"/>
  <c r="T2890" i="1" s="1"/>
  <c r="R2896" i="1"/>
  <c r="T2896" i="1" s="1"/>
  <c r="R2901" i="1"/>
  <c r="T2901" i="1" s="1"/>
  <c r="R2945" i="1"/>
  <c r="T2945" i="1" s="1"/>
  <c r="R2947" i="1"/>
  <c r="T2947" i="1" s="1"/>
  <c r="R2952" i="1"/>
  <c r="T2952" i="1" s="1"/>
  <c r="R2956" i="1"/>
  <c r="T2956" i="1" s="1"/>
  <c r="R2960" i="1"/>
  <c r="T2960" i="1" s="1"/>
  <c r="R2961" i="1"/>
  <c r="T2961" i="1" s="1"/>
  <c r="R2962" i="1"/>
  <c r="T2962" i="1" s="1"/>
  <c r="R3056" i="1"/>
  <c r="T3056" i="1" s="1"/>
  <c r="R3058" i="1"/>
  <c r="T3058" i="1" s="1"/>
  <c r="R3059" i="1"/>
  <c r="T3059" i="1" s="1"/>
  <c r="R3063" i="1"/>
  <c r="T3063" i="1" s="1"/>
  <c r="R3084" i="1"/>
  <c r="T3084" i="1" s="1"/>
  <c r="R3116" i="1"/>
  <c r="T3116" i="1" s="1"/>
  <c r="R3127" i="1"/>
  <c r="T3127" i="1" s="1"/>
  <c r="R3129" i="1"/>
  <c r="T3129" i="1" s="1"/>
  <c r="R3140" i="1"/>
  <c r="T3140" i="1" s="1"/>
  <c r="R3145" i="1"/>
  <c r="T3145" i="1" s="1"/>
  <c r="R3147" i="1"/>
  <c r="T3147" i="1" s="1"/>
  <c r="R3192" i="1"/>
  <c r="T3192" i="1" s="1"/>
  <c r="R3196" i="1"/>
  <c r="T3196" i="1" s="1"/>
  <c r="R3206" i="1"/>
  <c r="T3206" i="1" s="1"/>
  <c r="R3208" i="1"/>
  <c r="T3208" i="1" s="1"/>
  <c r="R3630" i="1"/>
  <c r="T3630" i="1" s="1"/>
  <c r="R3638" i="1"/>
  <c r="T3638" i="1" s="1"/>
  <c r="R3643" i="1"/>
  <c r="T3643" i="1" s="1"/>
  <c r="R3645" i="1"/>
  <c r="T3645" i="1" s="1"/>
  <c r="R3735" i="1"/>
  <c r="T3735" i="1" s="1"/>
  <c r="R3743" i="1"/>
  <c r="T3743" i="1" s="1"/>
  <c r="R3745" i="1"/>
  <c r="T3745" i="1" s="1"/>
  <c r="R3746" i="1"/>
  <c r="T3746" i="1" s="1"/>
  <c r="R3792" i="1"/>
  <c r="T3792" i="1" s="1"/>
  <c r="R3793" i="1"/>
  <c r="T3793" i="1" s="1"/>
  <c r="R3804" i="1"/>
  <c r="T3804" i="1" s="1"/>
  <c r="R3806" i="1"/>
  <c r="T3806" i="1" s="1"/>
  <c r="R3865" i="1"/>
  <c r="T3865" i="1" s="1"/>
  <c r="R3874" i="1"/>
  <c r="T3874" i="1" s="1"/>
  <c r="R3875" i="1"/>
  <c r="T3875" i="1" s="1"/>
  <c r="R3876" i="1"/>
  <c r="T3876" i="1" s="1"/>
  <c r="R3877" i="1"/>
  <c r="T3877" i="1" s="1"/>
  <c r="R3881" i="1"/>
  <c r="T3881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94" i="1"/>
  <c r="T3894" i="1" s="1"/>
  <c r="R3905" i="1"/>
  <c r="T3905" i="1" s="1"/>
  <c r="R3918" i="1"/>
  <c r="T3918" i="1" s="1"/>
  <c r="R3923" i="1"/>
  <c r="T3923" i="1" s="1"/>
  <c r="R3932" i="1"/>
  <c r="T3932" i="1" s="1"/>
  <c r="R3933" i="1"/>
  <c r="T3933" i="1" s="1"/>
  <c r="R3938" i="1"/>
  <c r="T3938" i="1" s="1"/>
  <c r="R3944" i="1"/>
  <c r="T3944" i="1" s="1"/>
  <c r="R3946" i="1"/>
  <c r="T3946" i="1" s="1"/>
  <c r="R3950" i="1"/>
  <c r="T3950" i="1" s="1"/>
  <c r="R3955" i="1"/>
  <c r="T3955" i="1" s="1"/>
  <c r="R3956" i="1"/>
  <c r="T3956" i="1" s="1"/>
  <c r="R3958" i="1"/>
  <c r="T3958" i="1" s="1"/>
  <c r="R3965" i="1"/>
  <c r="T3965" i="1" s="1"/>
  <c r="R3977" i="1"/>
  <c r="T3977" i="1" s="1"/>
  <c r="R3991" i="1"/>
  <c r="T3991" i="1" s="1"/>
  <c r="R3999" i="1"/>
  <c r="T3999" i="1" s="1"/>
  <c r="R4014" i="1"/>
  <c r="T4014" i="1" s="1"/>
  <c r="R4016" i="1"/>
  <c r="T4016" i="1" s="1"/>
  <c r="R4025" i="1"/>
  <c r="T4025" i="1" s="1"/>
  <c r="R4028" i="1"/>
  <c r="T4028" i="1" s="1"/>
  <c r="R4031" i="1"/>
  <c r="T4031" i="1" s="1"/>
  <c r="R4033" i="1"/>
  <c r="T4033" i="1" s="1"/>
  <c r="R4045" i="1"/>
  <c r="T4045" i="1" s="1"/>
  <c r="R4053" i="1"/>
  <c r="T4053" i="1" s="1"/>
  <c r="R4056" i="1"/>
  <c r="T4056" i="1" s="1"/>
  <c r="R4063" i="1"/>
  <c r="T4063" i="1" s="1"/>
  <c r="R4073" i="1"/>
  <c r="T4073" i="1" s="1"/>
  <c r="R4078" i="1"/>
  <c r="T4078" i="1" s="1"/>
  <c r="R4080" i="1"/>
  <c r="T4080" i="1" s="1"/>
  <c r="R4082" i="1"/>
  <c r="T4082" i="1" s="1"/>
  <c r="R4089" i="1"/>
  <c r="T4089" i="1" s="1"/>
  <c r="R4099" i="1"/>
  <c r="T4099" i="1" s="1"/>
  <c r="R4100" i="1"/>
  <c r="T4100" i="1" s="1"/>
  <c r="R4102" i="1"/>
  <c r="T4102" i="1" s="1"/>
  <c r="R4103" i="1"/>
  <c r="T4103" i="1" s="1"/>
  <c r="R4111" i="1"/>
  <c r="T4111" i="1" s="1"/>
  <c r="R1002" i="1"/>
  <c r="T1002" i="1" s="1"/>
  <c r="R168" i="1"/>
  <c r="T168" i="1" s="1"/>
  <c r="R1919" i="1"/>
  <c r="T1919" i="1" s="1"/>
  <c r="R3068" i="1"/>
  <c r="T3068" i="1" s="1"/>
  <c r="R1962" i="1"/>
  <c r="T1962" i="1" s="1"/>
  <c r="R650" i="1"/>
  <c r="T650" i="1" s="1"/>
  <c r="R671" i="1"/>
  <c r="T671" i="1" s="1"/>
  <c r="R1014" i="1"/>
  <c r="T1014" i="1" s="1"/>
  <c r="R1980" i="1"/>
  <c r="T1980" i="1" s="1"/>
  <c r="R1003" i="1"/>
  <c r="T1003" i="1" s="1"/>
  <c r="R971" i="1"/>
  <c r="T971" i="1" s="1"/>
  <c r="R3092" i="1"/>
  <c r="T3092" i="1" s="1"/>
  <c r="R4042" i="1"/>
  <c r="T4042" i="1" s="1"/>
  <c r="R3840" i="1"/>
  <c r="T3840" i="1" s="1"/>
  <c r="R527" i="1"/>
  <c r="T527" i="1" s="1"/>
  <c r="R1007" i="1"/>
  <c r="T1007" i="1" s="1"/>
  <c r="R2705" i="1"/>
  <c r="T2705" i="1" s="1"/>
  <c r="R3367" i="1"/>
  <c r="T3367" i="1" s="1"/>
  <c r="R1323" i="1"/>
  <c r="T1323" i="1" s="1"/>
  <c r="R1517" i="1"/>
  <c r="T1517" i="1" s="1"/>
  <c r="R2733" i="1"/>
  <c r="T2733" i="1" s="1"/>
  <c r="R1956" i="1"/>
  <c r="T1956" i="1" s="1"/>
  <c r="R1313" i="1"/>
  <c r="T1313" i="1" s="1"/>
  <c r="R4097" i="1"/>
  <c r="T4097" i="1" s="1"/>
  <c r="R980" i="1"/>
  <c r="T980" i="1" s="1"/>
  <c r="R673" i="1"/>
  <c r="T673" i="1" s="1"/>
  <c r="R3120" i="1"/>
  <c r="T3120" i="1" s="1"/>
  <c r="R1436" i="1"/>
  <c r="T1436" i="1" s="1"/>
  <c r="R517" i="1"/>
  <c r="T517" i="1" s="1"/>
  <c r="R3470" i="1"/>
  <c r="T3470" i="1" s="1"/>
  <c r="R403" i="1"/>
  <c r="T403" i="1" s="1"/>
  <c r="R372" i="1"/>
  <c r="T372" i="1" s="1"/>
  <c r="R1443" i="1"/>
  <c r="T1443" i="1" s="1"/>
  <c r="R1181" i="1"/>
  <c r="T1181" i="1" s="1"/>
  <c r="R61" i="1"/>
  <c r="T61" i="1" s="1"/>
  <c r="R1319" i="1"/>
  <c r="T1319" i="1" s="1"/>
  <c r="R2498" i="1"/>
  <c r="T2498" i="1" s="1"/>
  <c r="R2036" i="1"/>
  <c r="T2036" i="1" s="1"/>
  <c r="R689" i="1"/>
  <c r="T689" i="1" s="1"/>
  <c r="R250" i="1"/>
  <c r="T250" i="1" s="1"/>
  <c r="R1957" i="1"/>
  <c r="T1957" i="1" s="1"/>
  <c r="R2064" i="1"/>
  <c r="T2064" i="1" s="1"/>
  <c r="R1647" i="1"/>
  <c r="T1647" i="1" s="1"/>
  <c r="R3650" i="1"/>
  <c r="T3650" i="1" s="1"/>
  <c r="R2680" i="1"/>
  <c r="T2680" i="1" s="1"/>
  <c r="R2080" i="1"/>
  <c r="T2080" i="1" s="1"/>
  <c r="R700" i="1"/>
  <c r="T700" i="1" s="1"/>
  <c r="R2118" i="1"/>
  <c r="T2118" i="1" s="1"/>
  <c r="R1713" i="1"/>
  <c r="T1713" i="1" s="1"/>
  <c r="R1947" i="1"/>
  <c r="T1947" i="1" s="1"/>
  <c r="R2727" i="1"/>
  <c r="T2727" i="1" s="1"/>
  <c r="R1592" i="1"/>
  <c r="T1592" i="1" s="1"/>
  <c r="R2431" i="1"/>
  <c r="T2431" i="1" s="1"/>
  <c r="R141" i="1"/>
  <c r="T141" i="1" s="1"/>
  <c r="R2859" i="1"/>
  <c r="T2859" i="1" s="1"/>
  <c r="R3790" i="1"/>
  <c r="T3790" i="1" s="1"/>
  <c r="R1212" i="1"/>
  <c r="T1212" i="1" s="1"/>
  <c r="R2740" i="1"/>
  <c r="T2740" i="1" s="1"/>
  <c r="R755" i="1"/>
  <c r="T755" i="1" s="1"/>
  <c r="R2902" i="1"/>
  <c r="T2902" i="1" s="1"/>
  <c r="R1958" i="1"/>
  <c r="T1958" i="1" s="1"/>
  <c r="R1755" i="1"/>
  <c r="T1755" i="1" s="1"/>
  <c r="R2025" i="1"/>
  <c r="T2025" i="1" s="1"/>
  <c r="R1986" i="1"/>
  <c r="T1986" i="1" s="1"/>
  <c r="R2735" i="1"/>
  <c r="T2735" i="1" s="1"/>
  <c r="R3141" i="1"/>
  <c r="T3141" i="1" s="1"/>
  <c r="R152" i="1"/>
  <c r="T152" i="1" s="1"/>
  <c r="R2041" i="1"/>
  <c r="T2041" i="1" s="1"/>
  <c r="R1611" i="1"/>
  <c r="T1611" i="1" s="1"/>
  <c r="R3148" i="1"/>
  <c r="T3148" i="1" s="1"/>
  <c r="R2252" i="1"/>
  <c r="T2252" i="1" s="1"/>
  <c r="R996" i="1"/>
  <c r="T996" i="1" s="1"/>
  <c r="R2013" i="1"/>
  <c r="T2013" i="1" s="1"/>
  <c r="R3378" i="1"/>
  <c r="T3378" i="1" s="1"/>
  <c r="R3083" i="1"/>
  <c r="T3083" i="1" s="1"/>
  <c r="R1830" i="1"/>
  <c r="T1830" i="1" s="1"/>
  <c r="R1889" i="1"/>
  <c r="T1889" i="1" s="1"/>
  <c r="R3081" i="1"/>
  <c r="T3081" i="1" s="1"/>
  <c r="R1759" i="1"/>
  <c r="T1759" i="1" s="1"/>
  <c r="R1085" i="1"/>
  <c r="T1085" i="1" s="1"/>
  <c r="R2008" i="1"/>
  <c r="T2008" i="1" s="1"/>
  <c r="R690" i="1"/>
  <c r="T690" i="1" s="1"/>
  <c r="R547" i="1"/>
  <c r="T547" i="1" s="1"/>
  <c r="R444" i="1"/>
  <c r="T444" i="1" s="1"/>
  <c r="R589" i="1"/>
  <c r="T589" i="1" s="1"/>
  <c r="R1026" i="1"/>
  <c r="T1026" i="1" s="1"/>
  <c r="R2024" i="1"/>
  <c r="T2024" i="1" s="1"/>
  <c r="R2011" i="1"/>
  <c r="T2011" i="1" s="1"/>
  <c r="R4107" i="1"/>
  <c r="T4107" i="1" s="1"/>
  <c r="R1343" i="1"/>
  <c r="T1343" i="1" s="1"/>
  <c r="R2885" i="1"/>
  <c r="T2885" i="1" s="1"/>
  <c r="R1338" i="1"/>
  <c r="T1338" i="1" s="1"/>
  <c r="R88" i="1"/>
  <c r="T88" i="1" s="1"/>
  <c r="R2665" i="1"/>
  <c r="T2665" i="1" s="1"/>
  <c r="R185" i="1"/>
  <c r="T185" i="1" s="1"/>
  <c r="R2159" i="1"/>
  <c r="T2159" i="1" s="1"/>
  <c r="R2992" i="1"/>
  <c r="T2992" i="1" s="1"/>
  <c r="R1311" i="1"/>
  <c r="T1311" i="1" s="1"/>
  <c r="R2361" i="1"/>
  <c r="T2361" i="1" s="1"/>
  <c r="R963" i="1"/>
  <c r="T963" i="1" s="1"/>
  <c r="R1750" i="1"/>
  <c r="T1750" i="1" s="1"/>
  <c r="R1168" i="1"/>
  <c r="T1168" i="1" s="1"/>
  <c r="R3458" i="1"/>
  <c r="T3458" i="1" s="1"/>
  <c r="R3191" i="1"/>
  <c r="T3191" i="1" s="1"/>
  <c r="R365" i="1"/>
  <c r="T365" i="1" s="1"/>
  <c r="R871" i="1"/>
  <c r="T871" i="1" s="1"/>
  <c r="R2070" i="1"/>
  <c r="T2070" i="1" s="1"/>
  <c r="R1366" i="1"/>
  <c r="T1366" i="1" s="1"/>
  <c r="R691" i="1"/>
  <c r="T691" i="1" s="1"/>
  <c r="R2389" i="1"/>
  <c r="T2389" i="1" s="1"/>
  <c r="R2731" i="1"/>
  <c r="T2731" i="1" s="1"/>
  <c r="R1170" i="1"/>
  <c r="T1170" i="1" s="1"/>
  <c r="R218" i="1"/>
  <c r="T218" i="1" s="1"/>
  <c r="R2006" i="1"/>
  <c r="T2006" i="1" s="1"/>
  <c r="R2941" i="1"/>
  <c r="T2941" i="1" s="1"/>
  <c r="R536" i="1"/>
  <c r="T536" i="1" s="1"/>
  <c r="R2054" i="1"/>
  <c r="T2054" i="1" s="1"/>
  <c r="R2075" i="1"/>
  <c r="T2075" i="1" s="1"/>
  <c r="R63" i="1"/>
  <c r="T63" i="1" s="1"/>
  <c r="R34" i="1"/>
  <c r="T34" i="1" s="1"/>
  <c r="R3892" i="1"/>
  <c r="T3892" i="1" s="1"/>
  <c r="R219" i="1"/>
  <c r="T219" i="1" s="1"/>
  <c r="R130" i="1"/>
  <c r="T130" i="1" s="1"/>
  <c r="R3719" i="1"/>
  <c r="T3719" i="1" s="1"/>
  <c r="R1337" i="1"/>
  <c r="T1337" i="1" s="1"/>
  <c r="R2653" i="1"/>
  <c r="T2653" i="1" s="1"/>
  <c r="R3519" i="1"/>
  <c r="T3519" i="1" s="1"/>
  <c r="R2079" i="1"/>
  <c r="T2079" i="1" s="1"/>
  <c r="R2437" i="1"/>
  <c r="T2437" i="1" s="1"/>
  <c r="R2598" i="1"/>
  <c r="T2598" i="1" s="1"/>
  <c r="R806" i="1"/>
  <c r="T806" i="1" s="1"/>
  <c r="R3365" i="1"/>
  <c r="T3365" i="1" s="1"/>
  <c r="R981" i="1"/>
  <c r="T981" i="1" s="1"/>
  <c r="R2345" i="1"/>
  <c r="T2345" i="1" s="1"/>
  <c r="R3117" i="1"/>
  <c r="T3117" i="1" s="1"/>
  <c r="R622" i="1"/>
  <c r="T622" i="1" s="1"/>
  <c r="R3198" i="1"/>
  <c r="T3198" i="1" s="1"/>
  <c r="R1201" i="1"/>
  <c r="T1201" i="1" s="1"/>
  <c r="R3427" i="1"/>
  <c r="T3427" i="1" s="1"/>
  <c r="R3330" i="1"/>
  <c r="T3330" i="1" s="1"/>
  <c r="R610" i="1"/>
  <c r="T610" i="1" s="1"/>
  <c r="R1001" i="1"/>
  <c r="T1001" i="1" s="1"/>
  <c r="R10" i="1"/>
  <c r="T10" i="1" s="1"/>
  <c r="R703" i="1"/>
  <c r="T703" i="1" s="1"/>
  <c r="R368" i="1"/>
  <c r="T368" i="1" s="1"/>
  <c r="R3199" i="1"/>
  <c r="T3199" i="1" s="1"/>
  <c r="R2209" i="1"/>
  <c r="T2209" i="1" s="1"/>
  <c r="R2035" i="1"/>
  <c r="T2035" i="1" s="1"/>
  <c r="R1981" i="1"/>
  <c r="T1981" i="1" s="1"/>
  <c r="R1970" i="1"/>
  <c r="T1970" i="1" s="1"/>
  <c r="R2052" i="1"/>
  <c r="T2052" i="1" s="1"/>
  <c r="R82" i="1"/>
  <c r="T82" i="1" s="1"/>
  <c r="R2832" i="1"/>
  <c r="T2832" i="1" s="1"/>
  <c r="R3109" i="1"/>
  <c r="T3109" i="1" s="1"/>
  <c r="R1973" i="1"/>
  <c r="T1973" i="1" s="1"/>
  <c r="R2456" i="1"/>
  <c r="T2456" i="1" s="1"/>
  <c r="R2615" i="1"/>
  <c r="T2615" i="1" s="1"/>
  <c r="R1097" i="1"/>
  <c r="T1097" i="1" s="1"/>
  <c r="R3758" i="1"/>
  <c r="T3758" i="1" s="1"/>
  <c r="R2664" i="1"/>
  <c r="T2664" i="1" s="1"/>
  <c r="R2537" i="1"/>
  <c r="T2537" i="1" s="1"/>
  <c r="R2975" i="1"/>
  <c r="T2975" i="1" s="1"/>
  <c r="R1693" i="1"/>
  <c r="T1693" i="1" s="1"/>
  <c r="R2037" i="1"/>
  <c r="T2037" i="1" s="1"/>
  <c r="R3217" i="1"/>
  <c r="T3217" i="1" s="1"/>
  <c r="R2728" i="1"/>
  <c r="T2728" i="1" s="1"/>
  <c r="R3048" i="1"/>
  <c r="T3048" i="1" s="1"/>
  <c r="R2072" i="1"/>
  <c r="T2072" i="1" s="1"/>
  <c r="R3222" i="1"/>
  <c r="T3222" i="1" s="1"/>
  <c r="R2931" i="1"/>
  <c r="T2931" i="1" s="1"/>
  <c r="R284" i="1"/>
  <c r="T284" i="1" s="1"/>
  <c r="R1139" i="1"/>
  <c r="T1139" i="1" s="1"/>
  <c r="R1690" i="1"/>
  <c r="T1690" i="1" s="1"/>
  <c r="R540" i="1"/>
  <c r="T540" i="1" s="1"/>
  <c r="R3261" i="1"/>
  <c r="T3261" i="1" s="1"/>
  <c r="R3146" i="1"/>
  <c r="T3146" i="1" s="1"/>
  <c r="R2482" i="1"/>
  <c r="T2482" i="1" s="1"/>
  <c r="R594" i="1"/>
  <c r="T594" i="1" s="1"/>
  <c r="R508" i="1"/>
  <c r="T508" i="1" s="1"/>
  <c r="R1010" i="1"/>
  <c r="T1010" i="1" s="1"/>
  <c r="R1042" i="1"/>
  <c r="T1042" i="1" s="1"/>
  <c r="R3939" i="1"/>
  <c r="T3939" i="1" s="1"/>
  <c r="R1975" i="1"/>
  <c r="T1975" i="1" s="1"/>
  <c r="R357" i="1"/>
  <c r="T357" i="1" s="1"/>
  <c r="R1273" i="1"/>
  <c r="T1273" i="1" s="1"/>
  <c r="R1979" i="1"/>
  <c r="T1979" i="1" s="1"/>
  <c r="R3125" i="1"/>
  <c r="T3125" i="1" s="1"/>
  <c r="R2071" i="1"/>
  <c r="T2071" i="1" s="1"/>
  <c r="R3018" i="1"/>
  <c r="T3018" i="1" s="1"/>
  <c r="R367" i="1"/>
  <c r="T367" i="1" s="1"/>
  <c r="R653" i="1"/>
  <c r="T653" i="1" s="1"/>
  <c r="R3106" i="1"/>
  <c r="T3106" i="1" s="1"/>
  <c r="R3661" i="1"/>
  <c r="T3661" i="1" s="1"/>
  <c r="R737" i="1"/>
  <c r="T737" i="1" s="1"/>
  <c r="R1206" i="1"/>
  <c r="T1206" i="1" s="1"/>
  <c r="R3022" i="1"/>
  <c r="T3022" i="1" s="1"/>
  <c r="R3011" i="1"/>
  <c r="T3011" i="1" s="1"/>
  <c r="R923" i="1"/>
  <c r="T923" i="1" s="1"/>
  <c r="R2927" i="1"/>
  <c r="T2927" i="1" s="1"/>
  <c r="R1955" i="1"/>
  <c r="T1955" i="1" s="1"/>
  <c r="R1350" i="1"/>
  <c r="T1350" i="1" s="1"/>
  <c r="R298" i="1"/>
  <c r="T298" i="1" s="1"/>
  <c r="R2049" i="1"/>
  <c r="T2049" i="1" s="1"/>
  <c r="R3518" i="1"/>
  <c r="T3518" i="1" s="1"/>
  <c r="R2074" i="1"/>
  <c r="T2074" i="1" s="1"/>
  <c r="R1457" i="1"/>
  <c r="T1457" i="1" s="1"/>
  <c r="R401" i="1"/>
  <c r="T401" i="1" s="1"/>
  <c r="R2383" i="1"/>
  <c r="T2383" i="1" s="1"/>
  <c r="R823" i="1"/>
  <c r="T823" i="1" s="1"/>
  <c r="R2645" i="1"/>
  <c r="T2645" i="1" s="1"/>
  <c r="R54" i="1"/>
  <c r="T54" i="1" s="1"/>
  <c r="R2029" i="1"/>
  <c r="T2029" i="1" s="1"/>
  <c r="R2026" i="1"/>
  <c r="T2026" i="1" s="1"/>
  <c r="R4079" i="1"/>
  <c r="T4079" i="1" s="1"/>
  <c r="R1526" i="1"/>
  <c r="T1526" i="1" s="1"/>
  <c r="R59" i="1"/>
  <c r="T59" i="1" s="1"/>
  <c r="R2027" i="1"/>
  <c r="T2027" i="1" s="1"/>
  <c r="R187" i="1"/>
  <c r="T187" i="1" s="1"/>
  <c r="R2332" i="1"/>
  <c r="T2332" i="1" s="1"/>
  <c r="R2000" i="1"/>
  <c r="T2000" i="1" s="1"/>
  <c r="R3979" i="1"/>
  <c r="T3979" i="1" s="1"/>
  <c r="R2707" i="1"/>
  <c r="T2707" i="1" s="1"/>
  <c r="R420" i="1"/>
  <c r="T420" i="1" s="1"/>
  <c r="R1725" i="1"/>
  <c r="T1725" i="1" s="1"/>
  <c r="R1006" i="1"/>
  <c r="T1006" i="1" s="1"/>
  <c r="R1908" i="1"/>
  <c r="T1908" i="1" s="1"/>
  <c r="R255" i="1"/>
  <c r="T255" i="1" s="1"/>
  <c r="R724" i="1"/>
  <c r="T724" i="1" s="1"/>
  <c r="R3752" i="1"/>
  <c r="T3752" i="1" s="1"/>
  <c r="R1005" i="1"/>
  <c r="T1005" i="1" s="1"/>
  <c r="R1822" i="1"/>
  <c r="T1822" i="1" s="1"/>
  <c r="R2331" i="1"/>
  <c r="T2331" i="1" s="1"/>
  <c r="R1207" i="1"/>
  <c r="T1207" i="1" s="1"/>
  <c r="R3312" i="1"/>
  <c r="T3312" i="1" s="1"/>
  <c r="R1748" i="1"/>
  <c r="T1748" i="1" s="1"/>
  <c r="R1210" i="1"/>
  <c r="T1210" i="1" s="1"/>
  <c r="R2225" i="1"/>
  <c r="T2225" i="1" s="1"/>
  <c r="R2620" i="1"/>
  <c r="T2620" i="1" s="1"/>
  <c r="R2076" i="1"/>
  <c r="T2076" i="1" s="1"/>
  <c r="R3800" i="1"/>
  <c r="T3800" i="1" s="1"/>
  <c r="R3275" i="1"/>
  <c r="T3275" i="1" s="1"/>
  <c r="R3307" i="1"/>
  <c r="T3307" i="1" s="1"/>
  <c r="R2917" i="1"/>
  <c r="T2917" i="1" s="1"/>
  <c r="R334" i="1"/>
  <c r="T334" i="1" s="1"/>
  <c r="R3406" i="1"/>
  <c r="T3406" i="1" s="1"/>
  <c r="R3286" i="1"/>
  <c r="T3286" i="1" s="1"/>
  <c r="R3664" i="1"/>
  <c r="T3664" i="1" s="1"/>
  <c r="R2589" i="1"/>
  <c r="T2589" i="1" s="1"/>
  <c r="R419" i="1"/>
  <c r="T419" i="1" s="1"/>
  <c r="R2944" i="1"/>
  <c r="T2944" i="1" s="1"/>
  <c r="R3748" i="1"/>
  <c r="T3748" i="1" s="1"/>
  <c r="R2073" i="1"/>
  <c r="T2073" i="1" s="1"/>
  <c r="R1375" i="1"/>
  <c r="T1375" i="1" s="1"/>
  <c r="R2955" i="1"/>
  <c r="T2955" i="1" s="1"/>
  <c r="R1308" i="1"/>
  <c r="T1308" i="1" s="1"/>
  <c r="R295" i="1"/>
  <c r="T295" i="1" s="1"/>
  <c r="R317" i="1"/>
  <c r="T317" i="1" s="1"/>
  <c r="R3165" i="1"/>
  <c r="T3165" i="1" s="1"/>
  <c r="R2954" i="1"/>
  <c r="T2954" i="1" s="1"/>
  <c r="R3689" i="1"/>
  <c r="T3689" i="1" s="1"/>
  <c r="R558" i="1"/>
  <c r="T558" i="1" s="1"/>
  <c r="R3069" i="1"/>
  <c r="T3069" i="1" s="1"/>
  <c r="R2686" i="1"/>
  <c r="T2686" i="1" s="1"/>
  <c r="R23" i="1"/>
  <c r="T23" i="1" s="1"/>
  <c r="R3814" i="1"/>
  <c r="T3814" i="1" s="1"/>
  <c r="R3413" i="1"/>
  <c r="T3413" i="1" s="1"/>
  <c r="R715" i="1"/>
  <c r="T715" i="1" s="1"/>
  <c r="R1395" i="1"/>
  <c r="T1395" i="1" s="1"/>
  <c r="R1897" i="1"/>
  <c r="T1897" i="1" s="1"/>
  <c r="R707" i="1"/>
  <c r="T707" i="1" s="1"/>
  <c r="R48" i="1"/>
  <c r="T48" i="1" s="1"/>
  <c r="R2007" i="1"/>
  <c r="T2007" i="1" s="1"/>
  <c r="R56" i="1"/>
  <c r="T56" i="1" s="1"/>
  <c r="R38" i="1"/>
  <c r="T38" i="1" s="1"/>
  <c r="R3230" i="1"/>
  <c r="T3230" i="1" s="1"/>
  <c r="R360" i="1"/>
  <c r="T360" i="1" s="1"/>
  <c r="R2018" i="1"/>
  <c r="T2018" i="1" s="1"/>
  <c r="R102" i="1"/>
  <c r="T102" i="1" s="1"/>
  <c r="R1016" i="1"/>
  <c r="T1016" i="1" s="1"/>
  <c r="R3035" i="1"/>
  <c r="T3035" i="1" s="1"/>
  <c r="R1268" i="1"/>
  <c r="T1268" i="1" s="1"/>
  <c r="R6" i="1"/>
  <c r="T6" i="1" s="1"/>
  <c r="R659" i="1"/>
  <c r="T659" i="1" s="1"/>
  <c r="R2459" i="1"/>
  <c r="T2459" i="1" s="1"/>
  <c r="R924" i="1"/>
  <c r="T924" i="1" s="1"/>
  <c r="R1274" i="1"/>
  <c r="T1274" i="1" s="1"/>
  <c r="R3849" i="1"/>
  <c r="T3849" i="1" s="1"/>
  <c r="R1950" i="1"/>
  <c r="T1950" i="1" s="1"/>
  <c r="R2269" i="1"/>
  <c r="T2269" i="1" s="1"/>
  <c r="R335" i="1"/>
  <c r="T335" i="1" s="1"/>
  <c r="R2100" i="1"/>
  <c r="T2100" i="1" s="1"/>
  <c r="R736" i="1"/>
  <c r="T736" i="1" s="1"/>
  <c r="R1976" i="1"/>
  <c r="T1976" i="1" s="1"/>
  <c r="R3693" i="1"/>
  <c r="T3693" i="1" s="1"/>
  <c r="R108" i="1"/>
  <c r="T108" i="1" s="1"/>
  <c r="R3440" i="1"/>
  <c r="T3440" i="1" s="1"/>
  <c r="R213" i="1"/>
  <c r="T213" i="1" s="1"/>
  <c r="R3" i="1"/>
  <c r="T3" i="1" s="1"/>
  <c r="R2524" i="1"/>
  <c r="T2524" i="1" s="1"/>
  <c r="R3361" i="1"/>
  <c r="T3361" i="1" s="1"/>
  <c r="R3391" i="1"/>
  <c r="T3391" i="1" s="1"/>
  <c r="R1316" i="1"/>
  <c r="T1316" i="1" s="1"/>
  <c r="R1204" i="1"/>
  <c r="T1204" i="1" s="1"/>
  <c r="R2899" i="1"/>
  <c r="T2899" i="1" s="1"/>
  <c r="R412" i="1"/>
  <c r="T412" i="1" s="1"/>
  <c r="R3238" i="1"/>
  <c r="T3238" i="1" s="1"/>
  <c r="R1969" i="1"/>
  <c r="T1969" i="1" s="1"/>
  <c r="R957" i="1"/>
  <c r="T957" i="1" s="1"/>
  <c r="R1838" i="1"/>
  <c r="T1838" i="1" s="1"/>
  <c r="R402" i="1"/>
  <c r="T402" i="1" s="1"/>
  <c r="R1966" i="1"/>
  <c r="T1966" i="1" s="1"/>
  <c r="R183" i="1"/>
  <c r="T183" i="1" s="1"/>
  <c r="R1542" i="1"/>
  <c r="T1542" i="1" s="1"/>
  <c r="R3559" i="1"/>
  <c r="T3559" i="1" s="1"/>
  <c r="R4069" i="1"/>
  <c r="T4069" i="1" s="1"/>
  <c r="R669" i="1"/>
  <c r="T669" i="1" s="1"/>
  <c r="R801" i="1"/>
  <c r="T801" i="1" s="1"/>
  <c r="R3830" i="1"/>
  <c r="T3830" i="1" s="1"/>
  <c r="R3005" i="1"/>
  <c r="T3005" i="1" s="1"/>
  <c r="R3341" i="1"/>
  <c r="T3341" i="1" s="1"/>
  <c r="R2554" i="1"/>
  <c r="T2554" i="1" s="1"/>
  <c r="R686" i="1"/>
  <c r="T686" i="1" s="1"/>
  <c r="R2526" i="1"/>
  <c r="T2526" i="1" s="1"/>
  <c r="R3255" i="1"/>
  <c r="T3255" i="1" s="1"/>
  <c r="R3050" i="1"/>
  <c r="T3050" i="1" s="1"/>
  <c r="R3636" i="1"/>
  <c r="T3636" i="1" s="1"/>
  <c r="R3377" i="1"/>
  <c r="T3377" i="1" s="1"/>
  <c r="R1339" i="1"/>
  <c r="T1339" i="1" s="1"/>
  <c r="R1946" i="1"/>
  <c r="T1946" i="1" s="1"/>
  <c r="R3587" i="1"/>
  <c r="T3587" i="1" s="1"/>
  <c r="R2926" i="1"/>
  <c r="T2926" i="1" s="1"/>
  <c r="R833" i="1"/>
  <c r="T833" i="1" s="1"/>
  <c r="R3983" i="1"/>
  <c r="T3983" i="1" s="1"/>
  <c r="R1009" i="1"/>
  <c r="T1009" i="1" s="1"/>
  <c r="R1220" i="1"/>
  <c r="T1220" i="1" s="1"/>
  <c r="R2666" i="1"/>
  <c r="T2666" i="1" s="1"/>
  <c r="R645" i="1"/>
  <c r="T645" i="1" s="1"/>
  <c r="R3795" i="1"/>
  <c r="T3795" i="1" s="1"/>
  <c r="R3304" i="1"/>
  <c r="T3304" i="1" s="1"/>
  <c r="R2015" i="1"/>
  <c r="T2015" i="1" s="1"/>
  <c r="R1635" i="1"/>
  <c r="T1635" i="1" s="1"/>
  <c r="R3755" i="1"/>
  <c r="T3755" i="1" s="1"/>
  <c r="R18" i="1"/>
  <c r="T18" i="1" s="1"/>
  <c r="R985" i="1"/>
  <c r="T985" i="1" s="1"/>
  <c r="R1691" i="1"/>
  <c r="T1691" i="1" s="1"/>
  <c r="R3557" i="1"/>
  <c r="T3557" i="1" s="1"/>
  <c r="R2722" i="1"/>
  <c r="T2722" i="1" s="1"/>
  <c r="R1777" i="1"/>
  <c r="T1777" i="1" s="1"/>
  <c r="R440" i="1"/>
  <c r="T440" i="1" s="1"/>
  <c r="R1523" i="1"/>
  <c r="T1523" i="1" s="1"/>
  <c r="R2541" i="1"/>
  <c r="T2541" i="1" s="1"/>
  <c r="R344" i="1"/>
  <c r="T344" i="1" s="1"/>
  <c r="R30" i="1"/>
  <c r="T30" i="1" s="1"/>
  <c r="R742" i="1"/>
  <c r="T742" i="1" s="1"/>
  <c r="R2738" i="1"/>
  <c r="T2738" i="1" s="1"/>
  <c r="R1353" i="1"/>
  <c r="T1353" i="1" s="1"/>
  <c r="R1302" i="1"/>
  <c r="T1302" i="1" s="1"/>
  <c r="R1753" i="1"/>
  <c r="T1753" i="1" s="1"/>
  <c r="R1645" i="1"/>
  <c r="T1645" i="1" s="1"/>
  <c r="R1213" i="1"/>
  <c r="T1213" i="1" s="1"/>
  <c r="R2409" i="1"/>
  <c r="T2409" i="1" s="1"/>
  <c r="R3221" i="1"/>
  <c r="T3221" i="1" s="1"/>
  <c r="R1322" i="1"/>
  <c r="T1322" i="1" s="1"/>
  <c r="R119" i="1"/>
  <c r="T119" i="1" s="1"/>
  <c r="R2675" i="1"/>
  <c r="T2675" i="1" s="1"/>
  <c r="R3774" i="1"/>
  <c r="T3774" i="1" s="1"/>
  <c r="R3763" i="1"/>
  <c r="T3763" i="1" s="1"/>
  <c r="R4038" i="1"/>
  <c r="T4038" i="1" s="1"/>
  <c r="R1205" i="1"/>
  <c r="T1205" i="1" s="1"/>
  <c r="R2550" i="1"/>
  <c r="T2550" i="1" s="1"/>
  <c r="R2711" i="1"/>
  <c r="T2711" i="1" s="1"/>
  <c r="R2040" i="1"/>
  <c r="T2040" i="1" s="1"/>
  <c r="R2227" i="1"/>
  <c r="T2227" i="1" s="1"/>
  <c r="R3482" i="1"/>
  <c r="T3482" i="1" s="1"/>
  <c r="R3550" i="1"/>
  <c r="T3550" i="1" s="1"/>
  <c r="R3029" i="1"/>
  <c r="T3029" i="1" s="1"/>
  <c r="R972" i="1"/>
  <c r="T972" i="1" s="1"/>
  <c r="R209" i="1"/>
  <c r="T209" i="1" s="1"/>
  <c r="R1623" i="1"/>
  <c r="T1623" i="1" s="1"/>
  <c r="R2706" i="1"/>
  <c r="T2706" i="1" s="1"/>
  <c r="R4064" i="1"/>
  <c r="T4064" i="1" s="1"/>
  <c r="R1317" i="1"/>
  <c r="T1317" i="1" s="1"/>
  <c r="R3006" i="1"/>
  <c r="T3006" i="1" s="1"/>
  <c r="R2932" i="1"/>
  <c r="T2932" i="1" s="1"/>
  <c r="R3024" i="1"/>
  <c r="T3024" i="1" s="1"/>
  <c r="R788" i="1"/>
  <c r="T788" i="1" s="1"/>
  <c r="R2739" i="1"/>
  <c r="T2739" i="1" s="1"/>
  <c r="R373" i="1"/>
  <c r="T373" i="1" s="1"/>
  <c r="R989" i="1"/>
  <c r="T989" i="1" s="1"/>
  <c r="R1019" i="1"/>
  <c r="T1019" i="1" s="1"/>
  <c r="R1392" i="1"/>
  <c r="T1392" i="1" s="1"/>
  <c r="R978" i="1"/>
  <c r="T978" i="1" s="1"/>
  <c r="R329" i="1"/>
  <c r="T329" i="1" s="1"/>
  <c r="R1948" i="1"/>
  <c r="T1948" i="1" s="1"/>
  <c r="R410" i="1"/>
  <c r="T410" i="1" s="1"/>
  <c r="R189" i="1"/>
  <c r="T189" i="1" s="1"/>
  <c r="R9" i="1"/>
  <c r="T9" i="1" s="1"/>
  <c r="R1679" i="1"/>
  <c r="T1679" i="1" s="1"/>
  <c r="R39" i="1"/>
  <c r="T39" i="1" s="1"/>
  <c r="R3418" i="1"/>
  <c r="T3418" i="1" s="1"/>
  <c r="R1694" i="1"/>
  <c r="T1694" i="1" s="1"/>
  <c r="R1518" i="1"/>
  <c r="T1518" i="1" s="1"/>
  <c r="R796" i="1"/>
  <c r="T796" i="1" s="1"/>
  <c r="R12" i="1"/>
  <c r="T12" i="1" s="1"/>
  <c r="R953" i="1"/>
  <c r="T953" i="1" s="1"/>
  <c r="R1345" i="1"/>
  <c r="T1345" i="1" s="1"/>
  <c r="R3012" i="1"/>
  <c r="T3012" i="1" s="1"/>
  <c r="R1332" i="1"/>
  <c r="T1332" i="1" s="1"/>
  <c r="R395" i="1"/>
  <c r="T395" i="1" s="1"/>
  <c r="R2611" i="1"/>
  <c r="T2611" i="1" s="1"/>
  <c r="R1658" i="1"/>
  <c r="T1658" i="1" s="1"/>
  <c r="R1540" i="1"/>
  <c r="T1540" i="1" s="1"/>
  <c r="R330" i="1"/>
  <c r="T330" i="1" s="1"/>
  <c r="R3704" i="1"/>
  <c r="T3704" i="1" s="1"/>
  <c r="R667" i="1"/>
  <c r="T667" i="1" s="1"/>
  <c r="R947" i="1"/>
  <c r="T947" i="1" s="1"/>
  <c r="R2985" i="1"/>
  <c r="T2985" i="1" s="1"/>
  <c r="R1570" i="1"/>
  <c r="T1570" i="1" s="1"/>
  <c r="R294" i="1"/>
  <c r="T294" i="1" s="1"/>
  <c r="R2063" i="1"/>
  <c r="T2063" i="1" s="1"/>
  <c r="R974" i="1"/>
  <c r="T974" i="1" s="1"/>
  <c r="R2998" i="1"/>
  <c r="T2998" i="1" s="1"/>
  <c r="R1000" i="1"/>
  <c r="T1000" i="1" s="1"/>
  <c r="R2047" i="1"/>
  <c r="T2047" i="1" s="1"/>
  <c r="R1940" i="1"/>
  <c r="T1940" i="1" s="1"/>
  <c r="R3326" i="1"/>
  <c r="T3326" i="1" s="1"/>
  <c r="R1306" i="1"/>
  <c r="T1306" i="1" s="1"/>
  <c r="R3588" i="1"/>
  <c r="T3588" i="1" s="1"/>
  <c r="R2795" i="1"/>
  <c r="T2795" i="1" s="1"/>
  <c r="R643" i="1"/>
  <c r="T643" i="1" s="1"/>
  <c r="R1516" i="1"/>
  <c r="T1516" i="1" s="1"/>
  <c r="R41" i="1"/>
  <c r="T41" i="1" s="1"/>
  <c r="R682" i="1"/>
  <c r="T682" i="1" s="1"/>
  <c r="R1772" i="1"/>
  <c r="T1772" i="1" s="1"/>
  <c r="R590" i="1"/>
  <c r="T590" i="1" s="1"/>
  <c r="R3277" i="1"/>
  <c r="T3277" i="1" s="1"/>
  <c r="R522" i="1"/>
  <c r="T522" i="1" s="1"/>
  <c r="R2536" i="1"/>
  <c r="T2536" i="1" s="1"/>
  <c r="R3872" i="1"/>
  <c r="T3872" i="1" s="1"/>
  <c r="R1471" i="1"/>
  <c r="T1471" i="1" s="1"/>
  <c r="R2708" i="1"/>
  <c r="T2708" i="1" s="1"/>
  <c r="R2452" i="1"/>
  <c r="T2452" i="1" s="1"/>
  <c r="R2187" i="1"/>
  <c r="T2187" i="1" s="1"/>
  <c r="R29" i="1"/>
  <c r="T29" i="1" s="1"/>
  <c r="R835" i="1"/>
  <c r="T835" i="1" s="1"/>
  <c r="R1219" i="1"/>
  <c r="T1219" i="1" s="1"/>
  <c r="R3475" i="1"/>
  <c r="T3475" i="1" s="1"/>
  <c r="R2270" i="1"/>
  <c r="T2270" i="1" s="1"/>
  <c r="R2023" i="1"/>
  <c r="T2023" i="1" s="1"/>
  <c r="R3633" i="1"/>
  <c r="T3633" i="1" s="1"/>
  <c r="R896" i="1"/>
  <c r="T896" i="1" s="1"/>
  <c r="R16" i="1"/>
  <c r="T16" i="1" s="1"/>
  <c r="R2020" i="1"/>
  <c r="T2020" i="1" s="1"/>
  <c r="R4037" i="1"/>
  <c r="T4037" i="1" s="1"/>
  <c r="R3357" i="1"/>
  <c r="T3357" i="1" s="1"/>
  <c r="R328" i="1"/>
  <c r="T328" i="1" s="1"/>
  <c r="R8" i="1"/>
  <c r="T8" i="1" s="1"/>
  <c r="R3015" i="1"/>
  <c r="T3015" i="1" s="1"/>
  <c r="R336" i="1"/>
  <c r="T336" i="1" s="1"/>
  <c r="R3019" i="1"/>
  <c r="T3019" i="1" s="1"/>
  <c r="R342" i="1"/>
  <c r="T342" i="1" s="1"/>
  <c r="R3457" i="1"/>
  <c r="T3457" i="1" s="1"/>
  <c r="R3324" i="1"/>
  <c r="T3324" i="1" s="1"/>
  <c r="R3799" i="1"/>
  <c r="T3799" i="1" s="1"/>
  <c r="R3676" i="1"/>
  <c r="T3676" i="1" s="1"/>
  <c r="R324" i="1"/>
  <c r="T324" i="1" s="1"/>
  <c r="R3509" i="1"/>
  <c r="T3509" i="1" s="1"/>
  <c r="R2385" i="1"/>
  <c r="T2385" i="1" s="1"/>
  <c r="R120" i="1"/>
  <c r="T120" i="1" s="1"/>
  <c r="R389" i="1"/>
  <c r="T389" i="1" s="1"/>
  <c r="R2265" i="1"/>
  <c r="T2265" i="1" s="1"/>
  <c r="R2043" i="1"/>
  <c r="T2043" i="1" s="1"/>
  <c r="R894" i="1"/>
  <c r="T894" i="1" s="1"/>
  <c r="R661" i="1"/>
  <c r="T661" i="1" s="1"/>
  <c r="R727" i="1"/>
  <c r="T727" i="1" s="1"/>
  <c r="R2034" i="1"/>
  <c r="T2034" i="1" s="1"/>
  <c r="R3777" i="1"/>
  <c r="T3777" i="1" s="1"/>
  <c r="R3438" i="1"/>
  <c r="T3438" i="1" s="1"/>
  <c r="R3611" i="1"/>
  <c r="T3611" i="1" s="1"/>
  <c r="R2562" i="1"/>
  <c r="T2562" i="1" s="1"/>
  <c r="R3915" i="1"/>
  <c r="T3915" i="1" s="1"/>
  <c r="R3328" i="1"/>
  <c r="T3328" i="1" s="1"/>
  <c r="R572" i="1"/>
  <c r="T572" i="1" s="1"/>
  <c r="R299" i="1"/>
  <c r="T299" i="1" s="1"/>
  <c r="R3226" i="1"/>
  <c r="T3226" i="1" s="1"/>
  <c r="R1247" i="1"/>
  <c r="T1247" i="1" s="1"/>
  <c r="R743" i="1"/>
  <c r="T743" i="1" s="1"/>
  <c r="R3300" i="1"/>
  <c r="T3300" i="1" s="1"/>
  <c r="R2242" i="1"/>
  <c r="T2242" i="1" s="1"/>
  <c r="R1269" i="1"/>
  <c r="T1269" i="1" s="1"/>
  <c r="R3102" i="1"/>
  <c r="T3102" i="1" s="1"/>
  <c r="R400" i="1"/>
  <c r="T400" i="1" s="1"/>
  <c r="R3708" i="1"/>
  <c r="T3708" i="1" s="1"/>
  <c r="R362" i="1"/>
  <c r="T362" i="1" s="1"/>
  <c r="R3834" i="1"/>
  <c r="T3834" i="1" s="1"/>
  <c r="R364" i="1"/>
  <c r="T364" i="1" s="1"/>
  <c r="R3130" i="1"/>
  <c r="T3130" i="1" s="1"/>
  <c r="R3175" i="1"/>
  <c r="T3175" i="1" s="1"/>
  <c r="R313" i="1"/>
  <c r="T313" i="1" s="1"/>
  <c r="R2736" i="1"/>
  <c r="T2736" i="1" s="1"/>
  <c r="R2058" i="1"/>
  <c r="T2058" i="1" s="1"/>
  <c r="R1211" i="1"/>
  <c r="T1211" i="1" s="1"/>
  <c r="R51" i="1"/>
  <c r="T51" i="1" s="1"/>
  <c r="R1607" i="1"/>
  <c r="T1607" i="1" s="1"/>
  <c r="R1728" i="1"/>
  <c r="T1728" i="1" s="1"/>
  <c r="R3526" i="1"/>
  <c r="T3526" i="1" s="1"/>
  <c r="R60" i="1"/>
  <c r="T60" i="1" s="1"/>
  <c r="R3945" i="1"/>
  <c r="T3945" i="1" s="1"/>
  <c r="R2528" i="1"/>
  <c r="T2528" i="1" s="1"/>
  <c r="R2637" i="1"/>
  <c r="T2637" i="1" s="1"/>
  <c r="R3340" i="1"/>
  <c r="T3340" i="1" s="1"/>
  <c r="R3576" i="1"/>
  <c r="T3576" i="1" s="1"/>
  <c r="R1968" i="1"/>
  <c r="T1968" i="1" s="1"/>
  <c r="R2982" i="1"/>
  <c r="T2982" i="1" s="1"/>
  <c r="R962" i="1"/>
  <c r="T962" i="1" s="1"/>
  <c r="R1859" i="1"/>
  <c r="T1859" i="1" s="1"/>
  <c r="R500" i="1"/>
  <c r="T500" i="1" s="1"/>
  <c r="R3504" i="1"/>
  <c r="T3504" i="1" s="1"/>
  <c r="R1531" i="1"/>
  <c r="T1531" i="1" s="1"/>
  <c r="R1301" i="1"/>
  <c r="T1301" i="1" s="1"/>
  <c r="R3585" i="1"/>
  <c r="T3585" i="1" s="1"/>
  <c r="R3781" i="1"/>
  <c r="T3781" i="1" s="1"/>
  <c r="R2237" i="1"/>
  <c r="T2237" i="1" s="1"/>
  <c r="R2532" i="1"/>
  <c r="T2532" i="1" s="1"/>
  <c r="R553" i="1"/>
  <c r="T553" i="1" s="1"/>
  <c r="R322" i="1"/>
  <c r="T322" i="1" s="1"/>
  <c r="R1004" i="1"/>
  <c r="T1004" i="1" s="1"/>
  <c r="R644" i="1"/>
  <c r="T644" i="1" s="1"/>
  <c r="R3284" i="1"/>
  <c r="T3284" i="1" s="1"/>
  <c r="R1850" i="1"/>
  <c r="T1850" i="1" s="1"/>
  <c r="R760" i="1"/>
  <c r="T760" i="1" s="1"/>
  <c r="R3435" i="1"/>
  <c r="T3435" i="1" s="1"/>
  <c r="R1854" i="1"/>
  <c r="T1854" i="1" s="1"/>
  <c r="R1797" i="1"/>
  <c r="T1797" i="1" s="1"/>
  <c r="R1524" i="1"/>
  <c r="T1524" i="1" s="1"/>
  <c r="R46" i="1"/>
  <c r="T46" i="1" s="1"/>
  <c r="R3387" i="1"/>
  <c r="T3387" i="1" s="1"/>
  <c r="R510" i="1"/>
  <c r="T510" i="1" s="1"/>
  <c r="R2661" i="1"/>
  <c r="T2661" i="1" s="1"/>
  <c r="R679" i="1"/>
  <c r="T679" i="1" s="1"/>
  <c r="R406" i="1"/>
  <c r="T406" i="1" s="1"/>
  <c r="R3717" i="1"/>
  <c r="T3717" i="1" s="1"/>
  <c r="R791" i="1"/>
  <c r="T791" i="1" s="1"/>
  <c r="R1664" i="1"/>
  <c r="T1664" i="1" s="1"/>
  <c r="R2704" i="1"/>
  <c r="T2704" i="1" s="1"/>
  <c r="R1554" i="1"/>
  <c r="T1554" i="1" s="1"/>
  <c r="R67" i="1"/>
  <c r="T67" i="1" s="1"/>
  <c r="R1977" i="1"/>
  <c r="T1977" i="1" s="1"/>
  <c r="R3176" i="1"/>
  <c r="T3176" i="1" s="1"/>
  <c r="R1587" i="1"/>
  <c r="T1587" i="1" s="1"/>
  <c r="R2476" i="1"/>
  <c r="T2476" i="1" s="1"/>
  <c r="R3003" i="1"/>
  <c r="T3003" i="1" s="1"/>
  <c r="R1836" i="1"/>
  <c r="T1836" i="1" s="1"/>
  <c r="R3239" i="1"/>
  <c r="T3239" i="1" s="1"/>
  <c r="R1520" i="1"/>
  <c r="T1520" i="1" s="1"/>
  <c r="R2445" i="1"/>
  <c r="T2445" i="1" s="1"/>
  <c r="R1189" i="1"/>
  <c r="T1189" i="1" s="1"/>
  <c r="R3091" i="1"/>
  <c r="T3091" i="1" s="1"/>
  <c r="R1911" i="1"/>
  <c r="T1911" i="1" s="1"/>
  <c r="R352" i="1"/>
  <c r="T352" i="1" s="1"/>
  <c r="R3283" i="1"/>
  <c r="T3283" i="1" s="1"/>
  <c r="R4059" i="1"/>
  <c r="T4059" i="1" s="1"/>
  <c r="R1312" i="1"/>
  <c r="T1312" i="1" s="1"/>
  <c r="R2480" i="1"/>
  <c r="T2480" i="1" s="1"/>
  <c r="R533" i="1"/>
  <c r="T533" i="1" s="1"/>
  <c r="R57" i="1"/>
  <c r="T57" i="1" s="1"/>
  <c r="R3045" i="1"/>
  <c r="T3045" i="1" s="1"/>
  <c r="R2676" i="1"/>
  <c r="T2676" i="1" s="1"/>
  <c r="R2003" i="1"/>
  <c r="T2003" i="1" s="1"/>
  <c r="R3895" i="1"/>
  <c r="T3895" i="1" s="1"/>
  <c r="R1282" i="1"/>
  <c r="T1282" i="1" s="1"/>
  <c r="R1309" i="1"/>
  <c r="T1309" i="1" s="1"/>
  <c r="R3215" i="1"/>
  <c r="T3215" i="1" s="1"/>
  <c r="R1295" i="1"/>
  <c r="T1295" i="1" s="1"/>
  <c r="R3637" i="1"/>
  <c r="T3637" i="1" s="1"/>
  <c r="R1953" i="1"/>
  <c r="T1953" i="1" s="1"/>
  <c r="R749" i="1"/>
  <c r="T749" i="1" s="1"/>
  <c r="R1967" i="1"/>
  <c r="T1967" i="1" s="1"/>
  <c r="R827" i="1"/>
  <c r="T827" i="1" s="1"/>
  <c r="R2940" i="1"/>
  <c r="T2940" i="1" s="1"/>
  <c r="R3362" i="1"/>
  <c r="T3362" i="1" s="1"/>
  <c r="R42" i="1"/>
  <c r="T42" i="1" s="1"/>
  <c r="R3614" i="1"/>
  <c r="T3614" i="1" s="1"/>
  <c r="R532" i="1"/>
  <c r="T532" i="1" s="1"/>
  <c r="R4085" i="1"/>
  <c r="T4085" i="1" s="1"/>
  <c r="R2679" i="1"/>
  <c r="T2679" i="1" s="1"/>
  <c r="R2791" i="1"/>
  <c r="T2791" i="1" s="1"/>
  <c r="R2462" i="1"/>
  <c r="T2462" i="1" s="1"/>
  <c r="R2720" i="1"/>
  <c r="T2720" i="1" s="1"/>
  <c r="R649" i="1"/>
  <c r="T649" i="1" s="1"/>
  <c r="R2841" i="1"/>
  <c r="T2841" i="1" s="1"/>
  <c r="R413" i="1"/>
  <c r="T413" i="1" s="1"/>
  <c r="R356" i="1"/>
  <c r="T356" i="1" s="1"/>
  <c r="R3490" i="1"/>
  <c r="T3490" i="1" s="1"/>
  <c r="R3115" i="1"/>
  <c r="T3115" i="1" s="1"/>
  <c r="R3288" i="1"/>
  <c r="T3288" i="1" s="1"/>
  <c r="R3299" i="1"/>
  <c r="T3299" i="1" s="1"/>
  <c r="R3483" i="1"/>
  <c r="T3483" i="1" s="1"/>
  <c r="R3506" i="1"/>
  <c r="T3506" i="1" s="1"/>
  <c r="R3532" i="1"/>
  <c r="T3532" i="1" s="1"/>
  <c r="R228" i="1"/>
  <c r="T228" i="1" s="1"/>
  <c r="R704" i="1"/>
  <c r="T704" i="1" s="1"/>
  <c r="R2974" i="1"/>
  <c r="T2974" i="1" s="1"/>
  <c r="R1209" i="1"/>
  <c r="T1209" i="1" s="1"/>
  <c r="R2340" i="1"/>
  <c r="T2340" i="1" s="1"/>
  <c r="R91" i="1"/>
  <c r="T91" i="1" s="1"/>
  <c r="R658" i="1"/>
  <c r="T658" i="1" s="1"/>
  <c r="R3571" i="1"/>
  <c r="T3571" i="1" s="1"/>
  <c r="R94" i="1"/>
  <c r="T94" i="1" s="1"/>
  <c r="R1730" i="1"/>
  <c r="T1730" i="1" s="1"/>
  <c r="R1096" i="1"/>
  <c r="T1096" i="1" s="1"/>
  <c r="R2811" i="1"/>
  <c r="T2811" i="1" s="1"/>
  <c r="R600" i="1"/>
  <c r="T600" i="1" s="1"/>
  <c r="R3697" i="1"/>
  <c r="T3697" i="1" s="1"/>
  <c r="R288" i="1"/>
  <c r="T288" i="1" s="1"/>
  <c r="R1199" i="1"/>
  <c r="T1199" i="1" s="1"/>
  <c r="R262" i="1"/>
  <c r="T262" i="1" s="1"/>
  <c r="R2065" i="1"/>
  <c r="T2065" i="1" s="1"/>
  <c r="R1810" i="1"/>
  <c r="T1810" i="1" s="1"/>
  <c r="R3753" i="1"/>
  <c r="T3753" i="1" s="1"/>
  <c r="R701" i="1"/>
  <c r="T701" i="1" s="1"/>
  <c r="R2618" i="1"/>
  <c r="T2618" i="1" s="1"/>
  <c r="R706" i="1"/>
  <c r="T706" i="1" s="1"/>
  <c r="R3025" i="1"/>
  <c r="T3025" i="1" s="1"/>
  <c r="R3839" i="1"/>
  <c r="T3839" i="1" s="1"/>
  <c r="R222" i="1"/>
  <c r="T222" i="1" s="1"/>
  <c r="R346" i="1"/>
  <c r="T346" i="1" s="1"/>
  <c r="R3343" i="1"/>
  <c r="T3343" i="1" s="1"/>
  <c r="R705" i="1"/>
  <c r="T705" i="1" s="1"/>
  <c r="R695" i="1"/>
  <c r="T695" i="1" s="1"/>
  <c r="R1844" i="1"/>
  <c r="T1844" i="1" s="1"/>
  <c r="R3252" i="1"/>
  <c r="T3252" i="1" s="1"/>
  <c r="R3549" i="1"/>
  <c r="T3549" i="1" s="1"/>
  <c r="R2875" i="1"/>
  <c r="T2875" i="1" s="1"/>
  <c r="R158" i="1"/>
  <c r="T158" i="1" s="1"/>
  <c r="R3000" i="1"/>
  <c r="T3000" i="1" s="1"/>
  <c r="R1187" i="1"/>
  <c r="T1187" i="1" s="1"/>
  <c r="R1659" i="1"/>
  <c r="T1659" i="1" s="1"/>
  <c r="R2032" i="1"/>
  <c r="T2032" i="1" s="1"/>
  <c r="R2033" i="1"/>
  <c r="T2033" i="1" s="1"/>
  <c r="R1706" i="1"/>
  <c r="T1706" i="1" s="1"/>
  <c r="R53" i="1"/>
  <c r="T53" i="1" s="1"/>
  <c r="R1252" i="1"/>
  <c r="T1252" i="1" s="1"/>
  <c r="R3402" i="1"/>
  <c r="T3402" i="1" s="1"/>
  <c r="R104" i="1"/>
  <c r="T104" i="1" s="1"/>
  <c r="R535" i="1"/>
  <c r="T535" i="1" s="1"/>
  <c r="R242" i="1"/>
  <c r="T242" i="1" s="1"/>
  <c r="R349" i="1"/>
  <c r="T349" i="1" s="1"/>
  <c r="R709" i="1"/>
  <c r="T709" i="1" s="1"/>
  <c r="R808" i="1"/>
  <c r="T808" i="1" s="1"/>
  <c r="R206" i="1"/>
  <c r="T206" i="1" s="1"/>
  <c r="R3405" i="1"/>
  <c r="T3405" i="1" s="1"/>
  <c r="R3066" i="1"/>
  <c r="T3066" i="1" s="1"/>
  <c r="R1965" i="1"/>
  <c r="T1965" i="1" s="1"/>
  <c r="R2678" i="1"/>
  <c r="T2678" i="1" s="1"/>
  <c r="R44" i="1"/>
  <c r="T44" i="1" s="1"/>
  <c r="R1912" i="1"/>
  <c r="T1912" i="1" s="1"/>
  <c r="R45" i="1"/>
  <c r="T45" i="1" s="1"/>
  <c r="R1633" i="1"/>
  <c r="T1633" i="1" s="1"/>
  <c r="R2122" i="1"/>
  <c r="T2122" i="1" s="1"/>
  <c r="R381" i="1"/>
  <c r="T381" i="1" s="1"/>
  <c r="R994" i="1"/>
  <c r="T994" i="1" s="1"/>
  <c r="R3010" i="1"/>
  <c r="T3010" i="1" s="1"/>
  <c r="R631" i="1"/>
  <c r="T631" i="1" s="1"/>
  <c r="R3336" i="1"/>
  <c r="T3336" i="1" s="1"/>
  <c r="R2699" i="1"/>
  <c r="T2699" i="1" s="1"/>
  <c r="R1330" i="1"/>
  <c r="T1330" i="1" s="1"/>
  <c r="R2078" i="1"/>
  <c r="T2078" i="1" s="1"/>
  <c r="R69" i="1"/>
  <c r="T69" i="1" s="1"/>
  <c r="R1225" i="1"/>
  <c r="T1225" i="1" s="1"/>
  <c r="R3271" i="1"/>
  <c r="T3271" i="1" s="1"/>
  <c r="R221" i="1"/>
  <c r="T221" i="1" s="1"/>
  <c r="R3245" i="1"/>
  <c r="T3245" i="1" s="1"/>
  <c r="R2284" i="1"/>
  <c r="T2284" i="1" s="1"/>
  <c r="R717" i="1"/>
  <c r="T717" i="1" s="1"/>
  <c r="R2302" i="1"/>
  <c r="T2302" i="1" s="1"/>
  <c r="R1716" i="1"/>
  <c r="T1716" i="1" s="1"/>
  <c r="R2337" i="1"/>
  <c r="T2337" i="1" s="1"/>
  <c r="R1433" i="1"/>
  <c r="T1433" i="1" s="1"/>
  <c r="R2602" i="1"/>
  <c r="T2602" i="1" s="1"/>
  <c r="R382" i="1"/>
  <c r="T382" i="1" s="1"/>
  <c r="R290" i="1"/>
  <c r="T290" i="1" s="1"/>
  <c r="R3414" i="1"/>
  <c r="T3414" i="1" s="1"/>
  <c r="R1941" i="1"/>
  <c r="T1941" i="1" s="1"/>
  <c r="R2088" i="1"/>
  <c r="T2088" i="1" s="1"/>
  <c r="R2986" i="1"/>
  <c r="T2986" i="1" s="1"/>
  <c r="R3658" i="1"/>
  <c r="T3658" i="1" s="1"/>
  <c r="R3786" i="1"/>
  <c r="T3786" i="1" s="1"/>
  <c r="R1699" i="1"/>
  <c r="T1699" i="1" s="1"/>
  <c r="R2061" i="1"/>
  <c r="T2061" i="1" s="1"/>
  <c r="R325" i="1"/>
  <c r="T325" i="1" s="1"/>
  <c r="R3723" i="1"/>
  <c r="T3723" i="1" s="1"/>
  <c r="R3494" i="1"/>
  <c r="T3494" i="1" s="1"/>
  <c r="R3346" i="1"/>
  <c r="T3346" i="1" s="1"/>
  <c r="R1087" i="1"/>
  <c r="T1087" i="1" s="1"/>
  <c r="R828" i="1"/>
  <c r="T828" i="1" s="1"/>
  <c r="R1649" i="1"/>
  <c r="T1649" i="1" s="1"/>
  <c r="R2097" i="1"/>
  <c r="T2097" i="1" s="1"/>
  <c r="R465" i="1"/>
  <c r="T465" i="1" s="1"/>
  <c r="R961" i="1"/>
  <c r="T961" i="1" s="1"/>
  <c r="R2979" i="1"/>
  <c r="T2979" i="1" s="1"/>
  <c r="R1076" i="1"/>
  <c r="T1076" i="1" s="1"/>
  <c r="R2828" i="1"/>
  <c r="T2828" i="1" s="1"/>
  <c r="R2658" i="1"/>
  <c r="T2658" i="1" s="1"/>
  <c r="R1191" i="1"/>
  <c r="T1191" i="1" s="1"/>
  <c r="R798" i="1"/>
  <c r="T798" i="1" s="1"/>
  <c r="R2387" i="1"/>
  <c r="T2387" i="1" s="1"/>
  <c r="R2929" i="1"/>
  <c r="T2929" i="1" s="1"/>
  <c r="R1627" i="1"/>
  <c r="T1627" i="1" s="1"/>
  <c r="R3382" i="1"/>
  <c r="T3382" i="1" s="1"/>
  <c r="R387" i="1"/>
  <c r="T387" i="1" s="1"/>
  <c r="R1522" i="1"/>
  <c r="T1522" i="1" s="1"/>
  <c r="R628" i="1"/>
  <c r="T628" i="1" s="1"/>
  <c r="R109" i="1"/>
  <c r="T109" i="1" s="1"/>
  <c r="R1222" i="1"/>
  <c r="T1222" i="1" s="1"/>
  <c r="R3756" i="1"/>
  <c r="T3756" i="1" s="1"/>
  <c r="R524" i="1"/>
  <c r="T524" i="1" s="1"/>
  <c r="R3714" i="1"/>
  <c r="T3714" i="1" s="1"/>
  <c r="R988" i="1"/>
  <c r="T988" i="1" s="1"/>
  <c r="R3659" i="1"/>
  <c r="T3659" i="1" s="1"/>
  <c r="R469" i="1"/>
  <c r="T469" i="1" s="1"/>
  <c r="R1134" i="1"/>
  <c r="T1134" i="1" s="1"/>
  <c r="R3558" i="1"/>
  <c r="T3558" i="1" s="1"/>
  <c r="R2094" i="1"/>
  <c r="T2094" i="1" s="1"/>
  <c r="R321" i="1"/>
  <c r="T321" i="1" s="1"/>
  <c r="R1511" i="1"/>
  <c r="T1511" i="1" s="1"/>
  <c r="R3149" i="1"/>
  <c r="T3149" i="1" s="1"/>
  <c r="R942" i="1"/>
  <c r="T942" i="1" s="1"/>
  <c r="R3408" i="1"/>
  <c r="T3408" i="1" s="1"/>
  <c r="R2981" i="1"/>
  <c r="T2981" i="1" s="1"/>
  <c r="R421" i="1"/>
  <c r="T421" i="1" s="1"/>
  <c r="R2540" i="1"/>
  <c r="T2540" i="1" s="1"/>
  <c r="R1794" i="1"/>
  <c r="T1794" i="1" s="1"/>
  <c r="R363" i="1"/>
  <c r="T363" i="1" s="1"/>
  <c r="R15" i="1"/>
  <c r="T15" i="1" s="1"/>
  <c r="R838" i="1"/>
  <c r="T838" i="1" s="1"/>
  <c r="R2987" i="1"/>
  <c r="T2987" i="1" s="1"/>
  <c r="R3351" i="1"/>
  <c r="T3351" i="1" s="1"/>
  <c r="R2300" i="1"/>
  <c r="T2300" i="1" s="1"/>
  <c r="R273" i="1"/>
  <c r="T273" i="1" s="1"/>
  <c r="R660" i="1"/>
  <c r="T660" i="1" s="1"/>
  <c r="R337" i="1"/>
  <c r="T337" i="1" s="1"/>
  <c r="R869" i="1"/>
  <c r="T869" i="1" s="1"/>
  <c r="R2307" i="1"/>
  <c r="T2307" i="1" s="1"/>
  <c r="R3342" i="1"/>
  <c r="T3342" i="1" s="1"/>
  <c r="R1426" i="1"/>
  <c r="T1426" i="1" s="1"/>
  <c r="R1792" i="1"/>
  <c r="T1792" i="1" s="1"/>
  <c r="R243" i="1"/>
  <c r="T243" i="1" s="1"/>
  <c r="R3204" i="1"/>
  <c r="T3204" i="1" s="1"/>
  <c r="R2965" i="1"/>
  <c r="T2965" i="1" s="1"/>
  <c r="R2021" i="1"/>
  <c r="T2021" i="1" s="1"/>
  <c r="R1761" i="1"/>
  <c r="T1761" i="1" s="1"/>
  <c r="R2461" i="1"/>
  <c r="T2461" i="1" s="1"/>
  <c r="R977" i="1"/>
  <c r="T977" i="1" s="1"/>
  <c r="R3349" i="1"/>
  <c r="T3349" i="1" s="1"/>
  <c r="R1033" i="1"/>
  <c r="T1033" i="1" s="1"/>
  <c r="R2879" i="1"/>
  <c r="T2879" i="1" s="1"/>
  <c r="R1156" i="1"/>
  <c r="T1156" i="1" s="1"/>
  <c r="R170" i="1"/>
  <c r="T170" i="1" s="1"/>
  <c r="R1910" i="1"/>
  <c r="T1910" i="1" s="1"/>
  <c r="R3007" i="1"/>
  <c r="T3007" i="1" s="1"/>
  <c r="R249" i="1"/>
  <c r="T249" i="1" s="1"/>
  <c r="R1568" i="1"/>
  <c r="T1568" i="1" s="1"/>
  <c r="R2286" i="1"/>
  <c r="T2286" i="1" s="1"/>
  <c r="R318" i="1"/>
  <c r="T318" i="1" s="1"/>
  <c r="R2715" i="1"/>
  <c r="T2715" i="1" s="1"/>
  <c r="R3640" i="1"/>
  <c r="T3640" i="1" s="1"/>
  <c r="R2328" i="1"/>
  <c r="T2328" i="1" s="1"/>
  <c r="R1624" i="1"/>
  <c r="T1624" i="1" s="1"/>
  <c r="R2272" i="1"/>
  <c r="T2272" i="1" s="1"/>
  <c r="R654" i="1"/>
  <c r="T654" i="1" s="1"/>
  <c r="R3827" i="1"/>
  <c r="T3827" i="1" s="1"/>
  <c r="R2255" i="1"/>
  <c r="T2255" i="1" s="1"/>
  <c r="R3819" i="1"/>
  <c r="T3819" i="1" s="1"/>
  <c r="R2288" i="1"/>
  <c r="T2288" i="1" s="1"/>
  <c r="R2616" i="1"/>
  <c r="T2616" i="1" s="1"/>
  <c r="R1373" i="1"/>
  <c r="T1373" i="1" s="1"/>
  <c r="R2186" i="1"/>
  <c r="T2186" i="1" s="1"/>
  <c r="R3556" i="1"/>
  <c r="T3556" i="1" s="1"/>
  <c r="R4108" i="1"/>
  <c r="T4108" i="1" s="1"/>
  <c r="R3768" i="1"/>
  <c r="T3768" i="1" s="1"/>
  <c r="R3715" i="1"/>
  <c r="T3715" i="1" s="1"/>
  <c r="R3231" i="1"/>
  <c r="T3231" i="1" s="1"/>
  <c r="R1903" i="1"/>
  <c r="T1903" i="1" s="1"/>
  <c r="R128" i="1"/>
  <c r="T128" i="1" s="1"/>
  <c r="R323" i="1"/>
  <c r="T323" i="1" s="1"/>
  <c r="R3216" i="1"/>
  <c r="T3216" i="1" s="1"/>
  <c r="R2111" i="1"/>
  <c r="T2111" i="1" s="1"/>
  <c r="R3274" i="1"/>
  <c r="T3274" i="1" s="1"/>
  <c r="R306" i="1"/>
  <c r="T306" i="1" s="1"/>
  <c r="R1022" i="1"/>
  <c r="T1022" i="1" s="1"/>
  <c r="R615" i="1"/>
  <c r="T615" i="1" s="1"/>
  <c r="R3975" i="1"/>
  <c r="T3975" i="1" s="1"/>
  <c r="R3716" i="1"/>
  <c r="T3716" i="1" s="1"/>
  <c r="R1216" i="1"/>
  <c r="T1216" i="1" s="1"/>
  <c r="R326" i="1"/>
  <c r="T326" i="1" s="1"/>
  <c r="R43" i="1"/>
  <c r="T43" i="1" s="1"/>
  <c r="R3281" i="1"/>
  <c r="T3281" i="1" s="1"/>
  <c r="R396" i="1"/>
  <c r="T396" i="1" s="1"/>
  <c r="R738" i="1"/>
  <c r="T738" i="1" s="1"/>
  <c r="R261" i="1"/>
  <c r="T261" i="1" s="1"/>
  <c r="R2870" i="1"/>
  <c r="T2870" i="1" s="1"/>
  <c r="R3721" i="1"/>
  <c r="T3721" i="1" s="1"/>
  <c r="R3508" i="1"/>
  <c r="T3508" i="1" s="1"/>
  <c r="R2342" i="1"/>
  <c r="T2342" i="1" s="1"/>
  <c r="R3379" i="1"/>
  <c r="T3379" i="1" s="1"/>
  <c r="R1781" i="1"/>
  <c r="T1781" i="1" s="1"/>
  <c r="R1806" i="1"/>
  <c r="T1806" i="1" s="1"/>
  <c r="R332" i="1"/>
  <c r="T332" i="1" s="1"/>
  <c r="R1429" i="1"/>
  <c r="T1429" i="1" s="1"/>
  <c r="R1283" i="1"/>
  <c r="T1283" i="1" s="1"/>
  <c r="R810" i="1"/>
  <c r="T810" i="1" s="1"/>
  <c r="R89" i="1"/>
  <c r="T89" i="1" s="1"/>
  <c r="R2829" i="1"/>
  <c r="T2829" i="1" s="1"/>
  <c r="R1756" i="1"/>
  <c r="T1756" i="1" s="1"/>
  <c r="R383" i="1"/>
  <c r="T383" i="1" s="1"/>
  <c r="R393" i="1"/>
  <c r="T393" i="1" s="1"/>
  <c r="R3546" i="1"/>
  <c r="T3546" i="1" s="1"/>
  <c r="R2989" i="1"/>
  <c r="T2989" i="1" s="1"/>
  <c r="R1293" i="1"/>
  <c r="T1293" i="1" s="1"/>
  <c r="R1926" i="1"/>
  <c r="T1926" i="1" s="1"/>
  <c r="R2820" i="1"/>
  <c r="T2820" i="1" s="1"/>
  <c r="R2523" i="1"/>
  <c r="T2523" i="1" s="1"/>
  <c r="R1765" i="1"/>
  <c r="T1765" i="1" s="1"/>
  <c r="R355" i="1"/>
  <c r="T355" i="1" s="1"/>
  <c r="R3153" i="1"/>
  <c r="T3153" i="1" s="1"/>
  <c r="R2124" i="1"/>
  <c r="T2124" i="1" s="1"/>
  <c r="R379" i="1"/>
  <c r="T379" i="1" s="1"/>
  <c r="R3423" i="1"/>
  <c r="T3423" i="1" s="1"/>
  <c r="R1474" i="1"/>
  <c r="T1474" i="1" s="1"/>
  <c r="R3020" i="1"/>
  <c r="T3020" i="1" s="1"/>
  <c r="R25" i="1"/>
  <c r="T25" i="1" s="1"/>
  <c r="R1221" i="1"/>
  <c r="T1221" i="1" s="1"/>
  <c r="R1328" i="1"/>
  <c r="T1328" i="1" s="1"/>
  <c r="R786" i="1"/>
  <c r="T786" i="1" s="1"/>
  <c r="R2790" i="1"/>
  <c r="T2790" i="1" s="1"/>
  <c r="R515" i="1"/>
  <c r="T515" i="1" s="1"/>
  <c r="R28" i="1"/>
  <c r="T28" i="1" s="1"/>
  <c r="R113" i="1"/>
  <c r="T113" i="1" s="1"/>
  <c r="R1315" i="1"/>
  <c r="T1315" i="1" s="1"/>
  <c r="R1954" i="1"/>
  <c r="T1954" i="1" s="1"/>
  <c r="R285" i="1"/>
  <c r="T285" i="1" s="1"/>
  <c r="R1992" i="1"/>
  <c r="T1992" i="1" s="1"/>
  <c r="R2082" i="1"/>
  <c r="T2082" i="1" s="1"/>
  <c r="R2152" i="1"/>
  <c r="T2152" i="1" s="1"/>
  <c r="R1653" i="1"/>
  <c r="T1653" i="1" s="1"/>
  <c r="R3741" i="1"/>
  <c r="T3741" i="1" s="1"/>
  <c r="R3787" i="1"/>
  <c r="T3787" i="1" s="1"/>
  <c r="R3171" i="1"/>
  <c r="T3171" i="1" s="1"/>
  <c r="R4005" i="1"/>
  <c r="T4005" i="1" s="1"/>
  <c r="R3801" i="1"/>
  <c r="T3801" i="1" s="1"/>
  <c r="R1333" i="1"/>
  <c r="T1333" i="1" s="1"/>
  <c r="R2293" i="1"/>
  <c r="T2293" i="1" s="1"/>
  <c r="R2527" i="1"/>
  <c r="T2527" i="1" s="1"/>
  <c r="R1114" i="1"/>
  <c r="T1114" i="1" s="1"/>
  <c r="R3186" i="1"/>
  <c r="T3186" i="1" s="1"/>
  <c r="R3389" i="1"/>
  <c r="T3389" i="1" s="1"/>
  <c r="R297" i="1"/>
  <c r="T297" i="1" s="1"/>
  <c r="R538" i="1"/>
  <c r="T538" i="1" s="1"/>
  <c r="R3782" i="1"/>
  <c r="T3782" i="1" s="1"/>
  <c r="R2539" i="1"/>
  <c r="T2539" i="1" s="1"/>
  <c r="R103" i="1"/>
  <c r="T103" i="1" s="1"/>
  <c r="R296" i="1"/>
  <c r="T296" i="1" s="1"/>
  <c r="R3772" i="1"/>
  <c r="T3772" i="1" s="1"/>
  <c r="R3776" i="1"/>
  <c r="T3776" i="1" s="1"/>
  <c r="R181" i="1"/>
  <c r="T181" i="1" s="1"/>
  <c r="R3634" i="1"/>
  <c r="T3634" i="1" s="1"/>
  <c r="R3993" i="1"/>
  <c r="T3993" i="1" s="1"/>
  <c r="R3732" i="1"/>
  <c r="T3732" i="1" s="1"/>
  <c r="R1493" i="1"/>
  <c r="T1493" i="1" s="1"/>
  <c r="R1415" i="1"/>
  <c r="T1415" i="1" s="1"/>
  <c r="R3863" i="1"/>
  <c r="T3863" i="1" s="1"/>
  <c r="R1559" i="1"/>
  <c r="T1559" i="1" s="1"/>
  <c r="R1567" i="1"/>
  <c r="T1567" i="1" s="1"/>
  <c r="R220" i="1"/>
  <c r="T220" i="1" s="1"/>
  <c r="R602" i="1"/>
  <c r="T602" i="1" s="1"/>
  <c r="R921" i="1"/>
  <c r="T921" i="1" s="1"/>
  <c r="R2567" i="1"/>
  <c r="T2567" i="1" s="1"/>
  <c r="R2946" i="1"/>
  <c r="T2946" i="1" s="1"/>
  <c r="R4036" i="1"/>
  <c r="T4036" i="1" s="1"/>
  <c r="R665" i="1"/>
  <c r="T665" i="1" s="1"/>
  <c r="R1147" i="1"/>
  <c r="T1147" i="1" s="1"/>
  <c r="R1344" i="1"/>
  <c r="T1344" i="1" s="1"/>
  <c r="R1423" i="1"/>
  <c r="T1423" i="1" s="1"/>
  <c r="R1425" i="1"/>
  <c r="T1425" i="1" s="1"/>
  <c r="R713" i="1"/>
  <c r="T713" i="1" s="1"/>
  <c r="R347" i="1"/>
  <c r="T347" i="1" s="1"/>
  <c r="R954" i="1"/>
  <c r="T954" i="1" s="1"/>
  <c r="R3404" i="1"/>
  <c r="T3404" i="1" s="1"/>
  <c r="R732" i="1"/>
  <c r="T732" i="1" s="1"/>
  <c r="R3064" i="1"/>
  <c r="T3064" i="1" s="1"/>
  <c r="R3750" i="1"/>
  <c r="T3750" i="1" s="1"/>
  <c r="R817" i="1"/>
  <c r="T817" i="1" s="1"/>
  <c r="R3682" i="1"/>
  <c r="T3682" i="1" s="1"/>
  <c r="R2057" i="1"/>
  <c r="T2057" i="1" s="1"/>
  <c r="R2495" i="1"/>
  <c r="T2495" i="1" s="1"/>
  <c r="R3577" i="1"/>
  <c r="T3577" i="1" s="1"/>
  <c r="R685" i="1"/>
  <c r="T685" i="1" s="1"/>
  <c r="R1271" i="1"/>
  <c r="T1271" i="1" s="1"/>
  <c r="R3528" i="1"/>
  <c r="T3528" i="1" s="1"/>
  <c r="R1848" i="1"/>
  <c r="T1848" i="1" s="1"/>
  <c r="R1528" i="1"/>
  <c r="T1528" i="1" s="1"/>
  <c r="R2105" i="1"/>
  <c r="T2105" i="1" s="1"/>
  <c r="R1775" i="1"/>
  <c r="T1775" i="1" s="1"/>
  <c r="R3159" i="1"/>
  <c r="T3159" i="1" s="1"/>
  <c r="R2254" i="1"/>
  <c r="T2254" i="1" s="1"/>
  <c r="R47" i="1"/>
  <c r="T47" i="1" s="1"/>
  <c r="R2830" i="1"/>
  <c r="T2830" i="1" s="1"/>
  <c r="R3260" i="1"/>
  <c r="T3260" i="1" s="1"/>
  <c r="R1258" i="1"/>
  <c r="T1258" i="1" s="1"/>
  <c r="R834" i="1"/>
  <c r="T834" i="1" s="1"/>
  <c r="R3567" i="1"/>
  <c r="T3567" i="1" s="1"/>
  <c r="R2474" i="1"/>
  <c r="T2474" i="1" s="1"/>
  <c r="R339" i="1"/>
  <c r="T339" i="1" s="1"/>
  <c r="R280" i="1"/>
  <c r="T280" i="1" s="1"/>
  <c r="R1503" i="1"/>
  <c r="T1503" i="1" s="1"/>
  <c r="R263" i="1"/>
  <c r="T263" i="1" s="1"/>
  <c r="R3651" i="1"/>
  <c r="T3651" i="1" s="1"/>
  <c r="R1643" i="1"/>
  <c r="T1643" i="1" s="1"/>
  <c r="R2368" i="1"/>
  <c r="T2368" i="1" s="1"/>
  <c r="R3235" i="1"/>
  <c r="T3235" i="1" s="1"/>
  <c r="R333" i="1"/>
  <c r="T333" i="1" s="1"/>
  <c r="R1321" i="1"/>
  <c r="T1321" i="1" s="1"/>
  <c r="R2262" i="1"/>
  <c r="T2262" i="1" s="1"/>
  <c r="R2734" i="1"/>
  <c r="T2734" i="1" s="1"/>
  <c r="R1510" i="1"/>
  <c r="T1510" i="1" s="1"/>
  <c r="R2991" i="1"/>
  <c r="T2991" i="1" s="1"/>
  <c r="R1473" i="1"/>
  <c r="T1473" i="1" s="1"/>
  <c r="R64" i="1"/>
  <c r="T64" i="1" s="1"/>
  <c r="R3511" i="1"/>
  <c r="T3511" i="1" s="1"/>
  <c r="R2882" i="1"/>
  <c r="T2882" i="1" s="1"/>
  <c r="R3043" i="1"/>
  <c r="T3043" i="1" s="1"/>
  <c r="R1539" i="1"/>
  <c r="T1539" i="1" s="1"/>
  <c r="R3038" i="1"/>
  <c r="T3038" i="1" s="1"/>
  <c r="R3371" i="1"/>
  <c r="T3371" i="1" s="1"/>
  <c r="R3359" i="1"/>
  <c r="T3359" i="1" s="1"/>
  <c r="R836" i="1"/>
  <c r="T836" i="1" s="1"/>
  <c r="R2031" i="1"/>
  <c r="T2031" i="1" s="1"/>
  <c r="R2597" i="1"/>
  <c r="T2597" i="1" s="1"/>
  <c r="R751" i="1"/>
  <c r="T751" i="1" s="1"/>
  <c r="R3522" i="1"/>
  <c r="T3522" i="1" s="1"/>
  <c r="R1285" i="1"/>
  <c r="T1285" i="1" s="1"/>
  <c r="R1015" i="1"/>
  <c r="T1015" i="1" s="1"/>
  <c r="R655" i="1"/>
  <c r="T655" i="1" s="1"/>
  <c r="R1525" i="1"/>
  <c r="T1525" i="1" s="1"/>
  <c r="R267" i="1"/>
  <c r="T267" i="1" s="1"/>
  <c r="R1541" i="1"/>
  <c r="T1541" i="1" s="1"/>
  <c r="R2542" i="1"/>
  <c r="T2542" i="1" s="1"/>
  <c r="R319" i="1"/>
  <c r="T319" i="1" s="1"/>
  <c r="R2971" i="1"/>
  <c r="T2971" i="1" s="1"/>
  <c r="R2725" i="1"/>
  <c r="T2725" i="1" s="1"/>
  <c r="R2716" i="1"/>
  <c r="T2716" i="1" s="1"/>
  <c r="R2659" i="1"/>
  <c r="T2659" i="1" s="1"/>
  <c r="R3433" i="1"/>
  <c r="T3433" i="1" s="1"/>
  <c r="R278" i="1"/>
  <c r="T278" i="1" s="1"/>
  <c r="R3775" i="1"/>
  <c r="T3775" i="1" s="1"/>
  <c r="R3783" i="1"/>
  <c r="T3783" i="1" s="1"/>
  <c r="R1751" i="1"/>
  <c r="T1751" i="1" s="1"/>
  <c r="R1641" i="1"/>
  <c r="T1641" i="1" s="1"/>
  <c r="R2721" i="1"/>
  <c r="T2721" i="1" s="1"/>
  <c r="R3031" i="1"/>
  <c r="T3031" i="1" s="1"/>
  <c r="R134" i="1"/>
  <c r="T134" i="1" s="1"/>
  <c r="R1256" i="1"/>
  <c r="T1256" i="1" s="1"/>
  <c r="R2993" i="1"/>
  <c r="T2993" i="1" s="1"/>
  <c r="R1804" i="1"/>
  <c r="T1804" i="1" s="1"/>
  <c r="R1819" i="1"/>
  <c r="T1819" i="1" s="1"/>
  <c r="R2259" i="1"/>
  <c r="T2259" i="1" s="1"/>
  <c r="R1935" i="1"/>
  <c r="T1935" i="1" s="1"/>
  <c r="R2117" i="1"/>
  <c r="T2117" i="1" s="1"/>
  <c r="R3318" i="1"/>
  <c r="T3318" i="1" s="1"/>
  <c r="R681" i="1"/>
  <c r="T681" i="1" s="1"/>
  <c r="R3264" i="1"/>
  <c r="T3264" i="1" s="1"/>
  <c r="R3788" i="1"/>
  <c r="T3788" i="1" s="1"/>
  <c r="R3386" i="1"/>
  <c r="T3386" i="1" s="1"/>
  <c r="R3132" i="1"/>
  <c r="T3132" i="1" s="1"/>
  <c r="R2667" i="1"/>
  <c r="T2667" i="1" s="1"/>
  <c r="R2780" i="1"/>
  <c r="T2780" i="1" s="1"/>
  <c r="R3353" i="1"/>
  <c r="T3353" i="1" s="1"/>
  <c r="R523" i="1"/>
  <c r="T523" i="1" s="1"/>
  <c r="R7" i="1"/>
  <c r="T7" i="1" s="1"/>
  <c r="R2959" i="1"/>
  <c r="T2959" i="1" s="1"/>
  <c r="R976" i="1"/>
  <c r="T976" i="1" s="1"/>
  <c r="R20" i="1"/>
  <c r="T20" i="1" s="1"/>
  <c r="R205" i="1"/>
  <c r="T205" i="1" s="1"/>
  <c r="R1746" i="1"/>
  <c r="T1746" i="1" s="1"/>
  <c r="R304" i="1"/>
  <c r="T304" i="1" s="1"/>
  <c r="R3930" i="1"/>
  <c r="T3930" i="1" s="1"/>
  <c r="R2813" i="1"/>
  <c r="T2813" i="1" s="1"/>
  <c r="R792" i="1"/>
  <c r="T792" i="1" s="1"/>
  <c r="R1845" i="1"/>
  <c r="T1845" i="1" s="1"/>
  <c r="R3663" i="1"/>
  <c r="T3663" i="1" s="1"/>
  <c r="R2719" i="1"/>
  <c r="T2719" i="1" s="1"/>
  <c r="R409" i="1"/>
  <c r="T409" i="1" s="1"/>
  <c r="R271" i="1"/>
  <c r="T271" i="1" s="1"/>
  <c r="R2669" i="1"/>
  <c r="T2669" i="1" s="1"/>
  <c r="R1482" i="1"/>
  <c r="T1482" i="1" s="1"/>
  <c r="R3075" i="1"/>
  <c r="T3075" i="1" s="1"/>
  <c r="R3041" i="1"/>
  <c r="T3041" i="1" s="1"/>
  <c r="R1259" i="1"/>
  <c r="T1259" i="1" s="1"/>
  <c r="R1299" i="1"/>
  <c r="T1299" i="1" s="1"/>
  <c r="R1218" i="1"/>
  <c r="T1218" i="1" s="1"/>
  <c r="R121" i="1"/>
  <c r="T121" i="1" s="1"/>
  <c r="R2050" i="1"/>
  <c r="T2050" i="1" s="1"/>
  <c r="R3935" i="1"/>
  <c r="T3935" i="1" s="1"/>
  <c r="R212" i="1"/>
  <c r="T212" i="1" s="1"/>
  <c r="R2005" i="1"/>
  <c r="T2005" i="1" s="1"/>
  <c r="R3348" i="1"/>
  <c r="T3348" i="1" s="1"/>
  <c r="R2168" i="1"/>
  <c r="T2168" i="1" s="1"/>
  <c r="R2121" i="1"/>
  <c r="T2121" i="1" s="1"/>
  <c r="R416" i="1"/>
  <c r="T416" i="1" s="1"/>
  <c r="R166" i="1"/>
  <c r="T166" i="1" s="1"/>
  <c r="R3177" i="1"/>
  <c r="T3177" i="1" s="1"/>
  <c r="R2647" i="1"/>
  <c r="T2647" i="1" s="1"/>
  <c r="R4096" i="1"/>
  <c r="T4096" i="1" s="1"/>
  <c r="R68" i="1"/>
  <c r="T68" i="1" s="1"/>
  <c r="R1982" i="1"/>
  <c r="T1982" i="1" s="1"/>
  <c r="R289" i="1"/>
  <c r="T289" i="1" s="1"/>
  <c r="R2671" i="1"/>
  <c r="T2671" i="1" s="1"/>
  <c r="R1864" i="1"/>
  <c r="T1864" i="1" s="1"/>
  <c r="R697" i="1"/>
  <c r="T697" i="1" s="1"/>
  <c r="R3778" i="1"/>
  <c r="T3778" i="1" s="1"/>
  <c r="R2805" i="1"/>
  <c r="T2805" i="1" s="1"/>
  <c r="R3465" i="1"/>
  <c r="T3465" i="1" s="1"/>
  <c r="R2261" i="1"/>
  <c r="T2261" i="1" s="1"/>
  <c r="R394" i="1"/>
  <c r="T394" i="1" s="1"/>
  <c r="R1307" i="1"/>
  <c r="T1307" i="1" s="1"/>
  <c r="R348" i="1"/>
  <c r="T348" i="1" s="1"/>
  <c r="R2937" i="1"/>
  <c r="T2937" i="1" s="1"/>
  <c r="R2463" i="1"/>
  <c r="T2463" i="1" s="1"/>
  <c r="R1479" i="1"/>
  <c r="T1479" i="1" s="1"/>
  <c r="R115" i="1"/>
  <c r="T115" i="1" s="1"/>
  <c r="R2876" i="1"/>
  <c r="T2876" i="1" s="1"/>
  <c r="R2173" i="1"/>
  <c r="T2173" i="1" s="1"/>
  <c r="R2999" i="1"/>
  <c r="T2999" i="1" s="1"/>
  <c r="R2046" i="1"/>
  <c r="T2046" i="1" s="1"/>
  <c r="R2313" i="1"/>
  <c r="T2313" i="1" s="1"/>
  <c r="R2451" i="1"/>
  <c r="T2451" i="1" s="1"/>
  <c r="R629" i="1"/>
  <c r="T629" i="1" s="1"/>
  <c r="R311" i="1"/>
  <c r="T311" i="1" s="1"/>
  <c r="R1745" i="1"/>
  <c r="T1745" i="1" s="1"/>
  <c r="R2110" i="1"/>
  <c r="T2110" i="1" s="1"/>
  <c r="R375" i="1"/>
  <c r="T375" i="1" s="1"/>
  <c r="R3441" i="1"/>
  <c r="T3441" i="1" s="1"/>
  <c r="R1747" i="1"/>
  <c r="T1747" i="1" s="1"/>
  <c r="R2794" i="1"/>
  <c r="T2794" i="1" s="1"/>
  <c r="R1341" i="1"/>
  <c r="T1341" i="1" s="1"/>
  <c r="R995" i="1"/>
  <c r="T995" i="1" s="1"/>
  <c r="R3306" i="1"/>
  <c r="T3306" i="1" s="1"/>
  <c r="R819" i="1"/>
  <c r="T819" i="1" s="1"/>
  <c r="R3856" i="1"/>
  <c r="T3856" i="1" s="1"/>
  <c r="R256" i="1"/>
  <c r="T256" i="1" s="1"/>
  <c r="R3036" i="1"/>
  <c r="T3036" i="1" s="1"/>
  <c r="R2087" i="1"/>
  <c r="T2087" i="1" s="1"/>
  <c r="R1676" i="1"/>
  <c r="T1676" i="1" s="1"/>
  <c r="R1193" i="1"/>
  <c r="T1193" i="1" s="1"/>
  <c r="R2698" i="1"/>
  <c r="T2698" i="1" s="1"/>
  <c r="R956" i="1"/>
  <c r="T956" i="1" s="1"/>
  <c r="R2635" i="1"/>
  <c r="T2635" i="1" s="1"/>
  <c r="R1417" i="1"/>
  <c r="T1417" i="1" s="1"/>
  <c r="R3008" i="1"/>
  <c r="T3008" i="1" s="1"/>
  <c r="R390" i="1"/>
  <c r="T390" i="1" s="1"/>
  <c r="R481" i="1"/>
  <c r="T481" i="1" s="1"/>
  <c r="R2968" i="1"/>
  <c r="T2968" i="1" s="1"/>
  <c r="R2178" i="1"/>
  <c r="T2178" i="1" s="1"/>
  <c r="R3474" i="1"/>
  <c r="T3474" i="1" s="1"/>
  <c r="R3242" i="1"/>
  <c r="T3242" i="1" s="1"/>
  <c r="R733" i="1"/>
  <c r="T733" i="1" s="1"/>
  <c r="R1020" i="1"/>
  <c r="T1020" i="1" s="1"/>
  <c r="R1985" i="1"/>
  <c r="T1985" i="1" s="1"/>
  <c r="R3879" i="1"/>
  <c r="T3879" i="1" s="1"/>
  <c r="R2016" i="1"/>
  <c r="T2016" i="1" s="1"/>
  <c r="R3037" i="1"/>
  <c r="T3037" i="1" s="1"/>
  <c r="R116" i="1"/>
  <c r="T116" i="1" s="1"/>
  <c r="R1652" i="1"/>
  <c r="T1652" i="1" s="1"/>
  <c r="R2546" i="1"/>
  <c r="T2546" i="1" s="1"/>
  <c r="R3093" i="1"/>
  <c r="T3093" i="1" s="1"/>
  <c r="R2933" i="1"/>
  <c r="T2933" i="1" s="1"/>
  <c r="R795" i="1"/>
  <c r="T795" i="1" s="1"/>
  <c r="R4058" i="1"/>
  <c r="T4058" i="1" s="1"/>
  <c r="R1776" i="1"/>
  <c r="T1776" i="1" s="1"/>
  <c r="R1535" i="1"/>
  <c r="T1535" i="1" s="1"/>
  <c r="R3673" i="1"/>
  <c r="T3673" i="1" s="1"/>
  <c r="R2044" i="1"/>
  <c r="T2044" i="1" s="1"/>
  <c r="R3625" i="1"/>
  <c r="T3625" i="1" s="1"/>
  <c r="R1398" i="1"/>
  <c r="T1398" i="1" s="1"/>
  <c r="R2093" i="1"/>
  <c r="T2093" i="1" s="1"/>
  <c r="R1856" i="1"/>
  <c r="T1856" i="1" s="1"/>
  <c r="R3572" i="1"/>
  <c r="T3572" i="1" s="1"/>
  <c r="R1893" i="1"/>
  <c r="T1893" i="1" s="1"/>
  <c r="R1608" i="1"/>
  <c r="T1608" i="1" s="1"/>
  <c r="R3017" i="1"/>
  <c r="T3017" i="1" s="1"/>
  <c r="R281" i="1"/>
  <c r="T281" i="1" s="1"/>
  <c r="R3070" i="1"/>
  <c r="T3070" i="1" s="1"/>
  <c r="R1944" i="1"/>
  <c r="T1944" i="1" s="1"/>
  <c r="R2799" i="1"/>
  <c r="T2799" i="1" s="1"/>
  <c r="R202" i="1"/>
  <c r="T202" i="1" s="1"/>
  <c r="R483" i="1"/>
  <c r="T483" i="1" s="1"/>
  <c r="R2164" i="1"/>
  <c r="T2164" i="1" s="1"/>
  <c r="R623" i="1"/>
  <c r="T623" i="1" s="1"/>
  <c r="R1621" i="1"/>
  <c r="T1621" i="1" s="1"/>
  <c r="R531" i="1"/>
  <c r="T531" i="1" s="1"/>
  <c r="R369" i="1"/>
  <c r="T369" i="1" s="1"/>
  <c r="R66" i="1"/>
  <c r="T66" i="1" s="1"/>
  <c r="R813" i="1"/>
  <c r="T813" i="1" s="1"/>
  <c r="R4054" i="1"/>
  <c r="T4054" i="1" s="1"/>
  <c r="R350" i="1"/>
  <c r="T350" i="1" s="1"/>
  <c r="R1634" i="1"/>
  <c r="T1634" i="1" s="1"/>
  <c r="R2984" i="1"/>
  <c r="T2984" i="1" s="1"/>
  <c r="R1686" i="1"/>
  <c r="T1686" i="1" s="1"/>
  <c r="R3722" i="1"/>
  <c r="T3722" i="1" s="1"/>
  <c r="R2066" i="1"/>
  <c r="T2066" i="1" s="1"/>
  <c r="R408" i="1"/>
  <c r="T408" i="1" s="1"/>
  <c r="R359" i="1"/>
  <c r="T359" i="1" s="1"/>
  <c r="R77" i="1"/>
  <c r="T77" i="1" s="1"/>
  <c r="R2663" i="1"/>
  <c r="T2663" i="1" s="1"/>
  <c r="R2934" i="1"/>
  <c r="T2934" i="1" s="1"/>
  <c r="R1646" i="1"/>
  <c r="T1646" i="1" s="1"/>
  <c r="R3213" i="1"/>
  <c r="T3213" i="1" s="1"/>
  <c r="R3237" i="1"/>
  <c r="T3237" i="1" s="1"/>
  <c r="R1249" i="1"/>
  <c r="T1249" i="1" s="1"/>
  <c r="R254" i="1"/>
  <c r="T254" i="1" s="1"/>
  <c r="R302" i="1"/>
  <c r="T302" i="1" s="1"/>
  <c r="R3383" i="1"/>
  <c r="T3383" i="1" s="1"/>
  <c r="R3014" i="1"/>
  <c r="T3014" i="1" s="1"/>
  <c r="R797" i="1"/>
  <c r="T797" i="1" s="1"/>
  <c r="R672" i="1"/>
  <c r="T672" i="1" s="1"/>
  <c r="R662" i="1"/>
  <c r="T662" i="1" s="1"/>
  <c r="R1536" i="1"/>
  <c r="T1536" i="1" s="1"/>
  <c r="R2684" i="1"/>
  <c r="T2684" i="1" s="1"/>
  <c r="R2712" i="1"/>
  <c r="T2712" i="1" s="1"/>
  <c r="R3030" i="1"/>
  <c r="T3030" i="1" s="1"/>
  <c r="R3628" i="1"/>
  <c r="T3628" i="1" s="1"/>
  <c r="R1818" i="1"/>
  <c r="T1818" i="1" s="1"/>
  <c r="R2009" i="1"/>
  <c r="T2009" i="1" s="1"/>
  <c r="R1576" i="1"/>
  <c r="T1576" i="1" s="1"/>
  <c r="R3295" i="1"/>
  <c r="T3295" i="1" s="1"/>
  <c r="R696" i="1"/>
  <c r="T696" i="1" s="1"/>
  <c r="R3985" i="1"/>
  <c r="T3985" i="1" s="1"/>
  <c r="R1632" i="1"/>
  <c r="T1632" i="1" s="1"/>
  <c r="R3439" i="1"/>
  <c r="T3439" i="1" s="1"/>
  <c r="R723" i="1"/>
  <c r="T723" i="1" s="1"/>
  <c r="R3046" i="1"/>
  <c r="T3046" i="1" s="1"/>
  <c r="R2534" i="1"/>
  <c r="T2534" i="1" s="1"/>
  <c r="R2408" i="1"/>
  <c r="T2408" i="1" s="1"/>
  <c r="R361" i="1"/>
  <c r="T361" i="1" s="1"/>
  <c r="R3690" i="1"/>
  <c r="T3690" i="1" s="1"/>
  <c r="R1371" i="1"/>
  <c r="T1371" i="1" s="1"/>
  <c r="R283" i="1"/>
  <c r="T283" i="1" s="1"/>
  <c r="R2655" i="1"/>
  <c r="T2655" i="1" s="1"/>
  <c r="R1829" i="1"/>
  <c r="T1829" i="1" s="1"/>
  <c r="R2613" i="1"/>
  <c r="T2613" i="1" s="1"/>
  <c r="R35" i="1"/>
  <c r="T35" i="1" s="1"/>
  <c r="R1778" i="1"/>
  <c r="T1778" i="1" s="1"/>
  <c r="R1802" i="1"/>
  <c r="T1802" i="1" s="1"/>
  <c r="R3707" i="1"/>
  <c r="T3707" i="1" s="1"/>
  <c r="R2600" i="1"/>
  <c r="T2600" i="1" s="1"/>
  <c r="R2835" i="1"/>
  <c r="T2835" i="1" s="1"/>
  <c r="R3363" i="1"/>
  <c r="T3363" i="1" s="1"/>
  <c r="R1989" i="1"/>
  <c r="T1989" i="1" s="1"/>
  <c r="R885" i="1"/>
  <c r="T885" i="1" s="1"/>
  <c r="R260" i="1"/>
  <c r="T260" i="1" s="1"/>
  <c r="R2924" i="1"/>
  <c r="T2924" i="1" s="1"/>
  <c r="R2872" i="1"/>
  <c r="T2872" i="1" s="1"/>
  <c r="R193" i="1"/>
  <c r="T193" i="1" s="1"/>
  <c r="R3488" i="1"/>
  <c r="T3488" i="1" s="1"/>
  <c r="R3913" i="1"/>
  <c r="T3913" i="1" s="1"/>
  <c r="R3253" i="1"/>
  <c r="T3253" i="1" s="1"/>
  <c r="R1276" i="1"/>
  <c r="T1276" i="1" s="1"/>
  <c r="R3047" i="1"/>
  <c r="T3047" i="1" s="1"/>
  <c r="R1167" i="1"/>
  <c r="T1167" i="1" s="1"/>
  <c r="R3160" i="1"/>
  <c r="T3160" i="1" s="1"/>
  <c r="R915" i="1"/>
  <c r="T915" i="1" s="1"/>
  <c r="R4001" i="1"/>
  <c r="T4001" i="1" s="1"/>
  <c r="R1253" i="1"/>
  <c r="T1253" i="1" s="1"/>
  <c r="R746" i="1"/>
  <c r="T746" i="1" s="1"/>
  <c r="R2310" i="1"/>
  <c r="T2310" i="1" s="1"/>
  <c r="R2949" i="1"/>
  <c r="T2949" i="1" s="1"/>
  <c r="R1349" i="1"/>
  <c r="T1349" i="1" s="1"/>
  <c r="R2282" i="1"/>
  <c r="T2282" i="1" s="1"/>
  <c r="R1678" i="1"/>
  <c r="T1678" i="1" s="1"/>
  <c r="R2531" i="1"/>
  <c r="T2531" i="1" s="1"/>
  <c r="R1534" i="1"/>
  <c r="T1534" i="1" s="1"/>
  <c r="R3591" i="1"/>
  <c r="T3591" i="1" s="1"/>
  <c r="R2226" i="1"/>
  <c r="T2226" i="1" s="1"/>
  <c r="R987" i="1"/>
  <c r="T987" i="1" s="1"/>
  <c r="R2609" i="1"/>
  <c r="T2609" i="1" s="1"/>
  <c r="R1100" i="1"/>
  <c r="T1100" i="1" s="1"/>
  <c r="R274" i="1"/>
  <c r="T274" i="1" s="1"/>
  <c r="R370" i="1"/>
  <c r="T370" i="1" s="1"/>
  <c r="R3426" i="1"/>
  <c r="T3426" i="1" s="1"/>
  <c r="R391" i="1"/>
  <c r="T391" i="1" s="1"/>
  <c r="R1367" i="1"/>
  <c r="T1367" i="1" s="1"/>
  <c r="R3604" i="1"/>
  <c r="T3604" i="1" s="1"/>
  <c r="R2200" i="1"/>
  <c r="T2200" i="1" s="1"/>
  <c r="R398" i="1"/>
  <c r="T398" i="1" s="1"/>
  <c r="R2378" i="1"/>
  <c r="T2378" i="1" s="1"/>
  <c r="R3529" i="1"/>
  <c r="T3529" i="1" s="1"/>
  <c r="R2891" i="1"/>
  <c r="T2891" i="1" s="1"/>
  <c r="R2230" i="1"/>
  <c r="T2230" i="1" s="1"/>
  <c r="R3862" i="1"/>
  <c r="T3862" i="1" s="1"/>
  <c r="R3925" i="1"/>
  <c r="T3925" i="1" s="1"/>
  <c r="R3412" i="1"/>
  <c r="T3412" i="1" s="1"/>
  <c r="R3846" i="1"/>
  <c r="T3846" i="1" s="1"/>
  <c r="R3671" i="1"/>
  <c r="T3671" i="1" s="1"/>
  <c r="R1224" i="1"/>
  <c r="T1224" i="1" s="1"/>
  <c r="R2444" i="1"/>
  <c r="T2444" i="1" s="1"/>
  <c r="R1288" i="1"/>
  <c r="T1288" i="1" s="1"/>
  <c r="R2942" i="1"/>
  <c r="T2942" i="1" s="1"/>
  <c r="R140" i="1"/>
  <c r="T140" i="1" s="1"/>
  <c r="R3247" i="1"/>
  <c r="T3247" i="1" s="1"/>
  <c r="R1762" i="1"/>
  <c r="T1762" i="1" s="1"/>
  <c r="R804" i="1"/>
  <c r="T804" i="1" s="1"/>
  <c r="R3339" i="1"/>
  <c r="T3339" i="1" s="1"/>
  <c r="R2051" i="1"/>
  <c r="T2051" i="1" s="1"/>
  <c r="R3709" i="1"/>
  <c r="T3709" i="1" s="1"/>
  <c r="R1972" i="1"/>
  <c r="T1972" i="1" s="1"/>
  <c r="R3164" i="1"/>
  <c r="T3164" i="1" s="1"/>
  <c r="R3626" i="1"/>
  <c r="T3626" i="1" s="1"/>
  <c r="R2908" i="1"/>
  <c r="T2908" i="1" s="1"/>
  <c r="R997" i="1"/>
  <c r="T997" i="1" s="1"/>
  <c r="R1752" i="1"/>
  <c r="T1752" i="1" s="1"/>
  <c r="R137" i="1"/>
  <c r="T137" i="1" s="1"/>
  <c r="R1432" i="1"/>
  <c r="T1432" i="1" s="1"/>
  <c r="R789" i="1"/>
  <c r="T789" i="1" s="1"/>
  <c r="R2499" i="1"/>
  <c r="T2499" i="1" s="1"/>
  <c r="R1435" i="1"/>
  <c r="T1435" i="1" s="1"/>
  <c r="R3021" i="1"/>
  <c r="T3021" i="1" s="1"/>
  <c r="R2654" i="1"/>
  <c r="T2654" i="1" s="1"/>
  <c r="R3333" i="1"/>
  <c r="T3333" i="1" s="1"/>
  <c r="R13" i="1"/>
  <c r="T13" i="1" s="1"/>
  <c r="R716" i="1"/>
  <c r="T716" i="1" s="1"/>
  <c r="R1106" i="1"/>
  <c r="T1106" i="1" s="1"/>
  <c r="R1936" i="1"/>
  <c r="T1936" i="1" s="1"/>
  <c r="R3001" i="1"/>
  <c r="T3001" i="1" s="1"/>
  <c r="R2969" i="1"/>
  <c r="T2969" i="1" s="1"/>
  <c r="R315" i="1"/>
  <c r="T315" i="1" s="1"/>
  <c r="R236" i="1"/>
  <c r="T236" i="1" s="1"/>
  <c r="R2633" i="1"/>
  <c r="T2633" i="1" s="1"/>
  <c r="R1663" i="1"/>
  <c r="T1663" i="1" s="1"/>
  <c r="R3162" i="1"/>
  <c r="T3162" i="1" s="1"/>
  <c r="R22" i="1"/>
  <c r="T22" i="1" s="1"/>
  <c r="R1689" i="1"/>
  <c r="T1689" i="1" s="1"/>
  <c r="R3315" i="1"/>
  <c r="T3315" i="1" s="1"/>
  <c r="R2604" i="1"/>
  <c r="T2604" i="1" s="1"/>
  <c r="R4098" i="1"/>
  <c r="T4098" i="1" s="1"/>
  <c r="R1195" i="1"/>
  <c r="T1195" i="1" s="1"/>
  <c r="R3513" i="1"/>
  <c r="T3513" i="1" s="1"/>
  <c r="R3107" i="1"/>
  <c r="T3107" i="1" s="1"/>
  <c r="R811" i="1"/>
  <c r="T811" i="1" s="1"/>
  <c r="R3337" i="1"/>
  <c r="T3337" i="1" s="1"/>
  <c r="R3823" i="1"/>
  <c r="T3823" i="1" s="1"/>
  <c r="R1849" i="1"/>
  <c r="T1849" i="1" s="1"/>
  <c r="R1197" i="1"/>
  <c r="T1197" i="1" s="1"/>
  <c r="R358" i="1"/>
  <c r="T358" i="1" s="1"/>
  <c r="R3940" i="1"/>
  <c r="T3940" i="1" s="1"/>
  <c r="R3174" i="1"/>
  <c r="T3174" i="1" s="1"/>
  <c r="R1031" i="1"/>
  <c r="T1031" i="1" s="1"/>
  <c r="R2120" i="1"/>
  <c r="T2120" i="1" s="1"/>
  <c r="R3493" i="1"/>
  <c r="T3493" i="1" s="1"/>
  <c r="R3598" i="1"/>
  <c r="T3598" i="1" s="1"/>
  <c r="R2099" i="1"/>
  <c r="T2099" i="1" s="1"/>
  <c r="R2970" i="1"/>
  <c r="T2970" i="1" s="1"/>
  <c r="R3535" i="1"/>
  <c r="T3535" i="1" s="1"/>
  <c r="R2004" i="1"/>
  <c r="T2004" i="1" s="1"/>
  <c r="R110" i="1"/>
  <c r="T110" i="1" s="1"/>
  <c r="R2648" i="1"/>
  <c r="T2648" i="1" s="1"/>
  <c r="R415" i="1"/>
  <c r="T415" i="1" s="1"/>
  <c r="R269" i="1"/>
  <c r="T269" i="1" s="1"/>
  <c r="R3815" i="1"/>
  <c r="T3815" i="1" s="1"/>
  <c r="R3320" i="1"/>
  <c r="T3320" i="1" s="1"/>
  <c r="R1782" i="1"/>
  <c r="T1782" i="1" s="1"/>
  <c r="R3086" i="1"/>
  <c r="T3086" i="1" s="1"/>
  <c r="R93" i="1"/>
  <c r="T93" i="1" s="1"/>
  <c r="R3491" i="1"/>
  <c r="T3491" i="1" s="1"/>
  <c r="R3344" i="1"/>
  <c r="T3344" i="1" s="1"/>
  <c r="R245" i="1"/>
  <c r="T245" i="1" s="1"/>
  <c r="R1509" i="1"/>
  <c r="T1509" i="1" s="1"/>
  <c r="R2914" i="1"/>
  <c r="T2914" i="1" s="1"/>
  <c r="R2318" i="1"/>
  <c r="T2318" i="1" s="1"/>
  <c r="R1372" i="1"/>
  <c r="T1372" i="1" s="1"/>
  <c r="R3599" i="1"/>
  <c r="T3599" i="1" s="1"/>
  <c r="R1264" i="1"/>
  <c r="T1264" i="1" s="1"/>
  <c r="R2517" i="1"/>
  <c r="T2517" i="1" s="1"/>
  <c r="R1930" i="1"/>
  <c r="T1930" i="1" s="1"/>
  <c r="R3181" i="1"/>
  <c r="T3181" i="1" s="1"/>
  <c r="R2668" i="1"/>
  <c r="T2668" i="1" s="1"/>
  <c r="R752" i="1"/>
  <c r="T752" i="1" s="1"/>
  <c r="R2730" i="1"/>
  <c r="T2730" i="1" s="1"/>
  <c r="R3232" i="1"/>
  <c r="T3232" i="1" s="1"/>
  <c r="R3595" i="1"/>
  <c r="T3595" i="1" s="1"/>
  <c r="R198" i="1"/>
  <c r="T198" i="1" s="1"/>
  <c r="R3449" i="1"/>
  <c r="T3449" i="1" s="1"/>
  <c r="R1270" i="1"/>
  <c r="T1270" i="1" s="1"/>
  <c r="R2174" i="1"/>
  <c r="T2174" i="1" s="1"/>
  <c r="R49" i="1"/>
  <c r="T49" i="1" s="1"/>
  <c r="R2181" i="1"/>
  <c r="T2181" i="1" s="1"/>
  <c r="R3354" i="1"/>
  <c r="T3354" i="1" s="1"/>
  <c r="R3042" i="1"/>
  <c r="T3042" i="1" s="1"/>
  <c r="R1469" i="1"/>
  <c r="T1469" i="1" s="1"/>
  <c r="R1275" i="1"/>
  <c r="T1275" i="1" s="1"/>
  <c r="R2411" i="1"/>
  <c r="T2411" i="1" s="1"/>
  <c r="R633" i="1"/>
  <c r="T633" i="1" s="1"/>
  <c r="R3384" i="1"/>
  <c r="T3384" i="1" s="1"/>
  <c r="R207" i="1"/>
  <c r="T207" i="1" s="1"/>
  <c r="R32" i="1"/>
  <c r="T32" i="1" s="1"/>
  <c r="R1198" i="1"/>
  <c r="T1198" i="1" s="1"/>
  <c r="R719" i="1"/>
  <c r="T719" i="1" s="1"/>
  <c r="R1959" i="1"/>
  <c r="T1959" i="1" s="1"/>
  <c r="R1846" i="1"/>
  <c r="T1846" i="1" s="1"/>
  <c r="R3280" i="1"/>
  <c r="T3280" i="1" s="1"/>
  <c r="R1685" i="1"/>
  <c r="T1685" i="1" s="1"/>
  <c r="R1513" i="1"/>
  <c r="T1513" i="1" s="1"/>
  <c r="R3759" i="1"/>
  <c r="T3759" i="1" s="1"/>
  <c r="R1631" i="1"/>
  <c r="T1631" i="1" s="1"/>
  <c r="R1831" i="1"/>
  <c r="T1831" i="1" s="1"/>
  <c r="R979" i="1"/>
  <c r="T979" i="1" s="1"/>
  <c r="R3527" i="1"/>
  <c r="T3527" i="1" s="1"/>
  <c r="R2448" i="1"/>
  <c r="T2448" i="1" s="1"/>
  <c r="R2195" i="1"/>
  <c r="T2195" i="1" s="1"/>
  <c r="R2560" i="1"/>
  <c r="T2560" i="1" s="1"/>
  <c r="R2334" i="1"/>
  <c r="T2334" i="1" s="1"/>
  <c r="R3660" i="1"/>
  <c r="T3660" i="1" s="1"/>
  <c r="R1248" i="1"/>
  <c r="T1248" i="1" s="1"/>
  <c r="R3851" i="1"/>
  <c r="T3851" i="1" s="1"/>
  <c r="R279" i="1"/>
  <c r="T279" i="1" s="1"/>
  <c r="R1842" i="1"/>
  <c r="T1842" i="1" s="1"/>
  <c r="R3784" i="1"/>
  <c r="T3784" i="1" s="1"/>
  <c r="R3515" i="1"/>
  <c r="T3515" i="1" s="1"/>
  <c r="R4040" i="1"/>
  <c r="T4040" i="1" s="1"/>
  <c r="R405" i="1"/>
  <c r="T405" i="1" s="1"/>
  <c r="R2447" i="1"/>
  <c r="T2447" i="1" s="1"/>
  <c r="R2241" i="1"/>
  <c r="T2241" i="1" s="1"/>
  <c r="R2165" i="1"/>
  <c r="T2165" i="1" s="1"/>
  <c r="R3310" i="1"/>
  <c r="T3310" i="1" s="1"/>
  <c r="R1826" i="1"/>
  <c r="T1826" i="1" s="1"/>
  <c r="R2301" i="1"/>
  <c r="T2301" i="1" s="1"/>
  <c r="R3832" i="1"/>
  <c r="T3832" i="1" s="1"/>
  <c r="R2928" i="1"/>
  <c r="T2928" i="1" s="1"/>
  <c r="R3751" i="1"/>
  <c r="T3751" i="1" s="1"/>
  <c r="R1440" i="1"/>
  <c r="T1440" i="1" s="1"/>
  <c r="R2777" i="1"/>
  <c r="T2777" i="1" s="1"/>
  <c r="R1013" i="1"/>
  <c r="T1013" i="1" s="1"/>
  <c r="R1628" i="1"/>
  <c r="T1628" i="1" s="1"/>
  <c r="R3262" i="1"/>
  <c r="T3262" i="1" s="1"/>
  <c r="R1018" i="1"/>
  <c r="T1018" i="1" s="1"/>
  <c r="R2622" i="1"/>
  <c r="T2622" i="1" s="1"/>
  <c r="R1243" i="1"/>
  <c r="T1243" i="1" s="1"/>
  <c r="R805" i="1"/>
  <c r="T805" i="1" s="1"/>
  <c r="R1683" i="1"/>
  <c r="T1683" i="1" s="1"/>
  <c r="R2973" i="1"/>
  <c r="T2973" i="1" s="1"/>
  <c r="R528" i="1"/>
  <c r="T528" i="1" s="1"/>
  <c r="R1575" i="1"/>
  <c r="T1575" i="1" s="1"/>
  <c r="R1400" i="1"/>
  <c r="T1400" i="1" s="1"/>
  <c r="R3770" i="1"/>
  <c r="T3770" i="1" s="1"/>
  <c r="R2443" i="1"/>
  <c r="T2443" i="1" s="1"/>
  <c r="R3767" i="1"/>
  <c r="T3767" i="1" s="1"/>
  <c r="R3497" i="1"/>
  <c r="T3497" i="1" s="1"/>
  <c r="R1098" i="1"/>
  <c r="T1098" i="1" s="1"/>
  <c r="R2339" i="1"/>
  <c r="T2339" i="1" s="1"/>
  <c r="R1660" i="1"/>
  <c r="T1660" i="1" s="1"/>
  <c r="R3694" i="1"/>
  <c r="T3694" i="1" s="1"/>
  <c r="R1960" i="1"/>
  <c r="T1960" i="1" s="1"/>
  <c r="R3051" i="1"/>
  <c r="T3051" i="1" s="1"/>
  <c r="R2533" i="1"/>
  <c r="T2533" i="1" s="1"/>
  <c r="R1381" i="1"/>
  <c r="T1381" i="1" s="1"/>
  <c r="R1808" i="1"/>
  <c r="T1808" i="1" s="1"/>
  <c r="R809" i="1"/>
  <c r="T809" i="1" s="1"/>
  <c r="R891" i="1"/>
  <c r="T891" i="1" s="1"/>
  <c r="R95" i="1"/>
  <c r="T95" i="1" s="1"/>
  <c r="R3657" i="1"/>
  <c r="T3657" i="1" s="1"/>
  <c r="R1833" i="1"/>
  <c r="T1833" i="1" s="1"/>
  <c r="R3289" i="1"/>
  <c r="T3289" i="1" s="1"/>
  <c r="R2028" i="1"/>
  <c r="T2028" i="1" s="1"/>
  <c r="R646" i="1"/>
  <c r="T646" i="1" s="1"/>
  <c r="R501" i="1"/>
  <c r="T501" i="1" s="1"/>
  <c r="R2019" i="1"/>
  <c r="T2019" i="1" s="1"/>
  <c r="R3681" i="1"/>
  <c r="T3681" i="1" s="1"/>
  <c r="R2657" i="1"/>
  <c r="T2657" i="1" s="1"/>
  <c r="R1281" i="1"/>
  <c r="T1281" i="1" s="1"/>
  <c r="R1383" i="1"/>
  <c r="T1383" i="1" s="1"/>
  <c r="R301" i="1"/>
  <c r="T301" i="1" s="1"/>
  <c r="R3771" i="1"/>
  <c r="T3771" i="1" s="1"/>
  <c r="R3573" i="1"/>
  <c r="T3573" i="1" s="1"/>
  <c r="R2793" i="1"/>
  <c r="T2793" i="1" s="1"/>
  <c r="R2216" i="1"/>
  <c r="T2216" i="1" s="1"/>
  <c r="R3004" i="1"/>
  <c r="T3004" i="1" s="1"/>
  <c r="R244" i="1"/>
  <c r="T244" i="1" s="1"/>
  <c r="R2936" i="1"/>
  <c r="T2936" i="1" s="1"/>
  <c r="R3468" i="1"/>
  <c r="T3468" i="1" s="1"/>
  <c r="R2083" i="1"/>
  <c r="T2083" i="1" s="1"/>
  <c r="R3725" i="1"/>
  <c r="T3725" i="1" s="1"/>
  <c r="R341" i="1"/>
  <c r="T341" i="1" s="1"/>
  <c r="R3258" i="1"/>
  <c r="T3258" i="1" s="1"/>
  <c r="R2692" i="1"/>
  <c r="T2692" i="1" s="1"/>
  <c r="R3594" i="1"/>
  <c r="T3594" i="1" s="1"/>
  <c r="R692" i="1"/>
  <c r="T692" i="1" s="1"/>
  <c r="R2571" i="1"/>
  <c r="T2571" i="1" s="1"/>
  <c r="R252" i="1"/>
  <c r="T252" i="1" s="1"/>
  <c r="R728" i="1"/>
  <c r="T728" i="1" s="1"/>
  <c r="R3731" i="1"/>
  <c r="T3731" i="1" s="1"/>
  <c r="R3521" i="1"/>
  <c r="T3521" i="1" s="1"/>
  <c r="R3824" i="1"/>
  <c r="T3824" i="1" s="1"/>
  <c r="R3334" i="1"/>
  <c r="T3334" i="1" s="1"/>
  <c r="R1767" i="1"/>
  <c r="T1767" i="1" s="1"/>
  <c r="R1399" i="1"/>
  <c r="T1399" i="1" s="1"/>
  <c r="R3420" i="1"/>
  <c r="T3420" i="1" s="1"/>
  <c r="R3699" i="1"/>
  <c r="T3699" i="1" s="1"/>
  <c r="R4090" i="1"/>
  <c r="T4090" i="1" s="1"/>
  <c r="R2298" i="1"/>
  <c r="T2298" i="1" s="1"/>
  <c r="R351" i="1"/>
  <c r="T351" i="1" s="1"/>
  <c r="R1805" i="1"/>
  <c r="T1805" i="1" s="1"/>
  <c r="R1027" i="1"/>
  <c r="T1027" i="1" s="1"/>
  <c r="R525" i="1"/>
  <c r="T525" i="1" s="1"/>
  <c r="R3376" i="1"/>
  <c r="T3376" i="1" s="1"/>
  <c r="R87" i="1"/>
  <c r="T87" i="1" s="1"/>
  <c r="R3352" i="1"/>
  <c r="T3352" i="1" s="1"/>
  <c r="R491" i="1"/>
  <c r="T491" i="1" s="1"/>
  <c r="R2652" i="1"/>
  <c r="T2652" i="1" s="1"/>
  <c r="R1217" i="1"/>
  <c r="T1217" i="1" s="1"/>
  <c r="R1870" i="1"/>
  <c r="T1870" i="1" s="1"/>
  <c r="R1107" i="1"/>
  <c r="T1107" i="1" s="1"/>
  <c r="R3189" i="1"/>
  <c r="T3189" i="1" s="1"/>
  <c r="R1358" i="1"/>
  <c r="T1358" i="1" s="1"/>
  <c r="R86" i="1"/>
  <c r="T86" i="1" s="1"/>
  <c r="R392" i="1"/>
  <c r="T392" i="1" s="1"/>
  <c r="R1784" i="1"/>
  <c r="T1784" i="1" s="1"/>
  <c r="R3967" i="1"/>
  <c r="T3967" i="1" s="1"/>
  <c r="R434" i="1"/>
  <c r="T434" i="1" s="1"/>
  <c r="R2709" i="1"/>
  <c r="T2709" i="1" s="1"/>
  <c r="R534" i="1"/>
  <c r="T534" i="1" s="1"/>
  <c r="R3424" i="1"/>
  <c r="T3424" i="1" s="1"/>
  <c r="R327" i="1"/>
  <c r="T327" i="1" s="1"/>
  <c r="R2977" i="1"/>
  <c r="T2977" i="1" s="1"/>
  <c r="R1303" i="1"/>
  <c r="T1303" i="1" s="1"/>
  <c r="R1974" i="1"/>
  <c r="T1974" i="1" s="1"/>
  <c r="R3209" i="1"/>
  <c r="T3209" i="1" s="1"/>
  <c r="R1609" i="1"/>
  <c r="T1609" i="1" s="1"/>
  <c r="R1670" i="1"/>
  <c r="T1670" i="1" s="1"/>
  <c r="R3256" i="1"/>
  <c r="T3256" i="1" s="1"/>
  <c r="R3505" i="1"/>
  <c r="T3505" i="1" s="1"/>
  <c r="R3052" i="1"/>
  <c r="T3052" i="1" s="1"/>
  <c r="R2086" i="1"/>
  <c r="T2086" i="1" s="1"/>
  <c r="R1861" i="1"/>
  <c r="T1861" i="1" s="1"/>
  <c r="R2674" i="1"/>
  <c r="T2674" i="1" s="1"/>
  <c r="R1914" i="1"/>
  <c r="T1914" i="1" s="1"/>
  <c r="R1857" i="1"/>
  <c r="T1857" i="1" s="1"/>
  <c r="R3416" i="1"/>
  <c r="T3416" i="1" s="1"/>
  <c r="R822" i="1"/>
  <c r="T822" i="1" s="1"/>
  <c r="R1892" i="1"/>
  <c r="T1892" i="1" s="1"/>
  <c r="R3829" i="1"/>
  <c r="T3829" i="1" s="1"/>
  <c r="R3267" i="1"/>
  <c r="T3267" i="1" s="1"/>
  <c r="R3812" i="1"/>
  <c r="T3812" i="1" s="1"/>
  <c r="R1934" i="1"/>
  <c r="T1934" i="1" s="1"/>
  <c r="R3847" i="1"/>
  <c r="T3847" i="1" s="1"/>
  <c r="R3113" i="1"/>
  <c r="T3113" i="1" s="1"/>
  <c r="R1389" i="1"/>
  <c r="T1389" i="1" s="1"/>
  <c r="R2039" i="1"/>
  <c r="T2039" i="1" s="1"/>
  <c r="R3780" i="1"/>
  <c r="T3780" i="1" s="1"/>
  <c r="R3835" i="1"/>
  <c r="T3835" i="1" s="1"/>
  <c r="R340" i="1"/>
  <c r="T340" i="1" s="1"/>
  <c r="R2972" i="1"/>
  <c r="T2972" i="1" s="1"/>
  <c r="R3392" i="1"/>
  <c r="T3392" i="1" s="1"/>
  <c r="R3350" i="1"/>
  <c r="T3350" i="1" s="1"/>
  <c r="R118" i="1"/>
  <c r="T118" i="1" s="1"/>
  <c r="R384" i="1"/>
  <c r="T384" i="1" s="1"/>
  <c r="R2729" i="1"/>
  <c r="T2729" i="1" s="1"/>
  <c r="R73" i="1"/>
  <c r="T73" i="1" s="1"/>
  <c r="R1029" i="1"/>
  <c r="T1029" i="1" s="1"/>
  <c r="R1468" i="1"/>
  <c r="T1468" i="1" s="1"/>
  <c r="R2240" i="1"/>
  <c r="T2240" i="1" s="1"/>
  <c r="R3244" i="1"/>
  <c r="T3244" i="1" s="1"/>
  <c r="R3104" i="1"/>
  <c r="T3104" i="1" s="1"/>
  <c r="R2422" i="1"/>
  <c r="T2422" i="1" s="1"/>
  <c r="R946" i="1"/>
  <c r="T946" i="1" s="1"/>
  <c r="R3618" i="1"/>
  <c r="T3618" i="1" s="1"/>
  <c r="R2455" i="1"/>
  <c r="T2455" i="1" s="1"/>
  <c r="R5" i="1"/>
  <c r="T5" i="1" s="1"/>
  <c r="R3287" i="1"/>
  <c r="T3287" i="1" s="1"/>
  <c r="R1809" i="1"/>
  <c r="T1809" i="1" s="1"/>
  <c r="R1182" i="1"/>
  <c r="T1182" i="1" s="1"/>
  <c r="R932" i="1"/>
  <c r="T932" i="1" s="1"/>
  <c r="R2682" i="1"/>
  <c r="T2682" i="1" s="1"/>
  <c r="R191" i="1"/>
  <c r="T191" i="1" s="1"/>
  <c r="R3629" i="1"/>
  <c r="T3629" i="1" s="1"/>
  <c r="R1386" i="1"/>
  <c r="T1386" i="1" s="1"/>
  <c r="R2460" i="1"/>
  <c r="T2460" i="1" s="1"/>
  <c r="R3656" i="1"/>
  <c r="T3656" i="1" s="1"/>
  <c r="R1945" i="1"/>
  <c r="T1945" i="1" s="1"/>
  <c r="R1900" i="1"/>
  <c r="T1900" i="1" s="1"/>
  <c r="R2182" i="1"/>
  <c r="T2182" i="1" s="1"/>
  <c r="R3282" i="1"/>
  <c r="T3282" i="1" s="1"/>
  <c r="R2191" i="1"/>
  <c r="T2191" i="1" s="1"/>
  <c r="R2115" i="1"/>
  <c r="T2115" i="1" s="1"/>
  <c r="R3592" i="1"/>
  <c r="T3592" i="1" s="1"/>
  <c r="R248" i="1"/>
  <c r="T248" i="1" s="1"/>
  <c r="R2305" i="1"/>
  <c r="T2305" i="1" s="1"/>
  <c r="R3646" i="1"/>
  <c r="T3646" i="1" s="1"/>
  <c r="R1360" i="1"/>
  <c r="T1360" i="1" s="1"/>
  <c r="R741" i="1"/>
  <c r="T741" i="1" s="1"/>
  <c r="R3400" i="1"/>
  <c r="T3400" i="1" s="1"/>
  <c r="R519" i="1"/>
  <c r="T519" i="1" s="1"/>
  <c r="R675" i="1"/>
  <c r="T675" i="1" s="1"/>
  <c r="R559" i="1"/>
  <c r="T559" i="1" s="1"/>
  <c r="R2724" i="1"/>
  <c r="T2724" i="1" s="1"/>
  <c r="R3451" i="1"/>
  <c r="T3451" i="1" s="1"/>
  <c r="R2814" i="1"/>
  <c r="T2814" i="1" s="1"/>
  <c r="R366" i="1"/>
  <c r="T366" i="1" s="1"/>
  <c r="R2198" i="1"/>
  <c r="T2198" i="1" s="1"/>
  <c r="R417" i="1"/>
  <c r="T417" i="1" s="1"/>
  <c r="R2920" i="1"/>
  <c r="T2920" i="1" s="1"/>
  <c r="R3593" i="1"/>
  <c r="T3593" i="1" s="1"/>
  <c r="R2166" i="1"/>
  <c r="T2166" i="1" s="1"/>
  <c r="R2229" i="1"/>
  <c r="T2229" i="1" s="1"/>
  <c r="R3712" i="1"/>
  <c r="T3712" i="1" s="1"/>
  <c r="R3372" i="1"/>
  <c r="T3372" i="1" s="1"/>
  <c r="R343" i="1"/>
  <c r="T343" i="1" s="1"/>
  <c r="R1272" i="1"/>
  <c r="T1272" i="1" s="1"/>
  <c r="R1504" i="1"/>
  <c r="T1504" i="1" s="1"/>
  <c r="R3087" i="1"/>
  <c r="T3087" i="1" s="1"/>
  <c r="R291" i="1"/>
  <c r="T291" i="1" s="1"/>
  <c r="R2809" i="1"/>
  <c r="T2809" i="1" s="1"/>
  <c r="R1637" i="1"/>
  <c r="T1637" i="1" s="1"/>
  <c r="R3026" i="1"/>
  <c r="T3026" i="1" s="1"/>
  <c r="R1963" i="1"/>
  <c r="T1963" i="1" s="1"/>
  <c r="R1284" i="1"/>
  <c r="T1284" i="1" s="1"/>
  <c r="R3263" i="1"/>
  <c r="T3263" i="1" s="1"/>
  <c r="R2732" i="1"/>
  <c r="T2732" i="1" s="1"/>
  <c r="R2553" i="1"/>
  <c r="T2553" i="1" s="1"/>
  <c r="R744" i="1"/>
  <c r="T744" i="1" s="1"/>
  <c r="R1832" i="1"/>
  <c r="T1832" i="1" s="1"/>
  <c r="R2177" i="1"/>
  <c r="T2177" i="1" s="1"/>
  <c r="R2068" i="1"/>
  <c r="T2068" i="1" s="1"/>
  <c r="R1506" i="1"/>
  <c r="T1506" i="1" s="1"/>
  <c r="R1807" i="1"/>
  <c r="T1807" i="1" s="1"/>
  <c r="R1617" i="1"/>
  <c r="T1617" i="1" s="1"/>
  <c r="R506" i="1"/>
  <c r="T506" i="1" s="1"/>
  <c r="R1563" i="1"/>
  <c r="T1563" i="1" s="1"/>
  <c r="R3517" i="1"/>
  <c r="T3517" i="1" s="1"/>
  <c r="R844" i="1"/>
  <c r="T844" i="1" s="1"/>
  <c r="R2095" i="1"/>
  <c r="T2095" i="1" s="1"/>
  <c r="R3375" i="1"/>
  <c r="T3375" i="1" s="1"/>
  <c r="R722" i="1"/>
  <c r="T722" i="1" s="1"/>
  <c r="R259" i="1"/>
  <c r="T259" i="1" s="1"/>
  <c r="R1352" i="1"/>
  <c r="T1352" i="1" s="1"/>
  <c r="R1616" i="1"/>
  <c r="T1616" i="1" s="1"/>
  <c r="R1605" i="1"/>
  <c r="T1605" i="1" s="1"/>
  <c r="R3613" i="1"/>
  <c r="T3613" i="1" s="1"/>
  <c r="R2784" i="1"/>
  <c r="T2784" i="1" s="1"/>
  <c r="R4032" i="1"/>
  <c r="T4032" i="1" s="1"/>
  <c r="R781" i="1"/>
  <c r="T781" i="1" s="1"/>
  <c r="R2341" i="1"/>
  <c r="T2341" i="1" s="1"/>
  <c r="R3220" i="1"/>
  <c r="T3220" i="1" s="1"/>
  <c r="R487" i="1"/>
  <c r="T487" i="1" s="1"/>
  <c r="R3507" i="1"/>
  <c r="T3507" i="1" s="1"/>
  <c r="R1622" i="1"/>
  <c r="T1622" i="1" s="1"/>
  <c r="R3621" i="1"/>
  <c r="T3621" i="1" s="1"/>
  <c r="R3322" i="1"/>
  <c r="T3322" i="1" s="1"/>
  <c r="R1618" i="1"/>
  <c r="T1618" i="1" s="1"/>
  <c r="R26" i="1"/>
  <c r="T26" i="1" s="1"/>
  <c r="R1780" i="1"/>
  <c r="T1780" i="1" s="1"/>
  <c r="R3544" i="1"/>
  <c r="T3544" i="1" s="1"/>
  <c r="R3639" i="1"/>
  <c r="T3639" i="1" s="1"/>
  <c r="R3680" i="1"/>
  <c r="T3680" i="1" s="1"/>
  <c r="R2786" i="1"/>
  <c r="T2786" i="1" s="1"/>
  <c r="R2958" i="1"/>
  <c r="T2958" i="1" s="1"/>
  <c r="R1340" i="1"/>
  <c r="T1340" i="1" s="1"/>
  <c r="R1538" i="1"/>
  <c r="T1538" i="1" s="1"/>
  <c r="R1702" i="1"/>
  <c r="T1702" i="1" s="1"/>
  <c r="R1387" i="1"/>
  <c r="T1387" i="1" s="1"/>
  <c r="R2199" i="1"/>
  <c r="T2199" i="1" s="1"/>
  <c r="R404" i="1"/>
  <c r="T404" i="1" s="1"/>
  <c r="R1290" i="1"/>
  <c r="T1290" i="1" s="1"/>
  <c r="R2179" i="1"/>
  <c r="T2179" i="1" s="1"/>
  <c r="R856" i="1"/>
  <c r="T856" i="1" s="1"/>
  <c r="R2485" i="1"/>
  <c r="T2485" i="1" s="1"/>
  <c r="R258" i="1"/>
  <c r="T258" i="1" s="1"/>
  <c r="R1066" i="1"/>
  <c r="T1066" i="1" s="1"/>
  <c r="R3251" i="1"/>
  <c r="T3251" i="1" s="1"/>
  <c r="R1577" i="1"/>
  <c r="T1577" i="1" s="1"/>
  <c r="R2677" i="1"/>
  <c r="T2677" i="1" s="1"/>
  <c r="R112" i="1"/>
  <c r="T112" i="1" s="1"/>
  <c r="R2176" i="1"/>
  <c r="T2176" i="1" s="1"/>
  <c r="R2810" i="1"/>
  <c r="T2810" i="1" s="1"/>
  <c r="R4035" i="1"/>
  <c r="T4035" i="1" s="1"/>
  <c r="R2192" i="1"/>
  <c r="T2192" i="1" s="1"/>
  <c r="R277" i="1"/>
  <c r="T277" i="1" s="1"/>
  <c r="R2296" i="1"/>
  <c r="T2296" i="1" s="1"/>
  <c r="R680" i="1"/>
  <c r="T680" i="1" s="1"/>
  <c r="R3385" i="1"/>
  <c r="T3385" i="1" s="1"/>
  <c r="R1037" i="1"/>
  <c r="T1037" i="1" s="1"/>
  <c r="R1286" i="1"/>
  <c r="T1286" i="1" s="1"/>
  <c r="R3100" i="1"/>
  <c r="T3100" i="1" s="1"/>
  <c r="R3173" i="1"/>
  <c r="T3173" i="1" s="1"/>
  <c r="R1779" i="1"/>
  <c r="T1779" i="1" s="1"/>
  <c r="R1188" i="1"/>
  <c r="T1188" i="1" s="1"/>
  <c r="R2246" i="1"/>
  <c r="T2246" i="1" s="1"/>
  <c r="R2957" i="1"/>
  <c r="T2957" i="1" s="1"/>
  <c r="R224" i="1"/>
  <c r="T224" i="1" s="1"/>
  <c r="R1011" i="1"/>
  <c r="T1011" i="1" s="1"/>
  <c r="R1578" i="1"/>
  <c r="T1578" i="1" s="1"/>
  <c r="R3859" i="1"/>
  <c r="T3859" i="1" s="1"/>
  <c r="R911" i="1"/>
  <c r="T911" i="1" s="1"/>
  <c r="R1177" i="1"/>
  <c r="T1177" i="1" s="1"/>
  <c r="R266" i="1"/>
  <c r="T266" i="1" s="1"/>
  <c r="R3765" i="1"/>
  <c r="T3765" i="1" s="1"/>
  <c r="R2606" i="1"/>
  <c r="T2606" i="1" s="1"/>
  <c r="R3486" i="1"/>
  <c r="T3486" i="1" s="1"/>
  <c r="R2312" i="1"/>
  <c r="T2312" i="1" s="1"/>
  <c r="R3077" i="1"/>
  <c r="T3077" i="1" s="1"/>
  <c r="R2836" i="1"/>
  <c r="T2836" i="1" s="1"/>
  <c r="R2278" i="1"/>
  <c r="T2278" i="1" s="1"/>
  <c r="R577" i="1"/>
  <c r="T577" i="1" s="1"/>
  <c r="R1654" i="1"/>
  <c r="T1654" i="1" s="1"/>
  <c r="R2239" i="1"/>
  <c r="T2239" i="1" s="1"/>
  <c r="R3825" i="1"/>
  <c r="T3825" i="1" s="1"/>
  <c r="R1619" i="1"/>
  <c r="T1619" i="1" s="1"/>
  <c r="R1943" i="1"/>
  <c r="T1943" i="1" s="1"/>
  <c r="R1368" i="1"/>
  <c r="T1368" i="1" s="1"/>
  <c r="R2323" i="1"/>
  <c r="T2323" i="1" s="1"/>
  <c r="R3447" i="1"/>
  <c r="T3447" i="1" s="1"/>
  <c r="R1251" i="1"/>
  <c r="T1251" i="1" s="1"/>
  <c r="R3469" i="1"/>
  <c r="T3469" i="1" s="1"/>
  <c r="R3785" i="1"/>
  <c r="T3785" i="1" s="1"/>
  <c r="R2291" i="1"/>
  <c r="T2291" i="1" s="1"/>
  <c r="R3678" i="1"/>
  <c r="T3678" i="1" s="1"/>
  <c r="R2170" i="1"/>
  <c r="T2170" i="1" s="1"/>
  <c r="R556" i="1"/>
  <c r="T556" i="1" s="1"/>
  <c r="R3838" i="1"/>
  <c r="T3838" i="1" s="1"/>
  <c r="R3982" i="1"/>
  <c r="T3982" i="1" s="1"/>
  <c r="R3156" i="1"/>
  <c r="T3156" i="1" s="1"/>
  <c r="R1250" i="1"/>
  <c r="T1250" i="1" s="1"/>
  <c r="R114" i="1"/>
  <c r="T114" i="1" s="1"/>
  <c r="R2014" i="1"/>
  <c r="T2014" i="1" s="1"/>
  <c r="R1477" i="1"/>
  <c r="T1477" i="1" s="1"/>
  <c r="R4066" i="1"/>
  <c r="T4066" i="1" s="1"/>
  <c r="R2718" i="1"/>
  <c r="T2718" i="1" s="1"/>
  <c r="R3442" i="1"/>
  <c r="T3442" i="1" s="1"/>
  <c r="R1521" i="1"/>
  <c r="T1521" i="1" s="1"/>
  <c r="R2547" i="1"/>
  <c r="T2547" i="1" s="1"/>
  <c r="R2056" i="1"/>
  <c r="T2056" i="1" s="1"/>
  <c r="R509" i="1"/>
  <c r="T509" i="1" s="1"/>
  <c r="R1744" i="1"/>
  <c r="T1744" i="1" s="1"/>
  <c r="R2" i="1"/>
  <c r="T2" i="1" s="1"/>
  <c r="R1789" i="1"/>
  <c r="T1789" i="1" s="1"/>
  <c r="R2631" i="1"/>
  <c r="T2631" i="1" s="1"/>
  <c r="R2833" i="1"/>
  <c r="T2833" i="1" s="1"/>
  <c r="R529" i="1"/>
  <c r="T529" i="1" s="1"/>
  <c r="R2824" i="1"/>
  <c r="T2824" i="1" s="1"/>
  <c r="R3421" i="1"/>
  <c r="T3421" i="1" s="1"/>
  <c r="R1803" i="1"/>
  <c r="T1803" i="1" s="1"/>
  <c r="R1370" i="1"/>
  <c r="T1370" i="1" s="1"/>
  <c r="R3360" i="1"/>
  <c r="T3360" i="1" s="1"/>
  <c r="R2160" i="1"/>
  <c r="T2160" i="1" s="1"/>
  <c r="R4024" i="1"/>
  <c r="T4024" i="1" s="1"/>
  <c r="R785" i="1"/>
  <c r="T785" i="1" s="1"/>
  <c r="R1369" i="1"/>
  <c r="T1369" i="1" s="1"/>
  <c r="R1300" i="1"/>
  <c r="T1300" i="1" s="1"/>
  <c r="R842" i="1"/>
  <c r="T842" i="1" s="1"/>
  <c r="R3169" i="1"/>
  <c r="T3169" i="1" s="1"/>
  <c r="R3841" i="1"/>
  <c r="T3841" i="1" s="1"/>
  <c r="R2997" i="1"/>
  <c r="T2997" i="1" s="1"/>
  <c r="R1267" i="1"/>
  <c r="T1267" i="1" s="1"/>
  <c r="R331" i="1"/>
  <c r="T331" i="1" s="1"/>
  <c r="R3908" i="1"/>
  <c r="T3908" i="1" s="1"/>
  <c r="R778" i="1"/>
  <c r="T778" i="1" s="1"/>
  <c r="R3210" i="1"/>
  <c r="T3210" i="1" s="1"/>
  <c r="R845" i="1"/>
  <c r="T845" i="1" s="1"/>
  <c r="R2772" i="1"/>
  <c r="T2772" i="1" s="1"/>
  <c r="R1964" i="1"/>
  <c r="T1964" i="1" s="1"/>
  <c r="R2101" i="1"/>
  <c r="T2101" i="1" s="1"/>
  <c r="R2285" i="1"/>
  <c r="T2285" i="1" s="1"/>
  <c r="R3701" i="1"/>
  <c r="T3701" i="1" s="1"/>
  <c r="R2884" i="1"/>
  <c r="T2884" i="1" s="1"/>
  <c r="R3158" i="1"/>
  <c r="T3158" i="1" s="1"/>
  <c r="R3212" i="1"/>
  <c r="T3212" i="1" s="1"/>
  <c r="R1377" i="1"/>
  <c r="T1377" i="1" s="1"/>
  <c r="R3436" i="1"/>
  <c r="T3436" i="1" s="1"/>
  <c r="R1636" i="1"/>
  <c r="T1636" i="1" s="1"/>
  <c r="R2069" i="1"/>
  <c r="T2069" i="1" s="1"/>
  <c r="R310" i="1"/>
  <c r="T310" i="1" s="1"/>
  <c r="R3696" i="1"/>
  <c r="T3696" i="1" s="1"/>
  <c r="R3831" i="1"/>
  <c r="T3831" i="1" s="1"/>
  <c r="R3728" i="1"/>
  <c r="T3728" i="1" s="1"/>
  <c r="R1277" i="1"/>
  <c r="T1277" i="1" s="1"/>
  <c r="R1388" i="1"/>
  <c r="T1388" i="1" s="1"/>
  <c r="R1681" i="1"/>
  <c r="T1681" i="1" s="1"/>
  <c r="R3002" i="1"/>
  <c r="T3002" i="1" s="1"/>
  <c r="R3615" i="1"/>
  <c r="T3615" i="1" s="1"/>
  <c r="R436" i="1"/>
  <c r="T436" i="1" s="1"/>
  <c r="R4027" i="1"/>
  <c r="T4027" i="1" s="1"/>
  <c r="R1868" i="1"/>
  <c r="T1868" i="1" s="1"/>
  <c r="R3089" i="1"/>
  <c r="T3089" i="1" s="1"/>
  <c r="R3901" i="1"/>
  <c r="T3901" i="1" s="1"/>
  <c r="R4023" i="1"/>
  <c r="T4023" i="1" s="1"/>
  <c r="R2573" i="1"/>
  <c r="T2573" i="1" s="1"/>
  <c r="R2491" i="1"/>
  <c r="T2491" i="1" s="1"/>
  <c r="R3684" i="1"/>
  <c r="T3684" i="1" s="1"/>
  <c r="R71" i="1"/>
  <c r="T71" i="1" s="1"/>
  <c r="R1727" i="1"/>
  <c r="T1727" i="1" s="1"/>
  <c r="R3683" i="1"/>
  <c r="T3683" i="1" s="1"/>
  <c r="R1405" i="1"/>
  <c r="T1405" i="1" s="1"/>
  <c r="R2089" i="1"/>
  <c r="T2089" i="1" s="1"/>
  <c r="R2453" i="1"/>
  <c r="T2453" i="1" s="1"/>
  <c r="R3679" i="1"/>
  <c r="T3679" i="1" s="1"/>
  <c r="R3978" i="1"/>
  <c r="T3978" i="1" s="1"/>
  <c r="R3393" i="1"/>
  <c r="T3393" i="1" s="1"/>
  <c r="R3319" i="1"/>
  <c r="T3319" i="1" s="1"/>
  <c r="R2212" i="1"/>
  <c r="T2212" i="1" s="1"/>
  <c r="R3816" i="1"/>
  <c r="T3816" i="1" s="1"/>
  <c r="R1401" i="1"/>
  <c r="T1401" i="1" s="1"/>
  <c r="R3912" i="1"/>
  <c r="T3912" i="1" s="1"/>
  <c r="R1629" i="1"/>
  <c r="T1629" i="1" s="1"/>
  <c r="R1186" i="1"/>
  <c r="T1186" i="1" s="1"/>
  <c r="R1215" i="1"/>
  <c r="T1215" i="1" s="1"/>
  <c r="R303" i="1"/>
  <c r="T303" i="1" s="1"/>
  <c r="R475" i="1"/>
  <c r="T475" i="1" s="1"/>
  <c r="R3368" i="1"/>
  <c r="T3368" i="1" s="1"/>
  <c r="R1971" i="1"/>
  <c r="T1971" i="1" s="1"/>
  <c r="R1839" i="1"/>
  <c r="T1839" i="1" s="1"/>
  <c r="R2557" i="1"/>
  <c r="T2557" i="1" s="1"/>
  <c r="R3073" i="1"/>
  <c r="T3073" i="1" s="1"/>
  <c r="R314" i="1"/>
  <c r="T314" i="1" s="1"/>
  <c r="R678" i="1"/>
  <c r="T678" i="1" s="1"/>
  <c r="R2196" i="1"/>
  <c r="T2196" i="1" s="1"/>
  <c r="R1169" i="1"/>
  <c r="T1169" i="1" s="1"/>
  <c r="R3128" i="1"/>
  <c r="T3128" i="1" s="1"/>
  <c r="R2478" i="1"/>
  <c r="T2478" i="1" s="1"/>
  <c r="R3553" i="1"/>
  <c r="T3553" i="1" s="1"/>
  <c r="R1697" i="1"/>
  <c r="T1697" i="1" s="1"/>
  <c r="R3608" i="1"/>
  <c r="T3608" i="1" s="1"/>
  <c r="R3729" i="1"/>
  <c r="T3729" i="1" s="1"/>
  <c r="R2322" i="1"/>
  <c r="T2322" i="1" s="1"/>
  <c r="R1230" i="1"/>
  <c r="T1230" i="1" s="1"/>
  <c r="R2535" i="1"/>
  <c r="T2535" i="1" s="1"/>
  <c r="R1034" i="1"/>
  <c r="T1034" i="1" s="1"/>
  <c r="R3313" i="1"/>
  <c r="T3313" i="1" s="1"/>
  <c r="R3272" i="1"/>
  <c r="T3272" i="1" s="1"/>
  <c r="R3314" i="1"/>
  <c r="T3314" i="1" s="1"/>
  <c r="R3736" i="1"/>
  <c r="T3736" i="1" s="1"/>
  <c r="R2607" i="1"/>
  <c r="T2607" i="1" s="1"/>
  <c r="R2670" i="1"/>
  <c r="T2670" i="1" s="1"/>
  <c r="R3270" i="1"/>
  <c r="T3270" i="1" s="1"/>
  <c r="R3655" i="1"/>
  <c r="T3655" i="1" s="1"/>
  <c r="R2964" i="1"/>
  <c r="T2964" i="1" s="1"/>
  <c r="R730" i="1"/>
  <c r="T730" i="1" s="1"/>
  <c r="R2336" i="1"/>
  <c r="T2336" i="1" s="1"/>
  <c r="R793" i="1"/>
  <c r="T793" i="1" s="1"/>
  <c r="R2228" i="1"/>
  <c r="T2228" i="1" s="1"/>
  <c r="R1162" i="1"/>
  <c r="T1162" i="1" s="1"/>
  <c r="R2827" i="1"/>
  <c r="T2827" i="1" s="1"/>
  <c r="R1327" i="1"/>
  <c r="T1327" i="1" s="1"/>
  <c r="R841" i="1"/>
  <c r="T841" i="1" s="1"/>
  <c r="R1154" i="1"/>
  <c r="T1154" i="1" s="1"/>
  <c r="R1126" i="1"/>
  <c r="T1126" i="1" s="1"/>
  <c r="R2980" i="1"/>
  <c r="T2980" i="1" s="1"/>
  <c r="R2847" i="1"/>
  <c r="T2847" i="1" s="1"/>
  <c r="R832" i="1"/>
  <c r="T832" i="1" s="1"/>
  <c r="R3250" i="1"/>
  <c r="T3250" i="1" s="1"/>
  <c r="R79" i="1"/>
  <c r="T79" i="1" s="1"/>
  <c r="R3512" i="1"/>
  <c r="T3512" i="1" s="1"/>
  <c r="R3168" i="1"/>
  <c r="T3168" i="1" s="1"/>
  <c r="R3501" i="1"/>
  <c r="T3501" i="1" s="1"/>
  <c r="R1938" i="1"/>
  <c r="T1938" i="1" s="1"/>
  <c r="R1786" i="1"/>
  <c r="T1786" i="1" s="1"/>
  <c r="R1390" i="1"/>
  <c r="T1390" i="1" s="1"/>
  <c r="R2548" i="1"/>
  <c r="T2548" i="1" s="1"/>
  <c r="R3648" i="1"/>
  <c r="T3648" i="1" s="1"/>
  <c r="R3994" i="1"/>
  <c r="T3994" i="1" s="1"/>
  <c r="R3730" i="1"/>
  <c r="T3730" i="1" s="1"/>
  <c r="R106" i="1"/>
  <c r="T106" i="1" s="1"/>
  <c r="R90" i="1"/>
  <c r="T90" i="1" s="1"/>
  <c r="R4041" i="1"/>
  <c r="T4041" i="1" s="1"/>
  <c r="R2857" i="1"/>
  <c r="T2857" i="1" s="1"/>
  <c r="R2364" i="1"/>
  <c r="T2364" i="1" s="1"/>
  <c r="R950" i="1"/>
  <c r="T950" i="1" s="1"/>
  <c r="R1550" i="1"/>
  <c r="T1550" i="1" s="1"/>
  <c r="R935" i="1"/>
  <c r="T935" i="1" s="1"/>
  <c r="R1490" i="1"/>
  <c r="T1490" i="1" s="1"/>
  <c r="R2569" i="1"/>
  <c r="T2569" i="1" s="1"/>
  <c r="R1354" i="1"/>
  <c r="T1354" i="1" s="1"/>
  <c r="R14" i="1"/>
  <c r="T14" i="1" s="1"/>
  <c r="R790" i="1"/>
  <c r="T790" i="1" s="1"/>
  <c r="R2311" i="1"/>
  <c r="T2311" i="1" s="1"/>
  <c r="R3241" i="1"/>
  <c r="T3241" i="1" s="1"/>
  <c r="R3443" i="1"/>
  <c r="T3443" i="1" s="1"/>
  <c r="R3305" i="1"/>
  <c r="T3305" i="1" s="1"/>
  <c r="R4000" i="1"/>
  <c r="T4000" i="1" s="1"/>
  <c r="R3228" i="1"/>
  <c r="T3228" i="1" s="1"/>
  <c r="R37" i="1"/>
  <c r="T37" i="1" s="1"/>
  <c r="R2543" i="1"/>
  <c r="T2543" i="1" s="1"/>
  <c r="R3601" i="1"/>
  <c r="T3601" i="1" s="1"/>
  <c r="R1749" i="1"/>
  <c r="T1749" i="1" s="1"/>
  <c r="R1351" i="1"/>
  <c r="T1351" i="1" s="1"/>
  <c r="R1240" i="1"/>
  <c r="T1240" i="1" s="1"/>
  <c r="R854" i="1"/>
  <c r="T854" i="1" s="1"/>
  <c r="R338" i="1"/>
  <c r="T338" i="1" s="1"/>
  <c r="R2175" i="1"/>
  <c r="T2175" i="1" s="1"/>
  <c r="R3548" i="1"/>
  <c r="T3548" i="1" s="1"/>
  <c r="R968" i="1"/>
  <c r="T968" i="1" s="1"/>
  <c r="R3688" i="1"/>
  <c r="T3688" i="1" s="1"/>
  <c r="R1823" i="1"/>
  <c r="T1823" i="1" s="1"/>
  <c r="R3566" i="1"/>
  <c r="T3566" i="1" s="1"/>
  <c r="R3760" i="1"/>
  <c r="T3760" i="1" s="1"/>
  <c r="R1783" i="1"/>
  <c r="T1783" i="1" s="1"/>
  <c r="R4034" i="1"/>
  <c r="T4034" i="1" s="1"/>
  <c r="R769" i="1"/>
  <c r="T769" i="1" s="1"/>
  <c r="R4110" i="1"/>
  <c r="T4110" i="1" s="1"/>
  <c r="R1800" i="1"/>
  <c r="T1800" i="1" s="1"/>
  <c r="R3437" i="1"/>
  <c r="T3437" i="1" s="1"/>
  <c r="R3805" i="1"/>
  <c r="T3805" i="1" s="1"/>
  <c r="R2610" i="1"/>
  <c r="T2610" i="1" s="1"/>
  <c r="R3833" i="1"/>
  <c r="T3833" i="1" s="1"/>
  <c r="R1226" i="1"/>
  <c r="T1226" i="1" s="1"/>
  <c r="R3514" i="1"/>
  <c r="T3514" i="1" s="1"/>
  <c r="R3685" i="1"/>
  <c r="T3685" i="1" s="1"/>
  <c r="R397" i="1"/>
  <c r="T397" i="1" s="1"/>
  <c r="R3243" i="1"/>
  <c r="T3243" i="1" s="1"/>
  <c r="R837" i="1"/>
  <c r="T837" i="1" s="1"/>
  <c r="R2250" i="1"/>
  <c r="T2250" i="1" s="1"/>
  <c r="R2976" i="1"/>
  <c r="T2976" i="1" s="1"/>
  <c r="R1769" i="1"/>
  <c r="T1769" i="1" s="1"/>
  <c r="R3410" i="1"/>
  <c r="T3410" i="1" s="1"/>
  <c r="R2096" i="1"/>
  <c r="T2096" i="1" s="1"/>
  <c r="R3584" i="1"/>
  <c r="T3584" i="1" s="1"/>
  <c r="R386" i="1"/>
  <c r="T386" i="1" s="1"/>
  <c r="R1202" i="1"/>
  <c r="T1202" i="1" s="1"/>
  <c r="R2614" i="1"/>
  <c r="T2614" i="1" s="1"/>
  <c r="R3570" i="1"/>
  <c r="T3570" i="1" s="1"/>
  <c r="R952" i="1"/>
  <c r="T952" i="1" s="1"/>
  <c r="R345" i="1"/>
  <c r="T345" i="1" s="1"/>
  <c r="R1514" i="1"/>
  <c r="T1514" i="1" s="1"/>
  <c r="R1620" i="1"/>
  <c r="T1620" i="1" s="1"/>
  <c r="R807" i="1"/>
  <c r="T807" i="1" s="1"/>
  <c r="R812" i="1"/>
  <c r="T812" i="1" s="1"/>
  <c r="R1855" i="1"/>
  <c r="T1855" i="1" s="1"/>
  <c r="R3111" i="1"/>
  <c r="T3111" i="1" s="1"/>
  <c r="R868" i="1"/>
  <c r="T868" i="1" s="1"/>
  <c r="R74" i="1"/>
  <c r="T74" i="1" s="1"/>
  <c r="R3167" i="1"/>
  <c r="T3167" i="1" s="1"/>
  <c r="R1866" i="1"/>
  <c r="T1866" i="1" s="1"/>
  <c r="R3692" i="1"/>
  <c r="T3692" i="1" s="1"/>
  <c r="R3124" i="1"/>
  <c r="T3124" i="1" s="1"/>
  <c r="R2279" i="1"/>
  <c r="T2279" i="1" s="1"/>
  <c r="R3463" i="1"/>
  <c r="T3463" i="1" s="1"/>
  <c r="R3114" i="1"/>
  <c r="T3114" i="1" s="1"/>
  <c r="R2390" i="1"/>
  <c r="T2390" i="1" s="1"/>
  <c r="R1895" i="1"/>
  <c r="T1895" i="1" s="1"/>
  <c r="R3653" i="1"/>
  <c r="T3653" i="1" s="1"/>
  <c r="R2183" i="1"/>
  <c r="T2183" i="1" s="1"/>
  <c r="R1692" i="1"/>
  <c r="T1692" i="1" s="1"/>
  <c r="R414" i="1"/>
  <c r="T414" i="1" s="1"/>
  <c r="R3882" i="1"/>
  <c r="T3882" i="1" s="1"/>
  <c r="R2717" i="1"/>
  <c r="T2717" i="1" s="1"/>
  <c r="R3248" i="1"/>
  <c r="T3248" i="1" s="1"/>
  <c r="R3179" i="1"/>
  <c r="T3179" i="1" s="1"/>
  <c r="R272" i="1"/>
  <c r="T272" i="1" s="1"/>
  <c r="R2529" i="1"/>
  <c r="T2529" i="1" s="1"/>
  <c r="R3254" i="1"/>
  <c r="T3254" i="1" s="1"/>
  <c r="R2092" i="1"/>
  <c r="T2092" i="1" s="1"/>
  <c r="R3233" i="1"/>
  <c r="T3233" i="1" s="1"/>
  <c r="R504" i="1"/>
  <c r="T504" i="1" s="1"/>
  <c r="R3836" i="1"/>
  <c r="T3836" i="1" s="1"/>
  <c r="R1028" i="1"/>
  <c r="T1028" i="1" s="1"/>
  <c r="R753" i="1"/>
  <c r="T753" i="1" s="1"/>
  <c r="R767" i="1"/>
  <c r="T767" i="1" s="1"/>
  <c r="R3691" i="1"/>
  <c r="T3691" i="1" s="1"/>
  <c r="R1896" i="1"/>
  <c r="T1896" i="1" s="1"/>
  <c r="R3926" i="1"/>
  <c r="T3926" i="1" s="1"/>
  <c r="R3467" i="1"/>
  <c r="T3467" i="1" s="1"/>
  <c r="R3303" i="1"/>
  <c r="T3303" i="1" s="1"/>
  <c r="R948" i="1"/>
  <c r="T948" i="1" s="1"/>
  <c r="R3218" i="1"/>
  <c r="T3218" i="1" s="1"/>
  <c r="R3937" i="1"/>
  <c r="T3937" i="1" s="1"/>
  <c r="R27" i="1"/>
  <c r="T27" i="1" s="1"/>
  <c r="R253" i="1"/>
  <c r="T253" i="1" s="1"/>
  <c r="R3820" i="1"/>
  <c r="T3820" i="1" s="1"/>
  <c r="R4062" i="1"/>
  <c r="T4062" i="1" s="1"/>
  <c r="R1505" i="1"/>
  <c r="T1505" i="1" s="1"/>
  <c r="R2189" i="1"/>
  <c r="T2189" i="1" s="1"/>
  <c r="R287" i="1"/>
  <c r="T287" i="1" s="1"/>
  <c r="R3635" i="1"/>
  <c r="T3635" i="1" s="1"/>
  <c r="R3525" i="1"/>
  <c r="T3525" i="1" s="1"/>
  <c r="R50" i="1"/>
  <c r="T50" i="1" s="1"/>
  <c r="R3098" i="1"/>
  <c r="T3098" i="1" s="1"/>
  <c r="R739" i="1"/>
  <c r="T739" i="1" s="1"/>
  <c r="R100" i="1"/>
  <c r="T100" i="1" s="1"/>
  <c r="R1739" i="1"/>
  <c r="T1739" i="1" s="1"/>
  <c r="R1533" i="1"/>
  <c r="T1533" i="1" s="1"/>
  <c r="R452" i="1"/>
  <c r="T452" i="1" s="1"/>
  <c r="R399" i="1"/>
  <c r="T399" i="1" s="1"/>
  <c r="R1558" i="1"/>
  <c r="T1558" i="1" s="1"/>
  <c r="R1196" i="1"/>
  <c r="T1196" i="1" s="1"/>
  <c r="R1384" i="1"/>
  <c r="T1384" i="1" s="1"/>
  <c r="R1929" i="1"/>
  <c r="T1929" i="1" s="1"/>
  <c r="R300" i="1"/>
  <c r="T300" i="1" s="1"/>
  <c r="R3094" i="1"/>
  <c r="T3094" i="1" s="1"/>
  <c r="R3358" i="1"/>
  <c r="T3358" i="1" s="1"/>
  <c r="R2407" i="1"/>
  <c r="T2407" i="1" s="1"/>
  <c r="R4046" i="1"/>
  <c r="T4046" i="1" s="1"/>
  <c r="R930" i="1"/>
  <c r="T930" i="1" s="1"/>
  <c r="R1951" i="1"/>
  <c r="T1951" i="1" s="1"/>
  <c r="R3555" i="1"/>
  <c r="T3555" i="1" s="1"/>
  <c r="R21" i="1"/>
  <c r="T21" i="1" s="1"/>
  <c r="R3622" i="1"/>
  <c r="T3622" i="1" s="1"/>
  <c r="R3845" i="1"/>
  <c r="T3845" i="1" s="1"/>
  <c r="R2315" i="1"/>
  <c r="T2315" i="1" s="1"/>
  <c r="R2628" i="1"/>
  <c r="T2628" i="1" s="1"/>
  <c r="R171" i="1"/>
  <c r="T171" i="1" s="1"/>
  <c r="R3596" i="1"/>
  <c r="T3596" i="1" s="1"/>
  <c r="R2188" i="1"/>
  <c r="T2188" i="1" s="1"/>
  <c r="R146" i="1"/>
  <c r="T146" i="1" s="1"/>
  <c r="R3398" i="1"/>
  <c r="T3398" i="1" s="1"/>
  <c r="R2417" i="1"/>
  <c r="T2417" i="1" s="1"/>
  <c r="R3062" i="1"/>
  <c r="T3062" i="1" s="1"/>
  <c r="R1515" i="1"/>
  <c r="T1515" i="1" s="1"/>
  <c r="R2048" i="1"/>
  <c r="T2048" i="1" s="1"/>
  <c r="R2214" i="1"/>
  <c r="T2214" i="1" s="1"/>
  <c r="R2544" i="1"/>
  <c r="T2544" i="1" s="1"/>
  <c r="R2612" i="1"/>
  <c r="T2612" i="1" s="1"/>
  <c r="R1257" i="1"/>
  <c r="T1257" i="1" s="1"/>
  <c r="R1378" i="1"/>
  <c r="T1378" i="1" s="1"/>
  <c r="R3356" i="1"/>
  <c r="T3356" i="1" s="1"/>
  <c r="R3101" i="1"/>
  <c r="T3101" i="1" s="1"/>
  <c r="R3574" i="1"/>
  <c r="T3574" i="1" s="1"/>
  <c r="R3766" i="1"/>
  <c r="T3766" i="1" s="1"/>
  <c r="R3762" i="1"/>
  <c r="T3762" i="1" s="1"/>
  <c r="R482" i="1"/>
  <c r="T482" i="1" s="1"/>
  <c r="R1796" i="1"/>
  <c r="T1796" i="1" s="1"/>
  <c r="R1203" i="1"/>
  <c r="T1203" i="1" s="1"/>
  <c r="R3301" i="1"/>
  <c r="T3301" i="1" s="1"/>
  <c r="R3487" i="1"/>
  <c r="T3487" i="1" s="1"/>
  <c r="R687" i="1"/>
  <c r="T687" i="1" s="1"/>
  <c r="R2012" i="1"/>
  <c r="T2012" i="1" s="1"/>
  <c r="R1766" i="1"/>
  <c r="T1766" i="1" s="1"/>
  <c r="R3541" i="1"/>
  <c r="T3541" i="1" s="1"/>
  <c r="R276" i="1"/>
  <c r="T276" i="1" s="1"/>
  <c r="R1529" i="1"/>
  <c r="T1529" i="1" s="1"/>
  <c r="R407" i="1"/>
  <c r="T407" i="1" s="1"/>
  <c r="R3568" i="1"/>
  <c r="T3568" i="1" s="1"/>
  <c r="R286" i="1"/>
  <c r="T286" i="1" s="1"/>
  <c r="R3802" i="1"/>
  <c r="T3802" i="1" s="1"/>
  <c r="R3466" i="1"/>
  <c r="T3466" i="1" s="1"/>
  <c r="R3516" i="1"/>
  <c r="T3516" i="1" s="1"/>
  <c r="R4055" i="1"/>
  <c r="T4055" i="1" s="1"/>
  <c r="R1737" i="1"/>
  <c r="T1737" i="1" s="1"/>
  <c r="R925" i="1"/>
  <c r="T925" i="1" s="1"/>
  <c r="R2751" i="1"/>
  <c r="T2751" i="1" s="1"/>
  <c r="R1012" i="1"/>
  <c r="T1012" i="1" s="1"/>
  <c r="R2556" i="1"/>
  <c r="T2556" i="1" s="1"/>
  <c r="R3276" i="1"/>
  <c r="T3276" i="1" s="1"/>
  <c r="R2329" i="1"/>
  <c r="T2329" i="1" s="1"/>
  <c r="R282" i="1"/>
  <c r="T282" i="1" s="1"/>
  <c r="R725" i="1"/>
  <c r="T725" i="1" s="1"/>
  <c r="R1326" i="1"/>
  <c r="T1326" i="1" s="1"/>
  <c r="R1200" i="1"/>
  <c r="T1200" i="1" s="1"/>
  <c r="R2113" i="1"/>
  <c r="T2113" i="1" s="1"/>
  <c r="R3381" i="1"/>
  <c r="T3381" i="1" s="1"/>
  <c r="R3364" i="1"/>
  <c r="T3364" i="1" s="1"/>
  <c r="R3279" i="1"/>
  <c r="T3279" i="1" s="1"/>
  <c r="R203" i="1"/>
  <c r="T203" i="1" s="1"/>
  <c r="R745" i="1"/>
  <c r="T745" i="1" s="1"/>
  <c r="R1937" i="1"/>
  <c r="T1937" i="1" s="1"/>
  <c r="R2525" i="1"/>
  <c r="T2525" i="1" s="1"/>
  <c r="R3545" i="1"/>
  <c r="T3545" i="1" s="1"/>
  <c r="R1709" i="1"/>
  <c r="T1709" i="1" s="1"/>
  <c r="R378" i="1"/>
  <c r="T378" i="1" s="1"/>
  <c r="R247" i="1"/>
  <c r="T247" i="1" s="1"/>
  <c r="R3009" i="1"/>
  <c r="T3009" i="1" s="1"/>
  <c r="R1923" i="1"/>
  <c r="T1923" i="1" s="1"/>
  <c r="R1701" i="1"/>
  <c r="T1701" i="1" s="1"/>
  <c r="R2350" i="1"/>
  <c r="T2350" i="1" s="1"/>
  <c r="R1532" i="1"/>
  <c r="T1532" i="1" s="1"/>
  <c r="R2713" i="1"/>
  <c r="T2713" i="1" s="1"/>
  <c r="R843" i="1"/>
  <c r="T843" i="1" s="1"/>
  <c r="R1396" i="1"/>
  <c r="T1396" i="1" s="1"/>
  <c r="R2244" i="1"/>
  <c r="T2244" i="1" s="1"/>
  <c r="R3710" i="1"/>
  <c r="T3710" i="1" s="1"/>
  <c r="R2292" i="1"/>
  <c r="T2292" i="1" s="1"/>
  <c r="R1671" i="1"/>
  <c r="T1671" i="1" s="1"/>
  <c r="R3133" i="1"/>
  <c r="T3133" i="1" s="1"/>
  <c r="R502" i="1"/>
  <c r="T502" i="1" s="1"/>
  <c r="R747" i="1"/>
  <c r="T747" i="1" s="1"/>
  <c r="R3214" i="1"/>
  <c r="T3214" i="1" s="1"/>
  <c r="R3082" i="1"/>
  <c r="T3082" i="1" s="1"/>
  <c r="R1347" i="1"/>
  <c r="T1347" i="1" s="1"/>
  <c r="R1638" i="1"/>
  <c r="T1638" i="1" s="1"/>
  <c r="R2519" i="1"/>
  <c r="T2519" i="1" s="1"/>
  <c r="R3095" i="1"/>
  <c r="T3095" i="1" s="1"/>
  <c r="R2108" i="1"/>
  <c r="T2108" i="1" s="1"/>
  <c r="R2247" i="1"/>
  <c r="T2247" i="1" s="1"/>
  <c r="R2306" i="1"/>
  <c r="T2306" i="1" s="1"/>
  <c r="R3674" i="1"/>
  <c r="T3674" i="1" s="1"/>
  <c r="R2221" i="1"/>
  <c r="T2221" i="1" s="1"/>
  <c r="R2446" i="1"/>
  <c r="T2446" i="1" s="1"/>
  <c r="R2454" i="1"/>
  <c r="T2454" i="1" s="1"/>
  <c r="R3669" i="1"/>
  <c r="T3669" i="1" s="1"/>
  <c r="R3309" i="1"/>
  <c r="T3309" i="1" s="1"/>
  <c r="R1858" i="1"/>
  <c r="T1858" i="1" s="1"/>
  <c r="R3811" i="1"/>
  <c r="T3811" i="1" s="1"/>
  <c r="R1021" i="1"/>
  <c r="T1021" i="1" s="1"/>
  <c r="R597" i="1"/>
  <c r="T597" i="1" s="1"/>
  <c r="R3479" i="1"/>
  <c r="T3479" i="1" s="1"/>
  <c r="R754" i="1"/>
  <c r="T754" i="1" s="1"/>
  <c r="R3269" i="1"/>
  <c r="T3269" i="1" s="1"/>
  <c r="R2983" i="1"/>
  <c r="T2983" i="1" s="1"/>
  <c r="R1828" i="1"/>
  <c r="T1828" i="1" s="1"/>
  <c r="R99" i="1"/>
  <c r="T99" i="1" s="1"/>
  <c r="R3957" i="1"/>
  <c r="T3957" i="1" s="1"/>
  <c r="R2280" i="1"/>
  <c r="T2280" i="1" s="1"/>
  <c r="R3197" i="1"/>
  <c r="T3197" i="1" s="1"/>
  <c r="R83" i="1"/>
  <c r="T83" i="1" s="1"/>
  <c r="R1280" i="1"/>
  <c r="T1280" i="1" s="1"/>
  <c r="R2781" i="1"/>
  <c r="T2781" i="1" s="1"/>
  <c r="R1050" i="1"/>
  <c r="T1050" i="1" s="1"/>
  <c r="R573" i="1"/>
  <c r="T573" i="1" s="1"/>
  <c r="R2530" i="1"/>
  <c r="T2530" i="1" s="1"/>
  <c r="R2299" i="1"/>
  <c r="T2299" i="1" s="1"/>
  <c r="R862" i="1"/>
  <c r="T862" i="1" s="1"/>
  <c r="R1610" i="1"/>
  <c r="T1610" i="1" s="1"/>
  <c r="R2112" i="1"/>
  <c r="T2112" i="1" s="1"/>
  <c r="R2500" i="1"/>
  <c r="T2500" i="1" s="1"/>
  <c r="R2910" i="1"/>
  <c r="T2910" i="1" s="1"/>
  <c r="R1530" i="1"/>
  <c r="T1530" i="1" s="1"/>
  <c r="R2201" i="1"/>
  <c r="T2201" i="1" s="1"/>
  <c r="R1862" i="1"/>
  <c r="T1862" i="1" s="1"/>
  <c r="R1847" i="1"/>
  <c r="T1847" i="1" s="1"/>
  <c r="R1467" i="1"/>
  <c r="T1467" i="1" s="1"/>
  <c r="R1669" i="1"/>
  <c r="T1669" i="1" s="1"/>
  <c r="R3278" i="1"/>
  <c r="T3278" i="1" s="1"/>
  <c r="R3266" i="1"/>
  <c r="T3266" i="1" s="1"/>
  <c r="R2761" i="1"/>
  <c r="T2761" i="1" s="1"/>
  <c r="R2516" i="1"/>
  <c r="T2516" i="1" s="1"/>
  <c r="R4019" i="1"/>
  <c r="T4019" i="1" s="1"/>
  <c r="R3079" i="1"/>
  <c r="T3079" i="1" s="1"/>
  <c r="R3227" i="1"/>
  <c r="T3227" i="1" s="1"/>
  <c r="R991" i="1"/>
  <c r="T991" i="1" s="1"/>
  <c r="R3612" i="1"/>
  <c r="T3612" i="1" s="1"/>
  <c r="R3434" i="1"/>
  <c r="T3434" i="1" s="1"/>
  <c r="R3345" i="1"/>
  <c r="T3345" i="1" s="1"/>
  <c r="R1298" i="1"/>
  <c r="T1298" i="1" s="1"/>
  <c r="R3027" i="1"/>
  <c r="T3027" i="1" s="1"/>
  <c r="R2898" i="1"/>
  <c r="T2898" i="1" s="1"/>
  <c r="R3151" i="1"/>
  <c r="T3151" i="1" s="1"/>
  <c r="R3478" i="1"/>
  <c r="T3478" i="1" s="1"/>
  <c r="R430" i="1"/>
  <c r="T430" i="1" s="1"/>
  <c r="R2404" i="1"/>
  <c r="T2404" i="1" s="1"/>
  <c r="R1886" i="1"/>
  <c r="T1886" i="1" s="1"/>
  <c r="R3718" i="1"/>
  <c r="T3718" i="1" s="1"/>
  <c r="R1192" i="1"/>
  <c r="T1192" i="1" s="1"/>
  <c r="R3044" i="1"/>
  <c r="T3044" i="1" s="1"/>
  <c r="R3484" i="1"/>
  <c r="T3484" i="1" s="1"/>
  <c r="R433" i="1"/>
  <c r="T433" i="1" s="1"/>
  <c r="R1655" i="1"/>
  <c r="T1655" i="1" s="1"/>
  <c r="R3259" i="1"/>
  <c r="T3259" i="1" s="1"/>
  <c r="R960" i="1"/>
  <c r="T960" i="1" s="1"/>
  <c r="R1336" i="1"/>
  <c r="T1336" i="1" s="1"/>
  <c r="R824" i="1"/>
  <c r="T824" i="1" s="1"/>
  <c r="R3476" i="1"/>
  <c r="T3476" i="1" s="1"/>
  <c r="R1403" i="1"/>
  <c r="T1403" i="1" s="1"/>
  <c r="R307" i="1"/>
  <c r="T307" i="1" s="1"/>
  <c r="R3033" i="1"/>
  <c r="T3033" i="1" s="1"/>
  <c r="R3429" i="1"/>
  <c r="T3429" i="1" s="1"/>
  <c r="R3495" i="1"/>
  <c r="T3495" i="1" s="1"/>
  <c r="R1763" i="1"/>
  <c r="T1763" i="1" s="1"/>
  <c r="R2466" i="1"/>
  <c r="T2466" i="1" s="1"/>
  <c r="R3733" i="1"/>
  <c r="T3733" i="1" s="1"/>
  <c r="R726" i="1"/>
  <c r="T726" i="1" s="1"/>
  <c r="R2922" i="1"/>
  <c r="T2922" i="1" s="1"/>
  <c r="R3028" i="1"/>
  <c r="T3028" i="1" s="1"/>
  <c r="R2493" i="1"/>
  <c r="T2493" i="1" s="1"/>
  <c r="R2103" i="1"/>
  <c r="T2103" i="1" s="1"/>
  <c r="R761" i="1"/>
  <c r="T761" i="1" s="1"/>
  <c r="R975" i="1"/>
  <c r="T975" i="1" s="1"/>
  <c r="R2107" i="1"/>
  <c r="T2107" i="1" s="1"/>
  <c r="R1952" i="1"/>
  <c r="T1952" i="1" s="1"/>
  <c r="R2222" i="1"/>
  <c r="T2222" i="1" s="1"/>
  <c r="R2147" i="1"/>
  <c r="T2147" i="1" s="1"/>
  <c r="R24" i="1"/>
  <c r="T24" i="1" s="1"/>
  <c r="R1580" i="1"/>
  <c r="T1580" i="1" s="1"/>
  <c r="R2803" i="1"/>
  <c r="T2803" i="1" s="1"/>
  <c r="R1785" i="1"/>
  <c r="T1785" i="1" s="1"/>
  <c r="R3450" i="1"/>
  <c r="T3450" i="1" s="1"/>
  <c r="R3388" i="1"/>
  <c r="T3388" i="1" s="1"/>
  <c r="R485" i="1"/>
  <c r="T485" i="1" s="1"/>
  <c r="R2067" i="1"/>
  <c r="T2067" i="1" s="1"/>
  <c r="R2308" i="1"/>
  <c r="T2308" i="1" s="1"/>
  <c r="R1852" i="1"/>
  <c r="T1852" i="1" s="1"/>
  <c r="R3667" i="1"/>
  <c r="T3667" i="1" s="1"/>
  <c r="R4030" i="1"/>
  <c r="T4030" i="1" s="1"/>
  <c r="R3459" i="1"/>
  <c r="T3459" i="1" s="1"/>
  <c r="R2289" i="1"/>
  <c r="T2289" i="1" s="1"/>
  <c r="R2142" i="1"/>
  <c r="T2142" i="1" s="1"/>
  <c r="R3170" i="1"/>
  <c r="T3170" i="1" s="1"/>
  <c r="R3034" i="1"/>
  <c r="T3034" i="1" s="1"/>
  <c r="R1843" i="1"/>
  <c r="T1843" i="1" s="1"/>
  <c r="R3900" i="1"/>
  <c r="T3900" i="1" s="1"/>
  <c r="R2249" i="1"/>
  <c r="T2249" i="1" s="1"/>
  <c r="R3016" i="1"/>
  <c r="T3016" i="1" s="1"/>
  <c r="R2963" i="1"/>
  <c r="T2963" i="1" s="1"/>
  <c r="R1887" i="1"/>
  <c r="T1887" i="1" s="1"/>
  <c r="R3023" i="1"/>
  <c r="T3023" i="1" s="1"/>
  <c r="R1262" i="1"/>
  <c r="T1262" i="1" s="1"/>
  <c r="R2826" i="1"/>
  <c r="T2826" i="1" s="1"/>
  <c r="R936" i="1"/>
  <c r="T936" i="1" s="1"/>
  <c r="R2119" i="1"/>
  <c r="T2119" i="1" s="1"/>
  <c r="R958" i="1"/>
  <c r="T958" i="1" s="1"/>
  <c r="R1902" i="1"/>
  <c r="T1902" i="1" s="1"/>
  <c r="R98" i="1"/>
  <c r="T98" i="1" s="1"/>
  <c r="R1035" i="1"/>
  <c r="T1035" i="1" s="1"/>
  <c r="R3809" i="1"/>
  <c r="T3809" i="1" s="1"/>
  <c r="R2714" i="1"/>
  <c r="T2714" i="1" s="1"/>
  <c r="R642" i="1"/>
  <c r="T642" i="1" s="1"/>
  <c r="R3949" i="1"/>
  <c r="T3949" i="1" s="1"/>
  <c r="R863" i="1"/>
  <c r="T863" i="1" s="1"/>
  <c r="R3234" i="1"/>
  <c r="T3234" i="1" s="1"/>
  <c r="R2283" i="1"/>
  <c r="T2283" i="1" s="1"/>
  <c r="R3471" i="1"/>
  <c r="T3471" i="1" s="1"/>
  <c r="R2869" i="1"/>
  <c r="T2869" i="1" s="1"/>
  <c r="R2821" i="1"/>
  <c r="T2821" i="1" s="1"/>
  <c r="R2487" i="1"/>
  <c r="T2487" i="1" s="1"/>
  <c r="R1159" i="1"/>
  <c r="T1159" i="1" s="1"/>
  <c r="R2413" i="1"/>
  <c r="T2413" i="1" s="1"/>
  <c r="R906" i="1"/>
  <c r="T906" i="1" s="1"/>
  <c r="R674" i="1"/>
  <c r="T674" i="1" s="1"/>
  <c r="R305" i="1"/>
  <c r="T305" i="1" s="1"/>
  <c r="R2211" i="1"/>
  <c r="T2211" i="1" s="1"/>
  <c r="R1385" i="1"/>
  <c r="T1385" i="1" s="1"/>
  <c r="R2017" i="1"/>
  <c r="T2017" i="1" s="1"/>
  <c r="R3219" i="1"/>
  <c r="T3219" i="1" s="1"/>
  <c r="R3869" i="1"/>
  <c r="T3869" i="1" s="1"/>
  <c r="R270" i="1"/>
  <c r="T270" i="1" s="1"/>
  <c r="R423" i="1"/>
  <c r="T423" i="1" s="1"/>
  <c r="R3211" i="1"/>
  <c r="T3211" i="1" s="1"/>
  <c r="R3761" i="1"/>
  <c r="T3761" i="1" s="1"/>
  <c r="R2144" i="1"/>
  <c r="T2144" i="1" s="1"/>
  <c r="R1853" i="1"/>
  <c r="T1853" i="1" s="1"/>
  <c r="R3520" i="1"/>
  <c r="T3520" i="1" s="1"/>
  <c r="R3462" i="1"/>
  <c r="T3462" i="1" s="1"/>
  <c r="R3347" i="1"/>
  <c r="T3347" i="1" s="1"/>
  <c r="R3229" i="1"/>
  <c r="T3229" i="1" s="1"/>
  <c r="R2806" i="1"/>
  <c r="T2806" i="1" s="1"/>
  <c r="R1614" i="1"/>
  <c r="T1614" i="1" s="1"/>
  <c r="R75" i="1"/>
  <c r="T75" i="1" s="1"/>
  <c r="R784" i="1"/>
  <c r="T784" i="1" s="1"/>
  <c r="R859" i="1"/>
  <c r="T859" i="1" s="1"/>
  <c r="R1304" i="1"/>
  <c r="T1304" i="1" s="1"/>
  <c r="R3817" i="1"/>
  <c r="T3817" i="1" s="1"/>
  <c r="R241" i="1"/>
  <c r="T241" i="1" s="1"/>
  <c r="R1718" i="1"/>
  <c r="T1718" i="1" s="1"/>
  <c r="R446" i="1"/>
  <c r="T446" i="1" s="1"/>
  <c r="R1137" i="1"/>
  <c r="T1137" i="1" s="1"/>
  <c r="R3897" i="1"/>
  <c r="T3897" i="1" s="1"/>
  <c r="R774" i="1"/>
  <c r="T774" i="1" s="1"/>
  <c r="R3139" i="1"/>
  <c r="T3139" i="1" s="1"/>
  <c r="R1487" i="1"/>
  <c r="T1487" i="1" s="1"/>
  <c r="R1715" i="1"/>
  <c r="T1715" i="1" s="1"/>
  <c r="R1062" i="1"/>
  <c r="T1062" i="1" s="1"/>
  <c r="R1155" i="1"/>
  <c r="T1155" i="1" s="1"/>
  <c r="R1991" i="1"/>
  <c r="T1991" i="1" s="1"/>
  <c r="R2570" i="1"/>
  <c r="T2570" i="1" s="1"/>
  <c r="R3796" i="1"/>
  <c r="T3796" i="1" s="1"/>
  <c r="R4101" i="1"/>
  <c r="T4101" i="1" s="1"/>
  <c r="R192" i="1"/>
  <c r="T192" i="1" s="1"/>
  <c r="R239" i="1"/>
  <c r="T239" i="1" s="1"/>
  <c r="R488" i="1"/>
  <c r="T488" i="1" s="1"/>
  <c r="R561" i="1"/>
  <c r="T561" i="1" s="1"/>
  <c r="R870" i="1"/>
  <c r="T870" i="1" s="1"/>
  <c r="R1172" i="1"/>
  <c r="T1172" i="1" s="1"/>
  <c r="R1561" i="1"/>
  <c r="T1561" i="1" s="1"/>
  <c r="R2370" i="1"/>
  <c r="T2370" i="1" s="1"/>
  <c r="R2375" i="1"/>
  <c r="T2375" i="1" s="1"/>
  <c r="R2395" i="1"/>
  <c r="T2395" i="1" s="1"/>
  <c r="R2440" i="1"/>
  <c r="T2440" i="1" s="1"/>
  <c r="R2587" i="1"/>
  <c r="T2587" i="1" s="1"/>
  <c r="R2594" i="1"/>
  <c r="T2594" i="1" s="1"/>
  <c r="R3097" i="1"/>
  <c r="T3097" i="1" s="1"/>
  <c r="R2271" i="1"/>
  <c r="T2271" i="1" s="1"/>
  <c r="R320" i="1"/>
  <c r="T320" i="1" s="1"/>
  <c r="R36" i="1"/>
  <c r="T36" i="1" s="1"/>
  <c r="R177" i="1"/>
  <c r="T177" i="1" s="1"/>
  <c r="R635" i="1"/>
  <c r="T635" i="1" s="1"/>
  <c r="R3597" i="1"/>
  <c r="T3597" i="1" s="1"/>
  <c r="R967" i="1"/>
  <c r="T967" i="1" s="1"/>
  <c r="R3726" i="1"/>
  <c r="T3726" i="1" s="1"/>
  <c r="R3850" i="1"/>
  <c r="T3850" i="1" s="1"/>
  <c r="R2243" i="1"/>
  <c r="T2243" i="1" s="1"/>
  <c r="R3317" i="1"/>
  <c r="T3317" i="1" s="1"/>
  <c r="R2149" i="1"/>
  <c r="T2149" i="1" s="1"/>
  <c r="R1883" i="1"/>
  <c r="T1883" i="1" s="1"/>
  <c r="R58" i="1"/>
  <c r="T58" i="1" s="1"/>
  <c r="R3951" i="1"/>
  <c r="T3951" i="1" s="1"/>
  <c r="R2490" i="1"/>
  <c r="T2490" i="1" s="1"/>
  <c r="R3533" i="1"/>
  <c r="T3533" i="1" s="1"/>
  <c r="R3201" i="1"/>
  <c r="T3201" i="1" s="1"/>
  <c r="R2549" i="1"/>
  <c r="T2549" i="1" s="1"/>
  <c r="R1771" i="1"/>
  <c r="T1771" i="1" s="1"/>
  <c r="R1873" i="1"/>
  <c r="T1873" i="1" s="1"/>
  <c r="R839" i="1"/>
  <c r="T839" i="1" s="1"/>
  <c r="R3606" i="1"/>
  <c r="T3606" i="1" s="1"/>
  <c r="R570" i="1"/>
  <c r="T570" i="1" s="1"/>
  <c r="R2994" i="1"/>
  <c r="T2994" i="1" s="1"/>
  <c r="R1932" i="1"/>
  <c r="T1932" i="1" s="1"/>
  <c r="R1606" i="1"/>
  <c r="T1606" i="1" s="1"/>
  <c r="R1798" i="1"/>
  <c r="T1798" i="1" s="1"/>
  <c r="R1379" i="1"/>
  <c r="T1379" i="1" s="1"/>
  <c r="R3308" i="1"/>
  <c r="T3308" i="1" s="1"/>
  <c r="R1039" i="1"/>
  <c r="T1039" i="1" s="1"/>
  <c r="R2919" i="1"/>
  <c r="T2919" i="1" s="1"/>
  <c r="R2091" i="1"/>
  <c r="T2091" i="1" s="1"/>
  <c r="R1612" i="1"/>
  <c r="T1612" i="1" s="1"/>
  <c r="R3779" i="1"/>
  <c r="T3779" i="1" s="1"/>
  <c r="R1348" i="1"/>
  <c r="T1348" i="1" s="1"/>
  <c r="R1891" i="1"/>
  <c r="T1891" i="1" s="1"/>
  <c r="R3290" i="1"/>
  <c r="T3290" i="1" s="1"/>
  <c r="R1228" i="1"/>
  <c r="T1228" i="1" s="1"/>
  <c r="R3818" i="1"/>
  <c r="T3818" i="1" s="1"/>
  <c r="R3268" i="1"/>
  <c r="T3268" i="1" s="1"/>
  <c r="R1603" i="1"/>
  <c r="T1603" i="1" s="1"/>
  <c r="R1458" i="1"/>
  <c r="T1458" i="1" s="1"/>
  <c r="R1078" i="1"/>
  <c r="T1078" i="1" s="1"/>
  <c r="R1799" i="1"/>
  <c r="T1799" i="1" s="1"/>
  <c r="R1933" i="1"/>
  <c r="T1933" i="1" s="1"/>
  <c r="R1406" i="1"/>
  <c r="T1406" i="1" s="1"/>
  <c r="R2583" i="1"/>
  <c r="T2583" i="1" s="1"/>
  <c r="R1537" i="1"/>
  <c r="T1537" i="1" s="1"/>
  <c r="R2197" i="1"/>
  <c r="T2197" i="1" s="1"/>
  <c r="R2338" i="1"/>
  <c r="T2338" i="1" s="1"/>
  <c r="R418" i="1"/>
  <c r="T418" i="1" s="1"/>
  <c r="R2468" i="1"/>
  <c r="T2468" i="1" s="1"/>
  <c r="R2281" i="1"/>
  <c r="T2281" i="1" s="1"/>
  <c r="R251" i="1"/>
  <c r="T251" i="1" s="1"/>
  <c r="R1507" i="1"/>
  <c r="T1507" i="1" s="1"/>
  <c r="R982" i="1"/>
  <c r="T982" i="1" s="1"/>
  <c r="R2030" i="1"/>
  <c r="T2030" i="1" s="1"/>
  <c r="R3970" i="1"/>
  <c r="T3970" i="1" s="1"/>
  <c r="R2792" i="1"/>
  <c r="T2792" i="1" s="1"/>
  <c r="R448" i="1"/>
  <c r="T448" i="1" s="1"/>
  <c r="R2369" i="1"/>
  <c r="T2369" i="1" s="1"/>
  <c r="R3498" i="1"/>
  <c r="T3498" i="1" s="1"/>
  <c r="R2450" i="1"/>
  <c r="T2450" i="1" s="1"/>
  <c r="R1572" i="1"/>
  <c r="T1572" i="1" s="1"/>
  <c r="R1397" i="1"/>
  <c r="T1397" i="1" s="1"/>
  <c r="R3844" i="1"/>
  <c r="T3844" i="1" s="1"/>
  <c r="R2501" i="1"/>
  <c r="T2501" i="1" s="1"/>
  <c r="R840" i="1"/>
  <c r="T840" i="1" s="1"/>
  <c r="R3624" i="1"/>
  <c r="T3624" i="1" s="1"/>
  <c r="R3724" i="1"/>
  <c r="T3724" i="1" s="1"/>
  <c r="R2935" i="1"/>
  <c r="T2935" i="1" s="1"/>
  <c r="R2483" i="1"/>
  <c r="T2483" i="1" s="1"/>
  <c r="R1064" i="1"/>
  <c r="T1064" i="1" s="1"/>
  <c r="R2755" i="1"/>
  <c r="T2755" i="1" s="1"/>
  <c r="R129" i="1"/>
  <c r="T129" i="1" s="1"/>
  <c r="R2081" i="1"/>
  <c r="T2081" i="1" s="1"/>
  <c r="R2812" i="1"/>
  <c r="T2812" i="1" s="1"/>
  <c r="R3764" i="1"/>
  <c r="T3764" i="1" s="1"/>
  <c r="R3563" i="1"/>
  <c r="T3563" i="1" s="1"/>
  <c r="R246" i="1"/>
  <c r="T246" i="1" s="1"/>
  <c r="R2330" i="1"/>
  <c r="T2330" i="1" s="1"/>
  <c r="R3803" i="1"/>
  <c r="T3803" i="1" s="1"/>
  <c r="R1837" i="1"/>
  <c r="T1837" i="1" s="1"/>
  <c r="R3896" i="1"/>
  <c r="T3896" i="1" s="1"/>
  <c r="R3904" i="1"/>
  <c r="T3904" i="1" s="1"/>
  <c r="R3492" i="1"/>
  <c r="T3492" i="1" s="1"/>
  <c r="R2219" i="1"/>
  <c r="T2219" i="1" s="1"/>
  <c r="R1626" i="1"/>
  <c r="T1626" i="1" s="1"/>
  <c r="R1651" i="1"/>
  <c r="T1651" i="1" s="1"/>
  <c r="R2617" i="1"/>
  <c r="T2617" i="1" s="1"/>
  <c r="R1758" i="1"/>
  <c r="T1758" i="1" s="1"/>
  <c r="R1492" i="1"/>
  <c r="T1492" i="1" s="1"/>
  <c r="R2623" i="1"/>
  <c r="T2623" i="1" s="1"/>
  <c r="R3623" i="1"/>
  <c r="T3623" i="1" s="1"/>
  <c r="R1682" i="1"/>
  <c r="T1682" i="1" s="1"/>
  <c r="R2783" i="1"/>
  <c r="T2783" i="1" s="1"/>
  <c r="R1604" i="1"/>
  <c r="T1604" i="1" s="1"/>
  <c r="R2913" i="1"/>
  <c r="T2913" i="1" s="1"/>
  <c r="R3562" i="1"/>
  <c r="T3562" i="1" s="1"/>
  <c r="R293" i="1"/>
  <c r="T293" i="1" s="1"/>
  <c r="R3184" i="1"/>
  <c r="T3184" i="1" s="1"/>
  <c r="R1502" i="1"/>
  <c r="T1502" i="1" s="1"/>
  <c r="R3188" i="1"/>
  <c r="T3188" i="1" s="1"/>
  <c r="R111" i="1"/>
  <c r="T111" i="1" s="1"/>
  <c r="R852" i="1"/>
  <c r="T852" i="1" s="1"/>
  <c r="R1993" i="1"/>
  <c r="T1993" i="1" s="1"/>
  <c r="R1890" i="1"/>
  <c r="T1890" i="1" s="1"/>
  <c r="R2294" i="1"/>
  <c r="T2294" i="1" s="1"/>
  <c r="R1176" i="1"/>
  <c r="T1176" i="1" s="1"/>
  <c r="R3428" i="1"/>
  <c r="T3428" i="1" s="1"/>
  <c r="R879" i="1"/>
  <c r="T879" i="1" s="1"/>
  <c r="R2038" i="1"/>
  <c r="T2038" i="1" s="1"/>
  <c r="R200" i="1"/>
  <c r="T200" i="1" s="1"/>
  <c r="R3415" i="1"/>
  <c r="T3415" i="1" s="1"/>
  <c r="R3249" i="1"/>
  <c r="T3249" i="1" s="1"/>
  <c r="R3867" i="1"/>
  <c r="T3867" i="1" s="1"/>
  <c r="R3302" i="1"/>
  <c r="T3302" i="1" s="1"/>
  <c r="R2486" i="1"/>
  <c r="T2486" i="1" s="1"/>
  <c r="R2886" i="1"/>
  <c r="T2886" i="1" s="1"/>
  <c r="R388" i="1"/>
  <c r="T388" i="1" s="1"/>
  <c r="R800" i="1"/>
  <c r="T800" i="1" s="1"/>
  <c r="R2090" i="1"/>
  <c r="T2090" i="1" s="1"/>
  <c r="R2304" i="1"/>
  <c r="T2304" i="1" s="1"/>
  <c r="R143" i="1"/>
  <c r="T143" i="1" s="1"/>
  <c r="R3542" i="1"/>
  <c r="T3542" i="1" s="1"/>
  <c r="R1246" i="1"/>
  <c r="T1246" i="1" s="1"/>
  <c r="R2287" i="1"/>
  <c r="T2287" i="1" s="1"/>
  <c r="R1278" i="1"/>
  <c r="T1278" i="1" s="1"/>
  <c r="R3666" i="1"/>
  <c r="T3666" i="1" s="1"/>
  <c r="R934" i="1"/>
  <c r="T934" i="1" s="1"/>
  <c r="R1030" i="1"/>
  <c r="T1030" i="1" s="1"/>
  <c r="R3298" i="1"/>
  <c r="T3298" i="1" s="1"/>
  <c r="R2778" i="1"/>
  <c r="T2778" i="1" s="1"/>
  <c r="R2642" i="1"/>
  <c r="T2642" i="1" s="1"/>
  <c r="R3225" i="1"/>
  <c r="T3225" i="1" s="1"/>
  <c r="R1630" i="1"/>
  <c r="T1630" i="1" s="1"/>
  <c r="R4012" i="1"/>
  <c r="T4012" i="1" s="1"/>
  <c r="R3936" i="1"/>
  <c r="T3936" i="1" s="1"/>
  <c r="R4106" i="1"/>
  <c r="T4106" i="1" s="1"/>
  <c r="R275" i="1"/>
  <c r="T275" i="1" s="1"/>
  <c r="R1841" i="1"/>
  <c r="T1841" i="1" s="1"/>
  <c r="R3523" i="1"/>
  <c r="T3523" i="1" s="1"/>
  <c r="R411" i="1"/>
  <c r="T411" i="1" s="1"/>
  <c r="R1675" i="1"/>
  <c r="T1675" i="1" s="1"/>
  <c r="R2995" i="1"/>
  <c r="T2995" i="1" s="1"/>
  <c r="R750" i="1"/>
  <c r="T750" i="1" s="1"/>
  <c r="R2059" i="1"/>
  <c r="T2059" i="1" s="1"/>
  <c r="R2497" i="1"/>
  <c r="T2497" i="1" s="1"/>
  <c r="R3032" i="1"/>
  <c r="T3032" i="1" s="1"/>
  <c r="R3370" i="1"/>
  <c r="T3370" i="1" s="1"/>
  <c r="R816" i="1"/>
  <c r="T816" i="1" s="1"/>
  <c r="R799" i="1"/>
  <c r="T799" i="1" s="1"/>
  <c r="R257" i="1"/>
  <c r="T257" i="1" s="1"/>
  <c r="R1320" i="1"/>
  <c r="T1320" i="1" s="1"/>
  <c r="R605" i="1"/>
  <c r="T605" i="1" s="1"/>
  <c r="R3686" i="1"/>
  <c r="T3686" i="1" s="1"/>
  <c r="R1331" i="1"/>
  <c r="T1331" i="1" s="1"/>
  <c r="R2988" i="1"/>
  <c r="T2988" i="1" s="1"/>
  <c r="R973" i="1"/>
  <c r="T973" i="1" s="1"/>
  <c r="R1774" i="1"/>
  <c r="T1774" i="1" s="1"/>
  <c r="R3530" i="1"/>
  <c r="T3530" i="1" s="1"/>
  <c r="R376" i="1"/>
  <c r="T376" i="1" s="1"/>
  <c r="R3460" i="1"/>
  <c r="T3460" i="1" s="1"/>
  <c r="R3740" i="1"/>
  <c r="T3740" i="1" s="1"/>
  <c r="R2145" i="1"/>
  <c r="T2145" i="1" s="1"/>
  <c r="R1138" i="1"/>
  <c r="T1138" i="1" s="1"/>
  <c r="R3922" i="1"/>
  <c r="T3922" i="1" s="1"/>
  <c r="R1667" i="1"/>
  <c r="T1667" i="1" s="1"/>
  <c r="R1787" i="1"/>
  <c r="T1787" i="1" s="1"/>
  <c r="R3331" i="1"/>
  <c r="T3331" i="1" s="1"/>
  <c r="R3605" i="1"/>
  <c r="T3605" i="1" s="1"/>
  <c r="R353" i="1"/>
  <c r="T353" i="1" s="1"/>
  <c r="R2801" i="1"/>
  <c r="T2801" i="1" s="1"/>
  <c r="R2010" i="1"/>
  <c r="T2010" i="1" s="1"/>
  <c r="R3537" i="1"/>
  <c r="T3537" i="1" s="1"/>
  <c r="R3403" i="1"/>
  <c r="T3403" i="1" s="1"/>
  <c r="R3878" i="1"/>
  <c r="T3878" i="1" s="1"/>
  <c r="R718" i="1"/>
  <c r="T718" i="1" s="1"/>
  <c r="R1463" i="1"/>
  <c r="T1463" i="1" s="1"/>
  <c r="R1657" i="1"/>
  <c r="T1657" i="1" s="1"/>
  <c r="R1672" i="1"/>
  <c r="T1672" i="1" s="1"/>
  <c r="R2840" i="1"/>
  <c r="T2840" i="1" s="1"/>
  <c r="R1245" i="1"/>
  <c r="T1245" i="1" s="1"/>
  <c r="R1421" i="1"/>
  <c r="T1421" i="1" s="1"/>
  <c r="R1593" i="1"/>
  <c r="T1593" i="1" s="1"/>
  <c r="R2710" i="1"/>
  <c r="T2710" i="1" s="1"/>
  <c r="R898" i="1"/>
  <c r="T898" i="1" s="1"/>
  <c r="R530" i="1"/>
  <c r="T530" i="1" s="1"/>
  <c r="R1476" i="1"/>
  <c r="T1476" i="1" s="1"/>
  <c r="R4077" i="1"/>
  <c r="T4077" i="1" s="1"/>
  <c r="R2808" i="1"/>
  <c r="T2808" i="1" s="1"/>
  <c r="R3654" i="1"/>
  <c r="T3654" i="1" s="1"/>
  <c r="R2297" i="1"/>
  <c r="T2297" i="1" s="1"/>
  <c r="R1292" i="1"/>
  <c r="T1292" i="1" s="1"/>
  <c r="R2184" i="1"/>
  <c r="T2184" i="1" s="1"/>
  <c r="R1148" i="1"/>
  <c r="T1148" i="1" s="1"/>
  <c r="R3366" i="1"/>
  <c r="T3366" i="1" s="1"/>
  <c r="R2630" i="1"/>
  <c r="T2630" i="1" s="1"/>
  <c r="R2838" i="1"/>
  <c r="T2838" i="1" s="1"/>
  <c r="R2190" i="1"/>
  <c r="T2190" i="1" s="1"/>
  <c r="R2798" i="1"/>
  <c r="T2798" i="1" s="1"/>
  <c r="R3899" i="1"/>
  <c r="T3899" i="1" s="1"/>
  <c r="R1227" i="1"/>
  <c r="T1227" i="1" s="1"/>
  <c r="R2681" i="1"/>
  <c r="T2681" i="1" s="1"/>
  <c r="R1079" i="1"/>
  <c r="T1079" i="1" s="1"/>
  <c r="R969" i="1"/>
  <c r="T969" i="1" s="1"/>
  <c r="R2248" i="1"/>
  <c r="T2248" i="1" s="1"/>
  <c r="R2776" i="1"/>
  <c r="T2776" i="1" s="1"/>
  <c r="R2205" i="1"/>
  <c r="T2205" i="1" s="1"/>
  <c r="R803" i="1"/>
  <c r="T803" i="1" s="1"/>
  <c r="R2084" i="1"/>
  <c r="T2084" i="1" s="1"/>
  <c r="R2552" i="1"/>
  <c r="T2552" i="1" s="1"/>
  <c r="R1364" i="1"/>
  <c r="T1364" i="1" s="1"/>
  <c r="R2551" i="1"/>
  <c r="T2551" i="1" s="1"/>
  <c r="R2098" i="1"/>
  <c r="T2098" i="1" s="1"/>
  <c r="R731" i="1"/>
  <c r="T731" i="1" s="1"/>
  <c r="R1265" i="1"/>
  <c r="T1265" i="1" s="1"/>
  <c r="R825" i="1"/>
  <c r="T825" i="1" s="1"/>
  <c r="R3539" i="1"/>
  <c r="T3539" i="1" s="1"/>
  <c r="R164" i="1"/>
  <c r="T164" i="1" s="1"/>
  <c r="R3813" i="1"/>
  <c r="T3813" i="1" s="1"/>
  <c r="R1090" i="1"/>
  <c r="T1090" i="1" s="1"/>
  <c r="R3446" i="1"/>
  <c r="T3446" i="1" s="1"/>
  <c r="R1478" i="1"/>
  <c r="T1478" i="1" s="1"/>
  <c r="R3448" i="1"/>
  <c r="T3448" i="1" s="1"/>
  <c r="R2817" i="1"/>
  <c r="T2817" i="1" s="1"/>
  <c r="R3705" i="1"/>
  <c r="T3705" i="1" s="1"/>
  <c r="R3561" i="1"/>
  <c r="T3561" i="1" s="1"/>
  <c r="R2053" i="1"/>
  <c r="T2053" i="1" s="1"/>
  <c r="R1376" i="1"/>
  <c r="T1376" i="1" s="1"/>
  <c r="R62" i="1"/>
  <c r="T62" i="1" s="1"/>
  <c r="R1032" i="1"/>
  <c r="T1032" i="1" s="1"/>
  <c r="R385" i="1"/>
  <c r="T385" i="1" s="1"/>
  <c r="R2923" i="1"/>
  <c r="T2923" i="1" s="1"/>
  <c r="R1898" i="1"/>
  <c r="T1898" i="1" s="1"/>
  <c r="R3118" i="1"/>
  <c r="T3118" i="1" s="1"/>
  <c r="R2802" i="1"/>
  <c r="T2802" i="1" s="1"/>
  <c r="R657" i="1"/>
  <c r="T657" i="1" s="1"/>
  <c r="R371" i="1"/>
  <c r="T371" i="1" s="1"/>
  <c r="R377" i="1"/>
  <c r="T377" i="1" s="1"/>
  <c r="R1644" i="1"/>
  <c r="T1644" i="1" s="1"/>
  <c r="R1931" i="1"/>
  <c r="T1931" i="1" s="1"/>
  <c r="R1255" i="1"/>
  <c r="T1255" i="1" s="1"/>
  <c r="R861" i="1"/>
  <c r="T861" i="1" s="1"/>
  <c r="R651" i="1"/>
  <c r="T651" i="1" s="1"/>
  <c r="R2273" i="1"/>
  <c r="T2273" i="1" s="1"/>
  <c r="R783" i="1"/>
  <c r="T783" i="1" s="1"/>
  <c r="R2475" i="1"/>
  <c r="T2475" i="1" s="1"/>
  <c r="R309" i="1"/>
  <c r="T309" i="1" s="1"/>
  <c r="R3898" i="1"/>
  <c r="T3898" i="1" s="1"/>
  <c r="R1565" i="1"/>
  <c r="T1565" i="1" s="1"/>
  <c r="R864" i="1"/>
  <c r="T864" i="1" s="1"/>
  <c r="R1760" i="1"/>
  <c r="T1760" i="1" s="1"/>
  <c r="R1393" i="1"/>
  <c r="T1393" i="1" s="1"/>
  <c r="R756" i="1"/>
  <c r="T756" i="1" s="1"/>
  <c r="R2210" i="1"/>
  <c r="T2210" i="1" s="1"/>
  <c r="R3534" i="1"/>
  <c r="T3534" i="1" s="1"/>
  <c r="R1888" i="1"/>
  <c r="T1888" i="1" s="1"/>
  <c r="R2207" i="1"/>
  <c r="T2207" i="1" s="1"/>
  <c r="R1811" i="1"/>
  <c r="T1811" i="1" s="1"/>
  <c r="R1305" i="1"/>
  <c r="T1305" i="1" s="1"/>
  <c r="R1816" i="1"/>
  <c r="T1816" i="1" s="1"/>
  <c r="R2748" i="1"/>
  <c r="T2748" i="1" s="1"/>
  <c r="R1625" i="1"/>
  <c r="T1625" i="1" s="1"/>
  <c r="R1827" i="1"/>
  <c r="T1827" i="1" s="1"/>
  <c r="R1835" i="1"/>
  <c r="T1835" i="1" s="1"/>
  <c r="R1152" i="1"/>
  <c r="T1152" i="1" s="1"/>
  <c r="R3966" i="1"/>
  <c r="T3966" i="1" s="1"/>
  <c r="R3090" i="1"/>
  <c r="T3090" i="1" s="1"/>
  <c r="R2321" i="1"/>
  <c r="T2321" i="1" s="1"/>
  <c r="R4057" i="1"/>
  <c r="T4057" i="1" s="1"/>
  <c r="R3687" i="1"/>
  <c r="T3687" i="1" s="1"/>
  <c r="R19" i="1"/>
  <c r="T19" i="1" s="1"/>
  <c r="R2967" i="1"/>
  <c r="T2967" i="1" s="1"/>
  <c r="R965" i="1"/>
  <c r="T965" i="1" s="1"/>
  <c r="R794" i="1"/>
  <c r="T794" i="1" s="1"/>
  <c r="R1882" i="1"/>
  <c r="T1882" i="1" s="1"/>
  <c r="R2257" i="1"/>
  <c r="T2257" i="1" s="1"/>
  <c r="R374" i="1"/>
  <c r="T374" i="1" s="1"/>
  <c r="R3155" i="1"/>
  <c r="T3155" i="1" s="1"/>
  <c r="R944" i="1"/>
  <c r="T944" i="1" s="1"/>
  <c r="R2055" i="1"/>
  <c r="T2055" i="1" s="1"/>
  <c r="R1884" i="1"/>
  <c r="T1884" i="1" s="1"/>
  <c r="R851" i="1"/>
  <c r="T851" i="1" s="1"/>
  <c r="R3769" i="1"/>
  <c r="T3769" i="1" s="1"/>
  <c r="R40" i="1"/>
  <c r="T40" i="1" s="1"/>
  <c r="R3472" i="1"/>
  <c r="T3472" i="1" s="1"/>
  <c r="R2930" i="1"/>
  <c r="T2930" i="1" s="1"/>
  <c r="R3187" i="1"/>
  <c r="T3187" i="1" s="1"/>
  <c r="R3394" i="1"/>
  <c r="T3394" i="1" s="1"/>
  <c r="R3810" i="1"/>
  <c r="T3810" i="1" s="1"/>
  <c r="R3205" i="1"/>
  <c r="T3205" i="1" s="1"/>
  <c r="R917" i="1"/>
  <c r="T917" i="1" s="1"/>
  <c r="R1574" i="1"/>
  <c r="T1574" i="1" s="1"/>
  <c r="R2236" i="1"/>
  <c r="T2236" i="1" s="1"/>
  <c r="R1329" i="1"/>
  <c r="T1329" i="1" s="1"/>
  <c r="R2672" i="1"/>
  <c r="T2672" i="1" s="1"/>
  <c r="R3150" i="1"/>
  <c r="T3150" i="1" s="1"/>
  <c r="R3454" i="1"/>
  <c r="T3454" i="1" s="1"/>
  <c r="R264" i="1"/>
  <c r="T264" i="1" s="1"/>
  <c r="R2651" i="1"/>
  <c r="T2651" i="1" s="1"/>
  <c r="R3265" i="1"/>
  <c r="T3265" i="1" s="1"/>
  <c r="R2202" i="1"/>
  <c r="T2202" i="1" s="1"/>
  <c r="R3445" i="1"/>
  <c r="T3445" i="1" s="1"/>
  <c r="R3453" i="1"/>
  <c r="T3453" i="1" s="1"/>
  <c r="R1668" i="1"/>
  <c r="T1668" i="1" s="1"/>
  <c r="R3524" i="1"/>
  <c r="T3524" i="1" s="1"/>
  <c r="R3969" i="1"/>
  <c r="T3969" i="1" s="1"/>
  <c r="R3061" i="1"/>
  <c r="T3061" i="1" s="1"/>
  <c r="R1922" i="1"/>
  <c r="T1922" i="1" s="1"/>
  <c r="R2314" i="1"/>
  <c r="T2314" i="1" s="1"/>
  <c r="R3552" i="1"/>
  <c r="T3552" i="1" s="1"/>
  <c r="R3821" i="1"/>
  <c r="T3821" i="1" s="1"/>
  <c r="R539" i="1"/>
  <c r="T539" i="1" s="1"/>
  <c r="R3099" i="1"/>
  <c r="T3099" i="1" s="1"/>
  <c r="R2333" i="1"/>
  <c r="T2333" i="1" s="1"/>
  <c r="R3600" i="1"/>
  <c r="T3600" i="1" s="1"/>
  <c r="R101" i="1"/>
  <c r="T101" i="1" s="1"/>
  <c r="R426" i="1"/>
  <c r="T426" i="1" s="1"/>
  <c r="R1602" i="1"/>
  <c r="T1602" i="1" s="1"/>
  <c r="R2723" i="1"/>
  <c r="T2723" i="1" s="1"/>
  <c r="R1346" i="1"/>
  <c r="T1346" i="1" s="1"/>
  <c r="R354" i="1"/>
  <c r="T354" i="1" s="1"/>
  <c r="R2213" i="1"/>
  <c r="T2213" i="1" s="1"/>
  <c r="R802" i="1"/>
  <c r="T802" i="1" s="1"/>
  <c r="R3293" i="1"/>
  <c r="T3293" i="1" s="1"/>
  <c r="R3700" i="1"/>
  <c r="T3700" i="1" s="1"/>
  <c r="R2744" i="1"/>
  <c r="T2744" i="1" s="1"/>
  <c r="R1860" i="1"/>
  <c r="T1860" i="1" s="1"/>
  <c r="R3580" i="1"/>
  <c r="T3580" i="1" s="1"/>
  <c r="R2458" i="1"/>
  <c r="T2458" i="1" s="1"/>
  <c r="R2839" i="1"/>
  <c r="T2839" i="1" s="1"/>
  <c r="R1071" i="1"/>
  <c r="T1071" i="1" s="1"/>
  <c r="R1496" i="1"/>
  <c r="T1496" i="1" s="1"/>
  <c r="R268" i="1"/>
  <c r="T268" i="1" s="1"/>
  <c r="R1677" i="1"/>
  <c r="T1677" i="1" s="1"/>
  <c r="R380" i="1"/>
  <c r="T380" i="1" s="1"/>
  <c r="R2180" i="1"/>
  <c r="T2180" i="1" s="1"/>
  <c r="R3485" i="1"/>
  <c r="T3485" i="1" s="1"/>
  <c r="R3430" i="1"/>
  <c r="T3430" i="1" s="1"/>
  <c r="R81" i="1"/>
  <c r="T81" i="1" s="1"/>
  <c r="R3500" i="1"/>
  <c r="T3500" i="1" s="1"/>
  <c r="R1361" i="1"/>
  <c r="T1361" i="1" s="1"/>
  <c r="R2503" i="1"/>
  <c r="T2503" i="1" s="1"/>
  <c r="R2317" i="1"/>
  <c r="T2317" i="1" s="1"/>
  <c r="R2194" i="1"/>
  <c r="T2194" i="1" s="1"/>
  <c r="R3185" i="1"/>
  <c r="T3185" i="1" s="1"/>
  <c r="R3960" i="1"/>
  <c r="T3960" i="1" s="1"/>
  <c r="R2290" i="1"/>
  <c r="T2290" i="1" s="1"/>
  <c r="R2484" i="1"/>
  <c r="T2484" i="1" s="1"/>
  <c r="R84" i="1"/>
  <c r="T84" i="1" s="1"/>
  <c r="R3837" i="1"/>
  <c r="T3837" i="1" s="1"/>
  <c r="R1365" i="1"/>
  <c r="T1365" i="1" s="1"/>
  <c r="R454" i="1"/>
  <c r="T454" i="1" s="1"/>
  <c r="R4039" i="1"/>
  <c r="T4039" i="1" s="1"/>
  <c r="R895" i="1"/>
  <c r="T895" i="1" s="1"/>
  <c r="R905" i="1"/>
  <c r="T905" i="1" s="1"/>
  <c r="R1017" i="1"/>
  <c r="T1017" i="1" s="1"/>
  <c r="R1234" i="1"/>
  <c r="T1234" i="1" s="1"/>
  <c r="R1597" i="1"/>
  <c r="T1597" i="1" s="1"/>
  <c r="R3920" i="1"/>
  <c r="T3920" i="1" s="1"/>
  <c r="R1642" i="1"/>
  <c r="T1642" i="1" s="1"/>
  <c r="R1512" i="1"/>
  <c r="T1512" i="1" s="1"/>
  <c r="R3675" i="1"/>
  <c r="T3675" i="1" s="1"/>
  <c r="R1297" i="1"/>
  <c r="T1297" i="1" s="1"/>
  <c r="R826" i="1"/>
  <c r="T826" i="1" s="1"/>
  <c r="R2788" i="1"/>
  <c r="T2788" i="1" s="1"/>
  <c r="R3240" i="1"/>
  <c r="T3240" i="1" s="1"/>
  <c r="R3698" i="1"/>
  <c r="T3698" i="1" s="1"/>
  <c r="R3178" i="1"/>
  <c r="T3178" i="1" s="1"/>
  <c r="R3480" i="1"/>
  <c r="T3480" i="1" s="1"/>
  <c r="R478" i="1"/>
  <c r="T478" i="1" s="1"/>
  <c r="R3575" i="1"/>
  <c r="T3575" i="1" s="1"/>
  <c r="R1519" i="1"/>
  <c r="T1519" i="1" s="1"/>
  <c r="R3627" i="1"/>
  <c r="T3627" i="1" s="1"/>
  <c r="R2489" i="1"/>
  <c r="T2489" i="1" s="1"/>
  <c r="R2646" i="1"/>
  <c r="T2646" i="1" s="1"/>
  <c r="R2636" i="1"/>
  <c r="T2636" i="1" s="1"/>
  <c r="R107" i="1"/>
  <c r="T107" i="1" s="1"/>
  <c r="R3543" i="1"/>
  <c r="T3543" i="1" s="1"/>
  <c r="R3603" i="1"/>
  <c r="T3603" i="1" s="1"/>
  <c r="R818" i="1"/>
  <c r="T818" i="1" s="1"/>
  <c r="R2754" i="1"/>
  <c r="T2754" i="1" s="1"/>
  <c r="R521" i="1"/>
  <c r="T521" i="1" s="1"/>
  <c r="R1674" i="1"/>
  <c r="T1674" i="1" s="1"/>
  <c r="R763" i="1"/>
  <c r="T763" i="1" s="1"/>
  <c r="R1036" i="1"/>
  <c r="T1036" i="1" s="1"/>
  <c r="R2204" i="1"/>
  <c r="T2204" i="1" s="1"/>
  <c r="R648" i="1"/>
  <c r="T648" i="1" s="1"/>
  <c r="R740" i="1"/>
  <c r="T740" i="1" s="1"/>
  <c r="R1615" i="1"/>
  <c r="T1615" i="1" s="1"/>
  <c r="R776" i="1"/>
  <c r="T776" i="1" s="1"/>
  <c r="R2760" i="1"/>
  <c r="T2760" i="1" s="1"/>
  <c r="R3948" i="1"/>
  <c r="T3948" i="1" s="1"/>
  <c r="R951" i="1"/>
  <c r="T951" i="1" s="1"/>
  <c r="R664" i="1"/>
  <c r="T664" i="1" s="1"/>
  <c r="R2632" i="1"/>
  <c r="T2632" i="1" s="1"/>
  <c r="R1263" i="1"/>
  <c r="T1263" i="1" s="1"/>
  <c r="R1640" i="1"/>
  <c r="T1640" i="1" s="1"/>
  <c r="R2555" i="1"/>
  <c r="T2555" i="1" s="1"/>
  <c r="R1214" i="1"/>
  <c r="T1214" i="1" s="1"/>
  <c r="R1508" i="1"/>
  <c r="T1508" i="1" s="1"/>
  <c r="R2496" i="1"/>
  <c r="T2496" i="1" s="1"/>
  <c r="R1656" i="1"/>
  <c r="T1656" i="1" s="1"/>
  <c r="R1374" i="1"/>
  <c r="T1374" i="1" s="1"/>
  <c r="R1939" i="1"/>
  <c r="T1939" i="1" s="1"/>
  <c r="R3489" i="1"/>
  <c r="T3489" i="1" s="1"/>
  <c r="R3890" i="1"/>
  <c r="T3890" i="1" s="1"/>
  <c r="R3554" i="1"/>
  <c r="T3554" i="1" s="1"/>
  <c r="R80" i="1"/>
  <c r="T80" i="1" s="1"/>
  <c r="R3703" i="1"/>
  <c r="T3703" i="1" s="1"/>
  <c r="R3826" i="1"/>
  <c r="T3826" i="1" s="1"/>
  <c r="R1359" i="1"/>
  <c r="T1359" i="1" s="1"/>
  <c r="R1279" i="1"/>
  <c r="T1279" i="1" s="1"/>
  <c r="R782" i="1"/>
  <c r="T782" i="1" s="1"/>
  <c r="R3161" i="1"/>
  <c r="T3161" i="1" s="1"/>
  <c r="R1438" i="1"/>
  <c r="T1438" i="1" s="1"/>
  <c r="R473" i="1"/>
  <c r="T473" i="1" s="1"/>
  <c r="R1475" i="1"/>
  <c r="T1475" i="1" s="1"/>
  <c r="R575" i="1"/>
  <c r="T575" i="1" s="1"/>
  <c r="R3773" i="1"/>
  <c r="T3773" i="1" s="1"/>
  <c r="R3374" i="1"/>
  <c r="T3374" i="1" s="1"/>
  <c r="R4048" i="1"/>
  <c r="T4048" i="1" s="1"/>
  <c r="R148" i="1"/>
  <c r="T148" i="1" s="1"/>
  <c r="R3536" i="1"/>
  <c r="T3536" i="1" s="1"/>
  <c r="R3909" i="1"/>
  <c r="T3909" i="1" s="1"/>
  <c r="R3273" i="1"/>
  <c r="T3273" i="1" s="1"/>
  <c r="R1260" i="1"/>
  <c r="T1260" i="1" s="1"/>
  <c r="R3582" i="1"/>
  <c r="T3582" i="1" s="1"/>
  <c r="R2746" i="1"/>
  <c r="T2746" i="1" s="1"/>
  <c r="R2492" i="1"/>
  <c r="T2492" i="1" s="1"/>
  <c r="R624" i="1"/>
  <c r="T624" i="1" s="1"/>
  <c r="R1190" i="1"/>
  <c r="T1190" i="1" s="1"/>
  <c r="R3419" i="1"/>
  <c r="T3419" i="1" s="1"/>
  <c r="R3193" i="1"/>
  <c r="T3193" i="1" s="1"/>
  <c r="R2316" i="1"/>
  <c r="T2316" i="1" s="1"/>
  <c r="R3754" i="1"/>
  <c r="T3754" i="1" s="1"/>
  <c r="R1081" i="1"/>
  <c r="T1081" i="1" s="1"/>
  <c r="R2473" i="1"/>
  <c r="T2473" i="1" s="1"/>
  <c r="R2938" i="1"/>
  <c r="T2938" i="1" s="1"/>
  <c r="R1851" i="1"/>
  <c r="T1851" i="1" s="1"/>
  <c r="R1814" i="1"/>
  <c r="T1814" i="1" s="1"/>
  <c r="R3166" i="1"/>
  <c r="T3166" i="1" s="1"/>
  <c r="R147" i="1"/>
  <c r="T147" i="1" s="1"/>
  <c r="R3988" i="1"/>
  <c r="T3988" i="1" s="1"/>
  <c r="R3739" i="1"/>
  <c r="T3739" i="1" s="1"/>
  <c r="R2384" i="1"/>
  <c r="T2384" i="1" s="1"/>
  <c r="R1151" i="1"/>
  <c r="T1151" i="1" s="1"/>
  <c r="R1720" i="1"/>
  <c r="T1720" i="1" s="1"/>
  <c r="R2512" i="1"/>
  <c r="T2512" i="1" s="1"/>
  <c r="R3054" i="1"/>
  <c r="T3054" i="1" s="1"/>
  <c r="R2275" i="1"/>
  <c r="T2275" i="1" s="1"/>
  <c r="R757" i="1"/>
  <c r="T757" i="1" s="1"/>
  <c r="R2638" i="1"/>
  <c r="T2638" i="1" s="1"/>
  <c r="R758" i="1"/>
  <c r="T758" i="1" s="1"/>
  <c r="R943" i="1"/>
  <c r="T943" i="1" s="1"/>
  <c r="R72" i="1"/>
  <c r="T72" i="1" s="1"/>
  <c r="R853" i="1"/>
  <c r="T853" i="1" s="1"/>
  <c r="R3049" i="1"/>
  <c r="T3049" i="1" s="1"/>
  <c r="R3040" i="1"/>
  <c r="T3040" i="1" s="1"/>
  <c r="R2815" i="1"/>
  <c r="T2815" i="1" s="1"/>
  <c r="R2223" i="1"/>
  <c r="T2223" i="1" s="1"/>
  <c r="R2109" i="1"/>
  <c r="T2109" i="1" s="1"/>
  <c r="R3224" i="1"/>
  <c r="T3224" i="1" s="1"/>
  <c r="R3893" i="1"/>
  <c r="T3893" i="1" s="1"/>
  <c r="R2320" i="1"/>
  <c r="T2320" i="1" s="1"/>
  <c r="R2263" i="1"/>
  <c r="T2263" i="1" s="1"/>
  <c r="R3617" i="1"/>
  <c r="T3617" i="1" s="1"/>
  <c r="R1613" i="1"/>
  <c r="T1613" i="1" s="1"/>
  <c r="R1961" i="1"/>
  <c r="T1961" i="1" s="1"/>
  <c r="R2470" i="1"/>
  <c r="T2470" i="1" s="1"/>
  <c r="R3670" i="1"/>
  <c r="T3670" i="1" s="1"/>
  <c r="R2787" i="1"/>
  <c r="T2787" i="1" s="1"/>
  <c r="R2625" i="1"/>
  <c r="T2625" i="1" s="1"/>
  <c r="R1439" i="1"/>
  <c r="T1439" i="1" s="1"/>
  <c r="R3531" i="1"/>
  <c r="T3531" i="1" s="1"/>
  <c r="R3200" i="1"/>
  <c r="T3200" i="1" s="1"/>
  <c r="R846" i="1"/>
  <c r="T846" i="1" s="1"/>
  <c r="R308" i="1"/>
  <c r="T308" i="1" s="1"/>
  <c r="R830" i="1"/>
  <c r="T830" i="1" s="1"/>
  <c r="R3223" i="1"/>
  <c r="T3223" i="1" s="1"/>
  <c r="R2907" i="1"/>
  <c r="T2907" i="1" s="1"/>
  <c r="R729" i="1"/>
  <c r="T729" i="1" s="1"/>
  <c r="R2797" i="1"/>
  <c r="T2797" i="1" s="1"/>
  <c r="R2800" i="1"/>
  <c r="T2800" i="1" s="1"/>
  <c r="R2939" i="1"/>
  <c r="T2939" i="1" s="1"/>
  <c r="R2045" i="1"/>
  <c r="T2045" i="1" s="1"/>
  <c r="R3183" i="1"/>
  <c r="T3183" i="1" s="1"/>
  <c r="R1120" i="1"/>
  <c r="T1120" i="1" s="1"/>
  <c r="R1680" i="1"/>
  <c r="T1680" i="1" s="1"/>
  <c r="R1025" i="1"/>
  <c r="T1025" i="1" s="1"/>
  <c r="R1924" i="1"/>
  <c r="T1924" i="1" s="1"/>
  <c r="R1291" i="1"/>
  <c r="T1291" i="1" s="1"/>
  <c r="R3395" i="1"/>
  <c r="T3395" i="1" s="1"/>
  <c r="R3620" i="1"/>
  <c r="T3620" i="1" s="1"/>
  <c r="R2062" i="1"/>
  <c r="T2062" i="1" s="1"/>
  <c r="R1294" i="1"/>
  <c r="T1294" i="1" s="1"/>
  <c r="R3503" i="1"/>
  <c r="T3503" i="1" s="1"/>
  <c r="R2193" i="1"/>
  <c r="T2193" i="1" s="1"/>
  <c r="R2873" i="1"/>
  <c r="T2873" i="1" s="1"/>
  <c r="R155" i="1"/>
  <c r="T155" i="1" s="1"/>
  <c r="R1942" i="1"/>
  <c r="T1942" i="1" s="1"/>
  <c r="R424" i="1"/>
  <c r="T424" i="1" s="1"/>
  <c r="R3355" i="1"/>
  <c r="T3355" i="1" s="1"/>
  <c r="R3323" i="1"/>
  <c r="T3323" i="1" s="1"/>
  <c r="R1773" i="1"/>
  <c r="T1773" i="1" s="1"/>
  <c r="R2104" i="1"/>
  <c r="T2104" i="1" s="1"/>
  <c r="R3473" i="1"/>
  <c r="T3473" i="1" s="1"/>
  <c r="R1840" i="1"/>
  <c r="T1840" i="1" s="1"/>
  <c r="R1040" i="1"/>
  <c r="T1040" i="1" s="1"/>
  <c r="R2747" i="1"/>
  <c r="T2747" i="1" s="1"/>
  <c r="R2990" i="1"/>
  <c r="T2990" i="1" s="1"/>
  <c r="R3581" i="1"/>
  <c r="T3581" i="1" s="1"/>
  <c r="R887" i="1"/>
  <c r="T887" i="1" s="1"/>
  <c r="R4061" i="1"/>
  <c r="T4061" i="1" s="1"/>
  <c r="R2511" i="1"/>
  <c r="T2511" i="1" s="1"/>
  <c r="R2163" i="1"/>
  <c r="T2163" i="1" s="1"/>
  <c r="R2116" i="1"/>
  <c r="T2116" i="1" s="1"/>
  <c r="R2561" i="1"/>
  <c r="T2561" i="1" s="1"/>
  <c r="R2621" i="1"/>
  <c r="T2621" i="1" s="1"/>
  <c r="R1899" i="1"/>
  <c r="T1899" i="1" s="1"/>
  <c r="R2605" i="1"/>
  <c r="T2605" i="1" s="1"/>
  <c r="R3853" i="1"/>
  <c r="T3853" i="1" s="1"/>
  <c r="R3616" i="1"/>
  <c r="T3616" i="1" s="1"/>
  <c r="R65" i="1"/>
  <c r="T65" i="1" s="1"/>
  <c r="R1465" i="1"/>
  <c r="T1465" i="1" s="1"/>
  <c r="R1764" i="1"/>
  <c r="T1764" i="1" s="1"/>
  <c r="R2871" i="1"/>
  <c r="T2871" i="1" s="1"/>
  <c r="R2416" i="1"/>
  <c r="T2416" i="1" s="1"/>
  <c r="R986" i="1"/>
  <c r="T986" i="1" s="1"/>
  <c r="R3971" i="1"/>
  <c r="T3971" i="1" s="1"/>
  <c r="R652" i="1"/>
  <c r="T652" i="1" s="1"/>
  <c r="R2267" i="1"/>
  <c r="T2267" i="1" s="1"/>
  <c r="R3789" i="1"/>
  <c r="T3789" i="1" s="1"/>
  <c r="R2831" i="1"/>
  <c r="T2831" i="1" s="1"/>
  <c r="R3425" i="1"/>
  <c r="T3425" i="1" s="1"/>
  <c r="R1949" i="1"/>
  <c r="T1949" i="1" s="1"/>
  <c r="R901" i="1"/>
  <c r="T901" i="1" s="1"/>
  <c r="R2749" i="1"/>
  <c r="T2749" i="1" s="1"/>
  <c r="R4076" i="1"/>
  <c r="T4076" i="1" s="1"/>
  <c r="R1695" i="1"/>
  <c r="T1695" i="1" s="1"/>
  <c r="R900" i="1"/>
  <c r="T900" i="1" s="1"/>
  <c r="R1237" i="1"/>
  <c r="T1237" i="1" s="1"/>
  <c r="R2861" i="1"/>
  <c r="T2861" i="1" s="1"/>
  <c r="R581" i="1"/>
  <c r="T581" i="1" s="1"/>
  <c r="R1072" i="1"/>
  <c r="T1072" i="1" s="1"/>
  <c r="R545" i="1"/>
  <c r="T545" i="1" s="1"/>
  <c r="R4070" i="1"/>
  <c r="T4070" i="1" s="1"/>
  <c r="R3236" i="1"/>
  <c r="T3236" i="1" s="1"/>
  <c r="R2634" i="1"/>
  <c r="T2634" i="1" s="1"/>
  <c r="R1110" i="1"/>
  <c r="T1110" i="1" s="1"/>
  <c r="R1466" i="1"/>
  <c r="T1466" i="1" s="1"/>
  <c r="R3154" i="1"/>
  <c r="T3154" i="1" s="1"/>
  <c r="R876" i="1"/>
  <c r="T876" i="1" s="1"/>
  <c r="R537" i="1"/>
  <c r="T537" i="1" s="1"/>
  <c r="R1754" i="1"/>
  <c r="T1754" i="1" s="1"/>
  <c r="R2136" i="1"/>
  <c r="T2136" i="1" s="1"/>
  <c r="R1639" i="1"/>
  <c r="T1639" i="1" s="1"/>
  <c r="R3390" i="1"/>
  <c r="T3390" i="1" s="1"/>
  <c r="R2426" i="1"/>
  <c r="T2426" i="1" s="1"/>
  <c r="R3499" i="1"/>
  <c r="T3499" i="1" s="1"/>
  <c r="R1666" i="1"/>
  <c r="T1666" i="1" s="1"/>
  <c r="R677" i="1"/>
  <c r="T677" i="1" s="1"/>
  <c r="R3481" i="1"/>
  <c r="T3481" i="1" s="1"/>
  <c r="R2129" i="1"/>
  <c r="T2129" i="1" s="1"/>
  <c r="R748" i="1"/>
  <c r="T748" i="1" s="1"/>
  <c r="R866" i="1"/>
  <c r="T866" i="1" s="1"/>
  <c r="R1254" i="1"/>
  <c r="T1254" i="1" s="1"/>
  <c r="R2457" i="1"/>
  <c r="T2457" i="1" s="1"/>
  <c r="R2703" i="1"/>
  <c r="T2703" i="1" s="1"/>
  <c r="R1068" i="1"/>
  <c r="T1068" i="1" s="1"/>
  <c r="R1905" i="1"/>
  <c r="T1905" i="1" s="1"/>
  <c r="R2295" i="1"/>
  <c r="T2295" i="1" s="1"/>
  <c r="R1719" i="1"/>
  <c r="T1719" i="1" s="1"/>
  <c r="R847" i="1"/>
  <c r="T847" i="1" s="1"/>
  <c r="R2085" i="1"/>
  <c r="T2085" i="1" s="1"/>
  <c r="R3984" i="1"/>
  <c r="T3984" i="1" s="1"/>
  <c r="R777" i="1"/>
  <c r="T777" i="1" s="1"/>
  <c r="R1712" i="1"/>
  <c r="T1712" i="1" s="1"/>
  <c r="R565" i="1"/>
  <c r="T565" i="1" s="1"/>
  <c r="R3152" i="1"/>
  <c r="T3152" i="1" s="1"/>
  <c r="R2804" i="1"/>
  <c r="T2804" i="1" s="1"/>
  <c r="R2673" i="1"/>
  <c r="T2673" i="1" s="1"/>
  <c r="R1665" i="1"/>
  <c r="T1665" i="1" s="1"/>
  <c r="R3135" i="1"/>
  <c r="T3135" i="1" s="1"/>
  <c r="R3321" i="1"/>
  <c r="T3321" i="1" s="1"/>
  <c r="R3911" i="1"/>
  <c r="T3911" i="1" s="1"/>
  <c r="R3987" i="1"/>
  <c r="T3987" i="1" s="1"/>
  <c r="R2001" i="1"/>
  <c r="T2001" i="1" s="1"/>
  <c r="R3292" i="1"/>
  <c r="T3292" i="1" s="1"/>
  <c r="R3702" i="1"/>
  <c r="T3702" i="1" s="1"/>
  <c r="R3916" i="1"/>
  <c r="T3916" i="1" s="1"/>
  <c r="R3456" i="1"/>
  <c r="T3456" i="1" s="1"/>
  <c r="R2277" i="1"/>
  <c r="T2277" i="1" s="1"/>
  <c r="R3583" i="1"/>
  <c r="T3583" i="1" s="1"/>
  <c r="R4022" i="1"/>
  <c r="T4022" i="1" s="1"/>
  <c r="R1185" i="1"/>
  <c r="T1185" i="1" s="1"/>
  <c r="R2172" i="1"/>
  <c r="T2172" i="1" s="1"/>
  <c r="R3039" i="1"/>
  <c r="T3039" i="1" s="1"/>
  <c r="R959" i="1"/>
  <c r="T959" i="1" s="1"/>
  <c r="R1047" i="1"/>
  <c r="T1047" i="1" s="1"/>
  <c r="R2208" i="1"/>
  <c r="T2208" i="1" s="1"/>
  <c r="R1470" i="1"/>
  <c r="T1470" i="1" s="1"/>
  <c r="R4071" i="1"/>
  <c r="T4071" i="1" s="1"/>
  <c r="R759" i="1"/>
  <c r="T759" i="1" s="1"/>
  <c r="R3180" i="1"/>
  <c r="T3180" i="1" s="1"/>
  <c r="R4050" i="1"/>
  <c r="T4050" i="1" s="1"/>
  <c r="R3335" i="1"/>
  <c r="T3335" i="1" s="1"/>
  <c r="R2251" i="1"/>
  <c r="T2251" i="1" s="1"/>
  <c r="R1872" i="1"/>
  <c r="T1872" i="1" s="1"/>
  <c r="R3734" i="1"/>
  <c r="T3734" i="1" s="1"/>
  <c r="R199" i="1"/>
  <c r="T199" i="1" s="1"/>
  <c r="R1885" i="1"/>
  <c r="T1885" i="1" s="1"/>
  <c r="R907" i="1"/>
  <c r="T907" i="1" s="1"/>
  <c r="R831" i="1"/>
  <c r="T831" i="1" s="1"/>
  <c r="R4020" i="1"/>
  <c r="T4020" i="1" s="1"/>
  <c r="R172" i="1"/>
  <c r="T172" i="1" s="1"/>
  <c r="R874" i="1"/>
  <c r="T874" i="1" s="1"/>
  <c r="R880" i="1"/>
  <c r="T880" i="1" s="1"/>
  <c r="R4003" i="1"/>
  <c r="T4003" i="1" s="1"/>
  <c r="R3931" i="1"/>
  <c r="T3931" i="1" s="1"/>
  <c r="R1208" i="1"/>
  <c r="T1208" i="1" s="1"/>
  <c r="R1527" i="1"/>
  <c r="T1527" i="1" s="1"/>
  <c r="R2220" i="1"/>
  <c r="T2220" i="1" s="1"/>
  <c r="R2477" i="1"/>
  <c r="T2477" i="1" s="1"/>
  <c r="R1287" i="1"/>
  <c r="T1287" i="1" s="1"/>
  <c r="R3143" i="1"/>
  <c r="T3143" i="1" s="1"/>
  <c r="R316" i="1"/>
  <c r="T316" i="1" s="1"/>
  <c r="R1362" i="1"/>
  <c r="T1362" i="1" s="1"/>
  <c r="R1650" i="1"/>
  <c r="T1650" i="1" s="1"/>
  <c r="R927" i="1"/>
  <c r="T927" i="1" s="1"/>
  <c r="R3409" i="1"/>
  <c r="T3409" i="1" s="1"/>
  <c r="R2639" i="1"/>
  <c r="T2639" i="1" s="1"/>
  <c r="R3182" i="1"/>
  <c r="T3182" i="1" s="1"/>
  <c r="R857" i="1"/>
  <c r="T857" i="1" s="1"/>
  <c r="R771" i="1"/>
  <c r="T771" i="1" s="1"/>
  <c r="R1927" i="1"/>
  <c r="T1927" i="1" s="1"/>
  <c r="R2626" i="1"/>
  <c r="T2626" i="1" s="1"/>
  <c r="R1266" i="1"/>
  <c r="T1266" i="1" s="1"/>
  <c r="R1355" i="1"/>
  <c r="T1355" i="1" s="1"/>
  <c r="R2758" i="1"/>
  <c r="T2758" i="1" s="1"/>
  <c r="R1983" i="1"/>
  <c r="T1983" i="1" s="1"/>
  <c r="R2449" i="1"/>
  <c r="T2449" i="1" s="1"/>
  <c r="R656" i="1"/>
  <c r="T656" i="1" s="1"/>
  <c r="R2303" i="1"/>
  <c r="T2303" i="1" s="1"/>
  <c r="R31" i="1"/>
  <c r="T31" i="1" s="1"/>
  <c r="R3172" i="1"/>
  <c r="T3172" i="1" s="1"/>
  <c r="R3668" i="1"/>
  <c r="T3668" i="1" s="1"/>
  <c r="R2185" i="1"/>
  <c r="T2185" i="1" s="1"/>
  <c r="R2127" i="1"/>
  <c r="T2127" i="1" s="1"/>
  <c r="R11" i="1"/>
  <c r="T11" i="1" s="1"/>
  <c r="R2789" i="1"/>
  <c r="T2789" i="1" s="1"/>
  <c r="R2608" i="1"/>
  <c r="T2608" i="1" s="1"/>
  <c r="R92" i="1"/>
  <c r="T92" i="1" s="1"/>
  <c r="R3547" i="1"/>
  <c r="T3547" i="1" s="1"/>
  <c r="R2479" i="1"/>
  <c r="T2479" i="1" s="1"/>
  <c r="R3444" i="1"/>
  <c r="T3444" i="1" s="1"/>
  <c r="R892" i="1"/>
  <c r="T892" i="1" s="1"/>
  <c r="R1140" i="1"/>
  <c r="T1140" i="1" s="1"/>
  <c r="R3157" i="1"/>
  <c r="T3157" i="1" s="1"/>
  <c r="R1788" i="1"/>
  <c r="T1788" i="1" s="1"/>
  <c r="R666" i="1"/>
  <c r="T666" i="1" s="1"/>
  <c r="R787" i="1"/>
  <c r="T787" i="1" s="1"/>
  <c r="R821" i="1"/>
  <c r="T821" i="1" s="1"/>
  <c r="R1024" i="1"/>
  <c r="T1024" i="1" s="1"/>
  <c r="R2465" i="1"/>
  <c r="T2465" i="1" s="1"/>
  <c r="R1584" i="1"/>
  <c r="T1584" i="1" s="1"/>
  <c r="R1481" i="1"/>
  <c r="T1481" i="1" s="1"/>
  <c r="R3540" i="1"/>
  <c r="T3540" i="1" s="1"/>
  <c r="R3586" i="1"/>
  <c r="T3586" i="1" s="1"/>
  <c r="R3711" i="1"/>
  <c r="T3711" i="1" s="1"/>
  <c r="R182" i="1"/>
  <c r="T182" i="1" s="1"/>
  <c r="R3373" i="1"/>
  <c r="T3373" i="1" s="1"/>
  <c r="R3496" i="1"/>
  <c r="T3496" i="1" s="1"/>
  <c r="R3695" i="1"/>
  <c r="T3695" i="1" s="1"/>
  <c r="R4029" i="1"/>
  <c r="T4029" i="1" s="1"/>
  <c r="R3607" i="1"/>
  <c r="T3607" i="1" s="1"/>
  <c r="R78" i="1"/>
  <c r="T78" i="1" s="1"/>
  <c r="R265" i="1"/>
  <c r="T265" i="1" s="1"/>
  <c r="R1380" i="1"/>
  <c r="T1380" i="1" s="1"/>
  <c r="R593" i="1"/>
  <c r="T593" i="1" s="1"/>
  <c r="R711" i="1"/>
  <c r="T711" i="1" s="1"/>
  <c r="R2102" i="1"/>
  <c r="T2102" i="1" s="1"/>
  <c r="R966" i="1"/>
  <c r="T966" i="1" s="1"/>
  <c r="R993" i="1"/>
  <c r="T993" i="1" s="1"/>
  <c r="R1325" i="1"/>
  <c r="T1325" i="1" s="1"/>
  <c r="R2276" i="1"/>
  <c r="T2276" i="1" s="1"/>
  <c r="R2834" i="1"/>
  <c r="T2834" i="1" s="1"/>
  <c r="R3432" i="1"/>
  <c r="T3432" i="1" s="1"/>
  <c r="R1242" i="1"/>
  <c r="T1242" i="1" s="1"/>
  <c r="R3871" i="1"/>
  <c r="T3871" i="1" s="1"/>
  <c r="R3078" i="1"/>
  <c r="T3078" i="1" s="1"/>
  <c r="R2545" i="1"/>
  <c r="T2545" i="1" s="1"/>
  <c r="R3327" i="1"/>
  <c r="T3327" i="1" s="1"/>
  <c r="R855" i="1"/>
  <c r="T855" i="1" s="1"/>
  <c r="R2925" i="1"/>
  <c r="T2925" i="1" s="1"/>
  <c r="R2325" i="1"/>
  <c r="T2325" i="1" s="1"/>
  <c r="R1916" i="1"/>
  <c r="T1916" i="1" s="1"/>
  <c r="R1441" i="1"/>
  <c r="T1441" i="1" s="1"/>
  <c r="R2846" i="1"/>
  <c r="T2846" i="1" s="1"/>
  <c r="R4091" i="1"/>
  <c r="T4091" i="1" s="1"/>
  <c r="R513" i="1"/>
  <c r="T513" i="1" s="1"/>
  <c r="R2374" i="1"/>
  <c r="T2374" i="1" s="1"/>
  <c r="R3921" i="1"/>
  <c r="T3921" i="1" s="1"/>
  <c r="R883" i="1"/>
  <c r="T883" i="1" s="1"/>
  <c r="R919" i="1"/>
  <c r="T919" i="1" s="1"/>
  <c r="R232" i="1"/>
  <c r="T232" i="1" s="1"/>
  <c r="R904" i="1"/>
  <c r="T904" i="1" s="1"/>
  <c r="R1175" i="1"/>
  <c r="T1175" i="1" s="1"/>
  <c r="R2391" i="1"/>
  <c r="T2391" i="1" s="1"/>
  <c r="R2765" i="1"/>
  <c r="T2765" i="1" s="1"/>
  <c r="R1310" i="1"/>
  <c r="T1310" i="1" s="1"/>
  <c r="R2856" i="1"/>
  <c r="T2856" i="1" s="1"/>
  <c r="R3464" i="1"/>
  <c r="T3464" i="1" s="1"/>
  <c r="R3369" i="1"/>
  <c r="T3369" i="1" s="1"/>
  <c r="R3610" i="1"/>
  <c r="T3610" i="1" s="1"/>
  <c r="R1921" i="1"/>
  <c r="T1921" i="1" s="1"/>
  <c r="R2167" i="1"/>
  <c r="T2167" i="1" s="1"/>
  <c r="R2559" i="1"/>
  <c r="T2559" i="1" s="1"/>
  <c r="R3296" i="1"/>
  <c r="T3296" i="1" s="1"/>
  <c r="R2862" i="1"/>
  <c r="T2862" i="1" s="1"/>
  <c r="R2572" i="1"/>
  <c r="T2572" i="1" s="1"/>
  <c r="R2770" i="1"/>
  <c r="T2770" i="1" s="1"/>
  <c r="R3411" i="1"/>
  <c r="T3411" i="1" s="1"/>
  <c r="R3652" i="1"/>
  <c r="T3652" i="1" s="1"/>
  <c r="R2894" i="1"/>
  <c r="T2894" i="1" s="1"/>
  <c r="R1978" i="1"/>
  <c r="T1978" i="1" s="1"/>
  <c r="R888" i="1"/>
  <c r="T888" i="1" s="1"/>
  <c r="R526" i="1"/>
  <c r="T526" i="1" s="1"/>
  <c r="R1008" i="1"/>
  <c r="T1008" i="1" s="1"/>
  <c r="R3998" i="1"/>
  <c r="T3998" i="1" s="1"/>
  <c r="R1045" i="1"/>
  <c r="T1045" i="1" s="1"/>
  <c r="R1480" i="1"/>
  <c r="T1480" i="1" s="1"/>
  <c r="R3257" i="1"/>
  <c r="T3257" i="1" s="1"/>
  <c r="R4083" i="1"/>
  <c r="T4083" i="1" s="1"/>
  <c r="R2590" i="1"/>
  <c r="T2590" i="1" s="1"/>
  <c r="R3976" i="1"/>
  <c r="T3976" i="1" s="1"/>
  <c r="R3316" i="1"/>
  <c r="T3316" i="1" s="1"/>
  <c r="R3138" i="1"/>
  <c r="T3138" i="1" s="1"/>
  <c r="R2141" i="1"/>
  <c r="T2141" i="1" s="1"/>
  <c r="R2471" i="1"/>
  <c r="T2471" i="1" s="1"/>
  <c r="R3396" i="1"/>
  <c r="T3396" i="1" s="1"/>
  <c r="R3609" i="1"/>
  <c r="T3609" i="1" s="1"/>
  <c r="R3791" i="1"/>
  <c r="T3791" i="1" s="1"/>
  <c r="R2881" i="1"/>
  <c r="T2881" i="1" s="1"/>
  <c r="R1464" i="1"/>
  <c r="T1464" i="1" s="1"/>
  <c r="R312" i="1"/>
  <c r="T312" i="1" s="1"/>
  <c r="R3579" i="1"/>
  <c r="T3579" i="1" s="1"/>
  <c r="R893" i="1"/>
  <c r="T893" i="1" s="1"/>
  <c r="R1920" i="1"/>
  <c r="T1920" i="1" s="1"/>
  <c r="R2464" i="1"/>
  <c r="T2464" i="1" s="1"/>
  <c r="R117" i="1"/>
  <c r="T117" i="1" s="1"/>
  <c r="R820" i="1"/>
  <c r="T820" i="1" s="1"/>
  <c r="R2472" i="1"/>
  <c r="T2472" i="1" s="1"/>
  <c r="R1363" i="1"/>
  <c r="T1363" i="1" s="1"/>
  <c r="R292" i="1"/>
  <c r="T292" i="1" s="1"/>
  <c r="R878" i="1"/>
  <c r="T878" i="1" s="1"/>
  <c r="R1901" i="1"/>
  <c r="T1901" i="1" s="1"/>
  <c r="R2823" i="1"/>
  <c r="T2823" i="1" s="1"/>
  <c r="R848" i="1"/>
  <c r="T848" i="1" s="1"/>
  <c r="R3422" i="1"/>
  <c r="T3422" i="1" s="1"/>
  <c r="R3163" i="1"/>
  <c r="T3163" i="1" s="1"/>
  <c r="R2123" i="1"/>
  <c r="T2123" i="1" s="1"/>
  <c r="R1551" i="1"/>
  <c r="T1551" i="1" s="1"/>
  <c r="R3407" i="1"/>
  <c r="T3407" i="1" s="1"/>
  <c r="R474" i="1"/>
  <c r="T474" i="1" s="1"/>
  <c r="R3380" i="1"/>
  <c r="T3380" i="1" s="1"/>
  <c r="R829" i="1"/>
  <c r="T829" i="1" s="1"/>
  <c r="R1722" i="1"/>
  <c r="T1722" i="1" s="1"/>
  <c r="R55" i="1"/>
  <c r="T55" i="1" s="1"/>
  <c r="R2264" i="1"/>
  <c r="T2264" i="1" s="1"/>
  <c r="R2106" i="1"/>
  <c r="T2106" i="1" s="1"/>
  <c r="R1314" i="1"/>
  <c r="T1314" i="1" s="1"/>
  <c r="R153" i="1"/>
  <c r="T153" i="1" s="1"/>
  <c r="R2309" i="1"/>
  <c r="T2309" i="1" s="1"/>
  <c r="R105" i="1"/>
  <c r="T105" i="1" s="1"/>
  <c r="R1662" i="1"/>
  <c r="T1662" i="1" s="1"/>
  <c r="R897" i="1"/>
  <c r="T897" i="1" s="1"/>
  <c r="R2494" i="1"/>
  <c r="T2494" i="1" s="1"/>
  <c r="R3338" i="1"/>
  <c r="T3338" i="1" s="1"/>
  <c r="R1296" i="1"/>
  <c r="T1296" i="1" s="1"/>
  <c r="R814" i="1"/>
  <c r="T814" i="1" s="1"/>
  <c r="R2619" i="1"/>
  <c r="T2619" i="1" s="1"/>
  <c r="R2627" i="1"/>
  <c r="T2627" i="1" s="1"/>
  <c r="R2469" i="1"/>
  <c r="T2469" i="1" s="1"/>
  <c r="R3455" i="1"/>
  <c r="T3455" i="1" s="1"/>
  <c r="R3828" i="1"/>
  <c r="T3828" i="1" s="1"/>
  <c r="R4072" i="1"/>
  <c r="T4072" i="1" s="1"/>
  <c r="R4049" i="1"/>
  <c r="T4049" i="1" s="1"/>
  <c r="R1419" i="1"/>
  <c r="T1419" i="1" s="1"/>
  <c r="R1579" i="1"/>
  <c r="T1579" i="1" s="1"/>
  <c r="R2357" i="1"/>
  <c r="T2357" i="1" s="1"/>
  <c r="R2683" i="1"/>
  <c r="T2683" i="1" s="1"/>
  <c r="R563" i="1"/>
  <c r="T563" i="1" s="1"/>
  <c r="R2042" i="1"/>
  <c r="T2042" i="1" s="1"/>
  <c r="R1928" i="1"/>
  <c r="T1928" i="1" s="1"/>
  <c r="R670" i="1"/>
  <c r="T670" i="1" s="1"/>
  <c r="R1394" i="1"/>
  <c r="T1394" i="1" s="1"/>
  <c r="R2206" i="1"/>
  <c r="T2206" i="1" s="1"/>
  <c r="R2893" i="1"/>
  <c r="T2893" i="1" s="1"/>
  <c r="R52" i="1"/>
  <c r="T52" i="1" s="1"/>
  <c r="R1824" i="1"/>
  <c r="T1824" i="1" s="1"/>
  <c r="R2114" i="1"/>
  <c r="T2114" i="1" s="1"/>
  <c r="R2233" i="1"/>
  <c r="T2233" i="1" s="1"/>
  <c r="R1261" i="1"/>
  <c r="T1261" i="1" s="1"/>
  <c r="R3713" i="1"/>
  <c r="T3713" i="1" s="1"/>
  <c r="R2224" i="1"/>
  <c r="T2224" i="1" s="1"/>
  <c r="R873" i="1"/>
  <c r="T873" i="1" s="1"/>
  <c r="R3401" i="1"/>
  <c r="T3401" i="1" s="1"/>
  <c r="R3902" i="1"/>
  <c r="T3902" i="1" s="1"/>
  <c r="R1569" i="1"/>
  <c r="T1569" i="1" s="1"/>
  <c r="R3980" i="1"/>
  <c r="T3980" i="1" s="1"/>
  <c r="R1793" i="1"/>
  <c r="T1793" i="1" s="1"/>
  <c r="R3297" i="1"/>
  <c r="T3297" i="1" s="1"/>
  <c r="R2863" i="1"/>
  <c r="T2863" i="1" s="1"/>
  <c r="R3291" i="1"/>
  <c r="T3291" i="1" s="1"/>
  <c r="R2139" i="1"/>
  <c r="T2139" i="1" s="1"/>
  <c r="R2624" i="1"/>
  <c r="T2624" i="1" s="1"/>
  <c r="R2488" i="1"/>
  <c r="T2488" i="1" s="1"/>
  <c r="R1648" i="1"/>
  <c r="T1648" i="1" s="1"/>
  <c r="R3569" i="1"/>
  <c r="T3569" i="1" s="1"/>
  <c r="R970" i="1"/>
  <c r="T970" i="1" s="1"/>
  <c r="R1324" i="1"/>
  <c r="T1324" i="1" s="1"/>
  <c r="R3974" i="1"/>
  <c r="T3974" i="1" s="1"/>
  <c r="R2900" i="1"/>
  <c r="T2900" i="1" s="1"/>
  <c r="R2467" i="1"/>
  <c r="T2467" i="1" s="1"/>
  <c r="R1894" i="1"/>
  <c r="T1894" i="1" s="1"/>
  <c r="R1548" i="1"/>
  <c r="T1548" i="1" s="1"/>
  <c r="R714" i="1"/>
  <c r="T714" i="1" s="1"/>
  <c r="R1673" i="1"/>
  <c r="T1673" i="1" s="1"/>
  <c r="R2217" i="1"/>
  <c r="T2217" i="1" s="1"/>
  <c r="R3720" i="1"/>
  <c r="T3720" i="1" s="1"/>
  <c r="R3665" i="1"/>
  <c r="T3665" i="1" s="1"/>
  <c r="R2887" i="1"/>
  <c r="T2887" i="1" s="1"/>
  <c r="R1997" i="1"/>
  <c r="T1997" i="1" s="1"/>
  <c r="R693" i="1"/>
  <c r="T693" i="1" s="1"/>
  <c r="R548" i="1"/>
  <c r="T548" i="1" s="1"/>
  <c r="R179" i="1"/>
  <c r="T179" i="1" s="1"/>
  <c r="R3325" i="1"/>
  <c r="T3325" i="1" s="1"/>
  <c r="R2966" i="1"/>
  <c r="T2966" i="1" s="1"/>
  <c r="R3843" i="1"/>
  <c r="T3843" i="1" s="1"/>
  <c r="R1743" i="1"/>
  <c r="T1743" i="1" s="1"/>
  <c r="R3742" i="1"/>
  <c r="T3742" i="1" s="1"/>
  <c r="R3065" i="1"/>
  <c r="T3065" i="1" s="1"/>
  <c r="R4093" i="1"/>
  <c r="T4093" i="1" s="1"/>
  <c r="R186" i="1"/>
  <c r="T186" i="1" s="1"/>
  <c r="R472" i="1"/>
  <c r="T472" i="1" s="1"/>
  <c r="R1705" i="1"/>
  <c r="T1705" i="1" s="1"/>
  <c r="R2582" i="1"/>
  <c r="T2582" i="1" s="1"/>
  <c r="R2326" i="1"/>
  <c r="T2326" i="1" s="1"/>
  <c r="R3757" i="1"/>
  <c r="T3757" i="1" s="1"/>
  <c r="R2231" i="1"/>
  <c r="T2231" i="1" s="1"/>
  <c r="R1129" i="1"/>
  <c r="T1129" i="1" s="1"/>
  <c r="R3727" i="1"/>
  <c r="T3727" i="1" s="1"/>
  <c r="R1357" i="1"/>
  <c r="T1357" i="1" s="1"/>
  <c r="R3502" i="1"/>
  <c r="T3502" i="1" s="1"/>
  <c r="R2146" i="1"/>
  <c r="T2146" i="1" s="1"/>
  <c r="R2816" i="1"/>
  <c r="T2816" i="1" s="1"/>
  <c r="R2640" i="1"/>
  <c r="T2640" i="1" s="1"/>
  <c r="R955" i="1"/>
  <c r="T955" i="1" s="1"/>
  <c r="R125" i="1"/>
  <c r="T125" i="1" s="1"/>
  <c r="R541" i="1"/>
  <c r="T541" i="1" s="1"/>
  <c r="R2818" i="1"/>
  <c r="T2818" i="1" s="1"/>
  <c r="R2234" i="1"/>
  <c r="T2234" i="1" s="1"/>
  <c r="R2481" i="1"/>
  <c r="T2481" i="1" s="1"/>
  <c r="R815" i="1"/>
  <c r="T815" i="1" s="1"/>
  <c r="R2796" i="1"/>
  <c r="T2796" i="1" s="1"/>
  <c r="R1834" i="1"/>
  <c r="T1834" i="1" s="1"/>
  <c r="R2002" i="1"/>
  <c r="T2002" i="1" s="1"/>
  <c r="R3103" i="1"/>
  <c r="T3103" i="1" s="1"/>
  <c r="R3883" i="1"/>
  <c r="T3883" i="1" s="1"/>
  <c r="R4011" i="1"/>
  <c r="T4011" i="1" s="1"/>
  <c r="R3857" i="1"/>
  <c r="T3857" i="1" s="1"/>
  <c r="R1598" i="1"/>
  <c r="T1598" i="1" s="1"/>
  <c r="R2768" i="1"/>
  <c r="T2768" i="1" s="1"/>
  <c r="R3744" i="1"/>
  <c r="T3744" i="1" s="1"/>
  <c r="R543" i="1"/>
  <c r="T543" i="1" s="1"/>
  <c r="R937" i="1"/>
  <c r="T937" i="1" s="1"/>
  <c r="R1101" i="1"/>
  <c r="T1101" i="1" s="1"/>
  <c r="R1231" i="1"/>
  <c r="T1231" i="1" s="1"/>
  <c r="R1485" i="1"/>
  <c r="T1485" i="1" s="1"/>
  <c r="R2564" i="1"/>
  <c r="T2564" i="1" s="1"/>
  <c r="R2694" i="1"/>
  <c r="T2694" i="1" s="1"/>
  <c r="R2764" i="1"/>
  <c r="T2764" i="1" s="1"/>
  <c r="R3749" i="1"/>
  <c r="T3749" i="1" s="1"/>
  <c r="R3903" i="1"/>
  <c r="T3903" i="1" s="1"/>
  <c r="R3943" i="1"/>
  <c r="T3943" i="1" s="1"/>
  <c r="R3952" i="1"/>
  <c r="T3952" i="1" s="1"/>
  <c r="R461" i="1"/>
  <c r="T461" i="1" s="1"/>
  <c r="R940" i="1"/>
  <c r="T940" i="1" s="1"/>
  <c r="R1173" i="1"/>
  <c r="T1173" i="1" s="1"/>
  <c r="R1449" i="1"/>
  <c r="T1449" i="1" s="1"/>
  <c r="R1906" i="1"/>
  <c r="T1906" i="1" s="1"/>
  <c r="R1990" i="1"/>
  <c r="T1990" i="1" s="1"/>
  <c r="R2130" i="1"/>
  <c r="T2130" i="1" s="1"/>
  <c r="R2356" i="1"/>
  <c r="T2356" i="1" s="1"/>
  <c r="R2393" i="1"/>
  <c r="T2393" i="1" s="1"/>
  <c r="R2904" i="1"/>
  <c r="T2904" i="1" s="1"/>
  <c r="R3096" i="1"/>
  <c r="T3096" i="1" s="1"/>
  <c r="R3954" i="1"/>
  <c r="T3954" i="1" s="1"/>
  <c r="R4068" i="1"/>
  <c r="T4068" i="1" s="1"/>
  <c r="R592" i="1"/>
  <c r="T592" i="1" s="1"/>
  <c r="R2268" i="1"/>
  <c r="T2268" i="1" s="1"/>
  <c r="R3907" i="1"/>
  <c r="T3907" i="1" s="1"/>
  <c r="R1414" i="1"/>
  <c r="T1414" i="1" s="1"/>
  <c r="R912" i="1"/>
  <c r="T912" i="1" s="1"/>
  <c r="R1825" i="1"/>
  <c r="T1825" i="1" s="1"/>
  <c r="R3329" i="1"/>
  <c r="T3329" i="1" s="1"/>
  <c r="R1915" i="1"/>
  <c r="T1915" i="1" s="1"/>
  <c r="R3195" i="1"/>
  <c r="T3195" i="1" s="1"/>
  <c r="R2807" i="1"/>
  <c r="T2807" i="1" s="1"/>
  <c r="R1356" i="1"/>
  <c r="T1356" i="1" s="1"/>
  <c r="R3961" i="1"/>
  <c r="T3961" i="1" s="1"/>
  <c r="R2858" i="1"/>
  <c r="T2858" i="1" s="1"/>
  <c r="R1150" i="1"/>
  <c r="T1150" i="1" s="1"/>
  <c r="R3551" i="1"/>
  <c r="T3551" i="1" s="1"/>
  <c r="R2266" i="1"/>
  <c r="T2266" i="1" s="1"/>
  <c r="R3397" i="1"/>
  <c r="T3397" i="1" s="1"/>
  <c r="R1289" i="1"/>
  <c r="T1289" i="1" s="1"/>
  <c r="R1404" i="1"/>
  <c r="T1404" i="1" s="1"/>
  <c r="R945" i="1"/>
  <c r="T945" i="1" s="1"/>
  <c r="R1687" i="1"/>
  <c r="T1687" i="1" s="1"/>
  <c r="R3142" i="1"/>
  <c r="T3142" i="1" s="1"/>
  <c r="R1038" i="1"/>
  <c r="T1038" i="1" s="1"/>
  <c r="R1091" i="1"/>
  <c r="T1091" i="1" s="1"/>
  <c r="R710" i="1"/>
  <c r="T710" i="1" s="1"/>
  <c r="R2852" i="1"/>
  <c r="T2852" i="1" s="1"/>
  <c r="R3246" i="1"/>
  <c r="T3246" i="1" s="1"/>
  <c r="R2253" i="1"/>
  <c r="T2253" i="1" s="1"/>
  <c r="R1223" i="1"/>
  <c r="T1223" i="1" s="1"/>
  <c r="R4060" i="1"/>
  <c r="T4060" i="1" s="1"/>
  <c r="R2697" i="1"/>
  <c r="T2697" i="1" s="1"/>
  <c r="R3080" i="1"/>
  <c r="T3080" i="1" s="1"/>
  <c r="R2022" i="1"/>
  <c r="T2022" i="1" s="1"/>
  <c r="R2819" i="1"/>
  <c r="T2819" i="1" s="1"/>
  <c r="R3053" i="1"/>
  <c r="T3053" i="1" s="1"/>
  <c r="R3848" i="1"/>
  <c r="T3848" i="1" s="1"/>
  <c r="R1108" i="1"/>
  <c r="T1108" i="1" s="1"/>
  <c r="R647" i="1"/>
  <c r="T647" i="1" s="1"/>
  <c r="R1562" i="1"/>
  <c r="T1562" i="1" s="1"/>
  <c r="R1157" i="1"/>
  <c r="T1157" i="1" s="1"/>
  <c r="R2502" i="1"/>
  <c r="T2502" i="1" s="1"/>
  <c r="R3677" i="1"/>
  <c r="T3677" i="1" s="1"/>
  <c r="R603" i="1"/>
  <c r="T603" i="1" s="1"/>
  <c r="R2850" i="1"/>
  <c r="T2850" i="1" s="1"/>
  <c r="R2996" i="1"/>
  <c r="T2996" i="1" s="1"/>
  <c r="R1145" i="1"/>
  <c r="T1145" i="1" s="1"/>
  <c r="R1112" i="1"/>
  <c r="T1112" i="1" s="1"/>
  <c r="R1472" i="1"/>
  <c r="T1472" i="1" s="1"/>
  <c r="R1925" i="1"/>
  <c r="T1925" i="1" s="1"/>
  <c r="R3137" i="1"/>
  <c r="T3137" i="1" s="1"/>
  <c r="R2558" i="1"/>
  <c r="T2558" i="1" s="1"/>
  <c r="R3332" i="1"/>
  <c r="T3332" i="1" s="1"/>
  <c r="R2581" i="1"/>
  <c r="T2581" i="1" s="1"/>
  <c r="R2126" i="1"/>
  <c r="T2126" i="1" s="1"/>
  <c r="R3992" i="1"/>
  <c r="T3992" i="1" s="1"/>
  <c r="R2157" i="1"/>
  <c r="T2157" i="1" s="1"/>
  <c r="R3560" i="1"/>
  <c r="T3560" i="1" s="1"/>
  <c r="R4104" i="1"/>
  <c r="T4104" i="1" s="1"/>
  <c r="R3207" i="1"/>
  <c r="T3207" i="1" s="1"/>
  <c r="R2660" i="1"/>
  <c r="T2660" i="1" s="1"/>
  <c r="R860" i="1"/>
  <c r="T860" i="1" s="1"/>
  <c r="R3973" i="1"/>
  <c r="T3973" i="1" s="1"/>
  <c r="R2218" i="1"/>
  <c r="T2218" i="1" s="1"/>
  <c r="R3589" i="1"/>
  <c r="T3589" i="1" s="1"/>
  <c r="R2169" i="1"/>
  <c r="T2169" i="1" s="1"/>
  <c r="R867" i="1"/>
  <c r="T867" i="1" s="1"/>
  <c r="R720" i="1"/>
  <c r="T720" i="1" s="1"/>
  <c r="R2868" i="1"/>
  <c r="T2868" i="1" s="1"/>
  <c r="R3968" i="1"/>
  <c r="T3968" i="1" s="1"/>
  <c r="R457" i="1"/>
  <c r="T457" i="1" s="1"/>
  <c r="R2438" i="1"/>
  <c r="T2438" i="1" s="1"/>
  <c r="R2403" i="1"/>
  <c r="T2403" i="1" s="1"/>
  <c r="R3417" i="1"/>
  <c r="T3417" i="1" s="1"/>
  <c r="R2238" i="1"/>
  <c r="T2238" i="1" s="1"/>
  <c r="R2741" i="1"/>
  <c r="T2741" i="1" s="1"/>
  <c r="R1023" i="1"/>
  <c r="T1023" i="1" s="1"/>
  <c r="R1738" i="1"/>
  <c r="T1738" i="1" s="1"/>
  <c r="R2603" i="1"/>
  <c r="T2603" i="1" s="1"/>
  <c r="R97" i="1"/>
  <c r="T97" i="1" s="1"/>
  <c r="R2171" i="1"/>
  <c r="T2171" i="1" s="1"/>
  <c r="R926" i="1"/>
  <c r="T926" i="1" s="1"/>
  <c r="R17" i="1"/>
  <c r="T17" i="1" s="1"/>
  <c r="R2137" i="1"/>
  <c r="T2137" i="1" s="1"/>
  <c r="R3842" i="1"/>
  <c r="T3842" i="1" s="1"/>
  <c r="R96" i="1"/>
  <c r="T96" i="1" s="1"/>
  <c r="R2737" i="1"/>
  <c r="T2737" i="1" s="1"/>
  <c r="R884" i="1"/>
  <c r="T884" i="1" s="1"/>
  <c r="R2629" i="1"/>
  <c r="T2629" i="1" s="1"/>
  <c r="R3822" i="1"/>
  <c r="T3822" i="1" s="1"/>
  <c r="R2232" i="1"/>
  <c r="T2232" i="1" s="1"/>
  <c r="R881" i="1"/>
  <c r="T881" i="1" s="1"/>
  <c r="R2258" i="1"/>
  <c r="T2258" i="1" s="1"/>
  <c r="R1391" i="1"/>
  <c r="T1391" i="1" s="1"/>
  <c r="R1041" i="1"/>
  <c r="T1041" i="1" s="1"/>
  <c r="R2134" i="1"/>
  <c r="T2134" i="1" s="1"/>
  <c r="R1711" i="1"/>
  <c r="T1711" i="1" s="1"/>
  <c r="R2324" i="1"/>
  <c r="T2324" i="1" s="1"/>
  <c r="R1909" i="1"/>
  <c r="T1909" i="1" s="1"/>
  <c r="R2132" i="1"/>
  <c r="T2132" i="1" s="1"/>
  <c r="R2235" i="1"/>
  <c r="T2235" i="1" s="1"/>
  <c r="R1382" i="1"/>
  <c r="T1382" i="1" s="1"/>
  <c r="R70" i="1"/>
  <c r="T70" i="1" s="1"/>
  <c r="R3565" i="1"/>
  <c r="T3565" i="1" s="1"/>
  <c r="R3072" i="1"/>
  <c r="T3072" i="1" s="1"/>
  <c r="R2918" i="1"/>
  <c r="T2918" i="1" s="1"/>
  <c r="R1596" i="1"/>
  <c r="T1596" i="1" s="1"/>
  <c r="R450" i="1"/>
  <c r="T450" i="1" s="1"/>
  <c r="R555" i="1"/>
  <c r="T555" i="1" s="1"/>
  <c r="R2372" i="1"/>
  <c r="T2372" i="1" s="1"/>
  <c r="R2077" i="1"/>
  <c r="T2077" i="1" s="1"/>
  <c r="R699" i="1"/>
  <c r="T699" i="1" s="1"/>
  <c r="R458" i="1"/>
  <c r="T458" i="1" s="1"/>
  <c r="R157" i="1"/>
  <c r="T157" i="1" s="1"/>
  <c r="R3071" i="1"/>
  <c r="T3071" i="1" s="1"/>
  <c r="R2837" i="1"/>
  <c r="T2837" i="1" s="1"/>
  <c r="R3672" i="1"/>
  <c r="T3672" i="1" s="1"/>
  <c r="R3477" i="1"/>
  <c r="T3477" i="1" s="1"/>
  <c r="R3578" i="1"/>
  <c r="T3578" i="1" s="1"/>
  <c r="R1544" i="1"/>
  <c r="T1544" i="1" s="1"/>
  <c r="R619" i="1"/>
  <c r="T619" i="1" s="1"/>
  <c r="R571" i="1"/>
  <c r="T571" i="1" s="1"/>
  <c r="R576" i="1"/>
  <c r="T576" i="1" s="1"/>
  <c r="R939" i="1"/>
  <c r="T939" i="1" s="1"/>
  <c r="R941" i="1"/>
  <c r="T941" i="1" s="1"/>
  <c r="R1135" i="1"/>
  <c r="T1135" i="1" s="1"/>
  <c r="R1573" i="1"/>
  <c r="T1573" i="1" s="1"/>
  <c r="R1795" i="1"/>
  <c r="T1795" i="1" s="1"/>
  <c r="R3866" i="1"/>
  <c r="T3866" i="1" s="1"/>
  <c r="R4007" i="1"/>
  <c r="T4007" i="1" s="1"/>
  <c r="R150" i="1"/>
  <c r="T150" i="1" s="1"/>
  <c r="R215" i="1"/>
  <c r="T215" i="1" s="1"/>
  <c r="R1740" i="1"/>
  <c r="T1740" i="1" s="1"/>
  <c r="R2865" i="1"/>
  <c r="T2865" i="1" s="1"/>
  <c r="R2911" i="1"/>
  <c r="T2911" i="1" s="1"/>
  <c r="R4094" i="1"/>
  <c r="T4094" i="1" s="1"/>
  <c r="R2842" i="1"/>
  <c r="T2842" i="1" s="1"/>
  <c r="R2131" i="1"/>
  <c r="T2131" i="1" s="1"/>
  <c r="R2153" i="1"/>
  <c r="T2153" i="1" s="1"/>
  <c r="R920" i="1"/>
  <c r="T920" i="1" s="1"/>
  <c r="R3452" i="1"/>
  <c r="T3452" i="1" s="1"/>
  <c r="R76" i="1"/>
  <c r="T76" i="1" s="1"/>
  <c r="R858" i="1"/>
  <c r="T858" i="1" s="1"/>
  <c r="R721" i="1"/>
  <c r="T721" i="1" s="1"/>
  <c r="R1194" i="1"/>
  <c r="T1194" i="1" s="1"/>
  <c r="R1235" i="1"/>
  <c r="T1235" i="1" s="1"/>
  <c r="R3294" i="1"/>
  <c r="T3294" i="1" s="1"/>
  <c r="R964" i="1"/>
  <c r="T964" i="1" s="1"/>
  <c r="R1500" i="1"/>
  <c r="T1500" i="1" s="1"/>
  <c r="R1790" i="1"/>
  <c r="T1790" i="1" s="1"/>
  <c r="R2319" i="1"/>
  <c r="T2319" i="1" s="1"/>
  <c r="R2953" i="1"/>
  <c r="T2953" i="1" s="1"/>
  <c r="R2785" i="1"/>
  <c r="T2785" i="1" s="1"/>
  <c r="R850" i="1"/>
  <c r="T850" i="1" s="1"/>
  <c r="R3136" i="1"/>
  <c r="T3136" i="1" s="1"/>
  <c r="R2906" i="1"/>
  <c r="T2906" i="1" s="1"/>
  <c r="R933" i="1"/>
  <c r="T933" i="1" s="1"/>
  <c r="R1084" i="1"/>
  <c r="T1084" i="1" s="1"/>
  <c r="R3085" i="1"/>
  <c r="T3085" i="1" s="1"/>
  <c r="R1082" i="1"/>
  <c r="T1082" i="1" s="1"/>
  <c r="R4075" i="1"/>
  <c r="T4075" i="1" s="1"/>
  <c r="R3642" i="1"/>
  <c r="T3642" i="1" s="1"/>
  <c r="R3981" i="1"/>
  <c r="T3981" i="1" s="1"/>
  <c r="R2382" i="1"/>
  <c r="T2382" i="1" s="1"/>
  <c r="R2864" i="1"/>
  <c r="T2864" i="1" s="1"/>
  <c r="R3590" i="1"/>
  <c r="T3590" i="1" s="1"/>
  <c r="R2742" i="1"/>
  <c r="T2742" i="1" s="1"/>
  <c r="R3311" i="1"/>
  <c r="T3311" i="1" s="1"/>
  <c r="R890" i="1"/>
  <c r="T890" i="1" s="1"/>
  <c r="R865" i="1"/>
  <c r="T865" i="1" s="1"/>
  <c r="R2601" i="1"/>
  <c r="T2601" i="1" s="1"/>
  <c r="R1688" i="1"/>
  <c r="T1688" i="1" s="1"/>
  <c r="R1875" i="1"/>
  <c r="T1875" i="1" s="1"/>
  <c r="R2158" i="1"/>
  <c r="T2158" i="1" s="1"/>
  <c r="R1118" i="1"/>
  <c r="T1118" i="1" s="1"/>
  <c r="R3285" i="1"/>
  <c r="T3285" i="1" s="1"/>
  <c r="R735" i="1"/>
  <c r="T735" i="1" s="1"/>
  <c r="R1104" i="1"/>
  <c r="T1104" i="1" s="1"/>
  <c r="R2650" i="1"/>
  <c r="T2650" i="1" s="1"/>
  <c r="R3461" i="1"/>
  <c r="T3461" i="1" s="1"/>
  <c r="R3997" i="1"/>
  <c r="T3997" i="1" s="1"/>
  <c r="R1483" i="1"/>
  <c r="T1483" i="1" s="1"/>
  <c r="R3889" i="1"/>
  <c r="T3889" i="1" s="1"/>
  <c r="R2702" i="1"/>
  <c r="T2702" i="1" s="1"/>
  <c r="R1164" i="1"/>
  <c r="T1164" i="1" s="1"/>
  <c r="R2693" i="1"/>
  <c r="T2693" i="1" s="1"/>
  <c r="R3794" i="1"/>
  <c r="T3794" i="1" s="1"/>
  <c r="R2757" i="1"/>
  <c r="T2757" i="1" s="1"/>
  <c r="R3619" i="1"/>
  <c r="T3619" i="1" s="1"/>
  <c r="R467" i="1"/>
  <c r="T467" i="1" s="1"/>
  <c r="R1402" i="1"/>
  <c r="T1402" i="1" s="1"/>
  <c r="R2504" i="1"/>
  <c r="T2504" i="1" s="1"/>
  <c r="R1877" i="1"/>
  <c r="T1877" i="1" s="1"/>
  <c r="R1918" i="1"/>
  <c r="T1918" i="1" s="1"/>
  <c r="R2405" i="1"/>
  <c r="T2405" i="1" s="1"/>
  <c r="R460" i="1"/>
  <c r="T460" i="1" s="1"/>
  <c r="R4105" i="1"/>
  <c r="T4105" i="1" s="1"/>
  <c r="R516" i="1"/>
  <c r="T516" i="1" s="1"/>
  <c r="R3088" i="1"/>
  <c r="T3088" i="1" s="1"/>
  <c r="R428" i="1"/>
  <c r="T428" i="1" s="1"/>
  <c r="R595" i="1"/>
  <c r="T595" i="1" s="1"/>
  <c r="R456" i="1"/>
  <c r="T456" i="1" s="1"/>
  <c r="R607" i="1"/>
  <c r="T607" i="1" s="1"/>
  <c r="R1874" i="1"/>
  <c r="T1874" i="1" s="1"/>
  <c r="R3431" i="1"/>
  <c r="T3431" i="1" s="1"/>
  <c r="R3910" i="1"/>
  <c r="T3910" i="1" s="1"/>
  <c r="R2521" i="1"/>
  <c r="T2521" i="1" s="1"/>
  <c r="R1067" i="1"/>
  <c r="T1067" i="1" s="1"/>
  <c r="R1105" i="1"/>
  <c r="T1105" i="1" s="1"/>
  <c r="R775" i="1"/>
  <c r="T775" i="1" s="1"/>
  <c r="R1488" i="1"/>
  <c r="T1488" i="1" s="1"/>
  <c r="R4051" i="1"/>
  <c r="T4051" i="1" s="1"/>
  <c r="R2854" i="1"/>
  <c r="T2854" i="1" s="1"/>
  <c r="R85" i="1"/>
  <c r="T85" i="1" s="1"/>
  <c r="R2880" i="1"/>
  <c r="T2880" i="1" s="1"/>
  <c r="R2260" i="1"/>
  <c r="T2260" i="1" s="1"/>
  <c r="R234" i="1"/>
  <c r="T234" i="1" s="1"/>
  <c r="R4113" i="1"/>
  <c r="T4113" i="1" s="1"/>
  <c r="R601" i="1"/>
  <c r="T601" i="1" s="1"/>
  <c r="R2353" i="1"/>
  <c r="T2353" i="1" s="1"/>
  <c r="R151" i="1"/>
  <c r="T151" i="1" s="1"/>
  <c r="R468" i="1"/>
  <c r="T468" i="1" s="1"/>
  <c r="R3706" i="1"/>
  <c r="T3706" i="1" s="1"/>
  <c r="R3564" i="1"/>
  <c r="T3564" i="1" s="1"/>
  <c r="R2203" i="1"/>
  <c r="T2203" i="1" s="1"/>
  <c r="R4" i="1"/>
  <c r="T4" i="1" s="1"/>
  <c r="R3649" i="1"/>
  <c r="T3649" i="1" s="1"/>
  <c r="R4010" i="1"/>
  <c r="T4010" i="1" s="1"/>
  <c r="R1077" i="1"/>
  <c r="T1077" i="1" s="1"/>
  <c r="R1430" i="1"/>
  <c r="T1430" i="1" s="1"/>
  <c r="R3964" i="1"/>
  <c r="T3964" i="1" s="1"/>
  <c r="R2349" i="1"/>
  <c r="T2349" i="1" s="1"/>
  <c r="R3144" i="1"/>
  <c r="T3144" i="1" s="1"/>
  <c r="R4095" i="1"/>
  <c r="T4095" i="1" s="1"/>
  <c r="R914" i="1"/>
  <c r="T914" i="1" s="1"/>
  <c r="R1055" i="1"/>
  <c r="T1055" i="1" s="1"/>
  <c r="R1456" i="1"/>
  <c r="T1456" i="1" s="1"/>
  <c r="R1494" i="1"/>
  <c r="T1494" i="1" s="1"/>
  <c r="R2508" i="1"/>
  <c r="T2508" i="1" s="1"/>
  <c r="R2643" i="1"/>
  <c r="T2643" i="1" s="1"/>
  <c r="R4065" i="1"/>
  <c r="T4065" i="1" s="1"/>
  <c r="R154" i="1"/>
  <c r="T154" i="1" s="1"/>
  <c r="R1111" i="1"/>
  <c r="T1111" i="1" s="1"/>
  <c r="R1585" i="1"/>
  <c r="T1585" i="1" s="1"/>
  <c r="R2410" i="1"/>
  <c r="T2410" i="1" s="1"/>
  <c r="R3928" i="1"/>
  <c r="T3928" i="1" s="1"/>
  <c r="R3013" i="1"/>
  <c r="T3013" i="1" s="1"/>
  <c r="R3190" i="1"/>
  <c r="T3190" i="1" s="1"/>
  <c r="R1552" i="1"/>
  <c r="T1552" i="1" s="1"/>
  <c r="R2274" i="1"/>
  <c r="T2274" i="1" s="1"/>
  <c r="R4112" i="1"/>
  <c r="T4112" i="1" s="1"/>
  <c r="R882" i="1"/>
  <c r="T882" i="1" s="1"/>
  <c r="R588" i="1"/>
  <c r="T588" i="1" s="1"/>
  <c r="R1581" i="1"/>
  <c r="T1581" i="1" s="1"/>
  <c r="R2822" i="1"/>
  <c r="T2822" i="1" s="1"/>
  <c r="R486" i="1"/>
  <c r="T486" i="1" s="1"/>
  <c r="R2335" i="1"/>
  <c r="T2335" i="1" s="1"/>
  <c r="R3538" i="1"/>
  <c r="T3538" i="1" s="1"/>
  <c r="R156" i="1"/>
  <c r="T156" i="1" s="1"/>
  <c r="R3873" i="1"/>
  <c r="T3873" i="1" s="1"/>
  <c r="R2866" i="1"/>
  <c r="T2866" i="1" s="1"/>
  <c r="R2695" i="1"/>
  <c r="T2695" i="1" s="1"/>
  <c r="R3055" i="1"/>
  <c r="T3055" i="1" s="1"/>
  <c r="R2750" i="1"/>
  <c r="T2750" i="1" s="1"/>
  <c r="R684" i="1"/>
  <c r="T684" i="1" s="1"/>
  <c r="R1117" i="1"/>
  <c r="T1117" i="1" s="1"/>
  <c r="R3891" i="1"/>
  <c r="T3891" i="1" s="1"/>
  <c r="R2700" i="1"/>
  <c r="T2700" i="1" s="1"/>
  <c r="R33" i="1"/>
  <c r="T33" i="1" s="1"/>
  <c r="R1069" i="1"/>
  <c r="T1069" i="1" s="1"/>
  <c r="R702" i="1"/>
  <c r="T702" i="1" s="1"/>
  <c r="R998" i="1"/>
  <c r="T998" i="1" s="1"/>
  <c r="R2593" i="1"/>
  <c r="T2593" i="1" s="1"/>
  <c r="R2161" i="1"/>
  <c r="T2161" i="1" s="1"/>
  <c r="R4015" i="1"/>
  <c r="T4015" i="1" s="1"/>
  <c r="R455" i="1"/>
  <c r="T455" i="1" s="1"/>
  <c r="R596" i="1"/>
  <c r="T596" i="1" s="1"/>
  <c r="R992" i="1"/>
  <c r="T992" i="1" s="1"/>
  <c r="R1424" i="1"/>
  <c r="T1424" i="1" s="1"/>
  <c r="R1876" i="1"/>
  <c r="T1876" i="1" s="1"/>
  <c r="R2348" i="1"/>
  <c r="T2348" i="1" s="1"/>
  <c r="R2436" i="1"/>
  <c r="T2436" i="1" s="1"/>
  <c r="R3110" i="1"/>
  <c r="T3110" i="1" s="1"/>
  <c r="R3855" i="1"/>
  <c r="T3855" i="1" s="1"/>
  <c r="R3122" i="1"/>
  <c r="T3122" i="1" s="1"/>
  <c r="R1987" i="1"/>
  <c r="T1987" i="1" s="1"/>
  <c r="R3194" i="1"/>
  <c r="T3194" i="1" s="1"/>
  <c r="R1074" i="1"/>
  <c r="T1074" i="1" s="1"/>
  <c r="R505" i="1"/>
  <c r="T505" i="1" s="1"/>
  <c r="R1661" i="1"/>
  <c r="T1661" i="1" s="1"/>
  <c r="R1093" i="1"/>
  <c r="T1093" i="1" s="1"/>
  <c r="R2951" i="1"/>
  <c r="T2951" i="1" s="1"/>
  <c r="R2895" i="1"/>
  <c r="T2895" i="1" s="1"/>
  <c r="R3203" i="1"/>
  <c r="T3203" i="1" s="1"/>
  <c r="R3929" i="1"/>
  <c r="T3929" i="1" s="1"/>
  <c r="R462" i="1"/>
  <c r="T462" i="1" s="1"/>
  <c r="R2154" i="1"/>
  <c r="T2154" i="1" s="1"/>
  <c r="R1770" i="1"/>
  <c r="T1770" i="1" s="1"/>
  <c r="R872" i="1"/>
  <c r="T872" i="1" s="1"/>
  <c r="R2599" i="1"/>
  <c r="T2599" i="1" s="1"/>
  <c r="R3510" i="1"/>
  <c r="T3510" i="1" s="1"/>
  <c r="R1410" i="1"/>
  <c r="T1410" i="1" s="1"/>
  <c r="R2649" i="1"/>
  <c r="T2649" i="1" s="1"/>
  <c r="R2685" i="1"/>
  <c r="T2685" i="1" s="1"/>
  <c r="R2138" i="1"/>
  <c r="T2138" i="1" s="1"/>
  <c r="R425" i="1"/>
  <c r="T425" i="1" s="1"/>
  <c r="R2256" i="1"/>
  <c r="T2256" i="1" s="1"/>
  <c r="R3399" i="1"/>
  <c r="T3399" i="1" s="1"/>
  <c r="R127" i="1"/>
  <c r="T127" i="1" s="1"/>
  <c r="R1560" i="1"/>
  <c r="T1560" i="1" s="1"/>
  <c r="R1721" i="1"/>
  <c r="T1721" i="1" s="1"/>
  <c r="R1160" i="1"/>
  <c r="T1160" i="1" s="1"/>
  <c r="R1801" i="1"/>
  <c r="T1801" i="1" s="1"/>
  <c r="R3989" i="1"/>
  <c r="T3989" i="1" s="1"/>
  <c r="R2327" i="1"/>
  <c r="T2327" i="1" s="1"/>
  <c r="R3662" i="1"/>
  <c r="T3662" i="1" s="1"/>
  <c r="R2769" i="1"/>
  <c r="T2769" i="1" s="1"/>
  <c r="R3962" i="1"/>
  <c r="T3962" i="1" s="1"/>
  <c r="R2766" i="1"/>
  <c r="T2766" i="1" s="1"/>
  <c r="R1070" i="1"/>
  <c r="T1070" i="1" s="1"/>
  <c r="R2140" i="1"/>
  <c r="T2140" i="1" s="1"/>
  <c r="R4092" i="1"/>
  <c r="T4092" i="1" s="1"/>
  <c r="R1095" i="1"/>
  <c r="T1095" i="1" s="1"/>
  <c r="R663" i="1"/>
  <c r="T663" i="1" s="1"/>
  <c r="R2060" i="1"/>
  <c r="T2060" i="1" s="1"/>
  <c r="R1184" i="1"/>
  <c r="T1184" i="1" s="1"/>
  <c r="R2432" i="1"/>
  <c r="T2432" i="1" s="1"/>
  <c r="R902" i="1"/>
  <c r="T902" i="1" s="1"/>
  <c r="R1131" i="1"/>
  <c r="T1131" i="1" s="1"/>
  <c r="R1907" i="1"/>
  <c r="T1907" i="1" s="1"/>
  <c r="R3963" i="1"/>
  <c r="T3963" i="1" s="1"/>
  <c r="R4043" i="1"/>
  <c r="T4043" i="1" s="1"/>
  <c r="R1119" i="1"/>
  <c r="T1119" i="1" s="1"/>
  <c r="R496" i="1"/>
  <c r="T496" i="1" s="1"/>
  <c r="R3108" i="1"/>
  <c r="T3108" i="1" s="1"/>
  <c r="R4109" i="1"/>
  <c r="T4109" i="1" s="1"/>
  <c r="R3924" i="1"/>
  <c r="T3924" i="1" s="1"/>
  <c r="R2641" i="1"/>
  <c r="T2641" i="1" s="1"/>
  <c r="R2215" i="1"/>
  <c r="T2215" i="1" s="1"/>
  <c r="R849" i="1"/>
  <c r="T849" i="1" s="1"/>
  <c r="R4018" i="1"/>
  <c r="T4018" i="1" s="1"/>
  <c r="R3737" i="1"/>
  <c r="T3737" i="1" s="1"/>
  <c r="R2125" i="1"/>
  <c r="T2125" i="1" s="1"/>
  <c r="R3747" i="1"/>
  <c r="T3747" i="1" s="1"/>
  <c r="R2888" i="1"/>
  <c r="T2888" i="1" s="1"/>
  <c r="R1102" i="1"/>
  <c r="T1102" i="1" s="1"/>
  <c r="R1044" i="1"/>
  <c r="T1044" i="1" s="1"/>
  <c r="R3860" i="1"/>
  <c r="T3860" i="1" s="1"/>
  <c r="R499" i="1"/>
  <c r="T499" i="1" s="1"/>
  <c r="R886" i="1"/>
  <c r="T886" i="1" s="1"/>
  <c r="R1075" i="1"/>
  <c r="T1075" i="1" s="1"/>
  <c r="R1791" i="1"/>
  <c r="T1791" i="1" s="1"/>
  <c r="R2843" i="1"/>
  <c r="T2843" i="1" s="1"/>
  <c r="R3123" i="1"/>
  <c r="T3123" i="1" s="1"/>
  <c r="R3131" i="1"/>
  <c r="T3131" i="1" s="1"/>
  <c r="R3738" i="1"/>
  <c r="T3738" i="1" s="1"/>
  <c r="R4026" i="1"/>
  <c r="T4026" i="1" s="1"/>
  <c r="R122" i="1"/>
  <c r="T122" i="1" s="1"/>
  <c r="R144" i="1"/>
  <c r="T144" i="1" s="1"/>
  <c r="R161" i="1"/>
  <c r="T161" i="1" s="1"/>
  <c r="R217" i="1"/>
  <c r="T217" i="1" s="1"/>
  <c r="R484" i="1"/>
  <c r="T484" i="1" s="1"/>
  <c r="R511" i="1"/>
  <c r="T511" i="1" s="1"/>
  <c r="R579" i="1"/>
  <c r="T579" i="1" s="1"/>
  <c r="R599" i="1"/>
  <c r="T599" i="1" s="1"/>
  <c r="R608" i="1"/>
  <c r="T608" i="1" s="1"/>
  <c r="R632" i="1"/>
  <c r="T632" i="1" s="1"/>
  <c r="R773" i="1"/>
  <c r="T773" i="1" s="1"/>
  <c r="R1178" i="1"/>
  <c r="T1178" i="1" s="1"/>
  <c r="R1545" i="1"/>
  <c r="T1545" i="1" s="1"/>
  <c r="R1566" i="1"/>
  <c r="T1566" i="1" s="1"/>
  <c r="R1869" i="1"/>
  <c r="T1869" i="1" s="1"/>
  <c r="R1913" i="1"/>
  <c r="T1913" i="1" s="1"/>
  <c r="R2376" i="1"/>
  <c r="T2376" i="1" s="1"/>
  <c r="R2398" i="1"/>
  <c r="T2398" i="1" s="1"/>
  <c r="R2687" i="1"/>
  <c r="T2687" i="1" s="1"/>
  <c r="R2779" i="1"/>
  <c r="T2779" i="1" s="1"/>
  <c r="R3112" i="1"/>
  <c r="T3112" i="1" s="1"/>
  <c r="R3134" i="1"/>
  <c r="T3134" i="1" s="1"/>
  <c r="R3854" i="1"/>
  <c r="T3854" i="1" s="1"/>
  <c r="R3870" i="1"/>
  <c r="T3870" i="1" s="1"/>
  <c r="R3880" i="1"/>
  <c r="T3880" i="1" s="1"/>
  <c r="R3919" i="1"/>
  <c r="T3919" i="1" s="1"/>
  <c r="R4002" i="1"/>
  <c r="T4002" i="1" s="1"/>
  <c r="R4086" i="1"/>
  <c r="T4086" i="1" s="1"/>
  <c r="R4087" i="1"/>
  <c r="T4087" i="1" s="1"/>
  <c r="R2905" i="1"/>
  <c r="T2905" i="1" s="1"/>
  <c r="R3986" i="1"/>
  <c r="T3986" i="1" s="1"/>
  <c r="R3852" i="1"/>
  <c r="T3852" i="1" s="1"/>
  <c r="R4088" i="1"/>
  <c r="T4088" i="1" s="1"/>
  <c r="R1080" i="1"/>
  <c r="T1080" i="1" s="1"/>
  <c r="R451" i="1"/>
  <c r="T451" i="1" s="1"/>
  <c r="R875" i="1"/>
  <c r="T875" i="1" s="1"/>
  <c r="R2763" i="1"/>
  <c r="T2763" i="1" s="1"/>
  <c r="R550" i="1"/>
  <c r="T550" i="1" s="1"/>
  <c r="R2825" i="1"/>
  <c r="T2825" i="1" s="1"/>
  <c r="R552" i="1"/>
  <c r="T552" i="1" s="1"/>
  <c r="R1726" i="1"/>
  <c r="T1726" i="1" s="1"/>
  <c r="R2743" i="1"/>
  <c r="T2743" i="1" s="1"/>
  <c r="R2978" i="1"/>
  <c r="T2978" i="1" s="1"/>
  <c r="R2921" i="1"/>
  <c r="T2921" i="1" s="1"/>
  <c r="R551" i="1"/>
  <c r="T551" i="1" s="1"/>
  <c r="R2155" i="1"/>
  <c r="T2155" i="1" s="1"/>
  <c r="R2656" i="1"/>
  <c r="T2656" i="1" s="1"/>
  <c r="R2133" i="1"/>
  <c r="T2133" i="1" s="1"/>
  <c r="R2415" i="1"/>
  <c r="T2415" i="1" s="1"/>
  <c r="R999" i="1"/>
  <c r="T999" i="1" s="1"/>
  <c r="R3990" i="1"/>
  <c r="T3990" i="1" s="1"/>
  <c r="R2425" i="1"/>
  <c r="T2425" i="1" s="1"/>
  <c r="R1757" i="1"/>
  <c r="T1757" i="1" s="1"/>
  <c r="R1812" i="1"/>
  <c r="T1812" i="1" s="1"/>
  <c r="R3644" i="1"/>
  <c r="T3644" i="1" s="1"/>
  <c r="R1409" i="1"/>
  <c r="T1409" i="1" s="1"/>
  <c r="R676" i="1"/>
  <c r="T676" i="1" s="1"/>
  <c r="R1088" i="1"/>
  <c r="T1088" i="1" s="1"/>
  <c r="R1437" i="1"/>
  <c r="T1437" i="1" s="1"/>
  <c r="R3076" i="1"/>
  <c r="T3076" i="1" s="1"/>
  <c r="R2538" i="1"/>
  <c r="T2538" i="1" s="1"/>
  <c r="R4021" i="1"/>
  <c r="T4021" i="1" s="1"/>
  <c r="R2726" i="1"/>
  <c r="T2726" i="1" s="1"/>
  <c r="R779" i="1"/>
  <c r="T779" i="1" s="1"/>
  <c r="R2892" i="1"/>
  <c r="T2892" i="1" s="1"/>
  <c r="R3959" i="1"/>
  <c r="T3959" i="1" s="1"/>
  <c r="R4044" i="1"/>
  <c r="T4044" i="1" s="1"/>
  <c r="R1103" i="1"/>
  <c r="T1103" i="1" s="1"/>
  <c r="R4067" i="1"/>
  <c r="T4067" i="1" s="1"/>
  <c r="R1099" i="1"/>
  <c r="T1099" i="1" s="1"/>
  <c r="R694" i="1"/>
  <c r="T694" i="1" s="1"/>
  <c r="R3126" i="1"/>
  <c r="T3126" i="1" s="1"/>
  <c r="R1821" i="1"/>
  <c r="T1821" i="1" s="1"/>
  <c r="R1407" i="1"/>
  <c r="T1407" i="1" s="1"/>
  <c r="R1420" i="1"/>
  <c r="T1420" i="1" s="1"/>
  <c r="R1123" i="1"/>
  <c r="T1123" i="1" s="1"/>
  <c r="R2897" i="1"/>
  <c r="T2897" i="1" s="1"/>
  <c r="R4004" i="1"/>
  <c r="T4004" i="1" s="1"/>
  <c r="R194" i="1"/>
  <c r="T194" i="1" s="1"/>
  <c r="R1171" i="1"/>
  <c r="T1171" i="1" s="1"/>
  <c r="R3868" i="1"/>
  <c r="T3868" i="1" s="1"/>
  <c r="R169" i="1"/>
  <c r="T169" i="1" s="1"/>
  <c r="R514" i="1"/>
  <c r="T514" i="1" s="1"/>
  <c r="R1717" i="1"/>
  <c r="T1717" i="1" s="1"/>
  <c r="R3105" i="1"/>
  <c r="T3105" i="1" s="1"/>
  <c r="R3942" i="1"/>
  <c r="T3942" i="1" s="1"/>
  <c r="R3972" i="1"/>
  <c r="T3972" i="1" s="1"/>
  <c r="R2135" i="1"/>
  <c r="T2135" i="1" s="1"/>
  <c r="R2162" i="1"/>
  <c r="T2162" i="1" s="1"/>
  <c r="R2690" i="1"/>
  <c r="T2690" i="1" s="1"/>
  <c r="R3927" i="1"/>
  <c r="T3927" i="1" s="1"/>
  <c r="R3797" i="1"/>
  <c r="T3797" i="1" s="1"/>
  <c r="R586" i="1"/>
  <c r="T586" i="1" s="1"/>
  <c r="R611" i="1"/>
  <c r="T611" i="1" s="1"/>
  <c r="R1115" i="1"/>
  <c r="T1115" i="1" s="1"/>
  <c r="R1128" i="1"/>
  <c r="T1128" i="1" s="1"/>
  <c r="R1244" i="1"/>
  <c r="T1244" i="1" s="1"/>
  <c r="R1583" i="1"/>
  <c r="T1583" i="1" s="1"/>
  <c r="R2759" i="1"/>
  <c r="T2759" i="1" s="1"/>
  <c r="R2851" i="1"/>
  <c r="T2851" i="1" s="1"/>
  <c r="R163" i="1"/>
  <c r="T163" i="1" s="1"/>
  <c r="R442" i="1"/>
  <c r="T442" i="1" s="1"/>
  <c r="R445" i="1"/>
  <c r="T445" i="1" s="1"/>
  <c r="R449" i="1"/>
  <c r="T449" i="1" s="1"/>
  <c r="R765" i="1"/>
  <c r="T765" i="1" s="1"/>
  <c r="R1092" i="1"/>
  <c r="T1092" i="1" s="1"/>
  <c r="R1121" i="1"/>
  <c r="T1121" i="1" s="1"/>
  <c r="R1141" i="1"/>
  <c r="T1141" i="1" s="1"/>
  <c r="R1180" i="1"/>
  <c r="T1180" i="1" s="1"/>
  <c r="R1408" i="1"/>
  <c r="T1408" i="1" s="1"/>
  <c r="R1484" i="1"/>
  <c r="T1484" i="1" s="1"/>
  <c r="R1501" i="1"/>
  <c r="T1501" i="1" s="1"/>
  <c r="R1696" i="1"/>
  <c r="T1696" i="1" s="1"/>
  <c r="R1703" i="1"/>
  <c r="T1703" i="1" s="1"/>
  <c r="R1865" i="1"/>
  <c r="T1865" i="1" s="1"/>
  <c r="R2128" i="1"/>
  <c r="T2128" i="1" s="1"/>
  <c r="R2418" i="1"/>
  <c r="T2418" i="1" s="1"/>
  <c r="R2442" i="1"/>
  <c r="T2442" i="1" s="1"/>
  <c r="R2588" i="1"/>
  <c r="T2588" i="1" s="1"/>
  <c r="R2591" i="1"/>
  <c r="T2591" i="1" s="1"/>
  <c r="R2889" i="1"/>
  <c r="T2889" i="1" s="1"/>
  <c r="R3067" i="1"/>
  <c r="T3067" i="1" s="1"/>
  <c r="R3121" i="1"/>
  <c r="T3121" i="1" s="1"/>
  <c r="R3808" i="1"/>
  <c r="T3808" i="1" s="1"/>
  <c r="R3917" i="1"/>
  <c r="T3917" i="1" s="1"/>
  <c r="R3941" i="1"/>
  <c r="T3941" i="1" s="1"/>
  <c r="R3947" i="1"/>
  <c r="T3947" i="1" s="1"/>
  <c r="R3996" i="1"/>
  <c r="T3996" i="1" s="1"/>
  <c r="R4009" i="1"/>
  <c r="T4009" i="1" s="1"/>
  <c r="R4081" i="1"/>
  <c r="T4081" i="1" s="1"/>
  <c r="R734" i="1"/>
  <c r="T734" i="1" s="1"/>
  <c r="R422" i="1"/>
  <c r="T422" i="1" s="1"/>
  <c r="R432" i="1"/>
  <c r="T432" i="1" s="1"/>
  <c r="R4013" i="1"/>
  <c r="T4013" i="1" s="1"/>
  <c r="R2245" i="1"/>
  <c r="T2245" i="1" s="1"/>
  <c r="R1904" i="1"/>
  <c r="T1904" i="1" s="1"/>
  <c r="R159" i="1"/>
  <c r="T159" i="1" s="1"/>
  <c r="R562" i="1"/>
  <c r="T562" i="1" s="1"/>
  <c r="R638" i="1"/>
  <c r="T638" i="1" s="1"/>
  <c r="R2662" i="1"/>
  <c r="T2662" i="1" s="1"/>
  <c r="R507" i="1"/>
  <c r="T507" i="1" s="1"/>
  <c r="R1125" i="1"/>
  <c r="T1125" i="1" s="1"/>
  <c r="R1132" i="1"/>
  <c r="T1132" i="1" s="1"/>
  <c r="R1116" i="1"/>
  <c r="T1116" i="1" s="1"/>
  <c r="R3602" i="1"/>
  <c r="T3602" i="1" s="1"/>
  <c r="R546" i="1"/>
  <c r="T546" i="1" s="1"/>
  <c r="R1094" i="1"/>
  <c r="T1094" i="1" s="1"/>
  <c r="R2903" i="1"/>
  <c r="T2903" i="1" s="1"/>
  <c r="R427" i="1"/>
  <c r="T427" i="1" s="1"/>
  <c r="R598" i="1"/>
  <c r="T598" i="1" s="1"/>
  <c r="R640" i="1"/>
  <c r="T640" i="1" s="1"/>
  <c r="R1046" i="1"/>
  <c r="T1046" i="1" s="1"/>
  <c r="R1083" i="1"/>
  <c r="T1083" i="1" s="1"/>
  <c r="R1543" i="1"/>
  <c r="T1543" i="1" s="1"/>
  <c r="R1881" i="1"/>
  <c r="T1881" i="1" s="1"/>
  <c r="R3995" i="1"/>
  <c r="T3995" i="1" s="1"/>
  <c r="R983" i="1"/>
  <c r="T983" i="1" s="1"/>
  <c r="R2950" i="1"/>
  <c r="T2950" i="1" s="1"/>
  <c r="R1413" i="1"/>
  <c r="T1413" i="1" s="1"/>
  <c r="R2877" i="1"/>
  <c r="T2877" i="1" s="1"/>
  <c r="R1917" i="1"/>
  <c r="T1917" i="1" s="1"/>
  <c r="R580" i="1"/>
  <c r="T580" i="1" s="1"/>
  <c r="R637" i="1"/>
  <c r="T637" i="1" s="1"/>
  <c r="R668" i="1"/>
  <c r="T668" i="1" s="1"/>
  <c r="R780" i="1"/>
  <c r="T780" i="1" s="1"/>
  <c r="R1867" i="1"/>
  <c r="T1867" i="1" s="1"/>
  <c r="R2362" i="1"/>
  <c r="T2362" i="1" s="1"/>
  <c r="R4008" i="1"/>
  <c r="T4008" i="1" s="1"/>
  <c r="R4074" i="1"/>
  <c r="T4074" i="1" s="1"/>
  <c r="R1813" i="1"/>
  <c r="T1813" i="1" s="1"/>
  <c r="R4084" i="1"/>
  <c r="T4084" i="1" s="1"/>
  <c r="R2396" i="1"/>
  <c r="T2396" i="1" s="1"/>
  <c r="R3807" i="1"/>
  <c r="T3807" i="1" s="1"/>
  <c r="R3906" i="1"/>
  <c r="T3906" i="1" s="1"/>
  <c r="R1183" i="1"/>
  <c r="T1183" i="1" s="1"/>
  <c r="R1422" i="1"/>
  <c r="T1422" i="1" s="1"/>
  <c r="R2150" i="1"/>
  <c r="T2150" i="1" s="1"/>
  <c r="R2156" i="1"/>
  <c r="T2156" i="1" s="1"/>
  <c r="R2386" i="1"/>
  <c r="T2386" i="1" s="1"/>
  <c r="R2585" i="1"/>
  <c r="T2585" i="1" s="1"/>
  <c r="R123" i="1"/>
  <c r="T123" i="1" s="1"/>
  <c r="R173" i="1"/>
  <c r="T173" i="1" s="1"/>
  <c r="R196" i="1"/>
  <c r="T196" i="1" s="1"/>
  <c r="R214" i="1"/>
  <c r="T214" i="1" s="1"/>
  <c r="R216" i="1"/>
  <c r="T216" i="1" s="1"/>
  <c r="R437" i="1"/>
  <c r="T437" i="1" s="1"/>
  <c r="R447" i="1"/>
  <c r="T447" i="1" s="1"/>
  <c r="R466" i="1"/>
  <c r="T466" i="1" s="1"/>
  <c r="R476" i="1"/>
  <c r="T476" i="1" s="1"/>
  <c r="R498" i="1"/>
  <c r="T498" i="1" s="1"/>
  <c r="R542" i="1"/>
  <c r="T542" i="1" s="1"/>
  <c r="R544" i="1"/>
  <c r="T544" i="1" s="1"/>
  <c r="R566" i="1"/>
  <c r="T566" i="1" s="1"/>
  <c r="R568" i="1"/>
  <c r="T568" i="1" s="1"/>
  <c r="R578" i="1"/>
  <c r="T578" i="1" s="1"/>
  <c r="R582" i="1"/>
  <c r="T582" i="1" s="1"/>
  <c r="R585" i="1"/>
  <c r="T585" i="1" s="1"/>
  <c r="R591" i="1"/>
  <c r="T591" i="1" s="1"/>
  <c r="R621" i="1"/>
  <c r="T621" i="1" s="1"/>
  <c r="R636" i="1"/>
  <c r="T636" i="1" s="1"/>
  <c r="R641" i="1"/>
  <c r="T641" i="1" s="1"/>
  <c r="R683" i="1"/>
  <c r="T683" i="1" s="1"/>
  <c r="R698" i="1"/>
  <c r="T698" i="1" s="1"/>
  <c r="R984" i="1"/>
  <c r="T984" i="1" s="1"/>
  <c r="R1049" i="1"/>
  <c r="T1049" i="1" s="1"/>
  <c r="R1113" i="1"/>
  <c r="T1113" i="1" s="1"/>
  <c r="R1130" i="1"/>
  <c r="T1130" i="1" s="1"/>
  <c r="R1136" i="1"/>
  <c r="T1136" i="1" s="1"/>
  <c r="R1318" i="1"/>
  <c r="T1318" i="1" s="1"/>
  <c r="R1412" i="1"/>
  <c r="T1412" i="1" s="1"/>
  <c r="R1416" i="1"/>
  <c r="T1416" i="1" s="1"/>
  <c r="R1442" i="1"/>
  <c r="T1442" i="1" s="1"/>
  <c r="R1452" i="1"/>
  <c r="T1452" i="1" s="1"/>
  <c r="R1453" i="1"/>
  <c r="T1453" i="1" s="1"/>
  <c r="R1499" i="1"/>
  <c r="T1499" i="1" s="1"/>
  <c r="R1547" i="1"/>
  <c r="T1547" i="1" s="1"/>
  <c r="R1589" i="1"/>
  <c r="T1589" i="1" s="1"/>
  <c r="R1595" i="1"/>
  <c r="T1595" i="1" s="1"/>
  <c r="R1600" i="1"/>
  <c r="T1600" i="1" s="1"/>
  <c r="R1704" i="1"/>
  <c r="T1704" i="1" s="1"/>
  <c r="R1724" i="1"/>
  <c r="T1724" i="1" s="1"/>
  <c r="R1729" i="1"/>
  <c r="T1729" i="1" s="1"/>
  <c r="R1736" i="1"/>
  <c r="T1736" i="1" s="1"/>
  <c r="R1741" i="1"/>
  <c r="T1741" i="1" s="1"/>
  <c r="R1988" i="1"/>
  <c r="T1988" i="1" s="1"/>
  <c r="R1994" i="1"/>
  <c r="T1994" i="1" s="1"/>
  <c r="R2148" i="1"/>
  <c r="T2148" i="1" s="1"/>
  <c r="R2346" i="1"/>
  <c r="T2346" i="1" s="1"/>
  <c r="R2420" i="1"/>
  <c r="T2420" i="1" s="1"/>
  <c r="R2423" i="1"/>
  <c r="T2423" i="1" s="1"/>
  <c r="R2424" i="1"/>
  <c r="T2424" i="1" s="1"/>
  <c r="R2427" i="1"/>
  <c r="T2427" i="1" s="1"/>
  <c r="R2429" i="1"/>
  <c r="T2429" i="1" s="1"/>
  <c r="R2430" i="1"/>
  <c r="T2430" i="1" s="1"/>
  <c r="R2433" i="1"/>
  <c r="T2433" i="1" s="1"/>
  <c r="R2434" i="1"/>
  <c r="T2434" i="1" s="1"/>
  <c r="R2584" i="1"/>
  <c r="T2584" i="1" s="1"/>
  <c r="R2596" i="1"/>
  <c r="T2596" i="1" s="1"/>
  <c r="R2691" i="1"/>
  <c r="T2691" i="1" s="1"/>
  <c r="R2696" i="1"/>
  <c r="T2696" i="1" s="1"/>
  <c r="R2771" i="1"/>
  <c r="T2771" i="1" s="1"/>
  <c r="R2775" i="1"/>
  <c r="T2775" i="1" s="1"/>
  <c r="R2909" i="1"/>
  <c r="T2909" i="1" s="1"/>
  <c r="R2912" i="1"/>
  <c r="T2912" i="1" s="1"/>
  <c r="R2915" i="1"/>
  <c r="T2915" i="1" s="1"/>
  <c r="R2916" i="1"/>
  <c r="T2916" i="1" s="1"/>
  <c r="R2943" i="1"/>
  <c r="T2943" i="1" s="1"/>
  <c r="R2948" i="1"/>
  <c r="T2948" i="1" s="1"/>
  <c r="R3057" i="1"/>
  <c r="T3057" i="1" s="1"/>
  <c r="R3060" i="1"/>
  <c r="T3060" i="1" s="1"/>
  <c r="R3074" i="1"/>
  <c r="T3074" i="1" s="1"/>
  <c r="R3119" i="1"/>
  <c r="T3119" i="1" s="1"/>
  <c r="R3202" i="1"/>
  <c r="T3202" i="1" s="1"/>
  <c r="R3631" i="1"/>
  <c r="T3631" i="1" s="1"/>
  <c r="R3632" i="1"/>
  <c r="T3632" i="1" s="1"/>
  <c r="R3641" i="1"/>
  <c r="T3641" i="1" s="1"/>
  <c r="R3647" i="1"/>
  <c r="T3647" i="1" s="1"/>
  <c r="R3798" i="1"/>
  <c r="T3798" i="1" s="1"/>
  <c r="R3858" i="1"/>
  <c r="T3858" i="1" s="1"/>
  <c r="R3861" i="1"/>
  <c r="T3861" i="1" s="1"/>
  <c r="R3864" i="1"/>
  <c r="T3864" i="1" s="1"/>
  <c r="R3914" i="1"/>
  <c r="T3914" i="1" s="1"/>
  <c r="R3934" i="1"/>
  <c r="T3934" i="1" s="1"/>
  <c r="R3953" i="1"/>
  <c r="T3953" i="1" s="1"/>
  <c r="R4006" i="1"/>
  <c r="T4006" i="1" s="1"/>
  <c r="R4017" i="1"/>
  <c r="T4017" i="1" s="1"/>
  <c r="R4047" i="1"/>
  <c r="T4047" i="1" s="1"/>
  <c r="R4052" i="1"/>
  <c r="T4052" i="1" s="1"/>
  <c r="R4114" i="1"/>
  <c r="T4114" i="1" s="1"/>
  <c r="R4115" i="1"/>
  <c r="T4115" i="1" s="1"/>
  <c r="R124" i="1"/>
  <c r="T124" i="1" s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1002" i="1"/>
  <c r="Q168" i="1"/>
  <c r="Q1919" i="1"/>
  <c r="Q3068" i="1"/>
  <c r="Q1962" i="1"/>
  <c r="Q650" i="1"/>
  <c r="Q671" i="1"/>
  <c r="Q1014" i="1"/>
  <c r="Q1980" i="1"/>
  <c r="Q1003" i="1"/>
  <c r="Q971" i="1"/>
  <c r="Q3092" i="1"/>
  <c r="Q4042" i="1"/>
  <c r="Q3840" i="1"/>
  <c r="Q527" i="1"/>
  <c r="Q1007" i="1"/>
  <c r="Q2705" i="1"/>
  <c r="Q3367" i="1"/>
  <c r="Q1323" i="1"/>
  <c r="Q1517" i="1"/>
  <c r="Q2733" i="1"/>
  <c r="Q1956" i="1"/>
  <c r="Q1313" i="1"/>
  <c r="Q4097" i="1"/>
  <c r="Q980" i="1"/>
  <c r="Q673" i="1"/>
  <c r="Q3120" i="1"/>
  <c r="Q1436" i="1"/>
  <c r="Q517" i="1"/>
  <c r="Q3470" i="1"/>
  <c r="Q403" i="1"/>
  <c r="Q372" i="1"/>
  <c r="Q1443" i="1"/>
  <c r="Q1181" i="1"/>
  <c r="Q61" i="1"/>
  <c r="Q1319" i="1"/>
  <c r="Q2498" i="1"/>
  <c r="Q2036" i="1"/>
  <c r="Q689" i="1"/>
  <c r="Q250" i="1"/>
  <c r="Q1957" i="1"/>
  <c r="Q2064" i="1"/>
  <c r="Q1647" i="1"/>
  <c r="Q3650" i="1"/>
  <c r="Q2680" i="1"/>
  <c r="Q2080" i="1"/>
  <c r="Q700" i="1"/>
  <c r="Q2118" i="1"/>
  <c r="Q1713" i="1"/>
  <c r="Q1947" i="1"/>
  <c r="Q2727" i="1"/>
  <c r="Q1592" i="1"/>
  <c r="Q2431" i="1"/>
  <c r="Q141" i="1"/>
  <c r="Q2859" i="1"/>
  <c r="Q3790" i="1"/>
  <c r="Q1212" i="1"/>
  <c r="Q2740" i="1"/>
  <c r="Q755" i="1"/>
  <c r="Q2902" i="1"/>
  <c r="Q1958" i="1"/>
  <c r="Q1755" i="1"/>
  <c r="Q2025" i="1"/>
  <c r="Q1986" i="1"/>
  <c r="Q2735" i="1"/>
  <c r="Q3141" i="1"/>
  <c r="Q152" i="1"/>
  <c r="Q2041" i="1"/>
  <c r="Q1611" i="1"/>
  <c r="Q3148" i="1"/>
  <c r="Q2252" i="1"/>
  <c r="Q996" i="1"/>
  <c r="Q2013" i="1"/>
  <c r="Q3378" i="1"/>
  <c r="Q3083" i="1"/>
  <c r="Q1830" i="1"/>
  <c r="Q1889" i="1"/>
  <c r="Q3081" i="1"/>
  <c r="Q1759" i="1"/>
  <c r="Q1085" i="1"/>
  <c r="Q2008" i="1"/>
  <c r="Q690" i="1"/>
  <c r="Q547" i="1"/>
  <c r="Q444" i="1"/>
  <c r="Q589" i="1"/>
  <c r="Q1026" i="1"/>
  <c r="Q2024" i="1"/>
  <c r="Q2011" i="1"/>
  <c r="Q4107" i="1"/>
  <c r="Q1343" i="1"/>
  <c r="Q2885" i="1"/>
  <c r="Q1338" i="1"/>
  <c r="Q88" i="1"/>
  <c r="Q2665" i="1"/>
  <c r="Q185" i="1"/>
  <c r="Q2159" i="1"/>
  <c r="Q2992" i="1"/>
  <c r="Q1311" i="1"/>
  <c r="Q2361" i="1"/>
  <c r="Q963" i="1"/>
  <c r="Q1750" i="1"/>
  <c r="Q1168" i="1"/>
  <c r="Q3458" i="1"/>
  <c r="Q3191" i="1"/>
  <c r="Q365" i="1"/>
  <c r="Q871" i="1"/>
  <c r="Q2070" i="1"/>
  <c r="Q1366" i="1"/>
  <c r="Q691" i="1"/>
  <c r="Q2389" i="1"/>
  <c r="Q2731" i="1"/>
  <c r="Q1170" i="1"/>
  <c r="Q218" i="1"/>
  <c r="Q2006" i="1"/>
  <c r="Q2941" i="1"/>
  <c r="Q536" i="1"/>
  <c r="Q2054" i="1"/>
  <c r="Q2075" i="1"/>
  <c r="Q63" i="1"/>
  <c r="Q34" i="1"/>
  <c r="Q3892" i="1"/>
  <c r="Q219" i="1"/>
  <c r="Q130" i="1"/>
  <c r="Q3719" i="1"/>
  <c r="Q1337" i="1"/>
  <c r="Q2653" i="1"/>
  <c r="Q3519" i="1"/>
  <c r="Q2079" i="1"/>
  <c r="Q2437" i="1"/>
  <c r="Q2598" i="1"/>
  <c r="Q806" i="1"/>
  <c r="Q3365" i="1"/>
  <c r="Q981" i="1"/>
  <c r="Q2345" i="1"/>
  <c r="Q3117" i="1"/>
  <c r="Q622" i="1"/>
  <c r="Q3198" i="1"/>
  <c r="Q1201" i="1"/>
  <c r="Q3427" i="1"/>
  <c r="Q3330" i="1"/>
  <c r="Q610" i="1"/>
  <c r="Q1001" i="1"/>
  <c r="Q10" i="1"/>
  <c r="Q703" i="1"/>
  <c r="Q368" i="1"/>
  <c r="Q3199" i="1"/>
  <c r="Q2209" i="1"/>
  <c r="Q2035" i="1"/>
  <c r="Q1981" i="1"/>
  <c r="Q1970" i="1"/>
  <c r="Q2052" i="1"/>
  <c r="Q82" i="1"/>
  <c r="Q2832" i="1"/>
  <c r="Q3109" i="1"/>
  <c r="Q1973" i="1"/>
  <c r="Q2456" i="1"/>
  <c r="Q2615" i="1"/>
  <c r="Q1097" i="1"/>
  <c r="Q3758" i="1"/>
  <c r="Q2664" i="1"/>
  <c r="Q2537" i="1"/>
  <c r="Q2975" i="1"/>
  <c r="Q1693" i="1"/>
  <c r="Q2037" i="1"/>
  <c r="Q3217" i="1"/>
  <c r="Q2728" i="1"/>
  <c r="Q3048" i="1"/>
  <c r="Q2072" i="1"/>
  <c r="Q3222" i="1"/>
  <c r="Q2931" i="1"/>
  <c r="Q284" i="1"/>
  <c r="Q1139" i="1"/>
  <c r="Q1690" i="1"/>
  <c r="Q540" i="1"/>
  <c r="Q3261" i="1"/>
  <c r="Q3146" i="1"/>
  <c r="Q2482" i="1"/>
  <c r="Q594" i="1"/>
  <c r="Q508" i="1"/>
  <c r="Q1010" i="1"/>
  <c r="Q1042" i="1"/>
  <c r="Q3939" i="1"/>
  <c r="Q1975" i="1"/>
  <c r="Q357" i="1"/>
  <c r="Q1273" i="1"/>
  <c r="Q1979" i="1"/>
  <c r="Q3125" i="1"/>
  <c r="Q2071" i="1"/>
  <c r="Q3018" i="1"/>
  <c r="Q367" i="1"/>
  <c r="Q653" i="1"/>
  <c r="Q3106" i="1"/>
  <c r="Q3661" i="1"/>
  <c r="Q737" i="1"/>
  <c r="Q1206" i="1"/>
  <c r="Q3022" i="1"/>
  <c r="Q3011" i="1"/>
  <c r="Q923" i="1"/>
  <c r="Q2927" i="1"/>
  <c r="Q1955" i="1"/>
  <c r="Q1350" i="1"/>
  <c r="Q298" i="1"/>
  <c r="Q2049" i="1"/>
  <c r="Q3518" i="1"/>
  <c r="Q2074" i="1"/>
  <c r="Q1457" i="1"/>
  <c r="Q401" i="1"/>
  <c r="Q2383" i="1"/>
  <c r="Q823" i="1"/>
  <c r="Q2645" i="1"/>
  <c r="Q54" i="1"/>
  <c r="Q2029" i="1"/>
  <c r="Q2026" i="1"/>
  <c r="Q4079" i="1"/>
  <c r="Q1526" i="1"/>
  <c r="Q59" i="1"/>
  <c r="Q2027" i="1"/>
  <c r="Q187" i="1"/>
  <c r="Q2332" i="1"/>
  <c r="Q2000" i="1"/>
  <c r="Q3979" i="1"/>
  <c r="Q2707" i="1"/>
  <c r="Q420" i="1"/>
  <c r="Q1725" i="1"/>
  <c r="Q1006" i="1"/>
  <c r="Q1908" i="1"/>
  <c r="Q255" i="1"/>
  <c r="Q724" i="1"/>
  <c r="Q3752" i="1"/>
  <c r="Q1005" i="1"/>
  <c r="Q1822" i="1"/>
  <c r="Q2331" i="1"/>
  <c r="Q1207" i="1"/>
  <c r="Q3312" i="1"/>
  <c r="Q1748" i="1"/>
  <c r="Q1210" i="1"/>
  <c r="Q2225" i="1"/>
  <c r="Q2620" i="1"/>
  <c r="Q2076" i="1"/>
  <c r="Q3800" i="1"/>
  <c r="Q3275" i="1"/>
  <c r="Q3307" i="1"/>
  <c r="Q2917" i="1"/>
  <c r="Q334" i="1"/>
  <c r="Q3406" i="1"/>
  <c r="Q3286" i="1"/>
  <c r="Q3664" i="1"/>
  <c r="Q2589" i="1"/>
  <c r="Q419" i="1"/>
  <c r="Q2944" i="1"/>
  <c r="Q3748" i="1"/>
  <c r="Q2073" i="1"/>
  <c r="Q1375" i="1"/>
  <c r="Q2955" i="1"/>
  <c r="Q1308" i="1"/>
  <c r="Q295" i="1"/>
  <c r="Q317" i="1"/>
  <c r="Q3165" i="1"/>
  <c r="Q2954" i="1"/>
  <c r="Q3689" i="1"/>
  <c r="Q558" i="1"/>
  <c r="Q3069" i="1"/>
  <c r="Q2686" i="1"/>
  <c r="Q23" i="1"/>
  <c r="Q3814" i="1"/>
  <c r="Q3413" i="1"/>
  <c r="Q715" i="1"/>
  <c r="Q1395" i="1"/>
  <c r="Q1897" i="1"/>
  <c r="Q707" i="1"/>
  <c r="Q48" i="1"/>
  <c r="Q2007" i="1"/>
  <c r="Q56" i="1"/>
  <c r="Q38" i="1"/>
  <c r="Q3230" i="1"/>
  <c r="Q360" i="1"/>
  <c r="Q2018" i="1"/>
  <c r="Q102" i="1"/>
  <c r="Q1016" i="1"/>
  <c r="Q3035" i="1"/>
  <c r="Q1268" i="1"/>
  <c r="Q6" i="1"/>
  <c r="Q659" i="1"/>
  <c r="Q2459" i="1"/>
  <c r="Q924" i="1"/>
  <c r="Q1274" i="1"/>
  <c r="Q3849" i="1"/>
  <c r="Q1950" i="1"/>
  <c r="Q2269" i="1"/>
  <c r="Q335" i="1"/>
  <c r="Q2100" i="1"/>
  <c r="Q736" i="1"/>
  <c r="Q1976" i="1"/>
  <c r="Q3693" i="1"/>
  <c r="Q108" i="1"/>
  <c r="Q3440" i="1"/>
  <c r="Q213" i="1"/>
  <c r="Q3" i="1"/>
  <c r="Q2524" i="1"/>
  <c r="Q3361" i="1"/>
  <c r="Q3391" i="1"/>
  <c r="Q1316" i="1"/>
  <c r="Q1204" i="1"/>
  <c r="Q2899" i="1"/>
  <c r="Q412" i="1"/>
  <c r="Q3238" i="1"/>
  <c r="Q1969" i="1"/>
  <c r="Q957" i="1"/>
  <c r="Q1838" i="1"/>
  <c r="Q402" i="1"/>
  <c r="Q1966" i="1"/>
  <c r="Q183" i="1"/>
  <c r="Q1542" i="1"/>
  <c r="Q3559" i="1"/>
  <c r="Q4069" i="1"/>
  <c r="Q669" i="1"/>
  <c r="Q801" i="1"/>
  <c r="Q3830" i="1"/>
  <c r="Q3005" i="1"/>
  <c r="Q3341" i="1"/>
  <c r="Q2554" i="1"/>
  <c r="Q686" i="1"/>
  <c r="Q2526" i="1"/>
  <c r="Q3255" i="1"/>
  <c r="Q3050" i="1"/>
  <c r="Q3636" i="1"/>
  <c r="Q3377" i="1"/>
  <c r="Q1339" i="1"/>
  <c r="Q1946" i="1"/>
  <c r="Q3587" i="1"/>
  <c r="Q2926" i="1"/>
  <c r="Q833" i="1"/>
  <c r="Q3983" i="1"/>
  <c r="Q1009" i="1"/>
  <c r="Q1220" i="1"/>
  <c r="Q2666" i="1"/>
  <c r="Q645" i="1"/>
  <c r="Q3795" i="1"/>
  <c r="Q3304" i="1"/>
  <c r="Q2015" i="1"/>
  <c r="Q1635" i="1"/>
  <c r="Q3755" i="1"/>
  <c r="Q18" i="1"/>
  <c r="Q985" i="1"/>
  <c r="Q1691" i="1"/>
  <c r="Q3557" i="1"/>
  <c r="Q2722" i="1"/>
  <c r="Q1777" i="1"/>
  <c r="Q440" i="1"/>
  <c r="Q1523" i="1"/>
  <c r="Q2541" i="1"/>
  <c r="Q344" i="1"/>
  <c r="Q30" i="1"/>
  <c r="Q742" i="1"/>
  <c r="Q2738" i="1"/>
  <c r="Q1353" i="1"/>
  <c r="Q1302" i="1"/>
  <c r="Q1753" i="1"/>
  <c r="Q1645" i="1"/>
  <c r="Q1213" i="1"/>
  <c r="Q2409" i="1"/>
  <c r="Q3221" i="1"/>
  <c r="Q1322" i="1"/>
  <c r="Q119" i="1"/>
  <c r="Q2675" i="1"/>
  <c r="Q3774" i="1"/>
  <c r="Q3763" i="1"/>
  <c r="Q4038" i="1"/>
  <c r="Q1205" i="1"/>
  <c r="Q2550" i="1"/>
  <c r="Q2711" i="1"/>
  <c r="Q2040" i="1"/>
  <c r="Q2227" i="1"/>
  <c r="Q3482" i="1"/>
  <c r="Q3550" i="1"/>
  <c r="Q3029" i="1"/>
  <c r="Q972" i="1"/>
  <c r="Q209" i="1"/>
  <c r="Q1623" i="1"/>
  <c r="Q2706" i="1"/>
  <c r="Q4064" i="1"/>
  <c r="Q1317" i="1"/>
  <c r="Q3006" i="1"/>
  <c r="Q2932" i="1"/>
  <c r="Q3024" i="1"/>
  <c r="Q788" i="1"/>
  <c r="Q2739" i="1"/>
  <c r="Q373" i="1"/>
  <c r="Q989" i="1"/>
  <c r="Q1019" i="1"/>
  <c r="Q1392" i="1"/>
  <c r="Q978" i="1"/>
  <c r="Q329" i="1"/>
  <c r="Q1948" i="1"/>
  <c r="Q410" i="1"/>
  <c r="Q189" i="1"/>
  <c r="Q9" i="1"/>
  <c r="Q1679" i="1"/>
  <c r="Q39" i="1"/>
  <c r="Q3418" i="1"/>
  <c r="Q1694" i="1"/>
  <c r="Q1518" i="1"/>
  <c r="Q796" i="1"/>
  <c r="Q12" i="1"/>
  <c r="Q953" i="1"/>
  <c r="Q1345" i="1"/>
  <c r="Q3012" i="1"/>
  <c r="Q1332" i="1"/>
  <c r="Q395" i="1"/>
  <c r="Q2611" i="1"/>
  <c r="Q1658" i="1"/>
  <c r="Q1540" i="1"/>
  <c r="Q330" i="1"/>
  <c r="Q3704" i="1"/>
  <c r="Q667" i="1"/>
  <c r="Q947" i="1"/>
  <c r="Q2985" i="1"/>
  <c r="Q1570" i="1"/>
  <c r="Q294" i="1"/>
  <c r="Q2063" i="1"/>
  <c r="Q974" i="1"/>
  <c r="Q2998" i="1"/>
  <c r="Q1000" i="1"/>
  <c r="Q2047" i="1"/>
  <c r="Q1940" i="1"/>
  <c r="Q3326" i="1"/>
  <c r="Q1306" i="1"/>
  <c r="Q3588" i="1"/>
  <c r="Q2795" i="1"/>
  <c r="Q643" i="1"/>
  <c r="Q1516" i="1"/>
  <c r="Q41" i="1"/>
  <c r="Q682" i="1"/>
  <c r="Q1772" i="1"/>
  <c r="Q590" i="1"/>
  <c r="Q3277" i="1"/>
  <c r="Q522" i="1"/>
  <c r="Q2536" i="1"/>
  <c r="Q3872" i="1"/>
  <c r="Q1471" i="1"/>
  <c r="Q2708" i="1"/>
  <c r="Q2452" i="1"/>
  <c r="Q2187" i="1"/>
  <c r="Q29" i="1"/>
  <c r="Q835" i="1"/>
  <c r="Q1219" i="1"/>
  <c r="Q3475" i="1"/>
  <c r="Q2270" i="1"/>
  <c r="Q2023" i="1"/>
  <c r="Q3633" i="1"/>
  <c r="Q896" i="1"/>
  <c r="Q16" i="1"/>
  <c r="Q2020" i="1"/>
  <c r="Q4037" i="1"/>
  <c r="Q3357" i="1"/>
  <c r="Q328" i="1"/>
  <c r="Q8" i="1"/>
  <c r="Q3015" i="1"/>
  <c r="Q336" i="1"/>
  <c r="Q3019" i="1"/>
  <c r="Q342" i="1"/>
  <c r="Q3457" i="1"/>
  <c r="Q3324" i="1"/>
  <c r="Q3799" i="1"/>
  <c r="Q3676" i="1"/>
  <c r="Q324" i="1"/>
  <c r="Q3509" i="1"/>
  <c r="Q2385" i="1"/>
  <c r="Q120" i="1"/>
  <c r="Q389" i="1"/>
  <c r="Q2265" i="1"/>
  <c r="Q2043" i="1"/>
  <c r="Q894" i="1"/>
  <c r="Q661" i="1"/>
  <c r="Q727" i="1"/>
  <c r="Q2034" i="1"/>
  <c r="Q3777" i="1"/>
  <c r="Q3438" i="1"/>
  <c r="Q3611" i="1"/>
  <c r="Q2562" i="1"/>
  <c r="Q3915" i="1"/>
  <c r="Q3328" i="1"/>
  <c r="Q572" i="1"/>
  <c r="Q299" i="1"/>
  <c r="Q3226" i="1"/>
  <c r="Q1247" i="1"/>
  <c r="Q743" i="1"/>
  <c r="Q3300" i="1"/>
  <c r="Q2242" i="1"/>
  <c r="Q1269" i="1"/>
  <c r="Q3102" i="1"/>
  <c r="Q400" i="1"/>
  <c r="Q3708" i="1"/>
  <c r="Q362" i="1"/>
  <c r="Q3834" i="1"/>
  <c r="Q364" i="1"/>
  <c r="Q3130" i="1"/>
  <c r="Q3175" i="1"/>
  <c r="Q313" i="1"/>
  <c r="Q2736" i="1"/>
  <c r="Q2058" i="1"/>
  <c r="Q1211" i="1"/>
  <c r="Q51" i="1"/>
  <c r="Q1607" i="1"/>
  <c r="Q1728" i="1"/>
  <c r="Q3526" i="1"/>
  <c r="Q60" i="1"/>
  <c r="Q3945" i="1"/>
  <c r="Q2528" i="1"/>
  <c r="Q2637" i="1"/>
  <c r="Q3340" i="1"/>
  <c r="Q3576" i="1"/>
  <c r="Q1968" i="1"/>
  <c r="Q2982" i="1"/>
  <c r="Q962" i="1"/>
  <c r="Q1859" i="1"/>
  <c r="Q500" i="1"/>
  <c r="Q3504" i="1"/>
  <c r="Q1531" i="1"/>
  <c r="Q1301" i="1"/>
  <c r="Q3585" i="1"/>
  <c r="Q3781" i="1"/>
  <c r="Q2237" i="1"/>
  <c r="Q2532" i="1"/>
  <c r="Q553" i="1"/>
  <c r="Q322" i="1"/>
  <c r="Q1004" i="1"/>
  <c r="Q644" i="1"/>
  <c r="Q3284" i="1"/>
  <c r="Q1850" i="1"/>
  <c r="Q760" i="1"/>
  <c r="Q3435" i="1"/>
  <c r="Q1854" i="1"/>
  <c r="Q1797" i="1"/>
  <c r="Q1524" i="1"/>
  <c r="Q46" i="1"/>
  <c r="Q3387" i="1"/>
  <c r="Q510" i="1"/>
  <c r="Q2661" i="1"/>
  <c r="Q679" i="1"/>
  <c r="Q406" i="1"/>
  <c r="Q3717" i="1"/>
  <c r="Q791" i="1"/>
  <c r="Q1664" i="1"/>
  <c r="Q2704" i="1"/>
  <c r="Q1554" i="1"/>
  <c r="Q67" i="1"/>
  <c r="Q1977" i="1"/>
  <c r="Q3176" i="1"/>
  <c r="Q1587" i="1"/>
  <c r="Q2476" i="1"/>
  <c r="Q3003" i="1"/>
  <c r="Q1836" i="1"/>
  <c r="Q3239" i="1"/>
  <c r="Q1520" i="1"/>
  <c r="Q2445" i="1"/>
  <c r="Q1189" i="1"/>
  <c r="Q3091" i="1"/>
  <c r="Q1911" i="1"/>
  <c r="Q352" i="1"/>
  <c r="Q3283" i="1"/>
  <c r="Q4059" i="1"/>
  <c r="Q1312" i="1"/>
  <c r="Q2480" i="1"/>
  <c r="Q533" i="1"/>
  <c r="Q57" i="1"/>
  <c r="Q3045" i="1"/>
  <c r="Q2676" i="1"/>
  <c r="Q2003" i="1"/>
  <c r="Q3895" i="1"/>
  <c r="Q1282" i="1"/>
  <c r="Q1309" i="1"/>
  <c r="Q3215" i="1"/>
  <c r="Q1295" i="1"/>
  <c r="Q3637" i="1"/>
  <c r="Q1953" i="1"/>
  <c r="Q749" i="1"/>
  <c r="Q1967" i="1"/>
  <c r="Q827" i="1"/>
  <c r="Q2940" i="1"/>
  <c r="Q3362" i="1"/>
  <c r="Q42" i="1"/>
  <c r="Q3614" i="1"/>
  <c r="Q532" i="1"/>
  <c r="Q4085" i="1"/>
  <c r="Q2679" i="1"/>
  <c r="Q2791" i="1"/>
  <c r="Q2462" i="1"/>
  <c r="Q2720" i="1"/>
  <c r="Q649" i="1"/>
  <c r="Q2841" i="1"/>
  <c r="Q413" i="1"/>
  <c r="Q356" i="1"/>
  <c r="Q3490" i="1"/>
  <c r="Q3115" i="1"/>
  <c r="Q3288" i="1"/>
  <c r="Q3299" i="1"/>
  <c r="Q3483" i="1"/>
  <c r="Q3506" i="1"/>
  <c r="Q3532" i="1"/>
  <c r="Q228" i="1"/>
  <c r="Q704" i="1"/>
  <c r="Q2974" i="1"/>
  <c r="Q1209" i="1"/>
  <c r="Q2340" i="1"/>
  <c r="Q91" i="1"/>
  <c r="Q658" i="1"/>
  <c r="Q3571" i="1"/>
  <c r="Q94" i="1"/>
  <c r="Q1730" i="1"/>
  <c r="Q1096" i="1"/>
  <c r="Q2811" i="1"/>
  <c r="Q600" i="1"/>
  <c r="Q3697" i="1"/>
  <c r="Q288" i="1"/>
  <c r="Q1199" i="1"/>
  <c r="Q262" i="1"/>
  <c r="Q2065" i="1"/>
  <c r="Q1810" i="1"/>
  <c r="Q3753" i="1"/>
  <c r="Q701" i="1"/>
  <c r="Q2618" i="1"/>
  <c r="Q706" i="1"/>
  <c r="Q3025" i="1"/>
  <c r="Q3839" i="1"/>
  <c r="Q222" i="1"/>
  <c r="Q346" i="1"/>
  <c r="Q3343" i="1"/>
  <c r="Q705" i="1"/>
  <c r="Q695" i="1"/>
  <c r="Q1844" i="1"/>
  <c r="Q3252" i="1"/>
  <c r="Q3549" i="1"/>
  <c r="Q2875" i="1"/>
  <c r="Q158" i="1"/>
  <c r="Q3000" i="1"/>
  <c r="Q1187" i="1"/>
  <c r="Q1659" i="1"/>
  <c r="Q2032" i="1"/>
  <c r="Q2033" i="1"/>
  <c r="Q1706" i="1"/>
  <c r="Q53" i="1"/>
  <c r="Q1252" i="1"/>
  <c r="Q3402" i="1"/>
  <c r="Q104" i="1"/>
  <c r="Q535" i="1"/>
  <c r="Q242" i="1"/>
  <c r="Q349" i="1"/>
  <c r="Q709" i="1"/>
  <c r="Q808" i="1"/>
  <c r="Q206" i="1"/>
  <c r="Q3405" i="1"/>
  <c r="Q3066" i="1"/>
  <c r="Q1965" i="1"/>
  <c r="Q2678" i="1"/>
  <c r="Q44" i="1"/>
  <c r="Q1912" i="1"/>
  <c r="Q45" i="1"/>
  <c r="Q1633" i="1"/>
  <c r="Q2122" i="1"/>
  <c r="Q381" i="1"/>
  <c r="Q994" i="1"/>
  <c r="Q3010" i="1"/>
  <c r="Q631" i="1"/>
  <c r="Q3336" i="1"/>
  <c r="Q2699" i="1"/>
  <c r="Q1330" i="1"/>
  <c r="Q2078" i="1"/>
  <c r="Q69" i="1"/>
  <c r="Q1225" i="1"/>
  <c r="Q3271" i="1"/>
  <c r="Q221" i="1"/>
  <c r="Q3245" i="1"/>
  <c r="Q2284" i="1"/>
  <c r="Q717" i="1"/>
  <c r="Q2302" i="1"/>
  <c r="Q1716" i="1"/>
  <c r="Q2337" i="1"/>
  <c r="Q1433" i="1"/>
  <c r="Q2602" i="1"/>
  <c r="Q382" i="1"/>
  <c r="Q290" i="1"/>
  <c r="Q3414" i="1"/>
  <c r="Q1941" i="1"/>
  <c r="Q2088" i="1"/>
  <c r="Q2986" i="1"/>
  <c r="Q3658" i="1"/>
  <c r="Q3786" i="1"/>
  <c r="Q1699" i="1"/>
  <c r="Q2061" i="1"/>
  <c r="Q325" i="1"/>
  <c r="Q3723" i="1"/>
  <c r="Q3494" i="1"/>
  <c r="Q3346" i="1"/>
  <c r="Q1087" i="1"/>
  <c r="Q828" i="1"/>
  <c r="Q1649" i="1"/>
  <c r="Q2097" i="1"/>
  <c r="Q465" i="1"/>
  <c r="Q961" i="1"/>
  <c r="Q2979" i="1"/>
  <c r="Q1076" i="1"/>
  <c r="Q2828" i="1"/>
  <c r="Q2658" i="1"/>
  <c r="Q1191" i="1"/>
  <c r="Q798" i="1"/>
  <c r="Q2387" i="1"/>
  <c r="Q2929" i="1"/>
  <c r="Q1627" i="1"/>
  <c r="Q3382" i="1"/>
  <c r="Q387" i="1"/>
  <c r="Q1522" i="1"/>
  <c r="Q628" i="1"/>
  <c r="Q109" i="1"/>
  <c r="Q1222" i="1"/>
  <c r="Q3756" i="1"/>
  <c r="Q524" i="1"/>
  <c r="Q3714" i="1"/>
  <c r="Q988" i="1"/>
  <c r="Q3659" i="1"/>
  <c r="Q469" i="1"/>
  <c r="Q1134" i="1"/>
  <c r="Q3558" i="1"/>
  <c r="Q2094" i="1"/>
  <c r="Q321" i="1"/>
  <c r="Q1511" i="1"/>
  <c r="Q3149" i="1"/>
  <c r="Q942" i="1"/>
  <c r="Q3408" i="1"/>
  <c r="Q2981" i="1"/>
  <c r="Q421" i="1"/>
  <c r="Q2540" i="1"/>
  <c r="Q1794" i="1"/>
  <c r="Q363" i="1"/>
  <c r="Q15" i="1"/>
  <c r="Q838" i="1"/>
  <c r="Q2987" i="1"/>
  <c r="Q3351" i="1"/>
  <c r="Q2300" i="1"/>
  <c r="Q273" i="1"/>
  <c r="Q660" i="1"/>
  <c r="Q337" i="1"/>
  <c r="Q869" i="1"/>
  <c r="Q2307" i="1"/>
  <c r="Q3342" i="1"/>
  <c r="Q1426" i="1"/>
  <c r="Q1792" i="1"/>
  <c r="Q243" i="1"/>
  <c r="Q3204" i="1"/>
  <c r="Q2965" i="1"/>
  <c r="Q2021" i="1"/>
  <c r="Q1761" i="1"/>
  <c r="Q2461" i="1"/>
  <c r="Q977" i="1"/>
  <c r="Q3349" i="1"/>
  <c r="Q1033" i="1"/>
  <c r="Q2879" i="1"/>
  <c r="Q1156" i="1"/>
  <c r="Q170" i="1"/>
  <c r="Q1910" i="1"/>
  <c r="Q3007" i="1"/>
  <c r="Q249" i="1"/>
  <c r="Q1568" i="1"/>
  <c r="Q2286" i="1"/>
  <c r="Q318" i="1"/>
  <c r="Q2715" i="1"/>
  <c r="Q3640" i="1"/>
  <c r="Q2328" i="1"/>
  <c r="Q1624" i="1"/>
  <c r="Q2272" i="1"/>
  <c r="Q654" i="1"/>
  <c r="Q3827" i="1"/>
  <c r="Q2255" i="1"/>
  <c r="Q3819" i="1"/>
  <c r="Q2288" i="1"/>
  <c r="Q2616" i="1"/>
  <c r="Q1373" i="1"/>
  <c r="Q2186" i="1"/>
  <c r="Q3556" i="1"/>
  <c r="Q4108" i="1"/>
  <c r="Q3768" i="1"/>
  <c r="Q3715" i="1"/>
  <c r="Q3231" i="1"/>
  <c r="Q1903" i="1"/>
  <c r="Q128" i="1"/>
  <c r="Q323" i="1"/>
  <c r="Q3216" i="1"/>
  <c r="Q2111" i="1"/>
  <c r="Q3274" i="1"/>
  <c r="Q306" i="1"/>
  <c r="Q1022" i="1"/>
  <c r="Q615" i="1"/>
  <c r="Q3975" i="1"/>
  <c r="Q3716" i="1"/>
  <c r="Q1216" i="1"/>
  <c r="Q326" i="1"/>
  <c r="Q43" i="1"/>
  <c r="Q3281" i="1"/>
  <c r="Q396" i="1"/>
  <c r="Q738" i="1"/>
  <c r="Q261" i="1"/>
  <c r="Q2870" i="1"/>
  <c r="Q3721" i="1"/>
  <c r="Q3508" i="1"/>
  <c r="Q2342" i="1"/>
  <c r="Q3379" i="1"/>
  <c r="Q1781" i="1"/>
  <c r="Q1806" i="1"/>
  <c r="Q332" i="1"/>
  <c r="Q1429" i="1"/>
  <c r="Q1283" i="1"/>
  <c r="Q810" i="1"/>
  <c r="Q89" i="1"/>
  <c r="Q2829" i="1"/>
  <c r="Q1756" i="1"/>
  <c r="Q383" i="1"/>
  <c r="Q393" i="1"/>
  <c r="Q3546" i="1"/>
  <c r="Q2989" i="1"/>
  <c r="Q1293" i="1"/>
  <c r="Q1926" i="1"/>
  <c r="Q2820" i="1"/>
  <c r="Q2523" i="1"/>
  <c r="Q1765" i="1"/>
  <c r="Q355" i="1"/>
  <c r="Q3153" i="1"/>
  <c r="Q2124" i="1"/>
  <c r="Q379" i="1"/>
  <c r="Q3423" i="1"/>
  <c r="Q1474" i="1"/>
  <c r="Q3020" i="1"/>
  <c r="Q25" i="1"/>
  <c r="Q1221" i="1"/>
  <c r="Q1328" i="1"/>
  <c r="Q786" i="1"/>
  <c r="Q2790" i="1"/>
  <c r="Q515" i="1"/>
  <c r="Q28" i="1"/>
  <c r="Q113" i="1"/>
  <c r="Q1315" i="1"/>
  <c r="Q1954" i="1"/>
  <c r="Q285" i="1"/>
  <c r="Q1992" i="1"/>
  <c r="Q2082" i="1"/>
  <c r="Q2152" i="1"/>
  <c r="Q1653" i="1"/>
  <c r="Q3741" i="1"/>
  <c r="Q3787" i="1"/>
  <c r="Q3171" i="1"/>
  <c r="Q4005" i="1"/>
  <c r="Q3801" i="1"/>
  <c r="Q1333" i="1"/>
  <c r="Q2293" i="1"/>
  <c r="Q2527" i="1"/>
  <c r="Q1114" i="1"/>
  <c r="Q3186" i="1"/>
  <c r="Q3389" i="1"/>
  <c r="Q297" i="1"/>
  <c r="Q538" i="1"/>
  <c r="Q3782" i="1"/>
  <c r="Q2539" i="1"/>
  <c r="Q103" i="1"/>
  <c r="Q296" i="1"/>
  <c r="Q3772" i="1"/>
  <c r="Q3776" i="1"/>
  <c r="Q181" i="1"/>
  <c r="Q3634" i="1"/>
  <c r="Q3993" i="1"/>
  <c r="Q3732" i="1"/>
  <c r="Q1493" i="1"/>
  <c r="Q1415" i="1"/>
  <c r="Q3863" i="1"/>
  <c r="Q1559" i="1"/>
  <c r="Q1567" i="1"/>
  <c r="Q220" i="1"/>
  <c r="Q602" i="1"/>
  <c r="Q921" i="1"/>
  <c r="Q2567" i="1"/>
  <c r="Q2946" i="1"/>
  <c r="Q4036" i="1"/>
  <c r="Q665" i="1"/>
  <c r="Q1147" i="1"/>
  <c r="Q1344" i="1"/>
  <c r="Q1423" i="1"/>
  <c r="Q1425" i="1"/>
  <c r="Q713" i="1"/>
  <c r="Q347" i="1"/>
  <c r="Q954" i="1"/>
  <c r="Q3404" i="1"/>
  <c r="Q732" i="1"/>
  <c r="Q3064" i="1"/>
  <c r="Q3750" i="1"/>
  <c r="Q817" i="1"/>
  <c r="Q3682" i="1"/>
  <c r="Q2057" i="1"/>
  <c r="Q2495" i="1"/>
  <c r="Q3577" i="1"/>
  <c r="Q685" i="1"/>
  <c r="Q1271" i="1"/>
  <c r="Q3528" i="1"/>
  <c r="Q1848" i="1"/>
  <c r="Q1528" i="1"/>
  <c r="Q2105" i="1"/>
  <c r="Q1775" i="1"/>
  <c r="Q3159" i="1"/>
  <c r="Q2254" i="1"/>
  <c r="Q47" i="1"/>
  <c r="Q2830" i="1"/>
  <c r="Q3260" i="1"/>
  <c r="Q1258" i="1"/>
  <c r="Q834" i="1"/>
  <c r="Q3567" i="1"/>
  <c r="Q2474" i="1"/>
  <c r="Q339" i="1"/>
  <c r="Q280" i="1"/>
  <c r="Q1503" i="1"/>
  <c r="Q263" i="1"/>
  <c r="Q3651" i="1"/>
  <c r="Q1643" i="1"/>
  <c r="Q2368" i="1"/>
  <c r="Q3235" i="1"/>
  <c r="Q333" i="1"/>
  <c r="Q1321" i="1"/>
  <c r="Q2262" i="1"/>
  <c r="Q2734" i="1"/>
  <c r="Q1510" i="1"/>
  <c r="Q2991" i="1"/>
  <c r="Q1473" i="1"/>
  <c r="Q64" i="1"/>
  <c r="Q3511" i="1"/>
  <c r="Q2882" i="1"/>
  <c r="Q3043" i="1"/>
  <c r="Q1539" i="1"/>
  <c r="Q3038" i="1"/>
  <c r="Q3371" i="1"/>
  <c r="Q3359" i="1"/>
  <c r="Q836" i="1"/>
  <c r="Q2031" i="1"/>
  <c r="Q2597" i="1"/>
  <c r="Q751" i="1"/>
  <c r="Q3522" i="1"/>
  <c r="Q1285" i="1"/>
  <c r="Q1015" i="1"/>
  <c r="Q655" i="1"/>
  <c r="Q1525" i="1"/>
  <c r="Q267" i="1"/>
  <c r="Q1541" i="1"/>
  <c r="Q2542" i="1"/>
  <c r="Q319" i="1"/>
  <c r="Q2971" i="1"/>
  <c r="Q2725" i="1"/>
  <c r="Q2716" i="1"/>
  <c r="Q2659" i="1"/>
  <c r="Q3433" i="1"/>
  <c r="Q278" i="1"/>
  <c r="Q3775" i="1"/>
  <c r="Q3783" i="1"/>
  <c r="Q1751" i="1"/>
  <c r="Q1641" i="1"/>
  <c r="Q2721" i="1"/>
  <c r="Q3031" i="1"/>
  <c r="Q134" i="1"/>
  <c r="Q1256" i="1"/>
  <c r="Q2993" i="1"/>
  <c r="Q1804" i="1"/>
  <c r="Q1819" i="1"/>
  <c r="Q2259" i="1"/>
  <c r="Q1935" i="1"/>
  <c r="Q2117" i="1"/>
  <c r="Q3318" i="1"/>
  <c r="Q681" i="1"/>
  <c r="Q3264" i="1"/>
  <c r="Q3788" i="1"/>
  <c r="Q3386" i="1"/>
  <c r="Q3132" i="1"/>
  <c r="Q2667" i="1"/>
  <c r="Q2780" i="1"/>
  <c r="Q3353" i="1"/>
  <c r="Q523" i="1"/>
  <c r="Q7" i="1"/>
  <c r="Q2959" i="1"/>
  <c r="Q976" i="1"/>
  <c r="Q20" i="1"/>
  <c r="Q205" i="1"/>
  <c r="Q1746" i="1"/>
  <c r="Q304" i="1"/>
  <c r="Q3930" i="1"/>
  <c r="Q2813" i="1"/>
  <c r="Q792" i="1"/>
  <c r="Q1845" i="1"/>
  <c r="Q3663" i="1"/>
  <c r="Q2719" i="1"/>
  <c r="Q409" i="1"/>
  <c r="Q271" i="1"/>
  <c r="Q2669" i="1"/>
  <c r="Q1482" i="1"/>
  <c r="Q3075" i="1"/>
  <c r="Q3041" i="1"/>
  <c r="Q1259" i="1"/>
  <c r="Q1299" i="1"/>
  <c r="Q1218" i="1"/>
  <c r="Q121" i="1"/>
  <c r="Q2050" i="1"/>
  <c r="Q3935" i="1"/>
  <c r="Q212" i="1"/>
  <c r="Q2005" i="1"/>
  <c r="Q3348" i="1"/>
  <c r="Q2168" i="1"/>
  <c r="Q2121" i="1"/>
  <c r="Q416" i="1"/>
  <c r="Q166" i="1"/>
  <c r="Q3177" i="1"/>
  <c r="Q2647" i="1"/>
  <c r="Q4096" i="1"/>
  <c r="Q68" i="1"/>
  <c r="Q1982" i="1"/>
  <c r="Q289" i="1"/>
  <c r="Q2671" i="1"/>
  <c r="Q1864" i="1"/>
  <c r="Q697" i="1"/>
  <c r="Q3778" i="1"/>
  <c r="Q2805" i="1"/>
  <c r="Q3465" i="1"/>
  <c r="Q2261" i="1"/>
  <c r="Q394" i="1"/>
  <c r="Q1307" i="1"/>
  <c r="Q348" i="1"/>
  <c r="Q2937" i="1"/>
  <c r="Q2463" i="1"/>
  <c r="Q1479" i="1"/>
  <c r="Q115" i="1"/>
  <c r="Q2876" i="1"/>
  <c r="Q2173" i="1"/>
  <c r="Q2999" i="1"/>
  <c r="Q2046" i="1"/>
  <c r="Q2313" i="1"/>
  <c r="Q2451" i="1"/>
  <c r="Q629" i="1"/>
  <c r="Q311" i="1"/>
  <c r="Q1745" i="1"/>
  <c r="Q2110" i="1"/>
  <c r="Q375" i="1"/>
  <c r="Q3441" i="1"/>
  <c r="Q1747" i="1"/>
  <c r="Q2794" i="1"/>
  <c r="Q1341" i="1"/>
  <c r="Q995" i="1"/>
  <c r="Q3306" i="1"/>
  <c r="Q819" i="1"/>
  <c r="Q3856" i="1"/>
  <c r="Q256" i="1"/>
  <c r="Q3036" i="1"/>
  <c r="Q2087" i="1"/>
  <c r="Q1676" i="1"/>
  <c r="Q1193" i="1"/>
  <c r="Q2698" i="1"/>
  <c r="Q956" i="1"/>
  <c r="Q2635" i="1"/>
  <c r="Q1417" i="1"/>
  <c r="Q3008" i="1"/>
  <c r="Q390" i="1"/>
  <c r="Q481" i="1"/>
  <c r="Q2968" i="1"/>
  <c r="Q2178" i="1"/>
  <c r="Q3474" i="1"/>
  <c r="Q3242" i="1"/>
  <c r="Q733" i="1"/>
  <c r="Q1020" i="1"/>
  <c r="Q1985" i="1"/>
  <c r="Q3879" i="1"/>
  <c r="Q2016" i="1"/>
  <c r="Q3037" i="1"/>
  <c r="Q116" i="1"/>
  <c r="Q1652" i="1"/>
  <c r="Q2546" i="1"/>
  <c r="Q3093" i="1"/>
  <c r="Q2933" i="1"/>
  <c r="Q795" i="1"/>
  <c r="Q4058" i="1"/>
  <c r="Q1776" i="1"/>
  <c r="Q1535" i="1"/>
  <c r="Q3673" i="1"/>
  <c r="Q2044" i="1"/>
  <c r="Q3625" i="1"/>
  <c r="Q1398" i="1"/>
  <c r="Q2093" i="1"/>
  <c r="Q1856" i="1"/>
  <c r="Q3572" i="1"/>
  <c r="Q1893" i="1"/>
  <c r="Q1608" i="1"/>
  <c r="Q3017" i="1"/>
  <c r="Q281" i="1"/>
  <c r="Q3070" i="1"/>
  <c r="Q1944" i="1"/>
  <c r="Q2799" i="1"/>
  <c r="Q202" i="1"/>
  <c r="Q483" i="1"/>
  <c r="Q2164" i="1"/>
  <c r="Q623" i="1"/>
  <c r="Q1621" i="1"/>
  <c r="Q531" i="1"/>
  <c r="Q369" i="1"/>
  <c r="Q66" i="1"/>
  <c r="Q813" i="1"/>
  <c r="Q4054" i="1"/>
  <c r="Q350" i="1"/>
  <c r="Q1634" i="1"/>
  <c r="Q2984" i="1"/>
  <c r="Q1686" i="1"/>
  <c r="Q3722" i="1"/>
  <c r="Q2066" i="1"/>
  <c r="Q408" i="1"/>
  <c r="Q359" i="1"/>
  <c r="Q77" i="1"/>
  <c r="Q2663" i="1"/>
  <c r="Q2934" i="1"/>
  <c r="Q1646" i="1"/>
  <c r="Q3213" i="1"/>
  <c r="Q3237" i="1"/>
  <c r="Q1249" i="1"/>
  <c r="Q254" i="1"/>
  <c r="Q302" i="1"/>
  <c r="Q3383" i="1"/>
  <c r="Q3014" i="1"/>
  <c r="Q797" i="1"/>
  <c r="Q672" i="1"/>
  <c r="Q662" i="1"/>
  <c r="Q1536" i="1"/>
  <c r="Q2684" i="1"/>
  <c r="Q2712" i="1"/>
  <c r="Q3030" i="1"/>
  <c r="Q3628" i="1"/>
  <c r="Q1818" i="1"/>
  <c r="Q2009" i="1"/>
  <c r="Q1576" i="1"/>
  <c r="Q3295" i="1"/>
  <c r="Q696" i="1"/>
  <c r="Q3985" i="1"/>
  <c r="Q1632" i="1"/>
  <c r="Q3439" i="1"/>
  <c r="Q723" i="1"/>
  <c r="Q3046" i="1"/>
  <c r="Q2534" i="1"/>
  <c r="Q2408" i="1"/>
  <c r="Q361" i="1"/>
  <c r="Q3690" i="1"/>
  <c r="Q1371" i="1"/>
  <c r="Q283" i="1"/>
  <c r="Q2655" i="1"/>
  <c r="Q1829" i="1"/>
  <c r="Q2613" i="1"/>
  <c r="Q35" i="1"/>
  <c r="Q1778" i="1"/>
  <c r="Q1802" i="1"/>
  <c r="Q3707" i="1"/>
  <c r="Q2600" i="1"/>
  <c r="Q2835" i="1"/>
  <c r="Q3363" i="1"/>
  <c r="Q1989" i="1"/>
  <c r="Q885" i="1"/>
  <c r="Q260" i="1"/>
  <c r="Q2924" i="1"/>
  <c r="Q2872" i="1"/>
  <c r="Q193" i="1"/>
  <c r="Q3488" i="1"/>
  <c r="Q3913" i="1"/>
  <c r="Q3253" i="1"/>
  <c r="Q1276" i="1"/>
  <c r="Q3047" i="1"/>
  <c r="Q1167" i="1"/>
  <c r="Q3160" i="1"/>
  <c r="Q915" i="1"/>
  <c r="Q4001" i="1"/>
  <c r="Q1253" i="1"/>
  <c r="Q746" i="1"/>
  <c r="Q2310" i="1"/>
  <c r="Q2949" i="1"/>
  <c r="Q1349" i="1"/>
  <c r="Q2282" i="1"/>
  <c r="Q1678" i="1"/>
  <c r="Q2531" i="1"/>
  <c r="Q1534" i="1"/>
  <c r="Q3591" i="1"/>
  <c r="Q2226" i="1"/>
  <c r="Q987" i="1"/>
  <c r="Q2609" i="1"/>
  <c r="Q1100" i="1"/>
  <c r="Q274" i="1"/>
  <c r="Q370" i="1"/>
  <c r="Q3426" i="1"/>
  <c r="Q391" i="1"/>
  <c r="Q1367" i="1"/>
  <c r="Q3604" i="1"/>
  <c r="Q2200" i="1"/>
  <c r="Q398" i="1"/>
  <c r="Q2378" i="1"/>
  <c r="Q3529" i="1"/>
  <c r="Q2891" i="1"/>
  <c r="Q2230" i="1"/>
  <c r="Q3862" i="1"/>
  <c r="Q3925" i="1"/>
  <c r="Q3412" i="1"/>
  <c r="Q3846" i="1"/>
  <c r="Q3671" i="1"/>
  <c r="Q1224" i="1"/>
  <c r="Q2444" i="1"/>
  <c r="Q1288" i="1"/>
  <c r="Q2942" i="1"/>
  <c r="Q140" i="1"/>
  <c r="Q3247" i="1"/>
  <c r="Q1762" i="1"/>
  <c r="Q804" i="1"/>
  <c r="Q3339" i="1"/>
  <c r="Q2051" i="1"/>
  <c r="Q3709" i="1"/>
  <c r="Q1972" i="1"/>
  <c r="Q3164" i="1"/>
  <c r="Q3626" i="1"/>
  <c r="Q2908" i="1"/>
  <c r="Q997" i="1"/>
  <c r="Q1752" i="1"/>
  <c r="Q137" i="1"/>
  <c r="Q1432" i="1"/>
  <c r="Q789" i="1"/>
  <c r="Q2499" i="1"/>
  <c r="Q1435" i="1"/>
  <c r="Q3021" i="1"/>
  <c r="Q2654" i="1"/>
  <c r="Q3333" i="1"/>
  <c r="Q13" i="1"/>
  <c r="Q716" i="1"/>
  <c r="Q1106" i="1"/>
  <c r="Q1936" i="1"/>
  <c r="Q3001" i="1"/>
  <c r="Q2969" i="1"/>
  <c r="Q315" i="1"/>
  <c r="Q236" i="1"/>
  <c r="Q2633" i="1"/>
  <c r="Q1663" i="1"/>
  <c r="Q3162" i="1"/>
  <c r="Q22" i="1"/>
  <c r="Q1689" i="1"/>
  <c r="Q3315" i="1"/>
  <c r="Q2604" i="1"/>
  <c r="Q4098" i="1"/>
  <c r="Q1195" i="1"/>
  <c r="Q3513" i="1"/>
  <c r="Q3107" i="1"/>
  <c r="Q811" i="1"/>
  <c r="Q3337" i="1"/>
  <c r="Q3823" i="1"/>
  <c r="Q1849" i="1"/>
  <c r="Q1197" i="1"/>
  <c r="Q358" i="1"/>
  <c r="Q3940" i="1"/>
  <c r="Q3174" i="1"/>
  <c r="Q1031" i="1"/>
  <c r="Q2120" i="1"/>
  <c r="Q3493" i="1"/>
  <c r="Q3598" i="1"/>
  <c r="Q2099" i="1"/>
  <c r="Q2970" i="1"/>
  <c r="Q3535" i="1"/>
  <c r="Q2004" i="1"/>
  <c r="Q110" i="1"/>
  <c r="Q2648" i="1"/>
  <c r="Q415" i="1"/>
  <c r="Q269" i="1"/>
  <c r="Q3815" i="1"/>
  <c r="Q3320" i="1"/>
  <c r="Q1782" i="1"/>
  <c r="Q3086" i="1"/>
  <c r="Q93" i="1"/>
  <c r="Q3491" i="1"/>
  <c r="Q3344" i="1"/>
  <c r="Q245" i="1"/>
  <c r="Q1509" i="1"/>
  <c r="Q2914" i="1"/>
  <c r="Q2318" i="1"/>
  <c r="Q1372" i="1"/>
  <c r="Q3599" i="1"/>
  <c r="Q1264" i="1"/>
  <c r="Q2517" i="1"/>
  <c r="Q1930" i="1"/>
  <c r="Q3181" i="1"/>
  <c r="Q2668" i="1"/>
  <c r="Q752" i="1"/>
  <c r="Q2730" i="1"/>
  <c r="Q3232" i="1"/>
  <c r="Q3595" i="1"/>
  <c r="Q198" i="1"/>
  <c r="Q3449" i="1"/>
  <c r="Q1270" i="1"/>
  <c r="Q2174" i="1"/>
  <c r="Q49" i="1"/>
  <c r="Q2181" i="1"/>
  <c r="Q3354" i="1"/>
  <c r="Q3042" i="1"/>
  <c r="Q1469" i="1"/>
  <c r="Q1275" i="1"/>
  <c r="Q2411" i="1"/>
  <c r="Q633" i="1"/>
  <c r="Q3384" i="1"/>
  <c r="Q207" i="1"/>
  <c r="Q32" i="1"/>
  <c r="Q1198" i="1"/>
  <c r="Q719" i="1"/>
  <c r="Q1959" i="1"/>
  <c r="Q1846" i="1"/>
  <c r="Q3280" i="1"/>
  <c r="Q1685" i="1"/>
  <c r="Q1513" i="1"/>
  <c r="Q3759" i="1"/>
  <c r="Q1631" i="1"/>
  <c r="Q1831" i="1"/>
  <c r="Q979" i="1"/>
  <c r="Q3527" i="1"/>
  <c r="Q2448" i="1"/>
  <c r="Q2195" i="1"/>
  <c r="Q2560" i="1"/>
  <c r="Q2334" i="1"/>
  <c r="Q3660" i="1"/>
  <c r="Q1248" i="1"/>
  <c r="Q3851" i="1"/>
  <c r="Q279" i="1"/>
  <c r="Q1842" i="1"/>
  <c r="Q3784" i="1"/>
  <c r="Q3515" i="1"/>
  <c r="Q4040" i="1"/>
  <c r="Q405" i="1"/>
  <c r="Q2447" i="1"/>
  <c r="Q2241" i="1"/>
  <c r="Q2165" i="1"/>
  <c r="Q3310" i="1"/>
  <c r="Q1826" i="1"/>
  <c r="Q2301" i="1"/>
  <c r="Q3832" i="1"/>
  <c r="Q2928" i="1"/>
  <c r="Q3751" i="1"/>
  <c r="Q1440" i="1"/>
  <c r="Q2777" i="1"/>
  <c r="Q1013" i="1"/>
  <c r="Q1628" i="1"/>
  <c r="Q3262" i="1"/>
  <c r="Q1018" i="1"/>
  <c r="Q2622" i="1"/>
  <c r="Q1243" i="1"/>
  <c r="Q805" i="1"/>
  <c r="Q1683" i="1"/>
  <c r="Q2973" i="1"/>
  <c r="Q528" i="1"/>
  <c r="Q1575" i="1"/>
  <c r="Q1400" i="1"/>
  <c r="Q3770" i="1"/>
  <c r="Q2443" i="1"/>
  <c r="Q3767" i="1"/>
  <c r="Q3497" i="1"/>
  <c r="Q1098" i="1"/>
  <c r="Q2339" i="1"/>
  <c r="Q1660" i="1"/>
  <c r="Q3694" i="1"/>
  <c r="Q1960" i="1"/>
  <c r="Q3051" i="1"/>
  <c r="Q2533" i="1"/>
  <c r="Q1381" i="1"/>
  <c r="Q1808" i="1"/>
  <c r="Q809" i="1"/>
  <c r="Q891" i="1"/>
  <c r="Q95" i="1"/>
  <c r="Q3657" i="1"/>
  <c r="Q1833" i="1"/>
  <c r="Q3289" i="1"/>
  <c r="Q2028" i="1"/>
  <c r="Q646" i="1"/>
  <c r="Q501" i="1"/>
  <c r="Q2019" i="1"/>
  <c r="Q3681" i="1"/>
  <c r="Q2657" i="1"/>
  <c r="Q1281" i="1"/>
  <c r="Q1383" i="1"/>
  <c r="Q301" i="1"/>
  <c r="Q3771" i="1"/>
  <c r="Q3573" i="1"/>
  <c r="Q2793" i="1"/>
  <c r="Q2216" i="1"/>
  <c r="Q3004" i="1"/>
  <c r="Q244" i="1"/>
  <c r="Q2936" i="1"/>
  <c r="Q3468" i="1"/>
  <c r="Q2083" i="1"/>
  <c r="Q3725" i="1"/>
  <c r="Q341" i="1"/>
  <c r="Q3258" i="1"/>
  <c r="Q2692" i="1"/>
  <c r="Q3594" i="1"/>
  <c r="Q692" i="1"/>
  <c r="Q2571" i="1"/>
  <c r="Q252" i="1"/>
  <c r="Q728" i="1"/>
  <c r="Q3731" i="1"/>
  <c r="Q3521" i="1"/>
  <c r="Q3824" i="1"/>
  <c r="Q3334" i="1"/>
  <c r="Q1767" i="1"/>
  <c r="Q1399" i="1"/>
  <c r="Q3420" i="1"/>
  <c r="Q3699" i="1"/>
  <c r="Q4090" i="1"/>
  <c r="Q2298" i="1"/>
  <c r="Q351" i="1"/>
  <c r="Q1805" i="1"/>
  <c r="Q1027" i="1"/>
  <c r="Q525" i="1"/>
  <c r="Q3376" i="1"/>
  <c r="Q87" i="1"/>
  <c r="Q3352" i="1"/>
  <c r="Q491" i="1"/>
  <c r="Q2652" i="1"/>
  <c r="Q1217" i="1"/>
  <c r="Q1870" i="1"/>
  <c r="Q1107" i="1"/>
  <c r="Q3189" i="1"/>
  <c r="Q1358" i="1"/>
  <c r="Q86" i="1"/>
  <c r="Q392" i="1"/>
  <c r="Q1784" i="1"/>
  <c r="Q3967" i="1"/>
  <c r="Q434" i="1"/>
  <c r="Q2709" i="1"/>
  <c r="Q534" i="1"/>
  <c r="Q3424" i="1"/>
  <c r="Q327" i="1"/>
  <c r="Q2977" i="1"/>
  <c r="Q1303" i="1"/>
  <c r="Q1974" i="1"/>
  <c r="Q3209" i="1"/>
  <c r="Q1609" i="1"/>
  <c r="Q1670" i="1"/>
  <c r="Q3256" i="1"/>
  <c r="Q3505" i="1"/>
  <c r="Q3052" i="1"/>
  <c r="Q2086" i="1"/>
  <c r="Q1861" i="1"/>
  <c r="Q2674" i="1"/>
  <c r="Q1914" i="1"/>
  <c r="Q1857" i="1"/>
  <c r="Q3416" i="1"/>
  <c r="Q822" i="1"/>
  <c r="Q1892" i="1"/>
  <c r="Q3829" i="1"/>
  <c r="Q3267" i="1"/>
  <c r="Q3812" i="1"/>
  <c r="Q1934" i="1"/>
  <c r="Q3847" i="1"/>
  <c r="Q3113" i="1"/>
  <c r="Q1389" i="1"/>
  <c r="Q2039" i="1"/>
  <c r="Q3780" i="1"/>
  <c r="Q3835" i="1"/>
  <c r="Q340" i="1"/>
  <c r="Q2972" i="1"/>
  <c r="Q3392" i="1"/>
  <c r="Q3350" i="1"/>
  <c r="Q118" i="1"/>
  <c r="Q384" i="1"/>
  <c r="Q2729" i="1"/>
  <c r="Q73" i="1"/>
  <c r="Q1029" i="1"/>
  <c r="Q1468" i="1"/>
  <c r="Q2240" i="1"/>
  <c r="Q3244" i="1"/>
  <c r="Q3104" i="1"/>
  <c r="Q2422" i="1"/>
  <c r="Q946" i="1"/>
  <c r="Q3618" i="1"/>
  <c r="Q2455" i="1"/>
  <c r="Q5" i="1"/>
  <c r="Q3287" i="1"/>
  <c r="Q1809" i="1"/>
  <c r="Q1182" i="1"/>
  <c r="Q932" i="1"/>
  <c r="Q2682" i="1"/>
  <c r="Q191" i="1"/>
  <c r="Q3629" i="1"/>
  <c r="Q1386" i="1"/>
  <c r="Q2460" i="1"/>
  <c r="Q3656" i="1"/>
  <c r="Q1945" i="1"/>
  <c r="Q1900" i="1"/>
  <c r="Q2182" i="1"/>
  <c r="Q3282" i="1"/>
  <c r="Q2191" i="1"/>
  <c r="Q2115" i="1"/>
  <c r="Q3592" i="1"/>
  <c r="Q248" i="1"/>
  <c r="Q2305" i="1"/>
  <c r="Q3646" i="1"/>
  <c r="Q1360" i="1"/>
  <c r="Q741" i="1"/>
  <c r="Q3400" i="1"/>
  <c r="Q519" i="1"/>
  <c r="Q675" i="1"/>
  <c r="Q559" i="1"/>
  <c r="Q2724" i="1"/>
  <c r="Q3451" i="1"/>
  <c r="Q2814" i="1"/>
  <c r="Q366" i="1"/>
  <c r="Q2198" i="1"/>
  <c r="Q417" i="1"/>
  <c r="Q2920" i="1"/>
  <c r="Q3593" i="1"/>
  <c r="Q2166" i="1"/>
  <c r="Q2229" i="1"/>
  <c r="Q3712" i="1"/>
  <c r="Q3372" i="1"/>
  <c r="Q343" i="1"/>
  <c r="Q1272" i="1"/>
  <c r="Q1504" i="1"/>
  <c r="Q3087" i="1"/>
  <c r="Q291" i="1"/>
  <c r="Q2809" i="1"/>
  <c r="Q1637" i="1"/>
  <c r="Q3026" i="1"/>
  <c r="Q1963" i="1"/>
  <c r="Q1284" i="1"/>
  <c r="Q3263" i="1"/>
  <c r="Q2732" i="1"/>
  <c r="Q2553" i="1"/>
  <c r="Q744" i="1"/>
  <c r="Q1832" i="1"/>
  <c r="Q2177" i="1"/>
  <c r="Q2068" i="1"/>
  <c r="Q1506" i="1"/>
  <c r="Q1807" i="1"/>
  <c r="Q1617" i="1"/>
  <c r="Q506" i="1"/>
  <c r="Q1563" i="1"/>
  <c r="Q3517" i="1"/>
  <c r="Q844" i="1"/>
  <c r="Q2095" i="1"/>
  <c r="Q3375" i="1"/>
  <c r="Q722" i="1"/>
  <c r="Q259" i="1"/>
  <c r="Q1352" i="1"/>
  <c r="Q1616" i="1"/>
  <c r="Q1605" i="1"/>
  <c r="Q3613" i="1"/>
  <c r="Q2784" i="1"/>
  <c r="Q4032" i="1"/>
  <c r="Q781" i="1"/>
  <c r="Q2341" i="1"/>
  <c r="Q3220" i="1"/>
  <c r="Q487" i="1"/>
  <c r="Q3507" i="1"/>
  <c r="Q1622" i="1"/>
  <c r="Q3621" i="1"/>
  <c r="Q3322" i="1"/>
  <c r="Q1618" i="1"/>
  <c r="Q26" i="1"/>
  <c r="Q1780" i="1"/>
  <c r="Q3544" i="1"/>
  <c r="Q3639" i="1"/>
  <c r="Q3680" i="1"/>
  <c r="Q2786" i="1"/>
  <c r="Q2958" i="1"/>
  <c r="Q1340" i="1"/>
  <c r="Q1538" i="1"/>
  <c r="Q1702" i="1"/>
  <c r="Q1387" i="1"/>
  <c r="Q2199" i="1"/>
  <c r="Q404" i="1"/>
  <c r="Q1290" i="1"/>
  <c r="Q2179" i="1"/>
  <c r="Q856" i="1"/>
  <c r="Q2485" i="1"/>
  <c r="Q258" i="1"/>
  <c r="Q1066" i="1"/>
  <c r="Q3251" i="1"/>
  <c r="Q1577" i="1"/>
  <c r="Q2677" i="1"/>
  <c r="Q112" i="1"/>
  <c r="Q2176" i="1"/>
  <c r="Q2810" i="1"/>
  <c r="Q4035" i="1"/>
  <c r="Q2192" i="1"/>
  <c r="Q277" i="1"/>
  <c r="Q2296" i="1"/>
  <c r="Q680" i="1"/>
  <c r="Q3385" i="1"/>
  <c r="Q1037" i="1"/>
  <c r="Q1286" i="1"/>
  <c r="Q3100" i="1"/>
  <c r="Q3173" i="1"/>
  <c r="Q1779" i="1"/>
  <c r="Q1188" i="1"/>
  <c r="Q2246" i="1"/>
  <c r="Q2957" i="1"/>
  <c r="Q224" i="1"/>
  <c r="Q1011" i="1"/>
  <c r="Q1578" i="1"/>
  <c r="Q3859" i="1"/>
  <c r="Q911" i="1"/>
  <c r="Q1177" i="1"/>
  <c r="Q266" i="1"/>
  <c r="Q3765" i="1"/>
  <c r="Q2606" i="1"/>
  <c r="Q3486" i="1"/>
  <c r="Q2312" i="1"/>
  <c r="Q3077" i="1"/>
  <c r="Q2836" i="1"/>
  <c r="Q2278" i="1"/>
  <c r="Q577" i="1"/>
  <c r="Q1654" i="1"/>
  <c r="Q2239" i="1"/>
  <c r="Q3825" i="1"/>
  <c r="Q1619" i="1"/>
  <c r="Q1943" i="1"/>
  <c r="Q1368" i="1"/>
  <c r="Q2323" i="1"/>
  <c r="Q3447" i="1"/>
  <c r="Q1251" i="1"/>
  <c r="Q3469" i="1"/>
  <c r="Q3785" i="1"/>
  <c r="Q2291" i="1"/>
  <c r="Q3678" i="1"/>
  <c r="Q2170" i="1"/>
  <c r="Q556" i="1"/>
  <c r="Q3838" i="1"/>
  <c r="Q3982" i="1"/>
  <c r="Q3156" i="1"/>
  <c r="Q1250" i="1"/>
  <c r="Q114" i="1"/>
  <c r="Q2014" i="1"/>
  <c r="Q1477" i="1"/>
  <c r="Q4066" i="1"/>
  <c r="Q2718" i="1"/>
  <c r="Q3442" i="1"/>
  <c r="Q1521" i="1"/>
  <c r="Q2547" i="1"/>
  <c r="Q2056" i="1"/>
  <c r="Q509" i="1"/>
  <c r="Q1744" i="1"/>
  <c r="Q2" i="1"/>
  <c r="Q1789" i="1"/>
  <c r="Q2631" i="1"/>
  <c r="Q2833" i="1"/>
  <c r="Q529" i="1"/>
  <c r="Q2824" i="1"/>
  <c r="Q3421" i="1"/>
  <c r="Q1803" i="1"/>
  <c r="Q1370" i="1"/>
  <c r="Q3360" i="1"/>
  <c r="Q2160" i="1"/>
  <c r="Q4024" i="1"/>
  <c r="Q785" i="1"/>
  <c r="Q1369" i="1"/>
  <c r="Q1300" i="1"/>
  <c r="Q842" i="1"/>
  <c r="Q3169" i="1"/>
  <c r="Q3841" i="1"/>
  <c r="Q2997" i="1"/>
  <c r="Q1267" i="1"/>
  <c r="Q331" i="1"/>
  <c r="Q3908" i="1"/>
  <c r="Q778" i="1"/>
  <c r="Q3210" i="1"/>
  <c r="Q845" i="1"/>
  <c r="Q2772" i="1"/>
  <c r="Q1964" i="1"/>
  <c r="Q2101" i="1"/>
  <c r="Q2285" i="1"/>
  <c r="Q3701" i="1"/>
  <c r="Q2884" i="1"/>
  <c r="Q3158" i="1"/>
  <c r="Q3212" i="1"/>
  <c r="Q1377" i="1"/>
  <c r="Q3436" i="1"/>
  <c r="Q1636" i="1"/>
  <c r="Q2069" i="1"/>
  <c r="Q310" i="1"/>
  <c r="Q3696" i="1"/>
  <c r="Q3831" i="1"/>
  <c r="Q3728" i="1"/>
  <c r="Q1277" i="1"/>
  <c r="Q1388" i="1"/>
  <c r="Q1681" i="1"/>
  <c r="Q3002" i="1"/>
  <c r="Q3615" i="1"/>
  <c r="Q436" i="1"/>
  <c r="Q4027" i="1"/>
  <c r="Q1868" i="1"/>
  <c r="Q3089" i="1"/>
  <c r="Q3901" i="1"/>
  <c r="Q4023" i="1"/>
  <c r="Q2573" i="1"/>
  <c r="Q2491" i="1"/>
  <c r="Q3684" i="1"/>
  <c r="Q71" i="1"/>
  <c r="Q1727" i="1"/>
  <c r="Q3683" i="1"/>
  <c r="Q1405" i="1"/>
  <c r="Q2089" i="1"/>
  <c r="Q2453" i="1"/>
  <c r="Q3679" i="1"/>
  <c r="Q3978" i="1"/>
  <c r="Q3393" i="1"/>
  <c r="Q3319" i="1"/>
  <c r="Q2212" i="1"/>
  <c r="Q3816" i="1"/>
  <c r="Q1401" i="1"/>
  <c r="Q3912" i="1"/>
  <c r="Q1629" i="1"/>
  <c r="Q1186" i="1"/>
  <c r="Q1215" i="1"/>
  <c r="Q303" i="1"/>
  <c r="Q475" i="1"/>
  <c r="Q3368" i="1"/>
  <c r="Q1971" i="1"/>
  <c r="Q1839" i="1"/>
  <c r="Q2557" i="1"/>
  <c r="Q3073" i="1"/>
  <c r="Q314" i="1"/>
  <c r="Q678" i="1"/>
  <c r="Q2196" i="1"/>
  <c r="Q1169" i="1"/>
  <c r="Q3128" i="1"/>
  <c r="Q2478" i="1"/>
  <c r="Q3553" i="1"/>
  <c r="Q1697" i="1"/>
  <c r="Q3608" i="1"/>
  <c r="Q3729" i="1"/>
  <c r="Q2322" i="1"/>
  <c r="Q1230" i="1"/>
  <c r="Q2535" i="1"/>
  <c r="Q1034" i="1"/>
  <c r="Q3313" i="1"/>
  <c r="Q3272" i="1"/>
  <c r="Q3314" i="1"/>
  <c r="Q3736" i="1"/>
  <c r="Q2607" i="1"/>
  <c r="Q2670" i="1"/>
  <c r="Q3270" i="1"/>
  <c r="Q3655" i="1"/>
  <c r="Q2964" i="1"/>
  <c r="Q730" i="1"/>
  <c r="Q2336" i="1"/>
  <c r="Q793" i="1"/>
  <c r="Q2228" i="1"/>
  <c r="Q1162" i="1"/>
  <c r="Q2827" i="1"/>
  <c r="Q1327" i="1"/>
  <c r="Q841" i="1"/>
  <c r="Q1154" i="1"/>
  <c r="Q1126" i="1"/>
  <c r="Q2980" i="1"/>
  <c r="Q2847" i="1"/>
  <c r="Q832" i="1"/>
  <c r="Q3250" i="1"/>
  <c r="Q79" i="1"/>
  <c r="Q3512" i="1"/>
  <c r="Q3168" i="1"/>
  <c r="Q3501" i="1"/>
  <c r="Q1938" i="1"/>
  <c r="Q1786" i="1"/>
  <c r="Q1390" i="1"/>
  <c r="Q2548" i="1"/>
  <c r="Q3648" i="1"/>
  <c r="Q3994" i="1"/>
  <c r="Q3730" i="1"/>
  <c r="Q106" i="1"/>
  <c r="Q90" i="1"/>
  <c r="Q4041" i="1"/>
  <c r="Q2857" i="1"/>
  <c r="Q2364" i="1"/>
  <c r="Q950" i="1"/>
  <c r="Q1550" i="1"/>
  <c r="Q935" i="1"/>
  <c r="Q1490" i="1"/>
  <c r="Q2569" i="1"/>
  <c r="Q1354" i="1"/>
  <c r="Q14" i="1"/>
  <c r="Q790" i="1"/>
  <c r="Q2311" i="1"/>
  <c r="Q3241" i="1"/>
  <c r="Q3443" i="1"/>
  <c r="Q3305" i="1"/>
  <c r="Q4000" i="1"/>
  <c r="Q3228" i="1"/>
  <c r="Q37" i="1"/>
  <c r="Q2543" i="1"/>
  <c r="Q3601" i="1"/>
  <c r="Q1749" i="1"/>
  <c r="Q1351" i="1"/>
  <c r="Q1240" i="1"/>
  <c r="Q854" i="1"/>
  <c r="Q338" i="1"/>
  <c r="Q2175" i="1"/>
  <c r="Q3548" i="1"/>
  <c r="Q968" i="1"/>
  <c r="Q3688" i="1"/>
  <c r="Q1823" i="1"/>
  <c r="Q3566" i="1"/>
  <c r="Q3760" i="1"/>
  <c r="Q1783" i="1"/>
  <c r="Q4034" i="1"/>
  <c r="Q769" i="1"/>
  <c r="Q4110" i="1"/>
  <c r="Q1800" i="1"/>
  <c r="Q3437" i="1"/>
  <c r="Q3805" i="1"/>
  <c r="Q2610" i="1"/>
  <c r="Q3833" i="1"/>
  <c r="Q1226" i="1"/>
  <c r="Q3514" i="1"/>
  <c r="Q3685" i="1"/>
  <c r="Q397" i="1"/>
  <c r="Q3243" i="1"/>
  <c r="Q837" i="1"/>
  <c r="Q2250" i="1"/>
  <c r="Q2976" i="1"/>
  <c r="Q1769" i="1"/>
  <c r="Q3410" i="1"/>
  <c r="Q2096" i="1"/>
  <c r="Q3584" i="1"/>
  <c r="Q386" i="1"/>
  <c r="Q1202" i="1"/>
  <c r="Q2614" i="1"/>
  <c r="Q3570" i="1"/>
  <c r="Q952" i="1"/>
  <c r="Q345" i="1"/>
  <c r="Q1514" i="1"/>
  <c r="Q1620" i="1"/>
  <c r="Q807" i="1"/>
  <c r="Q812" i="1"/>
  <c r="Q1855" i="1"/>
  <c r="Q3111" i="1"/>
  <c r="Q868" i="1"/>
  <c r="Q74" i="1"/>
  <c r="Q3167" i="1"/>
  <c r="Q1866" i="1"/>
  <c r="Q3692" i="1"/>
  <c r="Q3124" i="1"/>
  <c r="Q2279" i="1"/>
  <c r="Q3463" i="1"/>
  <c r="Q3114" i="1"/>
  <c r="Q2390" i="1"/>
  <c r="Q1895" i="1"/>
  <c r="Q3653" i="1"/>
  <c r="Q2183" i="1"/>
  <c r="Q1692" i="1"/>
  <c r="Q414" i="1"/>
  <c r="Q3882" i="1"/>
  <c r="Q2717" i="1"/>
  <c r="Q3248" i="1"/>
  <c r="Q3179" i="1"/>
  <c r="Q272" i="1"/>
  <c r="Q2529" i="1"/>
  <c r="Q3254" i="1"/>
  <c r="Q2092" i="1"/>
  <c r="Q3233" i="1"/>
  <c r="Q504" i="1"/>
  <c r="Q3836" i="1"/>
  <c r="Q1028" i="1"/>
  <c r="Q753" i="1"/>
  <c r="Q767" i="1"/>
  <c r="Q3691" i="1"/>
  <c r="Q1896" i="1"/>
  <c r="Q3926" i="1"/>
  <c r="Q3467" i="1"/>
  <c r="Q3303" i="1"/>
  <c r="Q948" i="1"/>
  <c r="Q3218" i="1"/>
  <c r="Q3937" i="1"/>
  <c r="Q27" i="1"/>
  <c r="Q253" i="1"/>
  <c r="Q3820" i="1"/>
  <c r="Q4062" i="1"/>
  <c r="Q1505" i="1"/>
  <c r="Q2189" i="1"/>
  <c r="Q287" i="1"/>
  <c r="Q3635" i="1"/>
  <c r="Q3525" i="1"/>
  <c r="Q50" i="1"/>
  <c r="Q3098" i="1"/>
  <c r="Q739" i="1"/>
  <c r="Q100" i="1"/>
  <c r="Q1739" i="1"/>
  <c r="Q1533" i="1"/>
  <c r="Q452" i="1"/>
  <c r="Q399" i="1"/>
  <c r="Q1558" i="1"/>
  <c r="Q1196" i="1"/>
  <c r="Q1384" i="1"/>
  <c r="Q1929" i="1"/>
  <c r="Q300" i="1"/>
  <c r="Q3094" i="1"/>
  <c r="Q3358" i="1"/>
  <c r="Q2407" i="1"/>
  <c r="Q4046" i="1"/>
  <c r="Q930" i="1"/>
  <c r="Q1951" i="1"/>
  <c r="Q3555" i="1"/>
  <c r="Q21" i="1"/>
  <c r="Q3622" i="1"/>
  <c r="Q3845" i="1"/>
  <c r="Q2315" i="1"/>
  <c r="Q2628" i="1"/>
  <c r="Q171" i="1"/>
  <c r="Q3596" i="1"/>
  <c r="Q2188" i="1"/>
  <c r="Q146" i="1"/>
  <c r="Q3398" i="1"/>
  <c r="Q2417" i="1"/>
  <c r="Q3062" i="1"/>
  <c r="Q1515" i="1"/>
  <c r="Q2048" i="1"/>
  <c r="Q2214" i="1"/>
  <c r="Q2544" i="1"/>
  <c r="Q2612" i="1"/>
  <c r="Q1257" i="1"/>
  <c r="Q1378" i="1"/>
  <c r="Q3356" i="1"/>
  <c r="Q3101" i="1"/>
  <c r="Q3574" i="1"/>
  <c r="Q3766" i="1"/>
  <c r="Q3762" i="1"/>
  <c r="Q482" i="1"/>
  <c r="Q1796" i="1"/>
  <c r="Q1203" i="1"/>
  <c r="Q3301" i="1"/>
  <c r="Q3487" i="1"/>
  <c r="Q687" i="1"/>
  <c r="Q2012" i="1"/>
  <c r="Q1766" i="1"/>
  <c r="Q3541" i="1"/>
  <c r="Q276" i="1"/>
  <c r="Q1529" i="1"/>
  <c r="Q407" i="1"/>
  <c r="Q3568" i="1"/>
  <c r="Q286" i="1"/>
  <c r="Q3802" i="1"/>
  <c r="Q3466" i="1"/>
  <c r="Q3516" i="1"/>
  <c r="Q4055" i="1"/>
  <c r="Q1737" i="1"/>
  <c r="Q925" i="1"/>
  <c r="Q2751" i="1"/>
  <c r="Q1012" i="1"/>
  <c r="Q2556" i="1"/>
  <c r="Q3276" i="1"/>
  <c r="Q2329" i="1"/>
  <c r="Q282" i="1"/>
  <c r="Q725" i="1"/>
  <c r="Q1326" i="1"/>
  <c r="Q1200" i="1"/>
  <c r="Q2113" i="1"/>
  <c r="Q3381" i="1"/>
  <c r="Q3364" i="1"/>
  <c r="Q3279" i="1"/>
  <c r="Q203" i="1"/>
  <c r="Q745" i="1"/>
  <c r="Q1937" i="1"/>
  <c r="Q2525" i="1"/>
  <c r="Q3545" i="1"/>
  <c r="Q1709" i="1"/>
  <c r="Q378" i="1"/>
  <c r="Q247" i="1"/>
  <c r="Q3009" i="1"/>
  <c r="Q1923" i="1"/>
  <c r="Q1701" i="1"/>
  <c r="Q2350" i="1"/>
  <c r="Q1532" i="1"/>
  <c r="Q2713" i="1"/>
  <c r="Q843" i="1"/>
  <c r="Q1396" i="1"/>
  <c r="Q2244" i="1"/>
  <c r="Q3710" i="1"/>
  <c r="Q2292" i="1"/>
  <c r="Q1671" i="1"/>
  <c r="Q3133" i="1"/>
  <c r="Q502" i="1"/>
  <c r="Q747" i="1"/>
  <c r="Q3214" i="1"/>
  <c r="Q3082" i="1"/>
  <c r="Q1347" i="1"/>
  <c r="Q1638" i="1"/>
  <c r="Q2519" i="1"/>
  <c r="Q3095" i="1"/>
  <c r="Q2108" i="1"/>
  <c r="Q2247" i="1"/>
  <c r="Q2306" i="1"/>
  <c r="Q3674" i="1"/>
  <c r="Q2221" i="1"/>
  <c r="Q2446" i="1"/>
  <c r="Q2454" i="1"/>
  <c r="Q3669" i="1"/>
  <c r="Q3309" i="1"/>
  <c r="Q1858" i="1"/>
  <c r="Q3811" i="1"/>
  <c r="Q1021" i="1"/>
  <c r="Q597" i="1"/>
  <c r="Q3479" i="1"/>
  <c r="Q754" i="1"/>
  <c r="Q3269" i="1"/>
  <c r="Q2983" i="1"/>
  <c r="Q1828" i="1"/>
  <c r="Q99" i="1"/>
  <c r="Q3957" i="1"/>
  <c r="Q2280" i="1"/>
  <c r="Q3197" i="1"/>
  <c r="Q83" i="1"/>
  <c r="Q1280" i="1"/>
  <c r="Q2781" i="1"/>
  <c r="Q1050" i="1"/>
  <c r="Q573" i="1"/>
  <c r="Q2530" i="1"/>
  <c r="Q2299" i="1"/>
  <c r="Q862" i="1"/>
  <c r="Q1610" i="1"/>
  <c r="Q2112" i="1"/>
  <c r="Q2500" i="1"/>
  <c r="Q2910" i="1"/>
  <c r="Q1530" i="1"/>
  <c r="Q2201" i="1"/>
  <c r="Q1862" i="1"/>
  <c r="Q1847" i="1"/>
  <c r="Q1467" i="1"/>
  <c r="Q1669" i="1"/>
  <c r="Q3278" i="1"/>
  <c r="Q3266" i="1"/>
  <c r="Q2761" i="1"/>
  <c r="Q2516" i="1"/>
  <c r="Q4019" i="1"/>
  <c r="Q3079" i="1"/>
  <c r="Q3227" i="1"/>
  <c r="Q991" i="1"/>
  <c r="Q3612" i="1"/>
  <c r="Q3434" i="1"/>
  <c r="Q3345" i="1"/>
  <c r="Q1298" i="1"/>
  <c r="Q3027" i="1"/>
  <c r="Q2898" i="1"/>
  <c r="Q3151" i="1"/>
  <c r="Q3478" i="1"/>
  <c r="Q430" i="1"/>
  <c r="Q2404" i="1"/>
  <c r="Q1886" i="1"/>
  <c r="Q3718" i="1"/>
  <c r="Q1192" i="1"/>
  <c r="Q3044" i="1"/>
  <c r="Q3484" i="1"/>
  <c r="Q433" i="1"/>
  <c r="Q1655" i="1"/>
  <c r="Q3259" i="1"/>
  <c r="Q960" i="1"/>
  <c r="Q1336" i="1"/>
  <c r="Q824" i="1"/>
  <c r="Q3476" i="1"/>
  <c r="E2" i="5" s="1"/>
  <c r="Q1403" i="1"/>
  <c r="Q307" i="1"/>
  <c r="Q3033" i="1"/>
  <c r="Q3429" i="1"/>
  <c r="Q3495" i="1"/>
  <c r="Q1763" i="1"/>
  <c r="Q2466" i="1"/>
  <c r="Q3733" i="1"/>
  <c r="Q726" i="1"/>
  <c r="Q2922" i="1"/>
  <c r="Q3028" i="1"/>
  <c r="Q2493" i="1"/>
  <c r="Q2103" i="1"/>
  <c r="Q761" i="1"/>
  <c r="Q975" i="1"/>
  <c r="Q2107" i="1"/>
  <c r="Q1952" i="1"/>
  <c r="Q2222" i="1"/>
  <c r="Q2147" i="1"/>
  <c r="Q24" i="1"/>
  <c r="Q1580" i="1"/>
  <c r="Q2803" i="1"/>
  <c r="Q1785" i="1"/>
  <c r="Q3450" i="1"/>
  <c r="Q3388" i="1"/>
  <c r="Q485" i="1"/>
  <c r="Q2067" i="1"/>
  <c r="Q2308" i="1"/>
  <c r="Q1852" i="1"/>
  <c r="Q3667" i="1"/>
  <c r="Q4030" i="1"/>
  <c r="Q3459" i="1"/>
  <c r="Q2289" i="1"/>
  <c r="Q2142" i="1"/>
  <c r="Q3170" i="1"/>
  <c r="Q3034" i="1"/>
  <c r="Q1843" i="1"/>
  <c r="Q3900" i="1"/>
  <c r="Q2249" i="1"/>
  <c r="Q3016" i="1"/>
  <c r="Q2963" i="1"/>
  <c r="Q1887" i="1"/>
  <c r="Q3023" i="1"/>
  <c r="Q1262" i="1"/>
  <c r="Q2826" i="1"/>
  <c r="Q936" i="1"/>
  <c r="Q2119" i="1"/>
  <c r="Q958" i="1"/>
  <c r="Q1902" i="1"/>
  <c r="Q98" i="1"/>
  <c r="Q1035" i="1"/>
  <c r="Q3809" i="1"/>
  <c r="Q2714" i="1"/>
  <c r="Q642" i="1"/>
  <c r="Q3949" i="1"/>
  <c r="Q863" i="1"/>
  <c r="Q3234" i="1"/>
  <c r="Q2283" i="1"/>
  <c r="Q3471" i="1"/>
  <c r="Q2869" i="1"/>
  <c r="Q2821" i="1"/>
  <c r="Q2487" i="1"/>
  <c r="Q1159" i="1"/>
  <c r="Q2413" i="1"/>
  <c r="Q906" i="1"/>
  <c r="Q674" i="1"/>
  <c r="Q305" i="1"/>
  <c r="Q2211" i="1"/>
  <c r="Q1385" i="1"/>
  <c r="Q2017" i="1"/>
  <c r="Q3219" i="1"/>
  <c r="Q3869" i="1"/>
  <c r="Q270" i="1"/>
  <c r="Q423" i="1"/>
  <c r="Q3211" i="1"/>
  <c r="Q3761" i="1"/>
  <c r="Q2144" i="1"/>
  <c r="Q1853" i="1"/>
  <c r="Q3520" i="1"/>
  <c r="Q3462" i="1"/>
  <c r="Q3347" i="1"/>
  <c r="Q3229" i="1"/>
  <c r="Q2806" i="1"/>
  <c r="Q1614" i="1"/>
  <c r="Q75" i="1"/>
  <c r="Q784" i="1"/>
  <c r="Q859" i="1"/>
  <c r="Q1304" i="1"/>
  <c r="Q3817" i="1"/>
  <c r="Q241" i="1"/>
  <c r="Q1718" i="1"/>
  <c r="Q446" i="1"/>
  <c r="Q1137" i="1"/>
  <c r="Q3897" i="1"/>
  <c r="Q774" i="1"/>
  <c r="Q3139" i="1"/>
  <c r="Q1487" i="1"/>
  <c r="Q1715" i="1"/>
  <c r="Q1062" i="1"/>
  <c r="Q1155" i="1"/>
  <c r="Q1991" i="1"/>
  <c r="Q2570" i="1"/>
  <c r="Q3796" i="1"/>
  <c r="Q4101" i="1"/>
  <c r="Q192" i="1"/>
  <c r="Q239" i="1"/>
  <c r="Q488" i="1"/>
  <c r="Q561" i="1"/>
  <c r="Q870" i="1"/>
  <c r="Q1172" i="1"/>
  <c r="Q1561" i="1"/>
  <c r="Q2370" i="1"/>
  <c r="Q2375" i="1"/>
  <c r="Q2395" i="1"/>
  <c r="Q2440" i="1"/>
  <c r="Q2587" i="1"/>
  <c r="Q2594" i="1"/>
  <c r="Q3097" i="1"/>
  <c r="Q2271" i="1"/>
  <c r="Q320" i="1"/>
  <c r="Q36" i="1"/>
  <c r="Q177" i="1"/>
  <c r="Q635" i="1"/>
  <c r="Q3597" i="1"/>
  <c r="Q967" i="1"/>
  <c r="Q3726" i="1"/>
  <c r="Q3850" i="1"/>
  <c r="Q2243" i="1"/>
  <c r="Q3317" i="1"/>
  <c r="Q2149" i="1"/>
  <c r="Q1883" i="1"/>
  <c r="Q58" i="1"/>
  <c r="Q3951" i="1"/>
  <c r="Q2490" i="1"/>
  <c r="Q3533" i="1"/>
  <c r="Q3201" i="1"/>
  <c r="Q2549" i="1"/>
  <c r="Q1771" i="1"/>
  <c r="Q1873" i="1"/>
  <c r="Q839" i="1"/>
  <c r="Q3606" i="1"/>
  <c r="Q570" i="1"/>
  <c r="Q2994" i="1"/>
  <c r="Q1932" i="1"/>
  <c r="Q1606" i="1"/>
  <c r="Q1798" i="1"/>
  <c r="Q1379" i="1"/>
  <c r="Q3308" i="1"/>
  <c r="Q1039" i="1"/>
  <c r="Q2919" i="1"/>
  <c r="Q2091" i="1"/>
  <c r="Q1612" i="1"/>
  <c r="Q3779" i="1"/>
  <c r="Q1348" i="1"/>
  <c r="Q1891" i="1"/>
  <c r="Q3290" i="1"/>
  <c r="Q1228" i="1"/>
  <c r="Q3818" i="1"/>
  <c r="Q3268" i="1"/>
  <c r="Q1603" i="1"/>
  <c r="Q1458" i="1"/>
  <c r="Q1078" i="1"/>
  <c r="Q1799" i="1"/>
  <c r="Q1933" i="1"/>
  <c r="Q1406" i="1"/>
  <c r="Q2583" i="1"/>
  <c r="Q1537" i="1"/>
  <c r="Q2197" i="1"/>
  <c r="Q2338" i="1"/>
  <c r="Q418" i="1"/>
  <c r="Q2468" i="1"/>
  <c r="Q2281" i="1"/>
  <c r="Q251" i="1"/>
  <c r="Q1507" i="1"/>
  <c r="Q982" i="1"/>
  <c r="Q2030" i="1"/>
  <c r="Q3970" i="1"/>
  <c r="Q2792" i="1"/>
  <c r="Q448" i="1"/>
  <c r="Q2369" i="1"/>
  <c r="Q3498" i="1"/>
  <c r="Q2450" i="1"/>
  <c r="Q1572" i="1"/>
  <c r="Q1397" i="1"/>
  <c r="Q3844" i="1"/>
  <c r="Q2501" i="1"/>
  <c r="Q840" i="1"/>
  <c r="Q3624" i="1"/>
  <c r="Q3724" i="1"/>
  <c r="Q2935" i="1"/>
  <c r="Q2483" i="1"/>
  <c r="Q1064" i="1"/>
  <c r="Q2755" i="1"/>
  <c r="Q129" i="1"/>
  <c r="Q2081" i="1"/>
  <c r="Q2812" i="1"/>
  <c r="Q3764" i="1"/>
  <c r="Q3563" i="1"/>
  <c r="Q246" i="1"/>
  <c r="Q2330" i="1"/>
  <c r="Q3803" i="1"/>
  <c r="Q1837" i="1"/>
  <c r="Q3896" i="1"/>
  <c r="Q3904" i="1"/>
  <c r="Q3492" i="1"/>
  <c r="Q2219" i="1"/>
  <c r="Q1626" i="1"/>
  <c r="Q1651" i="1"/>
  <c r="Q2617" i="1"/>
  <c r="Q1758" i="1"/>
  <c r="Q1492" i="1"/>
  <c r="Q2623" i="1"/>
  <c r="Q3623" i="1"/>
  <c r="Q1682" i="1"/>
  <c r="Q2783" i="1"/>
  <c r="Q1604" i="1"/>
  <c r="Q2913" i="1"/>
  <c r="Q3562" i="1"/>
  <c r="Q293" i="1"/>
  <c r="Q3184" i="1"/>
  <c r="Q1502" i="1"/>
  <c r="Q3188" i="1"/>
  <c r="Q111" i="1"/>
  <c r="Q852" i="1"/>
  <c r="Q1993" i="1"/>
  <c r="Q1890" i="1"/>
  <c r="Q2294" i="1"/>
  <c r="Q1176" i="1"/>
  <c r="Q3428" i="1"/>
  <c r="Q879" i="1"/>
  <c r="Q2038" i="1"/>
  <c r="Q200" i="1"/>
  <c r="Q3415" i="1"/>
  <c r="Q3249" i="1"/>
  <c r="Q3867" i="1"/>
  <c r="Q3302" i="1"/>
  <c r="Q2486" i="1"/>
  <c r="Q2886" i="1"/>
  <c r="Q388" i="1"/>
  <c r="Q800" i="1"/>
  <c r="Q2090" i="1"/>
  <c r="Q2304" i="1"/>
  <c r="Q143" i="1"/>
  <c r="Q3542" i="1"/>
  <c r="Q1246" i="1"/>
  <c r="Q2287" i="1"/>
  <c r="Q1278" i="1"/>
  <c r="Q3666" i="1"/>
  <c r="Q934" i="1"/>
  <c r="Q1030" i="1"/>
  <c r="Q3298" i="1"/>
  <c r="Q2778" i="1"/>
  <c r="Q2642" i="1"/>
  <c r="Q3225" i="1"/>
  <c r="Q1630" i="1"/>
  <c r="Q4012" i="1"/>
  <c r="Q3936" i="1"/>
  <c r="Q4106" i="1"/>
  <c r="Q275" i="1"/>
  <c r="Q1841" i="1"/>
  <c r="Q3523" i="1"/>
  <c r="Q411" i="1"/>
  <c r="Q1675" i="1"/>
  <c r="Q2995" i="1"/>
  <c r="Q750" i="1"/>
  <c r="Q2059" i="1"/>
  <c r="Q2497" i="1"/>
  <c r="Q3032" i="1"/>
  <c r="Q3370" i="1"/>
  <c r="Q816" i="1"/>
  <c r="Q799" i="1"/>
  <c r="Q257" i="1"/>
  <c r="Q1320" i="1"/>
  <c r="Q605" i="1"/>
  <c r="Q3686" i="1"/>
  <c r="Q1331" i="1"/>
  <c r="Q2988" i="1"/>
  <c r="Q973" i="1"/>
  <c r="Q1774" i="1"/>
  <c r="Q3530" i="1"/>
  <c r="Q376" i="1"/>
  <c r="Q3460" i="1"/>
  <c r="Q3740" i="1"/>
  <c r="Q2145" i="1"/>
  <c r="Q1138" i="1"/>
  <c r="Q3922" i="1"/>
  <c r="Q1667" i="1"/>
  <c r="Q1787" i="1"/>
  <c r="Q3331" i="1"/>
  <c r="E5" i="5" s="1"/>
  <c r="Q3605" i="1"/>
  <c r="Q353" i="1"/>
  <c r="Q2801" i="1"/>
  <c r="Q2010" i="1"/>
  <c r="Q3537" i="1"/>
  <c r="Q3403" i="1"/>
  <c r="Q3878" i="1"/>
  <c r="Q718" i="1"/>
  <c r="Q1463" i="1"/>
  <c r="Q1657" i="1"/>
  <c r="Q1672" i="1"/>
  <c r="Q2840" i="1"/>
  <c r="Q1245" i="1"/>
  <c r="Q1421" i="1"/>
  <c r="Q1593" i="1"/>
  <c r="Q2710" i="1"/>
  <c r="Q898" i="1"/>
  <c r="Q530" i="1"/>
  <c r="Q1476" i="1"/>
  <c r="Q4077" i="1"/>
  <c r="Q2808" i="1"/>
  <c r="Q3654" i="1"/>
  <c r="Q2297" i="1"/>
  <c r="Q1292" i="1"/>
  <c r="Q2184" i="1"/>
  <c r="Q1148" i="1"/>
  <c r="Q3366" i="1"/>
  <c r="Q2630" i="1"/>
  <c r="Q2838" i="1"/>
  <c r="Q2190" i="1"/>
  <c r="Q2798" i="1"/>
  <c r="Q3899" i="1"/>
  <c r="Q1227" i="1"/>
  <c r="Q2681" i="1"/>
  <c r="Q1079" i="1"/>
  <c r="Q969" i="1"/>
  <c r="Q2248" i="1"/>
  <c r="Q2776" i="1"/>
  <c r="Q2205" i="1"/>
  <c r="Q803" i="1"/>
  <c r="Q2084" i="1"/>
  <c r="Q2552" i="1"/>
  <c r="Q1364" i="1"/>
  <c r="Q2551" i="1"/>
  <c r="Q2098" i="1"/>
  <c r="Q731" i="1"/>
  <c r="Q1265" i="1"/>
  <c r="Q825" i="1"/>
  <c r="Q3539" i="1"/>
  <c r="Q164" i="1"/>
  <c r="Q3813" i="1"/>
  <c r="Q1090" i="1"/>
  <c r="Q3446" i="1"/>
  <c r="Q1478" i="1"/>
  <c r="Q3448" i="1"/>
  <c r="Q2817" i="1"/>
  <c r="Q3705" i="1"/>
  <c r="Q3561" i="1"/>
  <c r="Q2053" i="1"/>
  <c r="Q1376" i="1"/>
  <c r="Q62" i="1"/>
  <c r="Q1032" i="1"/>
  <c r="Q385" i="1"/>
  <c r="Q2923" i="1"/>
  <c r="Q1898" i="1"/>
  <c r="Q3118" i="1"/>
  <c r="Q2802" i="1"/>
  <c r="Q657" i="1"/>
  <c r="Q371" i="1"/>
  <c r="Q377" i="1"/>
  <c r="Q1644" i="1"/>
  <c r="Q1931" i="1"/>
  <c r="Q1255" i="1"/>
  <c r="Q861" i="1"/>
  <c r="Q651" i="1"/>
  <c r="Q2273" i="1"/>
  <c r="Q783" i="1"/>
  <c r="Q2475" i="1"/>
  <c r="Q309" i="1"/>
  <c r="Q3898" i="1"/>
  <c r="Q1565" i="1"/>
  <c r="Q864" i="1"/>
  <c r="Q1760" i="1"/>
  <c r="Q1393" i="1"/>
  <c r="Q756" i="1"/>
  <c r="Q2210" i="1"/>
  <c r="Q3534" i="1"/>
  <c r="Q1888" i="1"/>
  <c r="Q2207" i="1"/>
  <c r="Q1811" i="1"/>
  <c r="Q1305" i="1"/>
  <c r="Q1816" i="1"/>
  <c r="Q2748" i="1"/>
  <c r="Q1625" i="1"/>
  <c r="Q1827" i="1"/>
  <c r="Q1835" i="1"/>
  <c r="Q1152" i="1"/>
  <c r="Q3966" i="1"/>
  <c r="Q3090" i="1"/>
  <c r="Q2321" i="1"/>
  <c r="Q4057" i="1"/>
  <c r="Q3687" i="1"/>
  <c r="Q19" i="1"/>
  <c r="Q2967" i="1"/>
  <c r="Q965" i="1"/>
  <c r="Q794" i="1"/>
  <c r="Q1882" i="1"/>
  <c r="Q2257" i="1"/>
  <c r="Q374" i="1"/>
  <c r="Q3155" i="1"/>
  <c r="Q944" i="1"/>
  <c r="Q2055" i="1"/>
  <c r="Q1884" i="1"/>
  <c r="Q851" i="1"/>
  <c r="Q3769" i="1"/>
  <c r="Q40" i="1"/>
  <c r="Q3472" i="1"/>
  <c r="Q2930" i="1"/>
  <c r="Q3187" i="1"/>
  <c r="Q3394" i="1"/>
  <c r="Q3810" i="1"/>
  <c r="Q3205" i="1"/>
  <c r="Q917" i="1"/>
  <c r="Q1574" i="1"/>
  <c r="Q2236" i="1"/>
  <c r="Q1329" i="1"/>
  <c r="Q2672" i="1"/>
  <c r="Q3150" i="1"/>
  <c r="Q3454" i="1"/>
  <c r="Q264" i="1"/>
  <c r="Q2651" i="1"/>
  <c r="Q3265" i="1"/>
  <c r="Q2202" i="1"/>
  <c r="Q3445" i="1"/>
  <c r="Q3453" i="1"/>
  <c r="Q1668" i="1"/>
  <c r="Q3524" i="1"/>
  <c r="Q3969" i="1"/>
  <c r="Q3061" i="1"/>
  <c r="Q1922" i="1"/>
  <c r="Q2314" i="1"/>
  <c r="Q3552" i="1"/>
  <c r="Q3821" i="1"/>
  <c r="Q539" i="1"/>
  <c r="Q3099" i="1"/>
  <c r="Q2333" i="1"/>
  <c r="Q3600" i="1"/>
  <c r="Q101" i="1"/>
  <c r="Q426" i="1"/>
  <c r="Q1602" i="1"/>
  <c r="Q2723" i="1"/>
  <c r="Q1346" i="1"/>
  <c r="Q354" i="1"/>
  <c r="Q2213" i="1"/>
  <c r="Q802" i="1"/>
  <c r="Q3293" i="1"/>
  <c r="Q3700" i="1"/>
  <c r="Q2744" i="1"/>
  <c r="Q1860" i="1"/>
  <c r="Q3580" i="1"/>
  <c r="Q2458" i="1"/>
  <c r="Q2839" i="1"/>
  <c r="Q1071" i="1"/>
  <c r="Q1496" i="1"/>
  <c r="Q268" i="1"/>
  <c r="Q1677" i="1"/>
  <c r="Q380" i="1"/>
  <c r="Q2180" i="1"/>
  <c r="Q3485" i="1"/>
  <c r="Q3430" i="1"/>
  <c r="Q81" i="1"/>
  <c r="Q3500" i="1"/>
  <c r="Q1361" i="1"/>
  <c r="Q2503" i="1"/>
  <c r="Q2317" i="1"/>
  <c r="Q2194" i="1"/>
  <c r="Q3185" i="1"/>
  <c r="Q3960" i="1"/>
  <c r="Q2290" i="1"/>
  <c r="Q2484" i="1"/>
  <c r="Q84" i="1"/>
  <c r="Q3837" i="1"/>
  <c r="Q1365" i="1"/>
  <c r="Q454" i="1"/>
  <c r="Q4039" i="1"/>
  <c r="Q895" i="1"/>
  <c r="Q905" i="1"/>
  <c r="Q1017" i="1"/>
  <c r="Q1234" i="1"/>
  <c r="Q1597" i="1"/>
  <c r="Q3920" i="1"/>
  <c r="Q1642" i="1"/>
  <c r="Q1512" i="1"/>
  <c r="Q3675" i="1"/>
  <c r="Q1297" i="1"/>
  <c r="Q826" i="1"/>
  <c r="Q2788" i="1"/>
  <c r="Q3240" i="1"/>
  <c r="Q3698" i="1"/>
  <c r="Q3178" i="1"/>
  <c r="Q3480" i="1"/>
  <c r="Q478" i="1"/>
  <c r="Q3575" i="1"/>
  <c r="Q1519" i="1"/>
  <c r="Q3627" i="1"/>
  <c r="Q2489" i="1"/>
  <c r="Q2646" i="1"/>
  <c r="Q2636" i="1"/>
  <c r="Q107" i="1"/>
  <c r="Q3543" i="1"/>
  <c r="Q3603" i="1"/>
  <c r="Q818" i="1"/>
  <c r="Q2754" i="1"/>
  <c r="Q521" i="1"/>
  <c r="Q1674" i="1"/>
  <c r="Q763" i="1"/>
  <c r="Q1036" i="1"/>
  <c r="Q2204" i="1"/>
  <c r="Q648" i="1"/>
  <c r="Q740" i="1"/>
  <c r="Q1615" i="1"/>
  <c r="Q776" i="1"/>
  <c r="Q2760" i="1"/>
  <c r="Q3948" i="1"/>
  <c r="Q951" i="1"/>
  <c r="Q664" i="1"/>
  <c r="Q2632" i="1"/>
  <c r="Q1263" i="1"/>
  <c r="Q1640" i="1"/>
  <c r="Q2555" i="1"/>
  <c r="Q1214" i="1"/>
  <c r="Q1508" i="1"/>
  <c r="Q2496" i="1"/>
  <c r="Q1656" i="1"/>
  <c r="Q1374" i="1"/>
  <c r="Q1939" i="1"/>
  <c r="Q3489" i="1"/>
  <c r="Q3890" i="1"/>
  <c r="Q3554" i="1"/>
  <c r="Q80" i="1"/>
  <c r="Q3703" i="1"/>
  <c r="Q3826" i="1"/>
  <c r="Q1359" i="1"/>
  <c r="Q1279" i="1"/>
  <c r="Q782" i="1"/>
  <c r="Q3161" i="1"/>
  <c r="Q1438" i="1"/>
  <c r="Q473" i="1"/>
  <c r="Q1475" i="1"/>
  <c r="Q575" i="1"/>
  <c r="Q3773" i="1"/>
  <c r="Q3374" i="1"/>
  <c r="Q4048" i="1"/>
  <c r="Q148" i="1"/>
  <c r="Q3536" i="1"/>
  <c r="Q3909" i="1"/>
  <c r="Q3273" i="1"/>
  <c r="Q1260" i="1"/>
  <c r="Q3582" i="1"/>
  <c r="Q2746" i="1"/>
  <c r="Q2492" i="1"/>
  <c r="Q624" i="1"/>
  <c r="Q1190" i="1"/>
  <c r="Q3419" i="1"/>
  <c r="Q3193" i="1"/>
  <c r="Q2316" i="1"/>
  <c r="Q3754" i="1"/>
  <c r="Q1081" i="1"/>
  <c r="Q2473" i="1"/>
  <c r="Q2938" i="1"/>
  <c r="Q1851" i="1"/>
  <c r="Q1814" i="1"/>
  <c r="Q3166" i="1"/>
  <c r="Q147" i="1"/>
  <c r="Q3988" i="1"/>
  <c r="Q3739" i="1"/>
  <c r="Q2384" i="1"/>
  <c r="Q1151" i="1"/>
  <c r="Q1720" i="1"/>
  <c r="Q2512" i="1"/>
  <c r="Q3054" i="1"/>
  <c r="Q2275" i="1"/>
  <c r="Q757" i="1"/>
  <c r="Q2638" i="1"/>
  <c r="Q758" i="1"/>
  <c r="Q943" i="1"/>
  <c r="Q72" i="1"/>
  <c r="Q853" i="1"/>
  <c r="Q3049" i="1"/>
  <c r="Q3040" i="1"/>
  <c r="Q2815" i="1"/>
  <c r="Q2223" i="1"/>
  <c r="Q2109" i="1"/>
  <c r="Q3224" i="1"/>
  <c r="Q3893" i="1"/>
  <c r="Q2320" i="1"/>
  <c r="Q2263" i="1"/>
  <c r="Q3617" i="1"/>
  <c r="Q1613" i="1"/>
  <c r="Q1961" i="1"/>
  <c r="Q2470" i="1"/>
  <c r="Q3670" i="1"/>
  <c r="Q2787" i="1"/>
  <c r="Q2625" i="1"/>
  <c r="Q1439" i="1"/>
  <c r="Q3531" i="1"/>
  <c r="Q3200" i="1"/>
  <c r="Q846" i="1"/>
  <c r="Q308" i="1"/>
  <c r="Q830" i="1"/>
  <c r="Q3223" i="1"/>
  <c r="E6" i="5" s="1"/>
  <c r="Q2907" i="1"/>
  <c r="Q729" i="1"/>
  <c r="Q2797" i="1"/>
  <c r="Q2800" i="1"/>
  <c r="Q2939" i="1"/>
  <c r="Q2045" i="1"/>
  <c r="Q3183" i="1"/>
  <c r="Q1120" i="1"/>
  <c r="Q1680" i="1"/>
  <c r="Q1025" i="1"/>
  <c r="Q1924" i="1"/>
  <c r="Q1291" i="1"/>
  <c r="Q3395" i="1"/>
  <c r="Q3620" i="1"/>
  <c r="E3" i="5" s="1"/>
  <c r="Q2062" i="1"/>
  <c r="Q1294" i="1"/>
  <c r="Q3503" i="1"/>
  <c r="Q2193" i="1"/>
  <c r="Q2873" i="1"/>
  <c r="Q155" i="1"/>
  <c r="Q1942" i="1"/>
  <c r="Q424" i="1"/>
  <c r="Q3355" i="1"/>
  <c r="Q3323" i="1"/>
  <c r="Q1773" i="1"/>
  <c r="Q2104" i="1"/>
  <c r="Q3473" i="1"/>
  <c r="Q1840" i="1"/>
  <c r="Q1040" i="1"/>
  <c r="Q2747" i="1"/>
  <c r="Q2990" i="1"/>
  <c r="Q3581" i="1"/>
  <c r="Q887" i="1"/>
  <c r="Q4061" i="1"/>
  <c r="Q2511" i="1"/>
  <c r="Q2163" i="1"/>
  <c r="Q2116" i="1"/>
  <c r="Q2561" i="1"/>
  <c r="Q2621" i="1"/>
  <c r="Q1899" i="1"/>
  <c r="Q2605" i="1"/>
  <c r="Q3853" i="1"/>
  <c r="Q3616" i="1"/>
  <c r="Q65" i="1"/>
  <c r="Q1465" i="1"/>
  <c r="Q1764" i="1"/>
  <c r="Q2871" i="1"/>
  <c r="Q2416" i="1"/>
  <c r="Q986" i="1"/>
  <c r="Q3971" i="1"/>
  <c r="Q652" i="1"/>
  <c r="Q2267" i="1"/>
  <c r="Q3789" i="1"/>
  <c r="Q2831" i="1"/>
  <c r="Q3425" i="1"/>
  <c r="Q1949" i="1"/>
  <c r="Q901" i="1"/>
  <c r="Q2749" i="1"/>
  <c r="Q4076" i="1"/>
  <c r="Q1695" i="1"/>
  <c r="Q900" i="1"/>
  <c r="Q1237" i="1"/>
  <c r="Q2861" i="1"/>
  <c r="Q581" i="1"/>
  <c r="Q1072" i="1"/>
  <c r="Q545" i="1"/>
  <c r="Q4070" i="1"/>
  <c r="Q3236" i="1"/>
  <c r="Q2634" i="1"/>
  <c r="Q1110" i="1"/>
  <c r="Q1466" i="1"/>
  <c r="Q3154" i="1"/>
  <c r="Q876" i="1"/>
  <c r="Q537" i="1"/>
  <c r="Q1754" i="1"/>
  <c r="Q2136" i="1"/>
  <c r="Q1639" i="1"/>
  <c r="Q3390" i="1"/>
  <c r="Q2426" i="1"/>
  <c r="Q3499" i="1"/>
  <c r="Q1666" i="1"/>
  <c r="Q677" i="1"/>
  <c r="Q3481" i="1"/>
  <c r="Q2129" i="1"/>
  <c r="Q748" i="1"/>
  <c r="Q866" i="1"/>
  <c r="Q1254" i="1"/>
  <c r="Q2457" i="1"/>
  <c r="Q2703" i="1"/>
  <c r="Q1068" i="1"/>
  <c r="Q1905" i="1"/>
  <c r="Q2295" i="1"/>
  <c r="Q1719" i="1"/>
  <c r="Q847" i="1"/>
  <c r="Q2085" i="1"/>
  <c r="Q3984" i="1"/>
  <c r="Q777" i="1"/>
  <c r="Q1712" i="1"/>
  <c r="Q565" i="1"/>
  <c r="Q3152" i="1"/>
  <c r="Q2804" i="1"/>
  <c r="Q2673" i="1"/>
  <c r="Q1665" i="1"/>
  <c r="Q3135" i="1"/>
  <c r="Q3321" i="1"/>
  <c r="Q3911" i="1"/>
  <c r="Q3987" i="1"/>
  <c r="Q2001" i="1"/>
  <c r="Q3292" i="1"/>
  <c r="Q3702" i="1"/>
  <c r="Q3916" i="1"/>
  <c r="Q3456" i="1"/>
  <c r="Q2277" i="1"/>
  <c r="Q3583" i="1"/>
  <c r="Q4022" i="1"/>
  <c r="Q1185" i="1"/>
  <c r="Q2172" i="1"/>
  <c r="Q3039" i="1"/>
  <c r="Q959" i="1"/>
  <c r="Q1047" i="1"/>
  <c r="Q2208" i="1"/>
  <c r="Q1470" i="1"/>
  <c r="Q4071" i="1"/>
  <c r="Q759" i="1"/>
  <c r="Q3180" i="1"/>
  <c r="E4" i="5" s="1"/>
  <c r="Q4050" i="1"/>
  <c r="Q3335" i="1"/>
  <c r="Q2251" i="1"/>
  <c r="Q1872" i="1"/>
  <c r="Q3734" i="1"/>
  <c r="Q199" i="1"/>
  <c r="Q1885" i="1"/>
  <c r="Q907" i="1"/>
  <c r="Q831" i="1"/>
  <c r="Q4020" i="1"/>
  <c r="Q172" i="1"/>
  <c r="Q874" i="1"/>
  <c r="Q880" i="1"/>
  <c r="Q4003" i="1"/>
  <c r="Q3931" i="1"/>
  <c r="Q1208" i="1"/>
  <c r="Q1527" i="1"/>
  <c r="Q2220" i="1"/>
  <c r="Q2477" i="1"/>
  <c r="Q1287" i="1"/>
  <c r="Q3143" i="1"/>
  <c r="Q316" i="1"/>
  <c r="Q1362" i="1"/>
  <c r="Q1650" i="1"/>
  <c r="Q927" i="1"/>
  <c r="Q3409" i="1"/>
  <c r="Q2639" i="1"/>
  <c r="Q3182" i="1"/>
  <c r="Q857" i="1"/>
  <c r="Q771" i="1"/>
  <c r="Q1927" i="1"/>
  <c r="Q2626" i="1"/>
  <c r="Q1266" i="1"/>
  <c r="Q1355" i="1"/>
  <c r="Q2758" i="1"/>
  <c r="Q1983" i="1"/>
  <c r="Q2449" i="1"/>
  <c r="Q656" i="1"/>
  <c r="Q2303" i="1"/>
  <c r="Q31" i="1"/>
  <c r="Q3172" i="1"/>
  <c r="Q3668" i="1"/>
  <c r="Q2185" i="1"/>
  <c r="Q2127" i="1"/>
  <c r="Q11" i="1"/>
  <c r="Q2789" i="1"/>
  <c r="Q2608" i="1"/>
  <c r="Q92" i="1"/>
  <c r="Q3547" i="1"/>
  <c r="Q2479" i="1"/>
  <c r="Q3444" i="1"/>
  <c r="Q892" i="1"/>
  <c r="Q1140" i="1"/>
  <c r="Q3157" i="1"/>
  <c r="Q1788" i="1"/>
  <c r="Q666" i="1"/>
  <c r="Q787" i="1"/>
  <c r="Q821" i="1"/>
  <c r="Q1024" i="1"/>
  <c r="Q2465" i="1"/>
  <c r="Q1584" i="1"/>
  <c r="Q1481" i="1"/>
  <c r="Q3540" i="1"/>
  <c r="Q3586" i="1"/>
  <c r="Q3711" i="1"/>
  <c r="Q182" i="1"/>
  <c r="Q3373" i="1"/>
  <c r="Q3496" i="1"/>
  <c r="Q3695" i="1"/>
  <c r="Q4029" i="1"/>
  <c r="Q3607" i="1"/>
  <c r="Q78" i="1"/>
  <c r="Q265" i="1"/>
  <c r="Q1380" i="1"/>
  <c r="Q593" i="1"/>
  <c r="Q711" i="1"/>
  <c r="Q2102" i="1"/>
  <c r="Q966" i="1"/>
  <c r="Q993" i="1"/>
  <c r="Q1325" i="1"/>
  <c r="Q2276" i="1"/>
  <c r="Q2834" i="1"/>
  <c r="Q3432" i="1"/>
  <c r="Q1242" i="1"/>
  <c r="Q3871" i="1"/>
  <c r="Q3078" i="1"/>
  <c r="Q2545" i="1"/>
  <c r="Q3327" i="1"/>
  <c r="Q855" i="1"/>
  <c r="Q2925" i="1"/>
  <c r="Q2325" i="1"/>
  <c r="Q1916" i="1"/>
  <c r="Q1441" i="1"/>
  <c r="Q2846" i="1"/>
  <c r="Q4091" i="1"/>
  <c r="Q513" i="1"/>
  <c r="Q2374" i="1"/>
  <c r="Q3921" i="1"/>
  <c r="Q883" i="1"/>
  <c r="Q919" i="1"/>
  <c r="Q232" i="1"/>
  <c r="Q904" i="1"/>
  <c r="Q1175" i="1"/>
  <c r="Q2391" i="1"/>
  <c r="Q2765" i="1"/>
  <c r="Q1310" i="1"/>
  <c r="Q2856" i="1"/>
  <c r="Q3464" i="1"/>
  <c r="Q3369" i="1"/>
  <c r="Q3610" i="1"/>
  <c r="Q1921" i="1"/>
  <c r="Q2167" i="1"/>
  <c r="Q2559" i="1"/>
  <c r="Q3296" i="1"/>
  <c r="Q2862" i="1"/>
  <c r="Q2572" i="1"/>
  <c r="Q2770" i="1"/>
  <c r="Q3411" i="1"/>
  <c r="Q3652" i="1"/>
  <c r="Q2894" i="1"/>
  <c r="Q1978" i="1"/>
  <c r="Q888" i="1"/>
  <c r="Q526" i="1"/>
  <c r="Q1008" i="1"/>
  <c r="Q3998" i="1"/>
  <c r="Q1045" i="1"/>
  <c r="Q1480" i="1"/>
  <c r="Q3257" i="1"/>
  <c r="Q4083" i="1"/>
  <c r="Q2590" i="1"/>
  <c r="Q3976" i="1"/>
  <c r="Q3316" i="1"/>
  <c r="Q3138" i="1"/>
  <c r="Q2141" i="1"/>
  <c r="Q2471" i="1"/>
  <c r="Q3396" i="1"/>
  <c r="Q3609" i="1"/>
  <c r="Q3791" i="1"/>
  <c r="Q2881" i="1"/>
  <c r="Q1464" i="1"/>
  <c r="Q312" i="1"/>
  <c r="Q3579" i="1"/>
  <c r="Q893" i="1"/>
  <c r="Q1920" i="1"/>
  <c r="Q2464" i="1"/>
  <c r="Q117" i="1"/>
  <c r="Q820" i="1"/>
  <c r="Q2472" i="1"/>
  <c r="Q1363" i="1"/>
  <c r="Q292" i="1"/>
  <c r="Q878" i="1"/>
  <c r="Q1901" i="1"/>
  <c r="Q2823" i="1"/>
  <c r="Q848" i="1"/>
  <c r="Q3422" i="1"/>
  <c r="Q3163" i="1"/>
  <c r="Q2123" i="1"/>
  <c r="Q1551" i="1"/>
  <c r="Q3407" i="1"/>
  <c r="Q474" i="1"/>
  <c r="Q3380" i="1"/>
  <c r="Q829" i="1"/>
  <c r="Q1722" i="1"/>
  <c r="Q55" i="1"/>
  <c r="Q2264" i="1"/>
  <c r="Q2106" i="1"/>
  <c r="Q1314" i="1"/>
  <c r="Q153" i="1"/>
  <c r="Q2309" i="1"/>
  <c r="Q105" i="1"/>
  <c r="Q1662" i="1"/>
  <c r="Q897" i="1"/>
  <c r="Q2494" i="1"/>
  <c r="Q3338" i="1"/>
  <c r="Q1296" i="1"/>
  <c r="Q814" i="1"/>
  <c r="Q2619" i="1"/>
  <c r="Q2627" i="1"/>
  <c r="Q2469" i="1"/>
  <c r="Q3455" i="1"/>
  <c r="Q3828" i="1"/>
  <c r="Q4072" i="1"/>
  <c r="Q4049" i="1"/>
  <c r="Q1419" i="1"/>
  <c r="Q1579" i="1"/>
  <c r="Q2357" i="1"/>
  <c r="Q2683" i="1"/>
  <c r="Q563" i="1"/>
  <c r="Q2042" i="1"/>
  <c r="Q1928" i="1"/>
  <c r="Q670" i="1"/>
  <c r="Q1394" i="1"/>
  <c r="Q2206" i="1"/>
  <c r="Q2893" i="1"/>
  <c r="Q52" i="1"/>
  <c r="Q1824" i="1"/>
  <c r="Q2114" i="1"/>
  <c r="Q2233" i="1"/>
  <c r="Q1261" i="1"/>
  <c r="Q3713" i="1"/>
  <c r="Q2224" i="1"/>
  <c r="Q873" i="1"/>
  <c r="Q3401" i="1"/>
  <c r="Q3902" i="1"/>
  <c r="Q1569" i="1"/>
  <c r="Q3980" i="1"/>
  <c r="Q1793" i="1"/>
  <c r="Q3297" i="1"/>
  <c r="Q2863" i="1"/>
  <c r="Q3291" i="1"/>
  <c r="Q2139" i="1"/>
  <c r="Q2624" i="1"/>
  <c r="Q2488" i="1"/>
  <c r="Q1648" i="1"/>
  <c r="Q3569" i="1"/>
  <c r="Q970" i="1"/>
  <c r="Q1324" i="1"/>
  <c r="Q3974" i="1"/>
  <c r="Q2900" i="1"/>
  <c r="Q2467" i="1"/>
  <c r="Q1894" i="1"/>
  <c r="Q1548" i="1"/>
  <c r="Q714" i="1"/>
  <c r="Q1673" i="1"/>
  <c r="Q2217" i="1"/>
  <c r="Q3720" i="1"/>
  <c r="Q3665" i="1"/>
  <c r="Q2887" i="1"/>
  <c r="Q1997" i="1"/>
  <c r="Q693" i="1"/>
  <c r="Q548" i="1"/>
  <c r="Q179" i="1"/>
  <c r="Q3325" i="1"/>
  <c r="Q2966" i="1"/>
  <c r="Q3843" i="1"/>
  <c r="Q1743" i="1"/>
  <c r="Q3742" i="1"/>
  <c r="Q3065" i="1"/>
  <c r="Q4093" i="1"/>
  <c r="Q186" i="1"/>
  <c r="Q472" i="1"/>
  <c r="Q1705" i="1"/>
  <c r="Q2582" i="1"/>
  <c r="Q2326" i="1"/>
  <c r="Q3757" i="1"/>
  <c r="Q2231" i="1"/>
  <c r="Q1129" i="1"/>
  <c r="Q3727" i="1"/>
  <c r="Q1357" i="1"/>
  <c r="Q3502" i="1"/>
  <c r="Q2146" i="1"/>
  <c r="Q2816" i="1"/>
  <c r="Q2640" i="1"/>
  <c r="Q955" i="1"/>
  <c r="Q125" i="1"/>
  <c r="Q541" i="1"/>
  <c r="Q2818" i="1"/>
  <c r="Q2234" i="1"/>
  <c r="Q2481" i="1"/>
  <c r="Q815" i="1"/>
  <c r="Q2796" i="1"/>
  <c r="Q1834" i="1"/>
  <c r="Q2002" i="1"/>
  <c r="Q3103" i="1"/>
  <c r="Q3883" i="1"/>
  <c r="Q4011" i="1"/>
  <c r="Q3857" i="1"/>
  <c r="Q1598" i="1"/>
  <c r="Q2768" i="1"/>
  <c r="Q3744" i="1"/>
  <c r="Q543" i="1"/>
  <c r="Q937" i="1"/>
  <c r="Q1101" i="1"/>
  <c r="Q1231" i="1"/>
  <c r="Q1485" i="1"/>
  <c r="Q2564" i="1"/>
  <c r="Q2694" i="1"/>
  <c r="Q2764" i="1"/>
  <c r="Q3749" i="1"/>
  <c r="Q3903" i="1"/>
  <c r="Q3943" i="1"/>
  <c r="Q3952" i="1"/>
  <c r="Q461" i="1"/>
  <c r="Q940" i="1"/>
  <c r="Q1173" i="1"/>
  <c r="Q1449" i="1"/>
  <c r="Q1906" i="1"/>
  <c r="Q1990" i="1"/>
  <c r="Q2130" i="1"/>
  <c r="Q2356" i="1"/>
  <c r="Q2393" i="1"/>
  <c r="Q2904" i="1"/>
  <c r="Q3096" i="1"/>
  <c r="Q3954" i="1"/>
  <c r="Q4068" i="1"/>
  <c r="Q592" i="1"/>
  <c r="Q2268" i="1"/>
  <c r="Q3907" i="1"/>
  <c r="Q1414" i="1"/>
  <c r="Q912" i="1"/>
  <c r="Q1825" i="1"/>
  <c r="Q3329" i="1"/>
  <c r="Q1915" i="1"/>
  <c r="Q3195" i="1"/>
  <c r="Q2807" i="1"/>
  <c r="Q1356" i="1"/>
  <c r="Q3961" i="1"/>
  <c r="Q2858" i="1"/>
  <c r="Q1150" i="1"/>
  <c r="Q3551" i="1"/>
  <c r="Q2266" i="1"/>
  <c r="Q3397" i="1"/>
  <c r="Q1289" i="1"/>
  <c r="Q1404" i="1"/>
  <c r="Q945" i="1"/>
  <c r="Q1687" i="1"/>
  <c r="Q3142" i="1"/>
  <c r="Q1038" i="1"/>
  <c r="Q1091" i="1"/>
  <c r="Q710" i="1"/>
  <c r="Q2852" i="1"/>
  <c r="Q3246" i="1"/>
  <c r="Q2253" i="1"/>
  <c r="Q1223" i="1"/>
  <c r="Q4060" i="1"/>
  <c r="Q2697" i="1"/>
  <c r="Q3080" i="1"/>
  <c r="Q2022" i="1"/>
  <c r="Q2819" i="1"/>
  <c r="Q3053" i="1"/>
  <c r="Q3848" i="1"/>
  <c r="Q1108" i="1"/>
  <c r="Q647" i="1"/>
  <c r="Q1562" i="1"/>
  <c r="Q1157" i="1"/>
  <c r="Q2502" i="1"/>
  <c r="Q3677" i="1"/>
  <c r="Q603" i="1"/>
  <c r="Q2850" i="1"/>
  <c r="Q2996" i="1"/>
  <c r="Q1145" i="1"/>
  <c r="Q1112" i="1"/>
  <c r="Q1472" i="1"/>
  <c r="Q1925" i="1"/>
  <c r="Q3137" i="1"/>
  <c r="Q2558" i="1"/>
  <c r="Q3332" i="1"/>
  <c r="Q2581" i="1"/>
  <c r="Q2126" i="1"/>
  <c r="Q3992" i="1"/>
  <c r="Q2157" i="1"/>
  <c r="Q3560" i="1"/>
  <c r="Q4104" i="1"/>
  <c r="Q3207" i="1"/>
  <c r="Q2660" i="1"/>
  <c r="Q860" i="1"/>
  <c r="Q3973" i="1"/>
  <c r="Q2218" i="1"/>
  <c r="Q3589" i="1"/>
  <c r="Q2169" i="1"/>
  <c r="Q867" i="1"/>
  <c r="Q720" i="1"/>
  <c r="Q2868" i="1"/>
  <c r="Q3968" i="1"/>
  <c r="Q457" i="1"/>
  <c r="Q2438" i="1"/>
  <c r="Q2403" i="1"/>
  <c r="Q3417" i="1"/>
  <c r="Q2238" i="1"/>
  <c r="Q2741" i="1"/>
  <c r="Q1023" i="1"/>
  <c r="Q1738" i="1"/>
  <c r="Q2603" i="1"/>
  <c r="Q97" i="1"/>
  <c r="Q2171" i="1"/>
  <c r="Q926" i="1"/>
  <c r="Q17" i="1"/>
  <c r="Q2137" i="1"/>
  <c r="Q3842" i="1"/>
  <c r="Q96" i="1"/>
  <c r="Q2737" i="1"/>
  <c r="Q884" i="1"/>
  <c r="Q2629" i="1"/>
  <c r="Q3822" i="1"/>
  <c r="Q2232" i="1"/>
  <c r="Q881" i="1"/>
  <c r="Q2258" i="1"/>
  <c r="Q1391" i="1"/>
  <c r="Q1041" i="1"/>
  <c r="Q2134" i="1"/>
  <c r="Q1711" i="1"/>
  <c r="Q2324" i="1"/>
  <c r="Q1909" i="1"/>
  <c r="Q2132" i="1"/>
  <c r="Q2235" i="1"/>
  <c r="Q1382" i="1"/>
  <c r="Q70" i="1"/>
  <c r="Q3565" i="1"/>
  <c r="Q3072" i="1"/>
  <c r="Q2918" i="1"/>
  <c r="Q1596" i="1"/>
  <c r="Q450" i="1"/>
  <c r="Q555" i="1"/>
  <c r="Q2372" i="1"/>
  <c r="Q2077" i="1"/>
  <c r="Q699" i="1"/>
  <c r="Q458" i="1"/>
  <c r="Q157" i="1"/>
  <c r="Q3071" i="1"/>
  <c r="Q2837" i="1"/>
  <c r="Q3672" i="1"/>
  <c r="Q3477" i="1"/>
  <c r="Q3578" i="1"/>
  <c r="Q1544" i="1"/>
  <c r="Q619" i="1"/>
  <c r="Q571" i="1"/>
  <c r="Q576" i="1"/>
  <c r="Q939" i="1"/>
  <c r="Q941" i="1"/>
  <c r="Q1135" i="1"/>
  <c r="Q1573" i="1"/>
  <c r="Q1795" i="1"/>
  <c r="Q3866" i="1"/>
  <c r="Q4007" i="1"/>
  <c r="Q150" i="1"/>
  <c r="Q215" i="1"/>
  <c r="Q1740" i="1"/>
  <c r="Q2865" i="1"/>
  <c r="Q2911" i="1"/>
  <c r="Q4094" i="1"/>
  <c r="Q2842" i="1"/>
  <c r="Q2131" i="1"/>
  <c r="Q2153" i="1"/>
  <c r="Q920" i="1"/>
  <c r="Q3452" i="1"/>
  <c r="Q76" i="1"/>
  <c r="Q858" i="1"/>
  <c r="Q721" i="1"/>
  <c r="Q1194" i="1"/>
  <c r="Q1235" i="1"/>
  <c r="Q3294" i="1"/>
  <c r="Q964" i="1"/>
  <c r="Q1500" i="1"/>
  <c r="Q1790" i="1"/>
  <c r="Q2319" i="1"/>
  <c r="Q2953" i="1"/>
  <c r="Q2785" i="1"/>
  <c r="Q850" i="1"/>
  <c r="Q3136" i="1"/>
  <c r="Q2906" i="1"/>
  <c r="Q933" i="1"/>
  <c r="Q1084" i="1"/>
  <c r="Q3085" i="1"/>
  <c r="Q1082" i="1"/>
  <c r="Q4075" i="1"/>
  <c r="Q3642" i="1"/>
  <c r="Q3981" i="1"/>
  <c r="Q2382" i="1"/>
  <c r="Q2864" i="1"/>
  <c r="Q3590" i="1"/>
  <c r="Q2742" i="1"/>
  <c r="Q3311" i="1"/>
  <c r="Q890" i="1"/>
  <c r="Q865" i="1"/>
  <c r="Q2601" i="1"/>
  <c r="Q1688" i="1"/>
  <c r="Q1875" i="1"/>
  <c r="Q2158" i="1"/>
  <c r="Q1118" i="1"/>
  <c r="Q3285" i="1"/>
  <c r="Q735" i="1"/>
  <c r="Q1104" i="1"/>
  <c r="Q2650" i="1"/>
  <c r="Q3461" i="1"/>
  <c r="Q3997" i="1"/>
  <c r="Q1483" i="1"/>
  <c r="Q3889" i="1"/>
  <c r="Q2702" i="1"/>
  <c r="Q1164" i="1"/>
  <c r="Q2693" i="1"/>
  <c r="Q3794" i="1"/>
  <c r="Q2757" i="1"/>
  <c r="Q3619" i="1"/>
  <c r="Q467" i="1"/>
  <c r="Q1402" i="1"/>
  <c r="Q2504" i="1"/>
  <c r="Q1877" i="1"/>
  <c r="Q1918" i="1"/>
  <c r="Q2405" i="1"/>
  <c r="Q460" i="1"/>
  <c r="Q4105" i="1"/>
  <c r="Q516" i="1"/>
  <c r="Q3088" i="1"/>
  <c r="Q428" i="1"/>
  <c r="Q595" i="1"/>
  <c r="Q456" i="1"/>
  <c r="Q607" i="1"/>
  <c r="Q1874" i="1"/>
  <c r="Q3431" i="1"/>
  <c r="Q3910" i="1"/>
  <c r="Q2521" i="1"/>
  <c r="Q1067" i="1"/>
  <c r="Q1105" i="1"/>
  <c r="Q775" i="1"/>
  <c r="Q1488" i="1"/>
  <c r="Q4051" i="1"/>
  <c r="Q2854" i="1"/>
  <c r="Q85" i="1"/>
  <c r="Q2880" i="1"/>
  <c r="Q2260" i="1"/>
  <c r="Q234" i="1"/>
  <c r="Q4113" i="1"/>
  <c r="Q601" i="1"/>
  <c r="Q2353" i="1"/>
  <c r="Q151" i="1"/>
  <c r="Q468" i="1"/>
  <c r="Q3706" i="1"/>
  <c r="Q3564" i="1"/>
  <c r="Q2203" i="1"/>
  <c r="Q4" i="1"/>
  <c r="Q3649" i="1"/>
  <c r="Q4010" i="1"/>
  <c r="Q1077" i="1"/>
  <c r="Q1430" i="1"/>
  <c r="Q3964" i="1"/>
  <c r="Q2349" i="1"/>
  <c r="Q3144" i="1"/>
  <c r="Q4095" i="1"/>
  <c r="Q914" i="1"/>
  <c r="Q1055" i="1"/>
  <c r="Q1456" i="1"/>
  <c r="Q1494" i="1"/>
  <c r="Q2508" i="1"/>
  <c r="Q2643" i="1"/>
  <c r="Q4065" i="1"/>
  <c r="Q154" i="1"/>
  <c r="Q1111" i="1"/>
  <c r="Q1585" i="1"/>
  <c r="Q2410" i="1"/>
  <c r="Q3928" i="1"/>
  <c r="Q3013" i="1"/>
  <c r="Q3190" i="1"/>
  <c r="Q1552" i="1"/>
  <c r="Q2274" i="1"/>
  <c r="Q4112" i="1"/>
  <c r="Q882" i="1"/>
  <c r="Q588" i="1"/>
  <c r="Q1581" i="1"/>
  <c r="Q2822" i="1"/>
  <c r="Q486" i="1"/>
  <c r="Q2335" i="1"/>
  <c r="Q3538" i="1"/>
  <c r="Q156" i="1"/>
  <c r="Q3873" i="1"/>
  <c r="Q2866" i="1"/>
  <c r="Q2695" i="1"/>
  <c r="Q3055" i="1"/>
  <c r="Q2750" i="1"/>
  <c r="Q684" i="1"/>
  <c r="Q1117" i="1"/>
  <c r="Q3891" i="1"/>
  <c r="Q2700" i="1"/>
  <c r="Q33" i="1"/>
  <c r="Q1069" i="1"/>
  <c r="Q702" i="1"/>
  <c r="Q998" i="1"/>
  <c r="Q2593" i="1"/>
  <c r="Q2161" i="1"/>
  <c r="Q4015" i="1"/>
  <c r="Q455" i="1"/>
  <c r="Q596" i="1"/>
  <c r="Q992" i="1"/>
  <c r="Q1424" i="1"/>
  <c r="Q1876" i="1"/>
  <c r="Q2348" i="1"/>
  <c r="Q2436" i="1"/>
  <c r="Q3110" i="1"/>
  <c r="Q3855" i="1"/>
  <c r="Q3122" i="1"/>
  <c r="Q1987" i="1"/>
  <c r="Q3194" i="1"/>
  <c r="Q1074" i="1"/>
  <c r="Q505" i="1"/>
  <c r="Q1661" i="1"/>
  <c r="Q1093" i="1"/>
  <c r="Q2951" i="1"/>
  <c r="Q2895" i="1"/>
  <c r="Q3203" i="1"/>
  <c r="Q3929" i="1"/>
  <c r="Q462" i="1"/>
  <c r="Q2154" i="1"/>
  <c r="Q1770" i="1"/>
  <c r="Q872" i="1"/>
  <c r="Q2599" i="1"/>
  <c r="Q3510" i="1"/>
  <c r="Q1410" i="1"/>
  <c r="Q2649" i="1"/>
  <c r="Q2685" i="1"/>
  <c r="Q2138" i="1"/>
  <c r="Q425" i="1"/>
  <c r="Q2256" i="1"/>
  <c r="Q3399" i="1"/>
  <c r="Q127" i="1"/>
  <c r="Q1560" i="1"/>
  <c r="Q1721" i="1"/>
  <c r="Q1160" i="1"/>
  <c r="Q1801" i="1"/>
  <c r="Q3989" i="1"/>
  <c r="Q2327" i="1"/>
  <c r="Q3662" i="1"/>
  <c r="Q2769" i="1"/>
  <c r="Q3962" i="1"/>
  <c r="Q2766" i="1"/>
  <c r="Q1070" i="1"/>
  <c r="Q2140" i="1"/>
  <c r="Q4092" i="1"/>
  <c r="Q1095" i="1"/>
  <c r="Q663" i="1"/>
  <c r="Q2060" i="1"/>
  <c r="Q1184" i="1"/>
  <c r="Q2432" i="1"/>
  <c r="Q902" i="1"/>
  <c r="Q1131" i="1"/>
  <c r="Q1907" i="1"/>
  <c r="Q3963" i="1"/>
  <c r="Q4043" i="1"/>
  <c r="Q1119" i="1"/>
  <c r="Q496" i="1"/>
  <c r="Q3108" i="1"/>
  <c r="Q4109" i="1"/>
  <c r="Q3924" i="1"/>
  <c r="Q2641" i="1"/>
  <c r="Q2215" i="1"/>
  <c r="Q849" i="1"/>
  <c r="Q4018" i="1"/>
  <c r="Q3737" i="1"/>
  <c r="Q2125" i="1"/>
  <c r="Q3747" i="1"/>
  <c r="Q2888" i="1"/>
  <c r="Q1102" i="1"/>
  <c r="Q1044" i="1"/>
  <c r="Q3860" i="1"/>
  <c r="Q499" i="1"/>
  <c r="Q886" i="1"/>
  <c r="Q1075" i="1"/>
  <c r="Q1791" i="1"/>
  <c r="Q2843" i="1"/>
  <c r="Q3123" i="1"/>
  <c r="Q3131" i="1"/>
  <c r="Q3738" i="1"/>
  <c r="Q4026" i="1"/>
  <c r="Q122" i="1"/>
  <c r="Q144" i="1"/>
  <c r="Q161" i="1"/>
  <c r="Q217" i="1"/>
  <c r="Q484" i="1"/>
  <c r="Q511" i="1"/>
  <c r="Q579" i="1"/>
  <c r="Q599" i="1"/>
  <c r="Q608" i="1"/>
  <c r="Q632" i="1"/>
  <c r="Q773" i="1"/>
  <c r="Q1178" i="1"/>
  <c r="Q1545" i="1"/>
  <c r="Q1566" i="1"/>
  <c r="Q1869" i="1"/>
  <c r="Q1913" i="1"/>
  <c r="Q2376" i="1"/>
  <c r="Q2398" i="1"/>
  <c r="Q2687" i="1"/>
  <c r="Q2779" i="1"/>
  <c r="Q3112" i="1"/>
  <c r="Q3134" i="1"/>
  <c r="Q3854" i="1"/>
  <c r="Q3870" i="1"/>
  <c r="Q3880" i="1"/>
  <c r="Q3919" i="1"/>
  <c r="Q4002" i="1"/>
  <c r="Q4086" i="1"/>
  <c r="Q4087" i="1"/>
  <c r="Q2905" i="1"/>
  <c r="Q3986" i="1"/>
  <c r="Q3852" i="1"/>
  <c r="Q4088" i="1"/>
  <c r="Q1080" i="1"/>
  <c r="Q451" i="1"/>
  <c r="Q875" i="1"/>
  <c r="Q2763" i="1"/>
  <c r="Q550" i="1"/>
  <c r="Q2825" i="1"/>
  <c r="Q552" i="1"/>
  <c r="Q1726" i="1"/>
  <c r="Q2743" i="1"/>
  <c r="Q2978" i="1"/>
  <c r="Q2921" i="1"/>
  <c r="Q551" i="1"/>
  <c r="Q2155" i="1"/>
  <c r="Q2656" i="1"/>
  <c r="Q2133" i="1"/>
  <c r="Q2415" i="1"/>
  <c r="Q999" i="1"/>
  <c r="Q3990" i="1"/>
  <c r="Q2425" i="1"/>
  <c r="Q1757" i="1"/>
  <c r="Q1812" i="1"/>
  <c r="Q3644" i="1"/>
  <c r="Q1409" i="1"/>
  <c r="Q676" i="1"/>
  <c r="Q1088" i="1"/>
  <c r="Q1437" i="1"/>
  <c r="Q3076" i="1"/>
  <c r="Q2538" i="1"/>
  <c r="Q4021" i="1"/>
  <c r="Q2726" i="1"/>
  <c r="Q779" i="1"/>
  <c r="Q2892" i="1"/>
  <c r="Q3959" i="1"/>
  <c r="Q4044" i="1"/>
  <c r="Q1103" i="1"/>
  <c r="Q4067" i="1"/>
  <c r="Q1099" i="1"/>
  <c r="Q694" i="1"/>
  <c r="Q3126" i="1"/>
  <c r="Q1821" i="1"/>
  <c r="Q1407" i="1"/>
  <c r="Q1420" i="1"/>
  <c r="Q1123" i="1"/>
  <c r="Q2897" i="1"/>
  <c r="Q4004" i="1"/>
  <c r="Q194" i="1"/>
  <c r="Q1171" i="1"/>
  <c r="Q3868" i="1"/>
  <c r="Q169" i="1"/>
  <c r="Q514" i="1"/>
  <c r="Q1717" i="1"/>
  <c r="Q3105" i="1"/>
  <c r="Q3942" i="1"/>
  <c r="Q3972" i="1"/>
  <c r="Q2135" i="1"/>
  <c r="Q2162" i="1"/>
  <c r="Q2690" i="1"/>
  <c r="Q3927" i="1"/>
  <c r="Q3797" i="1"/>
  <c r="Q586" i="1"/>
  <c r="Q611" i="1"/>
  <c r="Q1115" i="1"/>
  <c r="Q1128" i="1"/>
  <c r="Q1244" i="1"/>
  <c r="Q1583" i="1"/>
  <c r="Q2759" i="1"/>
  <c r="Q2851" i="1"/>
  <c r="Q163" i="1"/>
  <c r="Q442" i="1"/>
  <c r="Q445" i="1"/>
  <c r="Q449" i="1"/>
  <c r="Q765" i="1"/>
  <c r="Q1092" i="1"/>
  <c r="Q1121" i="1"/>
  <c r="Q1141" i="1"/>
  <c r="Q1180" i="1"/>
  <c r="Q1408" i="1"/>
  <c r="Q1484" i="1"/>
  <c r="Q1501" i="1"/>
  <c r="Q1696" i="1"/>
  <c r="Q1703" i="1"/>
  <c r="Q1865" i="1"/>
  <c r="Q2128" i="1"/>
  <c r="Q2418" i="1"/>
  <c r="Q2442" i="1"/>
  <c r="Q2588" i="1"/>
  <c r="Q2591" i="1"/>
  <c r="Q2889" i="1"/>
  <c r="Q3067" i="1"/>
  <c r="Q3121" i="1"/>
  <c r="Q3808" i="1"/>
  <c r="Q3917" i="1"/>
  <c r="Q3941" i="1"/>
  <c r="Q3947" i="1"/>
  <c r="Q3996" i="1"/>
  <c r="Q4009" i="1"/>
  <c r="Q4081" i="1"/>
  <c r="Q734" i="1"/>
  <c r="Q422" i="1"/>
  <c r="Q432" i="1"/>
  <c r="Q4013" i="1"/>
  <c r="Q2245" i="1"/>
  <c r="Q1904" i="1"/>
  <c r="Q159" i="1"/>
  <c r="Q562" i="1"/>
  <c r="Q638" i="1"/>
  <c r="Q2662" i="1"/>
  <c r="Q507" i="1"/>
  <c r="Q1125" i="1"/>
  <c r="Q1132" i="1"/>
  <c r="Q1116" i="1"/>
  <c r="Q3602" i="1"/>
  <c r="Q546" i="1"/>
  <c r="Q1094" i="1"/>
  <c r="Q2903" i="1"/>
  <c r="Q427" i="1"/>
  <c r="Q598" i="1"/>
  <c r="Q640" i="1"/>
  <c r="Q1046" i="1"/>
  <c r="Q1083" i="1"/>
  <c r="Q1543" i="1"/>
  <c r="Q1881" i="1"/>
  <c r="Q3995" i="1"/>
  <c r="Q983" i="1"/>
  <c r="Q2950" i="1"/>
  <c r="Q1413" i="1"/>
  <c r="Q2877" i="1"/>
  <c r="Q1917" i="1"/>
  <c r="Q580" i="1"/>
  <c r="Q637" i="1"/>
  <c r="Q668" i="1"/>
  <c r="Q780" i="1"/>
  <c r="Q1867" i="1"/>
  <c r="Q2362" i="1"/>
  <c r="Q4008" i="1"/>
  <c r="Q4074" i="1"/>
  <c r="Q1813" i="1"/>
  <c r="Q4084" i="1"/>
  <c r="Q2396" i="1"/>
  <c r="Q3807" i="1"/>
  <c r="Q3906" i="1"/>
  <c r="Q1183" i="1"/>
  <c r="Q1422" i="1"/>
  <c r="Q2150" i="1"/>
  <c r="Q2156" i="1"/>
  <c r="Q2386" i="1"/>
  <c r="Q2585" i="1"/>
  <c r="Q123" i="1"/>
  <c r="Q173" i="1"/>
  <c r="Q196" i="1"/>
  <c r="Q214" i="1"/>
  <c r="Q216" i="1"/>
  <c r="Q437" i="1"/>
  <c r="Q447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984" i="1"/>
  <c r="Q1049" i="1"/>
  <c r="Q1113" i="1"/>
  <c r="Q1130" i="1"/>
  <c r="Q1136" i="1"/>
  <c r="Q1318" i="1"/>
  <c r="Q1412" i="1"/>
  <c r="Q1416" i="1"/>
  <c r="Q1442" i="1"/>
  <c r="Q1452" i="1"/>
  <c r="Q1453" i="1"/>
  <c r="Q1499" i="1"/>
  <c r="Q1547" i="1"/>
  <c r="Q1589" i="1"/>
  <c r="Q1595" i="1"/>
  <c r="Q1600" i="1"/>
  <c r="Q1704" i="1"/>
  <c r="Q1724" i="1"/>
  <c r="Q1729" i="1"/>
  <c r="Q1736" i="1"/>
  <c r="Q1741" i="1"/>
  <c r="Q1988" i="1"/>
  <c r="Q1994" i="1"/>
  <c r="Q2148" i="1"/>
  <c r="Q2346" i="1"/>
  <c r="Q2420" i="1"/>
  <c r="Q2423" i="1"/>
  <c r="Q2424" i="1"/>
  <c r="Q2427" i="1"/>
  <c r="Q2429" i="1"/>
  <c r="Q2430" i="1"/>
  <c r="Q2433" i="1"/>
  <c r="Q2434" i="1"/>
  <c r="Q2584" i="1"/>
  <c r="Q2596" i="1"/>
  <c r="Q2691" i="1"/>
  <c r="Q2696" i="1"/>
  <c r="Q2771" i="1"/>
  <c r="Q2775" i="1"/>
  <c r="Q2909" i="1"/>
  <c r="Q2912" i="1"/>
  <c r="Q2915" i="1"/>
  <c r="Q2916" i="1"/>
  <c r="Q2943" i="1"/>
  <c r="Q2948" i="1"/>
  <c r="Q3057" i="1"/>
  <c r="Q3060" i="1"/>
  <c r="Q3074" i="1"/>
  <c r="Q3119" i="1"/>
  <c r="Q3202" i="1"/>
  <c r="Q3631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4115" i="1"/>
  <c r="H8" i="12" l="1"/>
  <c r="F6" i="12"/>
  <c r="H6" i="12"/>
  <c r="F9" i="12"/>
  <c r="H9" i="12"/>
  <c r="F8" i="12"/>
  <c r="G5" i="12"/>
  <c r="H12" i="12"/>
  <c r="G4" i="12"/>
  <c r="F13" i="12"/>
  <c r="F12" i="12"/>
  <c r="F10" i="12"/>
  <c r="H10" i="12"/>
  <c r="G13" i="12"/>
  <c r="H4" i="12"/>
  <c r="G3" i="12"/>
  <c r="H5" i="12"/>
  <c r="F3" i="12"/>
</calcChain>
</file>

<file path=xl/sharedStrings.xml><?xml version="1.0" encoding="utf-8"?>
<sst xmlns="http://schemas.openxmlformats.org/spreadsheetml/2006/main" count="33618" uniqueCount="8378">
  <si>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</si>
  <si>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</si>
  <si>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</si>
  <si>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</si>
  <si>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</si>
  <si>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</si>
  <si>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</si>
  <si>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</si>
  <si>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</si>
  <si>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</si>
  <si>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</si>
  <si>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</si>
  <si>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</si>
  <si>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</si>
  <si>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</si>
  <si>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</si>
  <si>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</si>
  <si>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</si>
  <si>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</si>
  <si>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</si>
  <si>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</si>
  <si>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</si>
  <si>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</si>
  <si>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</si>
  <si>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</si>
  <si>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</si>
  <si>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</si>
  <si>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</si>
  <si>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</si>
  <si>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</si>
  <si>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</si>
  <si>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</si>
  <si>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</si>
  <si>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</si>
  <si>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</si>
  <si>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</si>
  <si>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</si>
  <si>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</si>
  <si>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</si>
  <si>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</si>
  <si>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</si>
  <si>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</si>
  <si>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</si>
  <si>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</si>
  <si>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</si>
  <si>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</si>
  <si>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</si>
  <si>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</si>
  <si>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</si>
  <si>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</si>
  <si>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</si>
  <si>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</si>
  <si>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</si>
  <si>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</si>
  <si>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</si>
  <si>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</si>
  <si>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</si>
  <si>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</si>
  <si>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</si>
  <si>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</si>
  <si>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</si>
  <si>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</si>
  <si>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</si>
  <si>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</si>
  <si>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</si>
  <si>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</si>
  <si>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</si>
  <si>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</si>
  <si>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</si>
  <si>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</si>
  <si>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</si>
  <si>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</si>
  <si>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</si>
  <si>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</si>
  <si>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</si>
  <si>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</si>
  <si>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</si>
  <si>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</si>
  <si>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</si>
  <si>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</si>
  <si>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</si>
  <si>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</si>
  <si>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</si>
  <si>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</si>
  <si>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</si>
  <si>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</si>
  <si>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</si>
  <si>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</si>
  <si>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</si>
  <si>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</si>
  <si>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</si>
  <si>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</si>
  <si>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</si>
  <si>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</si>
  <si>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</si>
  <si>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</si>
  <si>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</si>
  <si>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</si>
  <si>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</si>
  <si>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</si>
  <si>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</si>
  <si>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</si>
  <si>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</si>
  <si>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</si>
  <si>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</si>
  <si>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</si>
  <si>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</si>
  <si>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</si>
  <si>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</si>
  <si>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</si>
  <si>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</si>
  <si>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</si>
  <si>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</si>
  <si>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</si>
  <si>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</si>
  <si>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</si>
  <si>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</si>
  <si>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</si>
  <si>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</si>
  <si>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</si>
  <si>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</si>
  <si>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</si>
  <si>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</si>
  <si>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</si>
  <si>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</si>
  <si>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</si>
  <si>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</si>
  <si>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</si>
  <si>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</si>
  <si>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</si>
  <si>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</si>
  <si>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</si>
  <si>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</si>
  <si>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</si>
  <si>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</si>
  <si>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</si>
  <si>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</si>
  <si>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</si>
  <si>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</si>
  <si>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</si>
  <si>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</si>
  <si>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</si>
  <si>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</si>
  <si>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</si>
  <si>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</si>
  <si>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</si>
  <si>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</si>
  <si>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</si>
  <si>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</si>
  <si>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</si>
  <si>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</si>
  <si>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</si>
  <si>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</si>
  <si>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</si>
  <si>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</si>
  <si>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</si>
  <si>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</si>
  <si>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</si>
  <si>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</si>
  <si>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</si>
  <si>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</si>
  <si>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</si>
  <si>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</si>
  <si>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</si>
  <si>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</si>
  <si>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</si>
  <si>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</si>
  <si>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</si>
  <si>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</si>
  <si>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</si>
  <si>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</si>
  <si>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</si>
  <si>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</si>
  <si>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</si>
  <si>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</si>
  <si>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</si>
  <si>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</si>
  <si>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</si>
  <si>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</si>
  <si>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</si>
  <si>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</si>
  <si>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</si>
  <si>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</si>
  <si>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</si>
  <si>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</si>
  <si>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</si>
  <si>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</si>
  <si>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</si>
  <si>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</si>
  <si>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</si>
  <si>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</si>
  <si>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</si>
  <si>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</si>
  <si>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</si>
  <si>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</si>
  <si>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</si>
  <si>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</si>
  <si>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</si>
  <si>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</si>
  <si>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</si>
  <si>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</si>
  <si>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</si>
  <si>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</si>
  <si>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</si>
  <si>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</si>
  <si>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</si>
  <si>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</si>
  <si>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</si>
  <si>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</si>
  <si>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</si>
  <si>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</si>
  <si>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</si>
  <si>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</si>
  <si>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</si>
  <si>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</si>
  <si>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</si>
  <si>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</si>
  <si>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</si>
  <si>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</si>
  <si>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</si>
  <si>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</si>
  <si>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</si>
  <si>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</si>
  <si>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</si>
  <si>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</si>
  <si>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</si>
  <si>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</si>
  <si>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</si>
  <si>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</si>
  <si>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</si>
  <si>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</si>
  <si>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</si>
  <si>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</si>
  <si>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</si>
  <si>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</si>
  <si>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</si>
  <si>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</si>
  <si>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</si>
  <si>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</si>
  <si>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</si>
  <si>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</si>
  <si>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</si>
  <si>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</si>
  <si>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</si>
  <si>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</si>
  <si>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</si>
  <si>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</si>
  <si>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</si>
  <si>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</si>
  <si>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</si>
  <si>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</si>
  <si>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</si>
  <si>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</si>
  <si>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</si>
  <si>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</si>
  <si>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</si>
  <si>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</si>
  <si>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</si>
  <si>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</si>
  <si>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</si>
  <si>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</si>
  <si>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</si>
  <si>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</si>
  <si>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</si>
  <si>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</si>
  <si>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</si>
  <si>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</si>
  <si>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</si>
  <si>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</si>
  <si>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</si>
  <si>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</si>
  <si>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</si>
  <si>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</si>
  <si>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</si>
  <si>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</si>
  <si>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</si>
  <si>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</si>
  <si>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</si>
  <si>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</si>
  <si>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</si>
  <si>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</si>
  <si>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</si>
  <si>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</si>
  <si>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</si>
  <si>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</si>
  <si>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</si>
  <si>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</si>
  <si>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</si>
  <si>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</si>
  <si>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</si>
  <si>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</si>
  <si>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</si>
  <si>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</si>
  <si>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</si>
  <si>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</si>
  <si>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</si>
  <si>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</si>
  <si>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</si>
  <si>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</si>
  <si>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</si>
  <si>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</si>
  <si>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</si>
  <si>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</si>
  <si>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</si>
  <si>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</si>
  <si>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</si>
  <si>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</si>
  <si>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</si>
  <si>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</si>
  <si>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</si>
  <si>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</si>
  <si>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</si>
  <si>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</si>
  <si>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</si>
  <si>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</si>
  <si>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</si>
  <si>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</si>
  <si>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</si>
  <si>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</si>
  <si>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</si>
  <si>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</si>
  <si>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</si>
  <si>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</si>
  <si>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</si>
  <si>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</si>
  <si>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</si>
  <si>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</si>
  <si>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</si>
  <si>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</si>
  <si>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</si>
  <si>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</si>
  <si>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</si>
  <si>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</si>
  <si>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</si>
  <si>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</si>
  <si>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</si>
  <si>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</si>
  <si>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</si>
  <si>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</si>
  <si>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</si>
  <si>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</si>
  <si>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</si>
  <si>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</si>
  <si>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</si>
  <si>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</si>
  <si>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</si>
  <si>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</si>
  <si>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</si>
  <si>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</si>
  <si>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</si>
  <si>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</si>
  <si>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</si>
  <si>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</si>
  <si>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</si>
  <si>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</si>
  <si>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</si>
  <si>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</si>
  <si>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</si>
  <si>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</si>
  <si>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</si>
  <si>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</si>
  <si>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</si>
  <si>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</si>
  <si>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</si>
  <si>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</si>
  <si>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</si>
  <si>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</si>
  <si>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</si>
  <si>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</si>
  <si>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</si>
  <si>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</si>
  <si>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</si>
  <si>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</si>
  <si>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</si>
  <si>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</si>
  <si>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</si>
  <si>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</si>
  <si>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</si>
  <si>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</si>
  <si>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</si>
  <si>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</si>
  <si>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</si>
  <si>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</si>
  <si>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</si>
  <si>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</si>
  <si>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</si>
  <si>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</si>
  <si>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</si>
  <si>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</si>
  <si>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</si>
  <si>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</si>
  <si>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</si>
  <si>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</si>
  <si>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</si>
  <si>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</si>
  <si>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</si>
  <si>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</si>
  <si>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</si>
  <si>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</si>
  <si>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</si>
  <si>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</si>
  <si>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</si>
  <si>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</si>
  <si>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</si>
  <si>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</si>
  <si>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</si>
  <si>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</si>
  <si>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</si>
  <si>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</si>
  <si>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</si>
  <si>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</si>
  <si>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</si>
  <si>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</si>
  <si>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</si>
  <si>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</si>
  <si>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</si>
  <si>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</si>
  <si>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</si>
  <si>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</si>
  <si>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</si>
  <si>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</si>
  <si>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</si>
  <si>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</si>
  <si>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</si>
  <si>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</si>
  <si>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</si>
  <si>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</si>
  <si>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</si>
  <si>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</si>
  <si>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</si>
  <si>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</si>
  <si>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</si>
  <si>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</si>
  <si>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</si>
  <si>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</si>
  <si>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</si>
  <si>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</si>
  <si>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</si>
  <si>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</si>
  <si>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</si>
  <si>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</si>
  <si>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</si>
  <si>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</si>
  <si>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</si>
  <si>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</si>
  <si>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</si>
  <si>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</si>
  <si>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</si>
  <si>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</si>
  <si>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</si>
  <si>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</si>
  <si>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</si>
  <si>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</si>
  <si>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</si>
  <si>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</si>
  <si>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</si>
  <si>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</si>
  <si>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</si>
  <si>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</si>
  <si>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</si>
  <si>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</si>
  <si>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</si>
  <si>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</si>
  <si>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</si>
  <si>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</si>
  <si>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</si>
  <si>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</si>
  <si>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</si>
  <si>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</si>
  <si>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</si>
  <si>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</si>
  <si>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</si>
  <si>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</si>
  <si>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</si>
  <si>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</si>
  <si>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</si>
  <si>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</si>
  <si>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</si>
  <si>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</si>
  <si>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</si>
  <si>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</si>
  <si>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</si>
  <si>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</si>
  <si>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</si>
  <si>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</si>
  <si>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</si>
  <si>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</si>
  <si>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</si>
  <si>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</si>
  <si>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</si>
  <si>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</si>
  <si>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</si>
  <si>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</si>
  <si>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</si>
  <si>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</si>
  <si>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</si>
  <si>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</si>
  <si>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</si>
  <si>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</si>
  <si>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</si>
  <si>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</si>
  <si>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</si>
  <si>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</si>
  <si>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</si>
  <si>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</si>
  <si>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</si>
  <si>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</si>
  <si>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</si>
  <si>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</si>
  <si>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</si>
  <si>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</si>
  <si>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</si>
  <si>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</si>
  <si>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</si>
  <si>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</si>
  <si>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</si>
  <si>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</si>
  <si>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</si>
  <si>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</si>
  <si>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</si>
  <si>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</si>
  <si>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</si>
  <si>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</si>
  <si>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</si>
  <si>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</si>
  <si>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</si>
  <si>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</si>
  <si>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</si>
  <si>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</si>
  <si>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</si>
  <si>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</si>
  <si>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</si>
  <si>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</si>
  <si>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</si>
  <si>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</si>
  <si>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</si>
  <si>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</si>
  <si>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</si>
  <si>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</si>
  <si>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</si>
  <si>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</si>
  <si>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</si>
  <si>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</si>
  <si>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</si>
  <si>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</si>
  <si>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</si>
  <si>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</si>
  <si>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</si>
  <si>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</si>
  <si>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</si>
  <si>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</si>
  <si>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</si>
  <si>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</si>
  <si>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</si>
  <si>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</si>
  <si>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</si>
  <si>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</si>
  <si>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</si>
  <si>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</si>
  <si>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</si>
  <si>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</si>
  <si>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</si>
  <si>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</si>
  <si>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</si>
  <si>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</si>
  <si>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</si>
  <si>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</si>
  <si>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</si>
  <si>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</si>
  <si>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</si>
  <si>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</si>
  <si>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</si>
  <si>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</si>
  <si>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</si>
  <si>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</si>
  <si>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</si>
  <si>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</si>
  <si>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</si>
  <si>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</si>
  <si>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</si>
  <si>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</si>
  <si>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</si>
  <si>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</si>
  <si>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</si>
  <si>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</si>
  <si>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</si>
  <si>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</si>
  <si>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</si>
  <si>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</si>
  <si>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</si>
  <si>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</si>
  <si>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</si>
  <si>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</si>
  <si>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</si>
  <si>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</si>
  <si>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</si>
  <si>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</si>
  <si>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</si>
  <si>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</si>
  <si>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</si>
  <si>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</si>
  <si>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</si>
  <si>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</si>
  <si>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</si>
  <si>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</si>
  <si>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</si>
  <si>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</si>
  <si>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</si>
  <si>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</si>
  <si>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</si>
  <si>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</si>
  <si>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</si>
  <si>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</si>
  <si>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</si>
  <si>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</si>
  <si>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</si>
  <si>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</si>
  <si>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</si>
  <si>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</si>
  <si>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</si>
  <si>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</si>
  <si>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</si>
  <si>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</si>
  <si>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</si>
  <si>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</si>
  <si>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</si>
  <si>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</si>
  <si>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</si>
  <si>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</si>
  <si>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</si>
  <si>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</si>
  <si>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</si>
  <si>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</si>
  <si>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</si>
  <si>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</si>
  <si>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</si>
  <si>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</si>
  <si>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</si>
  <si>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</si>
  <si>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</si>
  <si>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</si>
  <si>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</si>
  <si>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</si>
  <si>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</si>
  <si>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</si>
  <si>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</si>
  <si>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</si>
  <si>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</si>
  <si>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</si>
  <si>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</si>
  <si>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</si>
  <si>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</si>
  <si>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</si>
  <si>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</si>
  <si>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</si>
  <si>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</si>
  <si>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</si>
  <si>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</si>
  <si>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</si>
  <si>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</si>
  <si>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</si>
  <si>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</si>
  <si>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</si>
  <si>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</si>
  <si>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</si>
  <si>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</si>
  <si>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</si>
  <si>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</si>
  <si>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</si>
  <si>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</si>
  <si>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</si>
  <si>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</si>
  <si>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</si>
  <si>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</si>
  <si>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</si>
  <si>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</si>
  <si>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</si>
  <si>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</si>
  <si>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</si>
  <si>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</si>
  <si>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</si>
  <si>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</si>
  <si>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</si>
  <si>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</si>
  <si>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</si>
  <si>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</si>
  <si>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</si>
  <si>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</si>
  <si>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</si>
  <si>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</si>
  <si>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</si>
  <si>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</si>
  <si>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</si>
  <si>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</si>
  <si>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</si>
  <si>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</si>
  <si>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</si>
  <si>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</si>
  <si>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</si>
  <si>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</si>
  <si>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</si>
  <si>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</si>
  <si>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</si>
  <si>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</si>
  <si>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</si>
  <si>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</si>
  <si>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</si>
  <si>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</si>
  <si>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</si>
  <si>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</si>
  <si>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</si>
  <si>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</si>
  <si>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</si>
  <si>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</si>
  <si>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</si>
  <si>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</si>
  <si>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</si>
  <si>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</si>
  <si>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</si>
  <si>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</si>
  <si>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</si>
  <si>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</si>
  <si>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</si>
  <si>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</si>
  <si>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</si>
  <si>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</si>
  <si>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</si>
  <si>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</si>
  <si>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</si>
  <si>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</si>
  <si>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</si>
  <si>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</si>
  <si>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</si>
  <si>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</si>
  <si>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</si>
  <si>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</si>
  <si>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</si>
  <si>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</si>
  <si>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</si>
  <si>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</si>
  <si>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</si>
  <si>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</si>
  <si>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</si>
  <si>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</si>
  <si>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</si>
  <si>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</si>
  <si>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</si>
  <si>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</si>
  <si>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</si>
  <si>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</si>
  <si>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</si>
  <si>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</si>
  <si>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</si>
  <si>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</si>
  <si>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</si>
  <si>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</si>
  <si>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</si>
  <si>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</si>
  <si>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</si>
  <si>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</si>
  <si>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</si>
  <si>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</si>
  <si>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</si>
  <si>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</si>
  <si>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</si>
  <si>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</si>
  <si>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</si>
  <si>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</si>
  <si>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</si>
  <si>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</si>
  <si>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</si>
  <si>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</si>
  <si>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</si>
  <si>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</si>
  <si>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</si>
  <si>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</si>
  <si>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</si>
  <si>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</si>
  <si>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</si>
  <si>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</si>
  <si>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</si>
  <si>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</si>
  <si>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</si>
  <si>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</si>
  <si>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</si>
  <si>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</si>
  <si>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</si>
  <si>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</si>
  <si>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</si>
  <si>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</si>
  <si>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</si>
  <si>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</si>
  <si>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</si>
  <si>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</si>
  <si>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</si>
  <si>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</si>
  <si>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</si>
  <si>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</si>
  <si>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</si>
  <si>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</si>
  <si>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</si>
  <si>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</si>
  <si>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</si>
  <si>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</si>
  <si>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</si>
  <si>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</si>
  <si>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</si>
  <si>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</si>
  <si>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</si>
  <si>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</si>
  <si>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</si>
  <si>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</si>
  <si>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</si>
  <si>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</si>
  <si>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</si>
  <si>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</si>
  <si>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</si>
  <si>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</si>
  <si>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</si>
  <si>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</si>
  <si>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</si>
  <si>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</si>
  <si>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</si>
  <si>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</si>
  <si>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</si>
  <si>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</si>
  <si>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</si>
  <si>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</si>
  <si>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</si>
  <si>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</si>
  <si>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</si>
  <si>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</si>
  <si>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</si>
  <si>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</si>
  <si>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</si>
  <si>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</si>
  <si>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</si>
  <si>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</si>
  <si>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</si>
  <si>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</si>
  <si>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</si>
  <si>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</si>
  <si>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</si>
  <si>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</si>
  <si>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</si>
  <si>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</si>
  <si>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</si>
  <si>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</si>
  <si>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</si>
  <si>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</si>
  <si>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</si>
  <si>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</si>
  <si>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</si>
  <si>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</si>
  <si>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</si>
  <si>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</si>
  <si>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</si>
  <si>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</si>
  <si>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</si>
  <si>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</si>
  <si>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</si>
  <si>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</si>
  <si>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</si>
  <si>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</si>
  <si>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</si>
  <si>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</si>
  <si>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</si>
  <si>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</si>
  <si>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</si>
  <si>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</si>
  <si>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</si>
  <si>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</si>
  <si>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</si>
  <si>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</si>
  <si>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</si>
  <si>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</si>
  <si>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</si>
  <si>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</si>
  <si>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</si>
  <si>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</si>
  <si>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</si>
  <si>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</si>
  <si>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</si>
  <si>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</si>
  <si>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</si>
  <si>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</si>
  <si>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</si>
  <si>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</si>
  <si>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</si>
  <si>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</si>
  <si>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</si>
  <si>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</si>
  <si>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</si>
  <si>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</si>
  <si>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</si>
  <si>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</si>
  <si>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</si>
  <si>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</si>
  <si>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</si>
  <si>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</si>
  <si>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</si>
  <si>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</si>
  <si>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</si>
  <si>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</si>
  <si>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</si>
  <si>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</si>
  <si>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</si>
  <si>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</si>
  <si>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</si>
  <si>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</si>
  <si>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</si>
  <si>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</si>
  <si>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</si>
  <si>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</si>
  <si>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</si>
  <si>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</si>
  <si>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</si>
  <si>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</si>
  <si>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</si>
  <si>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</si>
  <si>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</si>
  <si>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</si>
  <si>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</si>
  <si>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</si>
  <si>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</si>
  <si>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</si>
  <si>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</si>
  <si>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</si>
  <si>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</si>
  <si>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</si>
  <si>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</si>
  <si>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</si>
  <si>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</si>
  <si>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</si>
  <si>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</si>
  <si>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</si>
  <si>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</si>
  <si>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</si>
  <si>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</si>
  <si>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</si>
  <si>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</si>
  <si>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</si>
  <si>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</si>
  <si>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</si>
  <si>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</si>
  <si>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</si>
  <si>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</si>
  <si>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</si>
  <si>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</si>
  <si>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</si>
  <si>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</si>
  <si>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</si>
  <si>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</si>
  <si>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</si>
  <si>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</si>
  <si>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</si>
  <si>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</si>
  <si>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</si>
  <si>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</si>
  <si>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</si>
  <si>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</si>
  <si>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</si>
  <si>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</si>
  <si>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</si>
  <si>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</si>
  <si>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</si>
  <si>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</si>
  <si>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</si>
  <si>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</si>
  <si>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</si>
  <si>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</si>
  <si>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</si>
  <si>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</si>
  <si>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</si>
  <si>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</si>
  <si>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</si>
  <si>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</si>
  <si>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</si>
  <si>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</si>
  <si>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</si>
  <si>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</si>
  <si>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</si>
  <si>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</si>
  <si>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</si>
  <si>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</si>
  <si>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</si>
  <si>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</si>
  <si>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</si>
  <si>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</si>
  <si>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</si>
  <si>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</si>
  <si>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</si>
  <si>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</si>
  <si>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</si>
  <si>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</si>
  <si>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</si>
  <si>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</si>
  <si>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</si>
  <si>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</si>
  <si>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</si>
  <si>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</si>
  <si>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</si>
  <si>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</si>
  <si>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</si>
  <si>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</si>
  <si>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</si>
  <si>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</si>
  <si>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</si>
  <si>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</si>
  <si>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</si>
  <si>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</si>
  <si>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</si>
  <si>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</si>
  <si>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</si>
  <si>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</si>
  <si>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</si>
  <si>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</si>
  <si>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</si>
  <si>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</si>
  <si>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</si>
  <si>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</si>
  <si>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</si>
  <si>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</si>
  <si>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</si>
  <si>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</si>
  <si>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</si>
  <si>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</si>
  <si>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</si>
  <si>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</si>
  <si>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</si>
  <si>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</si>
  <si>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</si>
  <si>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</si>
  <si>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</si>
  <si>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</si>
  <si>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</si>
  <si>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</si>
  <si>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</si>
  <si>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</si>
  <si>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</si>
  <si>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</si>
  <si>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</si>
  <si>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</si>
  <si>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</si>
  <si>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</si>
  <si>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</si>
  <si>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</si>
  <si>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</si>
  <si>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</si>
  <si>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</si>
  <si>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</si>
  <si>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</si>
  <si>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</si>
  <si>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</si>
  <si>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</si>
  <si>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</si>
  <si>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</si>
  <si>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</si>
  <si>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</si>
  <si>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</si>
  <si>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</si>
  <si>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</si>
  <si>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</si>
  <si>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</si>
  <si>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</si>
  <si>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</si>
  <si>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</si>
  <si>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</si>
  <si>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</si>
  <si>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</si>
  <si>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</si>
  <si>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</si>
  <si>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</si>
  <si>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</si>
  <si>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</si>
  <si>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</si>
  <si>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</si>
  <si>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</si>
  <si>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</si>
  <si>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</si>
  <si>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</si>
  <si>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</si>
  <si>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</si>
  <si>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</si>
  <si>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</si>
  <si>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</si>
  <si>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</si>
  <si>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</si>
  <si>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</si>
  <si>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</si>
  <si>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</si>
  <si>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</si>
  <si>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</si>
  <si>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</si>
  <si>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</si>
  <si>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</si>
  <si>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</si>
  <si>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</si>
  <si>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</si>
  <si>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</si>
  <si>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</si>
  <si>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</si>
  <si>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</si>
  <si>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</si>
  <si>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</si>
  <si>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</si>
  <si>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</si>
  <si>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</si>
  <si>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</si>
  <si>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</si>
  <si>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</si>
  <si>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</si>
  <si>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</si>
  <si>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</si>
  <si>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</si>
  <si>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</si>
  <si>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</si>
  <si>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</si>
  <si>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</si>
  <si>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</si>
  <si>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</si>
  <si>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</si>
  <si>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</si>
  <si>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</si>
  <si>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</si>
  <si>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</si>
  <si>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</si>
  <si>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</si>
  <si>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</si>
  <si>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</si>
  <si>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</si>
  <si>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</si>
  <si>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</si>
  <si>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</si>
  <si>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</si>
  <si>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</si>
  <si>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</si>
  <si>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</si>
  <si>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</si>
  <si>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</si>
  <si>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</si>
  <si>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</si>
  <si>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</si>
  <si>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</si>
  <si>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</si>
  <si>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</si>
  <si>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</si>
  <si>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</si>
  <si>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</si>
  <si>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</si>
  <si>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</si>
  <si>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</si>
  <si>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</si>
  <si>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</si>
  <si>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</si>
  <si>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</si>
  <si>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</si>
  <si>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</si>
  <si>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</si>
  <si>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</si>
  <si>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</si>
  <si>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</si>
  <si>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</si>
  <si>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</si>
  <si>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</si>
  <si>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</si>
  <si>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</si>
  <si>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</si>
  <si>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</si>
  <si>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</si>
  <si>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</si>
  <si>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</si>
  <si>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</si>
  <si>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</si>
  <si>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</si>
  <si>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</si>
  <si>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</si>
  <si>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</si>
  <si>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</si>
  <si>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</si>
  <si>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</si>
  <si>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</si>
  <si>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</si>
  <si>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</si>
  <si>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</si>
  <si>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</si>
  <si>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</si>
  <si>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</si>
  <si>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</si>
  <si>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</si>
  <si>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</si>
  <si>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</si>
  <si>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</si>
  <si>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</si>
  <si>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</si>
  <si>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</si>
  <si>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</si>
  <si>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</si>
  <si>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</si>
  <si>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</si>
  <si>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</si>
  <si>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</si>
  <si>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</si>
  <si>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</si>
  <si>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</si>
  <si>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</si>
  <si>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</si>
  <si>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</si>
  <si>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</si>
  <si>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</si>
  <si>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</si>
  <si>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</si>
  <si>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</si>
  <si>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</si>
  <si>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</si>
  <si>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</si>
  <si>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</si>
  <si>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</si>
  <si>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</si>
  <si>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</si>
  <si>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</si>
  <si>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</si>
  <si>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</si>
  <si>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</si>
  <si>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</si>
  <si>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</si>
  <si>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</si>
  <si>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</si>
  <si>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</si>
  <si>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</si>
  <si>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</si>
  <si>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</si>
  <si>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</si>
  <si>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</si>
  <si>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</si>
  <si>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</si>
  <si>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</si>
  <si>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</si>
  <si>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</si>
  <si>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</si>
  <si>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</si>
  <si>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</si>
  <si>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</si>
  <si>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</si>
  <si>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</si>
  <si>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</si>
  <si>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</si>
  <si>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</si>
  <si>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</si>
  <si>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</si>
  <si>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</si>
  <si>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</si>
  <si>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</si>
  <si>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</si>
  <si>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</si>
  <si>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</si>
  <si>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</si>
  <si>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</si>
  <si>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</si>
  <si>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</si>
  <si>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</si>
  <si>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</si>
  <si>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</si>
  <si>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</si>
  <si>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</si>
  <si>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</si>
  <si>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</si>
  <si>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</si>
  <si>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</si>
  <si>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</si>
  <si>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</si>
  <si>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</si>
  <si>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</si>
  <si>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</si>
  <si>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</si>
  <si>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</si>
  <si>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</si>
  <si>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</si>
  <si>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</si>
  <si>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</si>
  <si>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</si>
  <si>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</si>
  <si>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</si>
  <si>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</si>
  <si>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</si>
  <si>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</si>
  <si>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</si>
  <si>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</si>
  <si>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</si>
  <si>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</si>
  <si>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</si>
  <si>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</si>
  <si>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</si>
  <si>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</si>
  <si>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</si>
  <si>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</si>
  <si>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</si>
  <si>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</si>
  <si>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</si>
  <si>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</si>
  <si>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</si>
  <si>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</si>
  <si>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</si>
  <si>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</si>
  <si>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</si>
  <si>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</si>
  <si>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</si>
  <si>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</si>
  <si>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</si>
  <si>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</si>
  <si>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</si>
  <si>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</si>
  <si>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</si>
  <si>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</si>
  <si>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</si>
  <si>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</si>
  <si>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</si>
  <si>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</si>
  <si>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</si>
  <si>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</si>
  <si>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</si>
  <si>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</si>
  <si>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</si>
  <si>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</si>
  <si>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</si>
  <si>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</si>
  <si>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</si>
  <si>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</si>
  <si>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</si>
  <si>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</si>
  <si>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</si>
  <si>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</si>
  <si>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</si>
  <si>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</si>
  <si>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</si>
  <si>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</si>
  <si>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</si>
  <si>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</si>
  <si>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</si>
  <si>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</si>
  <si>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</si>
  <si>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</si>
  <si>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</si>
  <si>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</si>
  <si>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</si>
  <si>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</si>
  <si>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</si>
  <si>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</si>
  <si>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</si>
  <si>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</si>
  <si>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</si>
  <si>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</si>
  <si>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</si>
  <si>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</si>
  <si>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</si>
  <si>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</si>
  <si>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</si>
  <si>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</si>
  <si>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</si>
  <si>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</si>
  <si>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</si>
  <si>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</si>
  <si>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</si>
  <si>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</si>
  <si>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</si>
  <si>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</si>
  <si>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</si>
  <si>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</si>
  <si>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</si>
  <si>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</si>
  <si>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</si>
  <si>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</si>
  <si>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</si>
  <si>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</si>
  <si>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</si>
  <si>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</si>
  <si>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</si>
  <si>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</si>
  <si>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</si>
  <si>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</si>
  <si>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</si>
  <si>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</si>
  <si>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</si>
  <si>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</si>
  <si>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</si>
  <si>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</si>
  <si>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</si>
  <si>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</si>
  <si>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</si>
  <si>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</si>
  <si>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</si>
  <si>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</si>
  <si>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</si>
  <si>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</si>
  <si>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</si>
  <si>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</si>
  <si>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</si>
  <si>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</si>
  <si>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</si>
  <si>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</si>
  <si>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</si>
  <si>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</si>
  <si>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</si>
  <si>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</si>
  <si>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</si>
  <si>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</si>
  <si>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</si>
  <si>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</si>
  <si>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</si>
  <si>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</si>
  <si>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</si>
  <si>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</si>
  <si>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</si>
  <si>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</si>
  <si>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</si>
  <si>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</si>
  <si>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</si>
  <si>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</si>
  <si>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</si>
  <si>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</si>
  <si>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</si>
  <si>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</si>
  <si>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</si>
  <si>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</si>
  <si>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</si>
  <si>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</si>
  <si>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</si>
  <si>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</si>
  <si>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</si>
  <si>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</si>
  <si>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</si>
  <si>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</si>
  <si>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</si>
  <si>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</si>
  <si>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</si>
  <si>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</si>
  <si>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</si>
  <si>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</si>
  <si>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</si>
  <si>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</si>
  <si>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</si>
  <si>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</si>
  <si>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</si>
  <si>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</si>
  <si>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</si>
  <si>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</si>
  <si>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</si>
  <si>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</si>
  <si>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</si>
  <si>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</si>
  <si>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</si>
  <si>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</si>
  <si>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</si>
  <si>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</si>
  <si>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</si>
  <si>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</si>
  <si>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</si>
  <si>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</si>
  <si>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</si>
  <si>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</si>
  <si>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</si>
  <si>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</si>
  <si>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</si>
  <si>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</si>
  <si>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</si>
  <si>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</si>
  <si>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</si>
  <si>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</si>
  <si>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</si>
  <si>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</si>
  <si>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</si>
  <si>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</si>
  <si>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</si>
  <si>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</si>
  <si>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</si>
  <si>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</si>
  <si>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</si>
  <si>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</si>
  <si>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</si>
  <si>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</si>
  <si>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</si>
  <si>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</si>
  <si>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</si>
  <si>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</si>
  <si>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</si>
  <si>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</si>
  <si>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</si>
  <si>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</si>
  <si>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</si>
  <si>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</si>
  <si>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</si>
  <si>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</si>
  <si>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</si>
  <si>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</si>
  <si>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</si>
  <si>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</si>
  <si>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</si>
  <si>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</si>
  <si>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</si>
  <si>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</si>
  <si>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</si>
  <si>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</si>
  <si>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</si>
  <si>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</si>
  <si>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</si>
  <si>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</si>
  <si>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</si>
  <si>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</si>
  <si>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</si>
  <si>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</si>
  <si>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</si>
  <si>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</si>
  <si>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</si>
  <si>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</si>
  <si>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</si>
  <si>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</si>
  <si>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</si>
  <si>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</si>
  <si>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</si>
  <si>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</si>
  <si>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</si>
  <si>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</si>
  <si>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</si>
  <si>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</si>
  <si>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</si>
  <si>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</si>
  <si>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</si>
  <si>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</si>
  <si>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</si>
  <si>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</si>
  <si>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</si>
  <si>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</si>
  <si>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</si>
  <si>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</si>
  <si>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</si>
  <si>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</si>
  <si>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</si>
  <si>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</si>
  <si>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</si>
  <si>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</si>
  <si>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</si>
  <si>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</si>
  <si>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</si>
  <si>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</si>
  <si>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</si>
  <si>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</si>
  <si>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</si>
  <si>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</si>
  <si>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</si>
  <si>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</si>
  <si>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</si>
  <si>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</si>
  <si>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</si>
  <si>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</si>
  <si>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</si>
  <si>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</si>
  <si>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</si>
  <si>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</si>
  <si>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</si>
  <si>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</si>
  <si>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</si>
  <si>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</si>
  <si>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</si>
  <si>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</si>
  <si>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</si>
  <si>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</si>
  <si>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</si>
  <si>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</si>
  <si>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</si>
  <si>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</si>
  <si>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</si>
  <si>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</si>
  <si>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</si>
  <si>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</si>
  <si>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</si>
  <si>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</si>
  <si>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</si>
  <si>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</si>
  <si>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</si>
  <si>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</si>
  <si>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</si>
  <si>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</si>
  <si>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</si>
  <si>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</si>
  <si>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</si>
  <si>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</si>
  <si>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</si>
  <si>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</si>
  <si>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</si>
  <si>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</si>
  <si>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</si>
  <si>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</si>
  <si>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</si>
  <si>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</si>
  <si>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</si>
  <si>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</si>
  <si>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</si>
  <si>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</si>
  <si>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</si>
  <si>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</si>
  <si>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</si>
  <si>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</si>
  <si>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</si>
  <si>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</si>
  <si>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</si>
  <si>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</si>
  <si>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</si>
  <si>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</si>
  <si>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</si>
  <si>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</si>
  <si>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</si>
  <si>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</si>
  <si>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</si>
  <si>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</si>
  <si>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</si>
  <si>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</si>
  <si>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</si>
  <si>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</si>
  <si>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</si>
  <si>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</si>
  <si>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</si>
  <si>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</si>
  <si>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</si>
  <si>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</si>
  <si>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</si>
  <si>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</si>
  <si>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</si>
  <si>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</si>
  <si>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</si>
  <si>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</si>
  <si>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</si>
  <si>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</si>
  <si>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</si>
  <si>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</si>
  <si>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</si>
  <si>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</si>
  <si>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</si>
  <si>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</si>
  <si>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</si>
  <si>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</si>
  <si>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</si>
  <si>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</si>
  <si>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</si>
  <si>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</si>
  <si>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</si>
  <si>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</si>
  <si>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</si>
  <si>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</si>
  <si>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</si>
  <si>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</si>
  <si>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</si>
  <si>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</si>
  <si>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</si>
  <si>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</si>
  <si>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</si>
  <si>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</si>
  <si>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</si>
  <si>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</si>
  <si>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</si>
  <si>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</si>
  <si>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</si>
  <si>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</si>
  <si>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</si>
  <si>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</si>
  <si>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</si>
  <si>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</si>
  <si>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</si>
  <si>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</si>
  <si>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</si>
  <si>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</si>
  <si>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</si>
  <si>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</si>
  <si>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</si>
  <si>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</si>
  <si>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</si>
  <si>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</si>
  <si>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</si>
  <si>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</si>
  <si>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</si>
  <si>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</si>
  <si>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</si>
  <si>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</si>
  <si>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</si>
  <si>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</si>
  <si>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</si>
  <si>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</si>
  <si>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</si>
  <si>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</si>
  <si>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</si>
  <si>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</si>
  <si>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</si>
  <si>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</si>
  <si>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</si>
  <si>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</si>
  <si>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</si>
  <si>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</si>
  <si>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</si>
  <si>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</si>
  <si>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</si>
  <si>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</si>
  <si>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</si>
  <si>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</si>
  <si>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</si>
  <si>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</si>
  <si>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</si>
  <si>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</si>
  <si>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</si>
  <si>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</si>
  <si>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</si>
  <si>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</si>
  <si>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</si>
  <si>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</si>
  <si>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</si>
  <si>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</si>
  <si>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</si>
  <si>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</si>
  <si>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</si>
  <si>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</si>
  <si>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</si>
  <si>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</si>
  <si>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</si>
  <si>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</si>
  <si>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</si>
  <si>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</si>
  <si>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</si>
  <si>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</si>
  <si>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</si>
  <si>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</si>
  <si>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</si>
  <si>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</si>
  <si>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</si>
  <si>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</si>
  <si>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</si>
  <si>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</si>
  <si>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</si>
  <si>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</si>
  <si>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</si>
  <si>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</si>
  <si>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</si>
  <si>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</si>
  <si>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</si>
  <si>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</si>
  <si>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</si>
  <si>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</si>
  <si>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</si>
  <si>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</si>
  <si>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</si>
  <si>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</si>
  <si>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</si>
  <si>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</si>
  <si>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</si>
  <si>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</si>
  <si>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</si>
  <si>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</si>
  <si>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</si>
  <si>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</si>
  <si>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</si>
  <si>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</si>
  <si>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</si>
  <si>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</si>
  <si>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</si>
  <si>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</si>
  <si>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</si>
  <si>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</si>
  <si>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</si>
  <si>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</si>
  <si>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</si>
  <si>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</si>
  <si>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</si>
  <si>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</si>
  <si>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</si>
  <si>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</si>
  <si>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</si>
  <si>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</si>
  <si>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</si>
  <si>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</si>
  <si>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</si>
  <si>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</si>
  <si>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</si>
  <si>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</si>
  <si>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</si>
  <si>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</si>
  <si>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</si>
  <si>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</si>
  <si>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</si>
  <si>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</si>
  <si>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</si>
  <si>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</si>
  <si>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</si>
  <si>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</si>
  <si>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</si>
  <si>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</si>
  <si>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</si>
  <si>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</si>
  <si>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</si>
  <si>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</si>
  <si>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</si>
  <si>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</si>
  <si>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</si>
  <si>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</si>
  <si>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</si>
  <si>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</si>
  <si>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</si>
  <si>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</si>
  <si>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</si>
  <si>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</si>
  <si>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</si>
  <si>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</si>
  <si>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</si>
  <si>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</si>
  <si>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</si>
  <si>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</si>
  <si>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</si>
  <si>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</si>
  <si>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</si>
  <si>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</si>
  <si>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</si>
  <si>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</si>
  <si>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</si>
  <si>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</si>
  <si>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</si>
  <si>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</si>
  <si>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</si>
  <si>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</si>
  <si>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</si>
  <si>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</si>
  <si>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</si>
  <si>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</si>
  <si>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</si>
  <si>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</si>
  <si>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</si>
  <si>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</si>
  <si>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</si>
  <si>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</si>
  <si>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</si>
  <si>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</si>
  <si>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</si>
  <si>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</si>
  <si>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</si>
  <si>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</si>
  <si>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</si>
  <si>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</si>
  <si>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</si>
  <si>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</si>
  <si>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</si>
  <si>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</si>
  <si>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</si>
  <si>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</si>
  <si>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</si>
  <si>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</si>
  <si>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</si>
  <si>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</si>
  <si>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</si>
  <si>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</si>
  <si>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</si>
  <si>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</si>
  <si>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</si>
  <si>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</si>
  <si>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</si>
  <si>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</si>
  <si>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</si>
  <si>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</si>
  <si>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</si>
  <si>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</si>
  <si>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</si>
  <si>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</si>
  <si>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</si>
  <si>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</si>
  <si>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</si>
  <si>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</si>
  <si>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</si>
  <si>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</si>
  <si>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</si>
  <si>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</si>
  <si>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</si>
  <si>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</si>
  <si>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</si>
  <si>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</si>
  <si>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</si>
  <si>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</si>
  <si>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</si>
  <si>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</si>
  <si>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</si>
  <si>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</si>
  <si>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</si>
  <si>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</si>
  <si>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</si>
  <si>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</si>
  <si>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</si>
  <si>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</si>
  <si>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</si>
  <si>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</si>
  <si>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</si>
  <si>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</si>
  <si>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</si>
  <si>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</si>
  <si>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</si>
  <si>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</si>
  <si>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</si>
  <si>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</si>
  <si>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</si>
  <si>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</si>
  <si>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</si>
  <si>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</si>
  <si>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</si>
  <si>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</si>
  <si>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</si>
  <si>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</si>
  <si>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</si>
  <si>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</si>
  <si>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</si>
  <si>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</si>
  <si>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</si>
  <si>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</si>
  <si>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</si>
  <si>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</si>
  <si>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</si>
  <si>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</si>
  <si>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</si>
  <si>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</si>
  <si>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</si>
  <si>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</si>
  <si>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</si>
  <si>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</si>
  <si>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</si>
  <si>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</si>
  <si>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</si>
  <si>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</si>
  <si>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</si>
  <si>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</si>
  <si>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</si>
  <si>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</si>
  <si>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</si>
  <si>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</si>
  <si>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</si>
  <si>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</si>
  <si>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</si>
  <si>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</si>
  <si>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</si>
  <si>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</si>
  <si>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</si>
  <si>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</si>
  <si>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</si>
  <si>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</si>
  <si>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</si>
  <si>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</si>
  <si>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</si>
  <si>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</si>
  <si>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</si>
  <si>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</si>
  <si>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</si>
  <si>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</si>
  <si>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</si>
  <si>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</si>
  <si>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</si>
  <si>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</si>
  <si>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</si>
  <si>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</si>
  <si>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</si>
  <si>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</si>
  <si>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</si>
  <si>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</si>
  <si>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</si>
  <si>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</si>
  <si>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</si>
  <si>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</si>
  <si>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</si>
  <si>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</si>
  <si>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</si>
  <si>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</si>
  <si>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</si>
  <si>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</si>
  <si>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</si>
  <si>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</si>
  <si>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</si>
  <si>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</si>
  <si>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</si>
  <si>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</si>
  <si>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</si>
  <si>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</si>
  <si>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</si>
  <si>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</si>
  <si>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</si>
  <si>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</si>
  <si>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</si>
  <si>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</si>
  <si>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</si>
  <si>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</si>
  <si>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</si>
  <si>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</si>
  <si>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</si>
  <si>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</si>
  <si>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</si>
  <si>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</si>
  <si>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</si>
  <si>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</si>
  <si>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</si>
  <si>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</si>
  <si>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</si>
  <si>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</si>
  <si>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</si>
  <si>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</si>
  <si>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</si>
  <si>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</si>
  <si>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</si>
  <si>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</si>
  <si>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</si>
  <si>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</si>
  <si>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</si>
  <si>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</si>
  <si>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</si>
  <si>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</si>
  <si>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</si>
  <si>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</si>
  <si>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</si>
  <si>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</si>
  <si>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</si>
  <si>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</si>
  <si>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</si>
  <si>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</si>
  <si>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</si>
  <si>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</si>
  <si>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</si>
  <si>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</si>
  <si>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</si>
  <si>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</si>
  <si>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</si>
  <si>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</si>
  <si>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</si>
  <si>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</si>
  <si>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</si>
  <si>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</si>
  <si>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</si>
  <si>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</si>
  <si>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</si>
  <si>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</si>
  <si>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</si>
  <si>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</si>
  <si>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</si>
  <si>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</si>
  <si>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</si>
  <si>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</si>
  <si>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</si>
  <si>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</si>
  <si>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</si>
  <si>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</si>
  <si>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</si>
  <si>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</si>
  <si>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</si>
  <si>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</si>
  <si>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</si>
  <si>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</si>
  <si>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</si>
  <si>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</si>
  <si>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</si>
  <si>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</si>
  <si>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</si>
  <si>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</si>
  <si>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</si>
  <si>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</si>
  <si>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</si>
  <si>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</si>
  <si>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</si>
  <si>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</si>
  <si>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</si>
  <si>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</si>
  <si>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</si>
  <si>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</si>
  <si>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</si>
  <si>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</si>
  <si>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</si>
  <si>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</si>
  <si>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</si>
  <si>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</si>
  <si>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</si>
  <si>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</si>
  <si>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</si>
  <si>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</si>
  <si>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</si>
  <si>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</si>
  <si>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</si>
  <si>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</si>
  <si>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</si>
  <si>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</si>
  <si>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</si>
  <si>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</si>
  <si>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</si>
  <si>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</si>
  <si>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</si>
  <si>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</si>
  <si>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</si>
  <si>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</si>
  <si>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</si>
  <si>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</si>
  <si>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</si>
  <si>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</si>
  <si>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</si>
  <si>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</si>
  <si>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</si>
  <si>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</si>
  <si>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</si>
  <si>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</si>
  <si>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</si>
  <si>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</si>
  <si>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</si>
  <si>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</si>
  <si>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</si>
  <si>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</si>
  <si>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</si>
  <si>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</si>
  <si>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</si>
  <si>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</si>
  <si>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</si>
  <si>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</si>
  <si>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</si>
  <si>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</si>
  <si>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</si>
  <si>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</si>
  <si>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</si>
  <si>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</si>
  <si>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</si>
  <si>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</si>
  <si>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</si>
  <si>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</si>
  <si>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</si>
  <si>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</si>
  <si>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</si>
  <si>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</si>
  <si>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</si>
  <si>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</si>
  <si>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</si>
  <si>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</si>
  <si>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</si>
  <si>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</si>
  <si>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</si>
  <si>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</si>
  <si>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</si>
  <si>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</si>
  <si>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</si>
  <si>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</si>
  <si>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</si>
  <si>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</si>
  <si>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</si>
  <si>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</si>
  <si>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</si>
  <si>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</si>
  <si>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</si>
  <si>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</si>
  <si>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</si>
  <si>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</si>
  <si>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</si>
  <si>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</si>
  <si>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</si>
  <si>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</si>
  <si>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</si>
  <si>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</si>
  <si>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</si>
  <si>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</si>
  <si>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</si>
  <si>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</si>
  <si>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</si>
  <si>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</si>
  <si>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</si>
  <si>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</si>
  <si>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</si>
  <si>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</si>
  <si>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</si>
  <si>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</si>
  <si>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</si>
  <si>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</si>
  <si>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</si>
  <si>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</si>
  <si>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</si>
  <si>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</si>
  <si>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</si>
  <si>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</si>
  <si>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</si>
  <si>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</si>
  <si>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</si>
  <si>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</si>
  <si>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</si>
  <si>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</si>
  <si>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</si>
  <si>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</si>
  <si>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</si>
  <si>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</si>
  <si>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</si>
  <si>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</si>
  <si>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</si>
  <si>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</si>
  <si>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</si>
  <si>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</si>
  <si>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</si>
  <si>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</si>
  <si>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</si>
  <si>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</si>
  <si>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</si>
  <si>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</si>
  <si>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</si>
  <si>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</si>
  <si>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</si>
  <si>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</si>
  <si>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</si>
  <si>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</si>
  <si>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</si>
  <si>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</si>
  <si>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</si>
  <si>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</si>
  <si>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</si>
  <si>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</si>
  <si>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</si>
  <si>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</si>
  <si>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</si>
  <si>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</si>
  <si>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</si>
  <si>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</si>
  <si>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</si>
  <si>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</si>
  <si>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</si>
  <si>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</si>
  <si>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</si>
  <si>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</si>
  <si>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</si>
  <si>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</si>
  <si>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</si>
  <si>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</si>
  <si>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</si>
  <si>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</si>
  <si>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</si>
  <si>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</si>
  <si>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</si>
  <si>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</si>
  <si>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</si>
  <si>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</si>
  <si>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</si>
  <si>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</si>
  <si>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</si>
  <si>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</si>
  <si>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</si>
  <si>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</si>
  <si>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</si>
  <si>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</si>
  <si>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</si>
  <si>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</si>
  <si>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</si>
  <si>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</si>
  <si>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</si>
  <si>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</si>
  <si>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</si>
  <si>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</si>
  <si>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</si>
  <si>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</si>
  <si>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</si>
  <si>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</si>
  <si>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</si>
  <si>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</si>
  <si>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</si>
  <si>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</si>
  <si>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</si>
  <si>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</si>
  <si>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</si>
  <si>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</si>
  <si>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</si>
  <si>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</si>
  <si>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</si>
  <si>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</si>
  <si>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</si>
  <si>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</si>
  <si>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</si>
  <si>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</si>
  <si>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</si>
  <si>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</si>
  <si>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</si>
  <si>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</si>
  <si>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</si>
  <si>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</si>
  <si>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</si>
  <si>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</si>
  <si>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</si>
  <si>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</si>
  <si>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</si>
  <si>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</si>
  <si>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</si>
  <si>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</si>
  <si>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</si>
  <si>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</si>
  <si>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</si>
  <si>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</si>
  <si>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</si>
  <si>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</si>
  <si>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</si>
  <si>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</si>
  <si>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</si>
  <si>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</si>
  <si>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</si>
  <si>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</si>
  <si>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</si>
  <si>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</si>
  <si>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</si>
  <si>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</si>
  <si>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</si>
  <si>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</si>
  <si>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</si>
  <si>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</si>
  <si>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</si>
  <si>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</si>
  <si>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</si>
  <si>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</si>
  <si>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</si>
  <si>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</si>
  <si>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</si>
  <si>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</si>
  <si>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</si>
  <si>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</si>
  <si>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</si>
  <si>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</si>
  <si>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</si>
  <si>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</si>
  <si>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</si>
  <si>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</si>
  <si>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</si>
  <si>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</si>
  <si>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</si>
  <si>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</si>
  <si>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</si>
  <si>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</si>
  <si>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</si>
  <si>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</si>
  <si>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</si>
  <si>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</si>
  <si>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</si>
  <si>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</si>
  <si>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</si>
  <si>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</si>
  <si>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</si>
  <si>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</si>
  <si>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</si>
  <si>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</si>
  <si>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</si>
  <si>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</si>
  <si>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</si>
  <si>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</si>
  <si>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</si>
  <si>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</si>
  <si>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</si>
  <si>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</si>
  <si>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</si>
  <si>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</si>
  <si>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</si>
  <si>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</si>
  <si>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</si>
  <si>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</si>
  <si>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</si>
  <si>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</si>
  <si>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</si>
  <si>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</si>
  <si>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</si>
  <si>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</si>
  <si>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</si>
  <si>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</si>
  <si>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</si>
  <si>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</si>
  <si>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</si>
  <si>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</si>
  <si>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</si>
  <si>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</si>
  <si>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</si>
  <si>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</si>
  <si>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</si>
  <si>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</si>
  <si>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</si>
  <si>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</si>
  <si>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</si>
  <si>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</si>
  <si>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</si>
  <si>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</si>
  <si>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</si>
  <si>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</si>
  <si>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</si>
  <si>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</si>
  <si>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</si>
  <si>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</si>
  <si>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</si>
  <si>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</si>
  <si>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</si>
  <si>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</si>
  <si>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</si>
  <si>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</si>
  <si>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</si>
  <si>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</si>
  <si>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</si>
  <si>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</si>
  <si>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</si>
  <si>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</si>
  <si>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</si>
  <si>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</si>
  <si>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</si>
  <si>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</si>
  <si>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</si>
  <si>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</si>
  <si>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</si>
  <si>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</si>
  <si>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</si>
  <si>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</si>
  <si>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</si>
  <si>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</si>
  <si>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</si>
  <si>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</si>
  <si>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</si>
  <si>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</si>
  <si>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</si>
  <si>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</si>
  <si>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</si>
  <si>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</si>
  <si>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</si>
  <si>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</si>
  <si>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</si>
  <si>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</si>
  <si>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</si>
  <si>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</si>
  <si>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</si>
  <si>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</si>
  <si>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</si>
  <si>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</si>
  <si>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</si>
  <si>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</si>
  <si>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</si>
  <si>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</si>
  <si>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</si>
  <si>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</si>
  <si>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</si>
  <si>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</si>
  <si>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</si>
  <si>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</si>
  <si>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</si>
  <si>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</si>
  <si>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</si>
  <si>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</si>
  <si>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</si>
  <si>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</si>
  <si>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</si>
  <si>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</si>
  <si>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</si>
  <si>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</si>
  <si>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</si>
  <si>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</si>
  <si>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</si>
  <si>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</si>
  <si>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</si>
  <si>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</si>
  <si>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</si>
  <si>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</si>
  <si>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</si>
  <si>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</si>
  <si>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</si>
  <si>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</si>
  <si>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</si>
  <si>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</si>
  <si>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</si>
  <si>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</si>
  <si>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</si>
  <si>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</si>
  <si>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</si>
  <si>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</si>
  <si>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</si>
  <si>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</si>
  <si>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</si>
  <si>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</si>
  <si>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</si>
  <si>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</si>
  <si>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</si>
  <si>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</si>
  <si>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</si>
  <si>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</si>
  <si>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</si>
  <si>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</si>
  <si>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</si>
  <si>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</si>
  <si>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</si>
  <si>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</si>
  <si>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</si>
  <si>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</si>
  <si>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</si>
  <si>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</si>
  <si>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</si>
  <si>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</si>
  <si>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</si>
  <si>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</si>
  <si>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</si>
  <si>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</si>
  <si>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</si>
  <si>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</si>
  <si>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</si>
  <si>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</si>
  <si>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</si>
  <si>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</si>
  <si>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</si>
  <si>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</si>
  <si>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</si>
  <si>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</si>
  <si>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</si>
  <si>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</si>
  <si>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</si>
  <si>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</si>
  <si>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</si>
  <si>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</si>
  <si>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</si>
  <si>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</si>
  <si>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</si>
  <si>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</si>
  <si>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</si>
  <si>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</si>
  <si>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</si>
  <si>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</si>
  <si>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</si>
  <si>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</si>
  <si>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</si>
  <si>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</si>
  <si>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</si>
  <si>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</si>
  <si>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</si>
  <si>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</si>
  <si>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</si>
  <si>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</si>
  <si>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</si>
  <si>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</si>
  <si>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</si>
  <si>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</si>
  <si>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</si>
  <si>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</si>
  <si>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</si>
  <si>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</si>
  <si>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</si>
  <si>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</si>
  <si>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</si>
  <si>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</si>
  <si>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</si>
  <si>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</si>
  <si>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</si>
  <si>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</si>
  <si>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</si>
  <si>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</si>
  <si>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</si>
  <si>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</si>
  <si>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</si>
  <si>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</si>
  <si>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</si>
  <si>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</si>
  <si>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</si>
  <si>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</si>
  <si>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</si>
  <si>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</si>
  <si>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</si>
  <si>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</si>
  <si>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</si>
  <si>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</si>
  <si>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</si>
  <si>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</si>
  <si>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</si>
  <si>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</si>
  <si>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</si>
  <si>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</si>
  <si>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</si>
  <si>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</si>
  <si>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</si>
  <si>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</si>
  <si>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</si>
  <si>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</si>
  <si>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</si>
  <si>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</si>
  <si>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</si>
  <si>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</si>
  <si>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</si>
  <si>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</si>
  <si>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</si>
  <si>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</si>
  <si>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</si>
  <si>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</si>
  <si>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</si>
  <si>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</si>
  <si>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</si>
  <si>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</si>
  <si>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</si>
  <si>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</si>
  <si>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</si>
  <si>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</si>
  <si>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</si>
  <si>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</si>
  <si>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</si>
  <si>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</si>
  <si>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</si>
  <si>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</si>
  <si>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</si>
  <si>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</si>
  <si>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</si>
  <si>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</si>
  <si>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</si>
  <si>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</si>
  <si>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</si>
  <si>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</si>
  <si>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</si>
  <si>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</si>
  <si>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</si>
  <si>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</si>
  <si>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</si>
  <si>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</si>
  <si>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</si>
  <si>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</si>
  <si>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</si>
  <si>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</si>
  <si>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</si>
  <si>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</si>
  <si>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</si>
  <si>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</si>
  <si>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</si>
  <si>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</si>
  <si>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</si>
  <si>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</si>
  <si>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</si>
  <si>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</si>
  <si>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</si>
  <si>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</si>
  <si>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</si>
  <si>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</si>
  <si>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</si>
  <si>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</si>
  <si>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</si>
  <si>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</si>
  <si>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</si>
  <si>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</si>
  <si>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</si>
  <si>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</si>
  <si>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</si>
  <si>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</si>
  <si>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</si>
  <si>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</si>
  <si>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</si>
  <si>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</si>
  <si>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</si>
  <si>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</si>
  <si>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</si>
  <si>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</si>
  <si>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</si>
  <si>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</si>
  <si>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</si>
  <si>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</si>
  <si>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</si>
  <si>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</si>
  <si>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</si>
  <si>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</si>
  <si>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</si>
  <si>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</si>
  <si>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</si>
  <si>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</si>
  <si>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</si>
  <si>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</si>
  <si>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</si>
  <si>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</si>
  <si>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</si>
  <si>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</si>
  <si>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</si>
  <si>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</si>
  <si>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</si>
  <si>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</si>
  <si>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</si>
  <si>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</si>
  <si>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</si>
  <si>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</si>
  <si>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</si>
  <si>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</si>
  <si>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</si>
  <si>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</si>
  <si>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</si>
  <si>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</si>
  <si>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</si>
  <si>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</si>
  <si>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</si>
  <si>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</si>
  <si>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</si>
  <si>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</si>
  <si>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</si>
  <si>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</si>
  <si>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</si>
  <si>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</si>
  <si>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</si>
  <si>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</si>
  <si>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</si>
  <si>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</si>
  <si>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</si>
  <si>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</si>
  <si>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</si>
  <si>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</si>
  <si>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</si>
  <si>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</si>
  <si>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</si>
  <si>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</si>
  <si>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</si>
  <si>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</si>
  <si>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</si>
  <si>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</si>
  <si>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</si>
  <si>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</si>
  <si>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</si>
  <si>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</si>
  <si>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</si>
  <si>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</si>
  <si>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</si>
  <si>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</si>
  <si>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</si>
  <si>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</si>
  <si>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</si>
  <si>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</si>
  <si>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</si>
  <si>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</si>
  <si>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</si>
  <si>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</si>
  <si>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</si>
  <si>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</si>
  <si>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</si>
  <si>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</si>
  <si>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</si>
  <si>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</si>
  <si>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</si>
  <si>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</si>
  <si>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</si>
  <si>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</si>
  <si>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</si>
  <si>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</si>
  <si>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</si>
  <si>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</si>
  <si>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</si>
  <si>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</si>
  <si>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</si>
  <si>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</si>
  <si>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</si>
  <si>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</si>
  <si>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</si>
  <si>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</si>
  <si>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</si>
  <si>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</si>
  <si>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</si>
  <si>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</si>
  <si>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</si>
  <si>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</si>
  <si>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</si>
  <si>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</si>
  <si>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</si>
  <si>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</si>
  <si>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</si>
  <si>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</si>
  <si>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</si>
  <si>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</si>
  <si>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</si>
  <si>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</si>
  <si>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</si>
  <si>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</si>
  <si>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</si>
  <si>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</si>
  <si>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</si>
  <si>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</si>
  <si>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</si>
  <si>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</si>
  <si>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</si>
  <si>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</si>
  <si>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</si>
  <si>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</si>
  <si>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</si>
  <si>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</si>
  <si>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</si>
  <si>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</si>
  <si>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</si>
  <si>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</si>
  <si>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</si>
  <si>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</si>
  <si>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</si>
  <si>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</si>
  <si>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</si>
  <si>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</si>
  <si>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</si>
  <si>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</si>
  <si>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</si>
  <si>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</si>
  <si>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</si>
  <si>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</si>
  <si>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</si>
  <si>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</si>
  <si>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</si>
  <si>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</si>
  <si>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</si>
  <si>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</si>
  <si>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</si>
  <si>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</si>
  <si>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</si>
  <si>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</si>
  <si>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</si>
  <si>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</si>
  <si>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</si>
  <si>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</si>
  <si>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</si>
  <si>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</si>
  <si>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</si>
  <si>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</si>
  <si>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</si>
  <si>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</si>
  <si>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</si>
  <si>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</si>
  <si>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</si>
  <si>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</si>
  <si>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</si>
  <si>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</si>
  <si>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</si>
  <si>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</si>
  <si>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</si>
  <si>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</si>
  <si>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</si>
  <si>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</si>
  <si>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</si>
  <si>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</si>
  <si>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</si>
  <si>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</si>
  <si>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</si>
  <si>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</si>
  <si>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</si>
  <si>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</si>
  <si>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</si>
  <si>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</si>
  <si>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</si>
  <si>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</si>
  <si>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</si>
  <si>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</si>
  <si>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</si>
  <si>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</si>
  <si>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</si>
  <si>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</si>
  <si>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</si>
  <si>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</si>
  <si>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</si>
  <si>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</si>
  <si>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</si>
  <si>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</si>
  <si>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</si>
  <si>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</si>
  <si>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</si>
  <si>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</si>
  <si>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</si>
  <si>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</si>
  <si>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</si>
  <si>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</si>
  <si>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</si>
  <si>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</si>
  <si>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</si>
  <si>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</si>
  <si>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</si>
  <si>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</si>
  <si>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</si>
  <si>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</si>
  <si>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</si>
  <si>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</si>
  <si>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</si>
  <si>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</si>
  <si>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</si>
  <si>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</si>
  <si>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</si>
  <si>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</si>
  <si>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</si>
  <si>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</si>
  <si>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</si>
  <si>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</si>
  <si>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</si>
  <si>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</si>
  <si>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</si>
  <si>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</si>
  <si>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</si>
  <si>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</si>
  <si>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</si>
  <si>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</si>
  <si>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</si>
  <si>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</si>
  <si>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</si>
  <si>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</si>
  <si>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</si>
  <si>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</si>
  <si>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</si>
  <si>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</si>
  <si>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</si>
  <si>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</si>
  <si>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</si>
  <si>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</si>
  <si>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</si>
  <si>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</si>
  <si>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</si>
  <si>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</si>
  <si>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</si>
  <si>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</si>
  <si>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</si>
  <si>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</si>
  <si>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</si>
  <si>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</si>
  <si>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</si>
  <si>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</si>
  <si>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</si>
  <si>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</si>
  <si>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</si>
  <si>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</si>
  <si>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</si>
  <si>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</si>
  <si>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</si>
  <si>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</si>
  <si>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</si>
  <si>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</si>
  <si>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</si>
  <si>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</si>
  <si>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</si>
  <si>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</si>
  <si>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</si>
  <si>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</si>
  <si>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</si>
  <si>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</si>
  <si>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</si>
  <si>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</si>
  <si>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</si>
  <si>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</si>
  <si>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</si>
  <si>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</si>
  <si>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</si>
  <si>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</si>
  <si>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</si>
  <si>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</si>
  <si>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</si>
  <si>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</si>
  <si>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</si>
  <si>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</si>
  <si>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</si>
  <si>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</si>
  <si>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</si>
  <si>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</si>
  <si>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</si>
  <si>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</si>
  <si>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</si>
  <si>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</si>
  <si>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</si>
  <si>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</si>
  <si>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</si>
  <si>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</si>
  <si>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</si>
  <si>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</si>
  <si>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</si>
  <si>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</si>
  <si>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</si>
  <si>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</si>
  <si>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</si>
  <si>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</si>
  <si>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</si>
  <si>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</si>
  <si>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</si>
  <si>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</si>
  <si>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</si>
  <si>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</si>
  <si>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</si>
  <si>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</si>
  <si>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</si>
  <si>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</si>
  <si>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</si>
  <si>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</si>
  <si>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</si>
  <si>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</si>
  <si>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</si>
  <si>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</si>
  <si>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</si>
  <si>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</si>
  <si>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</si>
  <si>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</si>
  <si>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</si>
  <si>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</si>
  <si>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</si>
  <si>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</si>
  <si>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</si>
  <si>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</si>
  <si>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</si>
  <si>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</si>
  <si>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</si>
  <si>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</si>
  <si>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</si>
  <si>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</si>
  <si>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</si>
  <si>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</si>
  <si>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</si>
  <si>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</si>
  <si>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</si>
  <si>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</si>
  <si>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</si>
  <si>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</si>
  <si>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</si>
  <si>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</si>
  <si>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</si>
  <si>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</si>
  <si>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</si>
  <si>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</si>
  <si>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</si>
  <si>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</si>
  <si>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</si>
  <si>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</si>
  <si>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</si>
  <si>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</si>
  <si>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</si>
  <si>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</si>
  <si>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</si>
  <si>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</si>
  <si>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</si>
  <si>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</si>
  <si>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</si>
  <si>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</si>
  <si>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</si>
  <si>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</si>
  <si>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</si>
  <si>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</si>
  <si>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</si>
  <si>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</si>
  <si>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</si>
  <si>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</si>
  <si>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</si>
  <si>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</si>
  <si>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</si>
  <si>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</si>
  <si>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</si>
  <si>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</si>
  <si>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</si>
  <si>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</si>
  <si>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</si>
  <si>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</si>
  <si>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</si>
  <si>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</si>
  <si>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</si>
  <si>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</si>
  <si>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</si>
  <si>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</si>
  <si>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</si>
  <si>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</si>
  <si>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</si>
  <si>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</si>
  <si>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</si>
  <si>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</si>
  <si>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</si>
  <si>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</si>
  <si>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</si>
  <si>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</si>
  <si>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</si>
  <si>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</si>
  <si>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</si>
  <si>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</si>
  <si>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</si>
  <si>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</si>
  <si>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</si>
  <si>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</si>
  <si>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</si>
  <si>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</si>
  <si>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</si>
  <si>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</si>
  <si>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</si>
  <si>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</si>
  <si>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</si>
  <si>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</si>
  <si>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</si>
  <si>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</si>
  <si>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</si>
  <si>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</si>
  <si>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</si>
  <si>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</si>
  <si>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</si>
  <si>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</si>
  <si>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</si>
  <si>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</si>
  <si>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</si>
  <si>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</si>
  <si>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</si>
  <si>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</si>
  <si>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</si>
  <si>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</si>
  <si>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</si>
  <si>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</si>
  <si>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</si>
  <si>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</si>
  <si>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</si>
  <si>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</si>
  <si>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</si>
  <si>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</si>
  <si>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</si>
  <si>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</si>
  <si>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</si>
  <si>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</si>
  <si>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</si>
  <si>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</si>
  <si>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</si>
  <si>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</si>
  <si>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</si>
  <si>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</si>
  <si>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</si>
  <si>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</si>
  <si>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</si>
  <si>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</si>
  <si>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</si>
  <si>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</si>
  <si>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</si>
  <si>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</si>
  <si>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</si>
  <si>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</si>
  <si>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</si>
  <si>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</si>
  <si>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</si>
  <si>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</si>
  <si>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</si>
  <si>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</si>
  <si>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</si>
  <si>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</si>
  <si>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</si>
  <si>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</si>
  <si>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</si>
  <si>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</si>
  <si>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</si>
  <si>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</si>
  <si>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</si>
  <si>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</si>
  <si>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</si>
  <si>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</si>
  <si>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</si>
  <si>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</si>
  <si>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</si>
  <si>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</si>
  <si>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</si>
  <si>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</si>
  <si>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</si>
  <si>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</si>
  <si>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</si>
  <si>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</si>
  <si>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</si>
  <si>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</si>
  <si>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</si>
  <si>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</si>
  <si>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</si>
  <si>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</si>
  <si>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</si>
  <si>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</si>
  <si>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</si>
  <si>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</si>
  <si>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</si>
  <si>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</si>
  <si>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</si>
  <si>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</si>
  <si>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</si>
  <si>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</si>
  <si>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</si>
  <si>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</si>
  <si>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</si>
  <si>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</si>
  <si>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</si>
  <si>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</si>
  <si>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</si>
  <si>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</si>
  <si>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</si>
  <si>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</si>
  <si>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</si>
  <si>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</si>
  <si>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</si>
  <si>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</si>
  <si>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</si>
  <si>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</si>
  <si>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</si>
  <si>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</si>
  <si>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</si>
  <si>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</si>
  <si>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</si>
  <si>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</si>
  <si>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</si>
  <si>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</si>
  <si>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</si>
  <si>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</si>
  <si>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</si>
  <si>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</si>
  <si>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</si>
  <si>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</si>
  <si>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</si>
  <si>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</si>
  <si>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</si>
  <si>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</si>
  <si>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</si>
  <si>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</si>
  <si>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</si>
  <si>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</si>
  <si>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</si>
  <si>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</si>
  <si>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</si>
  <si>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</si>
  <si>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</si>
  <si>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</si>
  <si>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</si>
  <si>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</si>
  <si>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</si>
  <si>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</si>
  <si>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</si>
  <si>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</si>
  <si>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</si>
  <si>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</si>
  <si>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</si>
  <si>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</si>
  <si>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</si>
  <si>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</si>
  <si>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</si>
  <si>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</si>
  <si>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</si>
  <si>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</si>
  <si>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</si>
  <si>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</si>
  <si>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</si>
  <si>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</si>
  <si>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</si>
  <si>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</si>
  <si>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</si>
  <si>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</si>
  <si>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</si>
  <si>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</si>
  <si>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</si>
  <si>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</si>
  <si>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</si>
  <si>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</si>
  <si>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</si>
  <si>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</si>
  <si>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</si>
  <si>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</si>
  <si>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</si>
  <si>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</si>
  <si>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</si>
  <si>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</si>
  <si>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</si>
  <si>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</si>
  <si>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</si>
  <si>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</si>
  <si>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</si>
  <si>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</si>
  <si>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</si>
  <si>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</si>
  <si>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</si>
  <si>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</si>
  <si>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</si>
  <si>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</si>
  <si>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</si>
  <si>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</si>
  <si>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</si>
  <si>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</si>
  <si>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</si>
  <si>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</si>
  <si>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</si>
  <si>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</si>
  <si>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</si>
  <si>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</si>
  <si>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</si>
  <si>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</si>
  <si>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</si>
  <si>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</si>
  <si>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</si>
  <si>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</si>
  <si>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</si>
  <si>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</si>
  <si>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</si>
  <si>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</si>
  <si>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</si>
  <si>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</si>
  <si>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</si>
  <si>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</si>
  <si>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</si>
  <si>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</si>
  <si>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</si>
  <si>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</si>
  <si>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</si>
  <si>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</si>
  <si>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</si>
  <si>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</si>
  <si>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</si>
  <si>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</si>
  <si>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</si>
  <si>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</si>
  <si>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</si>
  <si>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</si>
  <si>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</si>
  <si>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</si>
  <si>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</si>
  <si>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</si>
  <si>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</si>
  <si>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</si>
  <si>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</si>
  <si>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</si>
  <si>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</si>
  <si>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</si>
  <si>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</si>
  <si>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</si>
  <si>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</si>
  <si>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</si>
  <si>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</si>
  <si>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</si>
  <si>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</si>
  <si>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</si>
  <si>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</si>
  <si>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</si>
  <si>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</si>
  <si>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</si>
  <si>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</si>
  <si>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</si>
  <si>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</si>
  <si>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</si>
  <si>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</si>
  <si>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</si>
  <si>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</si>
  <si>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</si>
  <si>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</si>
  <si>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</si>
  <si>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</si>
  <si>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</si>
  <si>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</si>
  <si>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</si>
  <si>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</si>
  <si>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</si>
  <si>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</si>
  <si>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</si>
  <si>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</si>
  <si>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</si>
  <si>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</si>
  <si>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</si>
  <si>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</si>
  <si>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</si>
  <si>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</si>
  <si>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</si>
  <si>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</si>
  <si>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</si>
  <si>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</si>
  <si>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</si>
  <si>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</si>
  <si>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</si>
  <si>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</si>
  <si>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</si>
  <si>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</si>
  <si>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</si>
  <si>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</si>
  <si>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</si>
  <si>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</si>
  <si>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</si>
  <si>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</si>
  <si>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</si>
  <si>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</si>
  <si>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</si>
  <si>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</si>
  <si>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</si>
  <si>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</si>
  <si>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</si>
  <si>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</si>
  <si>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</si>
  <si>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</si>
  <si>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</si>
  <si>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</si>
  <si>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</si>
  <si>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</si>
  <si>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</si>
  <si>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</si>
  <si>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</si>
  <si>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</si>
  <si>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</si>
  <si>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</si>
  <si>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</si>
  <si>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</si>
  <si>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</si>
  <si>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</si>
  <si>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</si>
  <si>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</si>
  <si>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</si>
  <si>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</si>
  <si>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</si>
  <si>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</si>
  <si>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</si>
  <si>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</si>
  <si>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</si>
  <si>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</si>
  <si>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</si>
  <si>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</si>
  <si>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</si>
  <si>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</si>
  <si>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</si>
  <si>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</si>
  <si>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</si>
  <si>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</si>
  <si>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</si>
  <si>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</si>
  <si>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</si>
  <si>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</si>
  <si>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</si>
  <si>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</si>
  <si>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</si>
  <si>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</si>
  <si>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</si>
  <si>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</si>
  <si>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</si>
  <si>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</si>
  <si>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</si>
  <si>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</si>
  <si>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</si>
  <si>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</si>
  <si>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</si>
  <si>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</si>
  <si>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</si>
  <si>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</si>
  <si>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</si>
  <si>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</si>
  <si>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</si>
  <si>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</si>
  <si>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</si>
  <si>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</si>
  <si>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</si>
  <si>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</si>
  <si>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</si>
  <si>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</si>
  <si>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</si>
  <si>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</si>
  <si>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</si>
  <si>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</si>
  <si>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</si>
  <si>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</si>
  <si>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</si>
  <si>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</si>
  <si>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</si>
  <si>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</si>
  <si>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</si>
  <si>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</si>
  <si>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</si>
  <si>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</si>
  <si>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</si>
  <si>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</si>
  <si>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</si>
  <si>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</si>
  <si>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</si>
  <si>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</si>
  <si>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</si>
  <si>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</si>
  <si>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</si>
  <si>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</si>
  <si>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</si>
  <si>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</si>
  <si>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</si>
  <si>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</si>
  <si>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</si>
  <si>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</si>
  <si>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</si>
  <si>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</si>
  <si>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</si>
  <si>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</si>
  <si>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</si>
  <si>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</si>
  <si>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</si>
  <si>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</si>
  <si>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</si>
  <si>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</si>
  <si>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</si>
  <si>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</si>
  <si>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</si>
  <si>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</si>
  <si>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</si>
  <si>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</si>
  <si>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</si>
  <si>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</si>
  <si>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</si>
  <si>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</si>
  <si>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</si>
  <si>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</si>
  <si>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</si>
  <si>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</si>
  <si>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</si>
  <si>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</si>
  <si>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</si>
  <si>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</si>
  <si>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</si>
  <si>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</si>
  <si>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</si>
  <si>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</si>
  <si>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</si>
  <si>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</si>
  <si>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</si>
  <si>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</si>
  <si>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</si>
  <si>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</si>
  <si>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</si>
  <si>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</si>
  <si>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</si>
  <si>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</si>
  <si>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</si>
  <si>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</si>
  <si>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</si>
  <si>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</si>
  <si>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</si>
  <si>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</si>
  <si>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</si>
  <si>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</si>
  <si>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</si>
  <si>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</si>
  <si>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</si>
  <si>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</si>
  <si>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</si>
  <si>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</si>
  <si>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</si>
  <si>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</si>
  <si>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</si>
  <si>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</si>
  <si>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</si>
  <si>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</si>
  <si>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</si>
  <si>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</si>
  <si>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</si>
  <si>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</si>
  <si>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</si>
  <si>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</si>
  <si>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</si>
  <si>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</si>
  <si>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</si>
  <si>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</si>
  <si>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</si>
  <si>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</si>
  <si>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</si>
  <si>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</si>
  <si>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</si>
  <si>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</si>
  <si>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</si>
  <si>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</si>
  <si>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</si>
  <si>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</si>
  <si>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</si>
  <si>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</si>
  <si>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</si>
  <si>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</si>
  <si>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</si>
  <si>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</si>
  <si>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</si>
  <si>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</si>
  <si>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</si>
  <si>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</si>
  <si>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</si>
  <si>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</si>
  <si>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</si>
  <si>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</si>
  <si>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</si>
  <si>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</si>
  <si>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</si>
  <si>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</si>
  <si>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</si>
  <si>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</si>
  <si>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</si>
  <si>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</si>
  <si>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</si>
  <si>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</si>
  <si>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</si>
  <si>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</si>
  <si>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</si>
  <si>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</si>
  <si>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</si>
  <si>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</si>
  <si>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</si>
  <si>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</si>
  <si>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</si>
  <si>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</si>
  <si>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</si>
  <si>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</si>
  <si>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</si>
  <si>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</si>
  <si>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</si>
  <si>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</si>
  <si>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</si>
  <si>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</si>
  <si>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</si>
  <si>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</si>
  <si>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</si>
  <si>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</si>
  <si>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</si>
  <si>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</si>
  <si>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</si>
  <si>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</si>
  <si>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</si>
  <si>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</si>
  <si>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</si>
  <si>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</si>
  <si>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</si>
  <si>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</si>
  <si>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</si>
  <si>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</si>
  <si>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</si>
  <si>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</si>
  <si>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</si>
  <si>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</si>
  <si>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</si>
  <si>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</si>
  <si>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</si>
  <si>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</si>
  <si>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</si>
  <si>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</si>
  <si>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</si>
  <si>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</si>
  <si>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</si>
  <si>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</si>
  <si>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</si>
  <si>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</si>
  <si>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</si>
  <si>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</si>
  <si>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</si>
  <si>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</si>
  <si>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</si>
  <si>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</si>
  <si>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</si>
  <si>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</si>
  <si>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</si>
  <si>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</si>
  <si>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</si>
  <si>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</si>
  <si>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</si>
  <si>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</si>
  <si>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</si>
  <si>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</si>
  <si>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</si>
  <si>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</si>
  <si>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</si>
  <si>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</si>
  <si>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</si>
  <si>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</si>
  <si>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</si>
  <si>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</si>
  <si>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</si>
  <si>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</si>
  <si>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</si>
  <si>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</si>
  <si>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</si>
  <si>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</si>
  <si>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</si>
  <si>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</si>
  <si>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</si>
  <si>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</si>
  <si>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</si>
  <si>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</si>
  <si>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</si>
  <si>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</si>
  <si>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</si>
  <si>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</si>
  <si>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</si>
  <si>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</si>
  <si>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</si>
  <si>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</si>
  <si>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</si>
  <si>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</si>
  <si>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</si>
  <si>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</si>
  <si>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</si>
  <si>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</si>
  <si>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</si>
  <si>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</si>
  <si>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</si>
  <si>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</si>
  <si>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</si>
  <si>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</si>
  <si>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</si>
  <si>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</si>
  <si>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</si>
  <si>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</si>
  <si>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</si>
  <si>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</si>
  <si>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</si>
  <si>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</si>
  <si>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</si>
  <si>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</si>
  <si>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</si>
  <si>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</si>
  <si>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</si>
  <si>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</si>
  <si>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</si>
  <si>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</si>
  <si>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</si>
  <si>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</si>
  <si>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</si>
  <si>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</si>
  <si>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</si>
  <si>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</si>
  <si>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</si>
  <si>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</si>
  <si>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</si>
  <si>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</si>
  <si>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</si>
  <si>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</si>
  <si>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</si>
  <si>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</si>
  <si>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</si>
  <si>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</si>
  <si>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</si>
  <si>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</si>
  <si>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</si>
  <si>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</si>
  <si>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</si>
  <si>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</si>
  <si>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</si>
  <si>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</si>
  <si>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</si>
  <si>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</si>
  <si>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</si>
  <si>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</si>
  <si>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</si>
  <si>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</si>
  <si>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</si>
  <si>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</si>
  <si>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</si>
  <si>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</si>
  <si>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</si>
  <si>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</si>
  <si>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</si>
  <si>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</si>
  <si>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</si>
  <si>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</si>
  <si>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</si>
  <si>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</si>
  <si>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</si>
  <si>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</si>
  <si>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</si>
  <si>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</si>
  <si>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</si>
  <si>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</si>
  <si>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</si>
  <si>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</si>
  <si>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</si>
  <si>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</si>
  <si>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</si>
  <si>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</si>
  <si>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</si>
  <si>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</si>
  <si>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</si>
  <si>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</si>
  <si>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</si>
  <si>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</si>
  <si>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</si>
  <si>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</si>
  <si>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</si>
  <si>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</si>
  <si>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</si>
  <si>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</si>
  <si>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</si>
  <si>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</si>
  <si>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</si>
  <si>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</si>
  <si>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</si>
  <si>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</si>
  <si>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</si>
  <si>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</si>
  <si>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</si>
  <si>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</si>
  <si>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</si>
  <si>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</si>
  <si>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</si>
  <si>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</si>
  <si>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</si>
  <si>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</si>
  <si>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</si>
  <si>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</si>
  <si>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</si>
  <si>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</si>
  <si>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</si>
  <si>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</si>
  <si>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</si>
  <si>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</si>
  <si>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</si>
  <si>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</si>
  <si>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</si>
  <si>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</si>
  <si>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</si>
  <si>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</si>
  <si>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</si>
  <si>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</si>
  <si>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</si>
  <si>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</si>
  <si>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</si>
  <si>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</si>
  <si>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</si>
  <si>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</si>
  <si>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</si>
  <si>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</si>
  <si>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</si>
  <si>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</si>
  <si>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</si>
  <si>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</si>
  <si>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</si>
  <si>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</si>
  <si>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</si>
  <si>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</si>
  <si>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</si>
  <si>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</si>
  <si>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</si>
  <si>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</si>
  <si>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</si>
  <si>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</si>
  <si>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</si>
  <si>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</si>
  <si>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</si>
  <si>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</si>
  <si>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</si>
  <si>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</si>
  <si>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</si>
  <si>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</si>
  <si>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</si>
  <si>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</si>
  <si>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</si>
  <si>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</si>
  <si>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</si>
  <si>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</si>
  <si>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</si>
  <si>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</si>
  <si>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</si>
  <si>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</si>
  <si>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</si>
  <si>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</si>
  <si>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</si>
  <si>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</si>
  <si>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</si>
  <si>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</si>
  <si>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</si>
  <si>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</si>
  <si>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</si>
  <si>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</si>
  <si>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</si>
  <si>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</si>
  <si>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</si>
  <si>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</si>
  <si>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</si>
  <si>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</si>
  <si>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</si>
  <si>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</si>
  <si>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</si>
  <si>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</si>
  <si>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</si>
  <si>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</si>
  <si>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</si>
  <si>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</si>
  <si>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</si>
  <si>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</si>
  <si>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</si>
  <si>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</si>
  <si>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</si>
  <si>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</si>
  <si>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</si>
  <si>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</si>
  <si>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</si>
  <si>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</si>
  <si>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</si>
  <si>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</si>
  <si>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</si>
  <si>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</si>
  <si>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</si>
  <si>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</si>
  <si>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</si>
  <si>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</si>
  <si>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</si>
  <si>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</si>
  <si>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</si>
  <si>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</si>
  <si>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</si>
  <si>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</si>
  <si>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</si>
  <si>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</si>
  <si>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</si>
  <si>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</si>
  <si>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</si>
  <si>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</si>
  <si>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</si>
  <si>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</si>
  <si>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</si>
  <si>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</si>
  <si>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</si>
  <si>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</si>
  <si>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</si>
  <si>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</si>
  <si>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</si>
  <si>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</si>
  <si>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</si>
  <si>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</si>
  <si>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</si>
  <si>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</si>
  <si>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</si>
  <si>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</si>
  <si>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</si>
  <si>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</si>
  <si>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</si>
  <si>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</si>
  <si>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</si>
  <si>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</si>
  <si>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</si>
  <si>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</si>
  <si>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</si>
  <si>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</si>
  <si>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</si>
  <si>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</si>
  <si>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</si>
  <si>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</si>
  <si>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</si>
  <si>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</si>
  <si>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</si>
  <si>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</si>
  <si>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</si>
  <si>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</si>
  <si>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</si>
  <si>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</si>
  <si>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</si>
  <si>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</si>
  <si>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</si>
  <si>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</si>
  <si>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</si>
  <si>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</si>
  <si>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</si>
  <si>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</si>
  <si>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</si>
  <si>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</si>
  <si>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</si>
  <si>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</si>
  <si>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</si>
  <si>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</si>
  <si>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</si>
  <si>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</si>
  <si>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</si>
  <si>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</si>
  <si>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</si>
  <si>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</si>
  <si>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</si>
  <si>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</si>
  <si>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</si>
  <si>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</si>
  <si>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</si>
  <si>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</si>
  <si>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</si>
  <si>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</si>
  <si>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</si>
  <si>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</si>
  <si>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</si>
  <si>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</si>
  <si>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</si>
  <si>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</si>
  <si>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</si>
  <si>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</si>
  <si>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</si>
  <si>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</si>
  <si>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</si>
  <si>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</si>
  <si>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</si>
  <si>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</si>
  <si>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</si>
  <si>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</si>
  <si>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</si>
  <si>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</si>
  <si>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</si>
  <si>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</si>
  <si>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</si>
  <si>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</si>
  <si>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</si>
  <si>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</si>
  <si>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</si>
  <si>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</si>
  <si>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</si>
  <si>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</si>
  <si>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</si>
  <si>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</si>
  <si>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</si>
  <si>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</si>
  <si>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</si>
  <si>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</si>
  <si>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</si>
  <si>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</si>
  <si>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</si>
  <si>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</si>
  <si>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</si>
  <si>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</si>
  <si>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</si>
  <si>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</si>
  <si>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</si>
  <si>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</si>
  <si>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</si>
  <si>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</si>
  <si>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</si>
  <si>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</si>
  <si>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</si>
  <si>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</si>
  <si>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</si>
  <si>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</si>
  <si>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</si>
  <si>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</si>
  <si>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</si>
  <si>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</si>
  <si>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</si>
  <si>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</si>
  <si>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</si>
  <si>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</si>
  <si>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</si>
  <si>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</si>
  <si>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</si>
  <si>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</si>
  <si>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</si>
  <si>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</si>
  <si>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</si>
  <si>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</si>
  <si>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</si>
  <si>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</si>
  <si>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</si>
  <si>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</si>
  <si>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</si>
  <si>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</si>
  <si>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</si>
  <si>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</si>
  <si>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</si>
  <si>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</si>
  <si>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</si>
  <si>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</si>
  <si>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</si>
  <si>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</si>
  <si>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</si>
  <si>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</si>
  <si>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</si>
  <si>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</si>
  <si>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</si>
  <si>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</si>
  <si>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</si>
  <si>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</si>
  <si>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</si>
  <si>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</si>
  <si>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</si>
  <si>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</si>
  <si>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</si>
  <si>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</si>
  <si>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</si>
  <si>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</si>
  <si>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</si>
  <si>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</si>
  <si>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</si>
  <si>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</si>
  <si>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</si>
  <si>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</si>
  <si>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</si>
  <si>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</si>
  <si>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</si>
  <si>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</si>
  <si>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</si>
  <si>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</si>
  <si>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</si>
  <si>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</si>
  <si>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</si>
  <si>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</si>
  <si>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</si>
  <si>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</si>
  <si>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</si>
  <si>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</si>
  <si>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</si>
  <si>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</si>
  <si>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</si>
  <si>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</si>
  <si>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</si>
  <si>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</si>
  <si>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</si>
  <si>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</si>
  <si>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</si>
  <si>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</si>
  <si>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</si>
  <si>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</si>
  <si>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</si>
  <si>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</si>
  <si>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</si>
  <si>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</si>
  <si>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</si>
  <si>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</si>
  <si>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</si>
  <si>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</si>
  <si>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</si>
  <si>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</si>
  <si>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</si>
  <si>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</si>
  <si>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</si>
  <si>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</si>
  <si>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</si>
  <si>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</si>
  <si>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</si>
  <si>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</si>
  <si>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</si>
  <si>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</si>
  <si>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</si>
  <si>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</si>
  <si>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</si>
  <si>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</si>
  <si>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</si>
  <si>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</si>
  <si>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</si>
  <si>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</si>
  <si>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</si>
  <si>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</si>
  <si>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</si>
  <si>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</si>
  <si>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</si>
  <si>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</si>
  <si>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</si>
  <si>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</si>
  <si>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</si>
  <si>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</si>
  <si>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</si>
  <si>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</si>
  <si>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</si>
  <si>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</si>
  <si>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</si>
  <si>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</si>
  <si>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</si>
  <si>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</si>
  <si>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</si>
  <si>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</si>
  <si>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</si>
  <si>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</si>
  <si>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</si>
  <si>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</si>
  <si>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</si>
  <si>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</si>
  <si>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</si>
  <si>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</si>
  <si>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</si>
  <si>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</si>
  <si>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</si>
  <si>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</si>
  <si>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</si>
  <si>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</si>
  <si>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</si>
  <si>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</si>
  <si>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</si>
  <si>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</si>
  <si>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</si>
  <si>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</si>
  <si>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</si>
  <si>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</si>
  <si>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</si>
  <si>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</si>
  <si>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</si>
  <si>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</si>
  <si>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</si>
  <si>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</si>
  <si>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</si>
  <si>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</si>
  <si>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</si>
  <si>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</si>
  <si>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</si>
  <si>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</si>
  <si>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</si>
  <si>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</si>
  <si>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</si>
  <si>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</si>
  <si>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</si>
  <si>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</si>
  <si>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</si>
  <si>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</si>
  <si>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</si>
  <si>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</si>
  <si>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</si>
  <si>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</si>
  <si>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</si>
  <si>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</si>
  <si>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</si>
  <si>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</si>
  <si>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</si>
  <si>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</si>
  <si>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</si>
  <si>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</si>
  <si>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</si>
  <si>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</si>
  <si>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</si>
  <si>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</si>
  <si>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</si>
  <si>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</si>
  <si>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</si>
  <si>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</si>
  <si>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</si>
  <si>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</si>
  <si>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</si>
  <si>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</si>
  <si>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</si>
  <si>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</si>
  <si>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</si>
  <si>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</si>
  <si>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</si>
  <si>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</si>
  <si>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</si>
  <si>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</si>
  <si>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</si>
  <si>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</si>
  <si>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</si>
  <si>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</si>
  <si>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</si>
  <si>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</si>
  <si>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</si>
  <si>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</si>
  <si>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</si>
  <si>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</si>
  <si>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</si>
  <si>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</si>
  <si>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</si>
  <si>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</si>
  <si>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</si>
  <si>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</si>
  <si>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</si>
  <si>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</si>
  <si>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</si>
  <si>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</si>
  <si>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</si>
  <si>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</si>
  <si>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</si>
  <si>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</si>
  <si>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</si>
  <si>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</si>
  <si>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</si>
  <si>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</si>
  <si>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</si>
  <si>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</si>
  <si>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</si>
  <si>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</si>
  <si>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</si>
  <si>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</si>
  <si>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</si>
  <si>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</si>
  <si>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</si>
  <si>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</si>
  <si>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</si>
  <si>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</si>
  <si>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</si>
  <si>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</si>
  <si>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</si>
  <si>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</si>
  <si>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</si>
  <si>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</si>
  <si>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</si>
  <si>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</si>
  <si>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</si>
  <si>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</si>
  <si>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</si>
  <si>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</si>
  <si>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</si>
  <si>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</si>
  <si>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</si>
  <si>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</si>
  <si>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</si>
  <si>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</si>
  <si>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</si>
  <si>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</si>
  <si>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</si>
  <si>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</si>
  <si>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</si>
  <si>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</si>
  <si>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</si>
  <si>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</si>
  <si>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</si>
  <si>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</si>
  <si>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</si>
  <si>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</si>
  <si>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</si>
  <si>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</si>
  <si>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</si>
  <si>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</si>
  <si>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</si>
  <si>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</si>
  <si>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</si>
  <si>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</si>
  <si>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</si>
  <si>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</si>
  <si>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</si>
  <si>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</si>
  <si>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</si>
  <si>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</si>
  <si>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</si>
  <si>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</si>
  <si>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</si>
  <si>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</si>
  <si>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</si>
  <si>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</si>
  <si>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</si>
  <si>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</si>
  <si>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</si>
  <si>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</si>
  <si>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</si>
  <si>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</si>
  <si>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</si>
  <si>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</si>
  <si>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</si>
  <si>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</si>
  <si>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</si>
  <si>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</si>
  <si>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</si>
  <si>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</si>
  <si>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</si>
  <si>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</si>
  <si>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</si>
  <si>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</si>
  <si>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</si>
  <si>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</si>
  <si>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</si>
  <si>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</si>
  <si>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</si>
  <si>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</si>
  <si>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</si>
  <si>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</si>
  <si>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</si>
  <si>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</si>
  <si>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</si>
  <si>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</si>
  <si>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</si>
  <si>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</si>
  <si>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</si>
  <si>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</si>
  <si>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</si>
  <si>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</si>
  <si>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</si>
  <si>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</si>
  <si>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</si>
  <si>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</si>
  <si>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</si>
  <si>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</si>
  <si>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</si>
  <si>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</si>
  <si>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</si>
  <si>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</si>
  <si>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</si>
  <si>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</si>
  <si>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</si>
  <si>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</si>
  <si>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</si>
  <si>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</si>
  <si>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</si>
  <si>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</si>
  <si>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</si>
  <si>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</si>
  <si>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</si>
  <si>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</si>
  <si>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</si>
  <si>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</si>
  <si>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</si>
  <si>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</si>
  <si>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</si>
  <si>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</si>
  <si>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</si>
  <si>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</si>
  <si>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</si>
  <si>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</si>
  <si>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</si>
  <si>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</si>
  <si>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</si>
  <si>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</si>
  <si>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</si>
  <si>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</si>
  <si>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</si>
  <si>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</si>
  <si>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</si>
  <si>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</si>
  <si>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</si>
  <si>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</si>
  <si>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</si>
  <si>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</si>
  <si>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</si>
  <si>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</si>
  <si>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</si>
  <si>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</si>
  <si>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</si>
  <si>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</si>
  <si>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</si>
  <si>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</si>
  <si>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</si>
  <si>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</si>
  <si>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</si>
  <si>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</si>
  <si>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</si>
  <si>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</si>
  <si>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</si>
  <si>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</si>
  <si>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</si>
  <si>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</si>
  <si>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</si>
  <si>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</si>
  <si>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</si>
  <si>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</si>
  <si>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</si>
  <si>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</si>
  <si>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</si>
  <si>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</si>
  <si>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</si>
  <si>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</si>
  <si>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</si>
  <si>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</si>
  <si>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</si>
  <si>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</si>
  <si>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</si>
  <si>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</si>
  <si>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</si>
  <si>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</si>
  <si>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</si>
  <si>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</si>
  <si>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</si>
  <si>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</si>
  <si>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</si>
  <si>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</si>
  <si>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</si>
  <si>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</si>
  <si>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</si>
  <si>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</si>
  <si>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</si>
  <si>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</si>
  <si>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</si>
  <si>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</si>
  <si>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</si>
  <si>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</si>
  <si>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</si>
  <si>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</si>
  <si>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</si>
  <si>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</si>
  <si>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</si>
  <si>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</si>
  <si>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</si>
  <si>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</si>
  <si>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</si>
  <si>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</si>
  <si>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</si>
  <si>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</si>
  <si>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</si>
  <si>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</si>
  <si>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</si>
  <si>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</si>
  <si>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</si>
  <si>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</si>
  <si>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</si>
  <si>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</si>
  <si>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</si>
  <si>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</si>
  <si>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</si>
  <si>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</si>
  <si>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</si>
  <si>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</si>
  <si>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</si>
  <si>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</si>
  <si>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</si>
  <si>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</si>
  <si>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</si>
  <si>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</si>
  <si>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</si>
  <si>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</si>
  <si>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</si>
  <si>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</si>
  <si>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</si>
  <si>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</si>
  <si>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</si>
  <si>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</si>
  <si>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</si>
  <si>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</si>
  <si>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</si>
  <si>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</si>
  <si>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</si>
  <si>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</si>
  <si>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</si>
  <si>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</si>
  <si>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</si>
  <si>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</si>
  <si>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</si>
  <si>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</si>
  <si>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</si>
  <si>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</si>
  <si>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</si>
  <si>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</si>
  <si>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</si>
  <si>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</si>
  <si>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</si>
  <si>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</si>
  <si>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</si>
  <si>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</si>
  <si>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</si>
  <si>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</si>
  <si>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</si>
  <si>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</si>
  <si>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</si>
  <si>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</si>
  <si>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</si>
  <si>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</si>
  <si>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</si>
  <si>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</si>
  <si>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</si>
  <si>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</si>
  <si>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</si>
  <si>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</si>
  <si>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</si>
  <si>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</si>
  <si>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</si>
  <si>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</si>
  <si>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</si>
  <si>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</si>
  <si>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</si>
  <si>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</si>
  <si>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</si>
  <si>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</si>
  <si>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</si>
  <si>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</si>
  <si>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</si>
  <si>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</si>
  <si>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</si>
  <si>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</si>
  <si>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</si>
  <si>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</si>
  <si>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</si>
  <si>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</si>
  <si>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</si>
  <si>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</si>
  <si>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</si>
  <si>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</si>
  <si>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</si>
  <si>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</si>
  <si>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</si>
  <si>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</si>
  <si>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</si>
  <si>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</si>
  <si>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</si>
  <si>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</si>
  <si>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</si>
  <si>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</si>
  <si>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</si>
  <si>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</si>
  <si>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</si>
  <si>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</si>
  <si>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</si>
  <si>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</si>
  <si>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</si>
  <si>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</si>
  <si>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</si>
  <si>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</si>
  <si>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</si>
  <si>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</si>
  <si>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</si>
  <si>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</si>
  <si>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</si>
  <si>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</si>
  <si>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</si>
  <si>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</si>
  <si>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</si>
  <si>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</si>
  <si>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</si>
  <si>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</si>
  <si>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</si>
  <si>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</si>
  <si>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</si>
  <si>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</si>
  <si>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</si>
  <si>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</si>
  <si>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</si>
  <si>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</si>
  <si>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</si>
  <si>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</si>
  <si>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</si>
  <si>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</si>
  <si>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</si>
  <si>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</si>
  <si>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</si>
  <si>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</si>
  <si>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</si>
  <si>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</si>
  <si>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</si>
  <si>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</si>
  <si>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</si>
  <si>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</si>
  <si>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</si>
  <si>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</si>
  <si>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</si>
  <si>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</si>
  <si>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</si>
  <si>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</si>
  <si>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</si>
  <si>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</si>
  <si>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</si>
  <si>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</si>
  <si>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</si>
  <si>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</si>
  <si>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</si>
  <si>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</si>
  <si>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</si>
  <si>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</si>
  <si>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</si>
  <si>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</si>
  <si>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</si>
  <si>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</si>
  <si>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</si>
  <si>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</si>
  <si>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</si>
  <si>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</si>
  <si>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</si>
  <si>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</si>
  <si>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</si>
  <si>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</si>
  <si>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</si>
  <si>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</si>
  <si>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</si>
  <si>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</si>
  <si>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</si>
  <si>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</si>
  <si>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</si>
  <si>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</si>
  <si>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</si>
  <si>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</si>
  <si>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</si>
  <si>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</si>
  <si>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</si>
  <si>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</si>
  <si>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</si>
  <si>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</si>
  <si>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</si>
  <si>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</si>
  <si>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</si>
  <si>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</si>
  <si>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</si>
  <si>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</si>
  <si>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</si>
  <si>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</si>
  <si>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</si>
  <si>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</si>
  <si>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</si>
  <si>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</si>
  <si>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</si>
  <si>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</si>
  <si>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</si>
  <si>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</si>
  <si>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</si>
  <si>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</si>
  <si>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</si>
  <si>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</si>
  <si>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</si>
  <si>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</si>
  <si>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</si>
  <si>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</si>
  <si>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</si>
  <si>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</si>
  <si>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</si>
  <si>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</si>
  <si>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</si>
  <si>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</si>
  <si>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</si>
  <si>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</si>
  <si>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</si>
  <si>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</si>
  <si>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</si>
  <si>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</si>
  <si>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</si>
  <si>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</si>
  <si>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</si>
  <si>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</si>
  <si>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</si>
  <si>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</si>
  <si>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</si>
  <si>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</si>
  <si>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</si>
  <si>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</si>
  <si>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</si>
  <si>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</si>
  <si>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</si>
  <si>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</si>
  <si>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</si>
  <si>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</si>
  <si>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</si>
  <si>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</si>
  <si>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</si>
  <si>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</si>
  <si>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</si>
  <si>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</si>
  <si>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</si>
  <si>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</si>
  <si>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</si>
  <si>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</si>
  <si>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</si>
  <si>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</si>
  <si>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</si>
  <si>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</si>
  <si>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</si>
  <si>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</si>
  <si>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</si>
  <si>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</si>
  <si>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</si>
  <si>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</si>
  <si>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</si>
  <si>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</si>
  <si>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</si>
  <si>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</si>
  <si>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</si>
  <si>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</si>
  <si>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</si>
  <si>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</si>
  <si>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</si>
  <si>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</si>
  <si>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</si>
  <si>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</si>
  <si>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</si>
  <si>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</si>
  <si>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</si>
  <si>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</si>
  <si>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</si>
  <si>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</si>
  <si>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</si>
  <si>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</si>
  <si>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</si>
  <si>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</si>
  <si>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</si>
  <si>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</si>
  <si>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</si>
  <si>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</si>
  <si>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</si>
  <si>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</si>
  <si>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</si>
  <si>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</si>
  <si>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</si>
  <si>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</si>
  <si>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</si>
  <si>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</si>
  <si>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</si>
  <si>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</si>
  <si>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</si>
  <si>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</si>
  <si>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</si>
  <si>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</si>
  <si>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</si>
  <si>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</si>
  <si>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</si>
  <si>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</si>
  <si>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</si>
  <si>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</si>
  <si>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</si>
  <si>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</si>
  <si>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</si>
  <si>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</si>
  <si>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</si>
  <si>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</si>
  <si>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</si>
  <si>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</si>
  <si>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</si>
  <si>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</si>
  <si>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</si>
  <si>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</si>
  <si>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</si>
  <si>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</si>
  <si>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</si>
  <si>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</si>
  <si>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</si>
  <si>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</si>
  <si>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</si>
  <si>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</si>
  <si>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</si>
  <si>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</si>
  <si>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</si>
  <si>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</si>
  <si>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</si>
  <si>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</si>
  <si>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</si>
  <si>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</si>
  <si>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</si>
  <si>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</si>
  <si>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</si>
  <si>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</si>
  <si>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</si>
  <si>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</si>
  <si>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</si>
  <si>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</si>
  <si>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</si>
  <si>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</si>
  <si>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</si>
  <si>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</si>
  <si>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</si>
  <si>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</si>
  <si>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</si>
  <si>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</si>
  <si>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</si>
  <si>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</si>
  <si>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</si>
  <si>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</si>
  <si>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</si>
  <si>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</si>
  <si>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</si>
  <si>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</si>
  <si>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</si>
  <si>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</si>
  <si>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</si>
  <si>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</si>
  <si>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</si>
  <si>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</si>
  <si>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</si>
  <si>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</si>
  <si>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</si>
  <si>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</si>
  <si>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</si>
  <si>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</si>
  <si>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</si>
  <si>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</si>
  <si>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</si>
  <si>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</si>
  <si>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</si>
  <si>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</si>
  <si>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</si>
  <si>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</si>
  <si>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</si>
  <si>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</si>
  <si>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</si>
  <si>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</si>
  <si>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</si>
  <si>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</si>
  <si>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</si>
  <si>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</si>
  <si>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</si>
  <si>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</si>
  <si>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</si>
  <si>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</si>
  <si>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</si>
  <si>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</si>
  <si>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</si>
  <si>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</si>
  <si>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</si>
  <si>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</si>
  <si>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</si>
  <si>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</si>
  <si>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</si>
  <si>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</si>
  <si>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</si>
  <si>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</si>
  <si>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</si>
  <si>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</si>
  <si>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</si>
  <si>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</si>
  <si>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</si>
  <si>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</si>
  <si>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</si>
  <si>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</si>
  <si>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</si>
  <si>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</si>
  <si>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</si>
  <si>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</si>
  <si>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</si>
  <si>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</si>
  <si>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</si>
  <si>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</si>
  <si>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</si>
  <si>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</si>
  <si>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</si>
  <si>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</si>
  <si>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</si>
  <si>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</si>
  <si>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</si>
  <si>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</si>
  <si>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</si>
  <si>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</si>
  <si>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</si>
  <si>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</si>
  <si>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</si>
  <si>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</si>
  <si>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</si>
  <si>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</si>
  <si>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</si>
  <si>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</si>
  <si>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</si>
  <si>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</si>
  <si>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</si>
  <si>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</si>
  <si>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</si>
  <si>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</si>
  <si>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</si>
  <si>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</si>
  <si>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</si>
  <si>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</si>
  <si>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</si>
  <si>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</si>
  <si>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</si>
  <si>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</si>
  <si>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</si>
  <si>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</si>
  <si>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</si>
  <si>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</si>
  <si>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</si>
  <si>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</si>
  <si>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</si>
  <si>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</si>
  <si>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</si>
  <si>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</si>
  <si>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</si>
  <si>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</si>
  <si>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</si>
  <si>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</si>
  <si>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</si>
  <si>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</si>
  <si>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</si>
  <si>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</si>
  <si>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</si>
  <si>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</si>
  <si>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</si>
  <si>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</si>
  <si>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</si>
  <si>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</si>
  <si>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</si>
  <si>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</si>
  <si>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</si>
  <si>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</si>
  <si>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</si>
  <si>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</si>
  <si>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</si>
  <si>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</si>
  <si>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</si>
  <si>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</si>
  <si>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</si>
  <si>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</si>
  <si>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</si>
  <si>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</si>
  <si>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</si>
  <si>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</si>
  <si>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</si>
  <si>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</si>
  <si>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</si>
  <si>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</si>
  <si>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</si>
  <si>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</si>
  <si>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</si>
  <si>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</si>
  <si>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</si>
  <si>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</si>
  <si>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</si>
  <si>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</si>
  <si>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</si>
  <si>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</si>
  <si>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</si>
  <si>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</si>
  <si>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</si>
  <si>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</si>
  <si>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</si>
  <si>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</si>
  <si>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</si>
  <si>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</si>
  <si>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</si>
  <si>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</si>
  <si>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</si>
  <si>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</si>
  <si>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</si>
  <si>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</si>
  <si>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</si>
  <si>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</si>
  <si>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</si>
  <si>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</si>
  <si>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</si>
  <si>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</si>
  <si>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</si>
  <si>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</si>
  <si>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</si>
  <si>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</si>
  <si>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</si>
  <si>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</si>
  <si>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</si>
  <si>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</si>
  <si>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</si>
  <si>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</si>
  <si>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</si>
  <si>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</si>
  <si>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</si>
  <si>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</si>
  <si>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</si>
  <si>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</si>
  <si>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</si>
  <si>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</si>
  <si>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</si>
  <si>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</si>
  <si>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</si>
  <si>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</si>
  <si>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</si>
  <si>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</si>
  <si>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</si>
  <si>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</si>
  <si>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</si>
  <si>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</si>
  <si>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</si>
  <si>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</si>
  <si>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</si>
  <si>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</si>
  <si>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</si>
  <si>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</si>
  <si>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</si>
  <si>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</si>
  <si>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</si>
  <si>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</si>
  <si>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</si>
  <si>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</si>
  <si>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</si>
  <si>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</si>
  <si>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</si>
  <si>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</si>
  <si>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</si>
  <si>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</si>
  <si>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</si>
  <si>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</si>
  <si>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</si>
  <si>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</si>
  <si>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</si>
  <si>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</si>
  <si>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</si>
  <si>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</si>
  <si>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</si>
  <si>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</si>
  <si>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</si>
  <si>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</si>
  <si>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</si>
  <si>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</si>
  <si>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</si>
  <si>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</si>
  <si>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</si>
  <si>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</si>
  <si>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</si>
  <si>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</si>
  <si>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</si>
  <si>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</si>
  <si>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</si>
  <si>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</si>
  <si>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</si>
  <si>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</si>
  <si>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</si>
  <si>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</si>
  <si>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</si>
  <si>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</si>
  <si>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</si>
  <si>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</si>
  <si>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</si>
  <si>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</si>
  <si>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</si>
  <si>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</si>
  <si>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</si>
  <si>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</si>
  <si>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</si>
  <si>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</si>
  <si>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</si>
  <si>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</si>
  <si>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</si>
  <si>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</si>
  <si>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</si>
  <si>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</si>
  <si>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</si>
  <si>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</si>
  <si>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</si>
  <si>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</si>
  <si>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</si>
  <si>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</si>
  <si>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</si>
  <si>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</si>
  <si>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</si>
  <si>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</si>
  <si>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</si>
  <si>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</si>
  <si>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</si>
  <si>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</si>
  <si>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</si>
  <si>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</si>
  <si>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</si>
  <si>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</si>
  <si>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</si>
  <si>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</si>
  <si>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</si>
  <si>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</si>
  <si>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</si>
  <si>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</si>
  <si>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</si>
  <si>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</si>
  <si>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</si>
  <si>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</si>
  <si>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</si>
  <si>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</si>
  <si>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</si>
  <si>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</si>
  <si>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</si>
  <si>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</si>
  <si>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</si>
  <si>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</si>
  <si>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</si>
  <si>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</si>
  <si>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</si>
  <si>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</si>
  <si>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</si>
  <si>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</si>
  <si>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</si>
  <si>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</si>
  <si>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</si>
  <si>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</si>
  <si>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</si>
  <si>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</si>
  <si>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</si>
  <si>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</si>
  <si>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</si>
  <si>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</si>
  <si>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</si>
  <si>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</si>
  <si>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</si>
  <si>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</si>
  <si>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</si>
  <si>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</si>
  <si>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</si>
  <si>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</si>
  <si>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</si>
  <si>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</si>
  <si>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</si>
  <si>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</si>
  <si>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</si>
  <si>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</si>
  <si>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</si>
  <si>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</si>
  <si>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</si>
  <si>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</si>
  <si>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</si>
  <si>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</si>
  <si>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</si>
  <si>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</si>
  <si>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</si>
  <si>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</si>
  <si>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</si>
  <si>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</si>
  <si>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</si>
  <si>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</si>
  <si>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</si>
  <si>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</si>
  <si>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</si>
  <si>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</si>
  <si>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</si>
  <si>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</si>
  <si>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</si>
  <si>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</si>
  <si>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</si>
  <si>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</si>
  <si>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</si>
  <si>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</si>
  <si>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</si>
  <si>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</si>
  <si>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</si>
  <si>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</si>
  <si>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</si>
  <si>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</si>
  <si>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</si>
  <si>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</si>
  <si>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</si>
  <si>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</si>
  <si>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</si>
  <si>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</si>
  <si>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</si>
  <si>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</si>
  <si>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</si>
  <si>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</si>
  <si>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</si>
  <si>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</si>
  <si>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</si>
  <si>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</si>
  <si>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</si>
  <si>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</si>
  <si>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</si>
  <si>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</si>
  <si>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</si>
  <si>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</si>
  <si>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</si>
  <si>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</si>
  <si>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</si>
  <si>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</si>
  <si>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</si>
  <si>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</si>
  <si>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</si>
  <si>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</si>
  <si>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</si>
  <si>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</si>
  <si>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</si>
  <si>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</si>
  <si>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</si>
  <si>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</si>
  <si>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</si>
  <si>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</si>
  <si>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</si>
  <si>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</si>
  <si>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</si>
  <si>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</si>
  <si>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</si>
  <si>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</si>
  <si>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</si>
  <si>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</si>
  <si>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</si>
  <si>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</si>
  <si>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</si>
  <si>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</si>
  <si>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</si>
  <si>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</si>
  <si>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</si>
  <si>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</si>
  <si>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</si>
  <si>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</si>
  <si>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</si>
  <si>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</si>
  <si>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</si>
  <si>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</si>
  <si>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</si>
  <si>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</si>
  <si>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</si>
  <si>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</si>
  <si>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</si>
  <si>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</si>
  <si>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</si>
  <si>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</si>
  <si>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</si>
  <si>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</si>
  <si>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</si>
  <si>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</si>
  <si>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</si>
  <si>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</si>
  <si>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</si>
  <si>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</si>
  <si>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</si>
  <si>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</si>
  <si>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</si>
  <si>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</si>
  <si>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</si>
  <si>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</si>
  <si>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</si>
  <si>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</si>
  <si>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</si>
  <si>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</si>
  <si>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</si>
  <si>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</si>
  <si>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</si>
  <si>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</si>
  <si>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</si>
  <si>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</si>
  <si>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</si>
  <si>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</si>
  <si>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</si>
  <si>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</si>
  <si>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</si>
  <si>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</si>
  <si>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</si>
  <si>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</si>
  <si>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</si>
  <si>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</si>
  <si>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</si>
  <si>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</si>
  <si>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</si>
  <si>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</si>
  <si>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</si>
  <si>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</si>
  <si>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</si>
  <si>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</si>
  <si>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</si>
  <si>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</si>
  <si>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</si>
  <si>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</si>
  <si>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</si>
  <si>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</si>
  <si>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</si>
  <si>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</si>
  <si>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</si>
  <si>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</si>
  <si>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</si>
  <si>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</si>
  <si>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</si>
  <si>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</si>
  <si>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</si>
  <si>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</si>
  <si>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</si>
  <si>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</si>
  <si>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</si>
  <si>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</si>
  <si>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</si>
  <si>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</si>
  <si>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</si>
  <si>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</si>
  <si>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</si>
  <si>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</si>
  <si>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</si>
  <si>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</si>
  <si>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</si>
  <si>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</si>
  <si>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</si>
  <si>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</si>
  <si>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</si>
  <si>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</si>
  <si>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</si>
  <si>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</si>
  <si>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</si>
  <si>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</si>
  <si>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</si>
  <si>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</si>
  <si>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</si>
  <si>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</si>
  <si>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</si>
  <si>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</si>
  <si>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</si>
  <si>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</si>
  <si>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</si>
  <si>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</si>
  <si>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</si>
  <si>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</si>
  <si>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</si>
  <si>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</si>
  <si>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</si>
  <si>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</si>
  <si>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</si>
  <si>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</si>
  <si>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</si>
  <si>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</si>
  <si>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</si>
  <si>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</si>
  <si>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</si>
  <si>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</si>
  <si>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</si>
  <si>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</si>
  <si>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</si>
  <si>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</si>
  <si>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</si>
  <si>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</si>
  <si>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</si>
  <si>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</si>
  <si>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</si>
  <si>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</si>
  <si>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</si>
  <si>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</si>
  <si>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</si>
  <si>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</si>
  <si>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</si>
  <si>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</si>
  <si>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</si>
  <si>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</si>
  <si>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</si>
  <si>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</si>
  <si>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</si>
  <si>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</si>
  <si>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</si>
  <si>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</si>
  <si>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</si>
  <si>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</si>
  <si>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</si>
  <si>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</si>
  <si>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</si>
  <si>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</si>
  <si>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</si>
  <si>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</si>
  <si>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</si>
  <si>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</si>
  <si>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</si>
  <si>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</si>
  <si>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</si>
  <si>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</si>
  <si>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</si>
  <si>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</si>
  <si>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</si>
  <si>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</si>
  <si>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</si>
  <si>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</si>
  <si>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</si>
  <si>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</si>
  <si>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</si>
  <si>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</si>
  <si>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</si>
  <si>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</si>
  <si>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</si>
  <si>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</si>
  <si>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</si>
  <si>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</si>
  <si>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</si>
  <si>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</si>
  <si>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</si>
  <si>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</si>
  <si>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</si>
  <si>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</si>
  <si>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</si>
  <si>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</si>
  <si>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</si>
  <si>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</si>
  <si>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</si>
  <si>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</si>
  <si>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</si>
  <si>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</si>
  <si>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</si>
  <si>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</si>
  <si>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</si>
  <si>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</si>
  <si>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</si>
  <si>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</si>
  <si>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</si>
  <si>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</si>
  <si>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</si>
  <si>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</si>
  <si>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</si>
  <si>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</si>
  <si>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</si>
  <si>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</si>
  <si>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</si>
  <si>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</si>
  <si>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</si>
  <si>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</si>
  <si>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</si>
  <si>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</si>
  <si>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</si>
  <si>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</si>
  <si>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</si>
  <si>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</si>
  <si>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</si>
  <si>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</si>
  <si>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</si>
  <si>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</si>
  <si>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</si>
  <si>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</si>
  <si>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</si>
  <si>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</si>
  <si>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</si>
  <si>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</si>
  <si>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</si>
  <si>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</si>
  <si>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</si>
  <si>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</si>
  <si>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</si>
  <si>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</si>
  <si>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</si>
  <si>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</si>
  <si>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</si>
  <si>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</si>
  <si>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</si>
  <si>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</si>
  <si>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</si>
  <si>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</si>
  <si>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</si>
  <si>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</si>
  <si>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</si>
  <si>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</si>
  <si>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</si>
  <si>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</si>
  <si>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</si>
  <si>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</si>
  <si>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</si>
  <si>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</si>
  <si>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</si>
  <si>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</si>
  <si>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</si>
  <si>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</si>
  <si>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</si>
  <si>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</si>
  <si>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</si>
  <si>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</si>
  <si>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</si>
  <si>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</si>
  <si>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</si>
  <si>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</si>
  <si>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</si>
  <si>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</si>
  <si>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</si>
  <si>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</si>
  <si>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</si>
  <si>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</si>
  <si>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</si>
  <si>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</si>
  <si>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</si>
  <si>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</si>
  <si>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</si>
  <si>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</si>
  <si>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</si>
  <si>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</si>
  <si>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</si>
  <si>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</si>
  <si>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</si>
  <si>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</si>
  <si>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</si>
  <si>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</si>
  <si>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</si>
  <si>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</si>
  <si>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</si>
  <si>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</si>
  <si>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</si>
  <si>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</si>
  <si>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</si>
  <si>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</si>
  <si>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</si>
  <si>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</si>
  <si>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</si>
  <si>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</si>
  <si>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</si>
  <si>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</si>
  <si>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</si>
  <si>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</si>
  <si>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</si>
  <si>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</si>
  <si>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</si>
  <si>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</si>
  <si>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</si>
  <si>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</si>
  <si>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</si>
  <si>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</si>
  <si>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</si>
  <si>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</si>
  <si>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</si>
  <si>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</si>
  <si>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</si>
  <si>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</si>
  <si>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</si>
  <si>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</si>
  <si>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</si>
  <si>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</si>
  <si>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</si>
  <si>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</si>
  <si>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</si>
  <si>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</si>
  <si>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</si>
  <si>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</si>
  <si>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</si>
  <si>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</si>
  <si>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</si>
  <si>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</si>
  <si>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</si>
  <si>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</si>
  <si>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</si>
  <si>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</si>
  <si>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</si>
  <si>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</si>
  <si>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</si>
  <si>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</si>
  <si>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</si>
  <si>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</si>
  <si>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</si>
  <si>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</si>
  <si>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</si>
  <si>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</si>
  <si>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</si>
  <si>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</si>
  <si>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</si>
  <si>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</si>
  <si>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</si>
  <si>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</si>
  <si>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</si>
  <si>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</si>
  <si>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</si>
  <si>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</si>
  <si>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</si>
  <si>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</si>
  <si>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</si>
  <si>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</si>
  <si>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</si>
  <si>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</si>
  <si>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</si>
  <si>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</si>
  <si>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</si>
  <si>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</si>
  <si>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</si>
  <si>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</si>
  <si>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</si>
  <si>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</si>
  <si>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</si>
  <si>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</si>
  <si>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</si>
  <si>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</si>
  <si>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</si>
  <si>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</si>
  <si>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</si>
  <si>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</si>
  <si>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</si>
  <si>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</si>
  <si>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</si>
  <si>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</si>
  <si>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</si>
  <si>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</si>
  <si>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</si>
  <si>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</si>
  <si>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</si>
  <si>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</si>
  <si>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</si>
  <si>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</si>
  <si>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</si>
  <si>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</si>
  <si>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</si>
  <si>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</si>
  <si>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</si>
  <si>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</si>
  <si>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</si>
  <si>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</si>
  <si>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</si>
  <si>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</si>
  <si>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</si>
  <si>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</si>
  <si>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</si>
  <si>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</si>
  <si>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</si>
  <si>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</si>
  <si>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</si>
  <si>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</si>
  <si>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</si>
  <si>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</si>
  <si>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</si>
  <si>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</si>
  <si>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</si>
  <si>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</si>
  <si>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</si>
  <si>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</si>
  <si>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</si>
  <si>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</si>
  <si>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</si>
  <si>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</si>
  <si>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</si>
  <si>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</si>
  <si>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</si>
  <si>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</si>
  <si>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</si>
  <si>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</si>
  <si>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</si>
  <si>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</si>
  <si>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</si>
  <si>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</si>
  <si>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</si>
  <si>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</si>
  <si>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</si>
  <si>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</si>
  <si>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</si>
  <si>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</si>
  <si>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</si>
  <si>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</si>
  <si>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</si>
  <si>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</si>
  <si>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</si>
  <si>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</si>
  <si>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</si>
  <si>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</si>
  <si>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</si>
  <si>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</si>
  <si>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</si>
  <si>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</si>
  <si>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</si>
  <si>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</si>
  <si>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</si>
  <si>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</si>
  <si>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</si>
  <si>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</si>
  <si>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</si>
  <si>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</si>
  <si>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</si>
  <si>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</si>
  <si>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</si>
  <si>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</si>
  <si>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</si>
  <si>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</si>
  <si>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</si>
  <si>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</si>
  <si>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</si>
  <si>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</si>
  <si>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</si>
  <si>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</si>
  <si>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</si>
  <si>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</si>
  <si>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</si>
  <si>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</si>
  <si>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</si>
  <si>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</si>
  <si>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</si>
  <si>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</si>
  <si>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</si>
  <si>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</si>
  <si>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</si>
  <si>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</si>
  <si>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</si>
  <si>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</si>
  <si>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</si>
  <si>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</si>
  <si>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</si>
  <si>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</si>
  <si>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</si>
  <si>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</si>
  <si>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</si>
  <si>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</si>
  <si>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</si>
  <si>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</si>
  <si>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</si>
  <si>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</si>
  <si>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</si>
  <si>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</si>
  <si>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</si>
  <si>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</si>
  <si>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</si>
  <si>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</si>
  <si>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</si>
  <si>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</si>
  <si>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</si>
  <si>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</si>
  <si>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</si>
  <si>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</si>
  <si>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</si>
  <si>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</si>
  <si>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</si>
  <si>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</si>
  <si>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</si>
  <si>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</si>
  <si>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</si>
  <si>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</si>
  <si>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</si>
  <si>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</si>
  <si>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</si>
  <si>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</si>
  <si>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</si>
  <si>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</si>
  <si>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</si>
  <si>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</si>
  <si>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</si>
  <si>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</si>
  <si>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</si>
  <si>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</si>
  <si>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</si>
  <si>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</si>
  <si>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</si>
  <si>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</si>
  <si>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</si>
  <si>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</si>
  <si>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</si>
  <si>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</si>
  <si>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</si>
  <si>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</si>
  <si>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</si>
  <si>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</si>
  <si>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</si>
  <si>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</si>
  <si>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</si>
  <si>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</si>
  <si>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</si>
  <si>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</si>
  <si>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</si>
  <si>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</si>
  <si>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</si>
  <si>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</si>
  <si>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</si>
  <si>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</si>
  <si>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</si>
  <si>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</si>
  <si>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</si>
  <si>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</si>
  <si>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</si>
  <si>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</si>
  <si>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</si>
  <si>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</si>
  <si>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</si>
  <si>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</si>
  <si>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</si>
  <si>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</si>
  <si>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</si>
  <si>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</si>
  <si>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</si>
  <si>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</si>
  <si>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</si>
  <si>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</si>
  <si>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</si>
  <si>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</si>
  <si>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</si>
  <si>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</si>
  <si>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</si>
  <si>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</si>
  <si>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</si>
  <si>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</si>
  <si>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</si>
  <si>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</si>
  <si>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</si>
  <si>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</si>
  <si>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</si>
  <si>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</si>
  <si>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</si>
  <si>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</si>
  <si>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</si>
  <si>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</si>
  <si>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</si>
  <si>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</si>
  <si>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</si>
  <si>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</si>
  <si>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</si>
  <si>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</si>
  <si>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</si>
  <si>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</si>
  <si>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</si>
  <si>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</si>
  <si>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</si>
  <si>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</si>
  <si>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</si>
  <si>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</si>
  <si>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</si>
  <si>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</si>
  <si>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</si>
  <si>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</si>
  <si>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</si>
  <si>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</si>
  <si>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</si>
  <si>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</si>
  <si>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</si>
  <si>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</si>
  <si>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</si>
  <si>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</si>
  <si>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</si>
  <si>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</si>
  <si>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</si>
  <si>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</si>
  <si>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</si>
  <si>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</si>
  <si>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</si>
  <si>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</si>
  <si>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</si>
  <si>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</si>
  <si>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</si>
  <si>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</si>
  <si>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</si>
  <si>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</si>
  <si>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</si>
  <si>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</si>
  <si>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</si>
  <si>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</si>
  <si>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</si>
  <si>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</si>
  <si>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</si>
  <si>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</si>
  <si>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</si>
  <si>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</si>
  <si>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</si>
  <si>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</si>
  <si>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</si>
  <si>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</si>
  <si>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</si>
  <si>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</si>
  <si>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</si>
  <si>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</si>
  <si>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</si>
  <si>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</si>
  <si>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</si>
  <si>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</si>
  <si>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</si>
  <si>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</si>
  <si>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</si>
  <si>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</si>
  <si>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</si>
  <si>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</si>
  <si>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</si>
  <si>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</si>
  <si>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</si>
  <si>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</si>
  <si>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</si>
  <si>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</si>
  <si>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</si>
  <si>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</si>
  <si>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</si>
  <si>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</si>
  <si>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</si>
  <si>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</si>
  <si>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</si>
  <si>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</si>
  <si>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</si>
  <si>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</si>
  <si>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</si>
  <si>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</si>
  <si>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</si>
  <si>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</si>
  <si>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</si>
  <si>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</si>
  <si>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</si>
  <si>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</si>
  <si>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</si>
  <si>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</si>
  <si>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</si>
  <si>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</si>
  <si>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</si>
  <si>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</si>
  <si>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</si>
  <si>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</si>
  <si>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</si>
  <si>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</si>
  <si>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</si>
  <si>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</si>
  <si>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</si>
  <si>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</si>
  <si>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</si>
  <si>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</si>
  <si>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</si>
  <si>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</si>
  <si>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</si>
  <si>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</si>
  <si>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</si>
  <si>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</si>
  <si>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</si>
  <si>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</si>
  <si>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</si>
  <si>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</si>
  <si>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</si>
  <si>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</si>
  <si>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</si>
  <si>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</si>
  <si>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</si>
  <si>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</si>
  <si>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</si>
  <si>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</si>
  <si>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</si>
  <si>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</si>
  <si>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</si>
  <si>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</si>
  <si>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</si>
  <si>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</si>
  <si>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</si>
  <si>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</si>
  <si>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</si>
  <si>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</si>
  <si>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</si>
  <si>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</si>
  <si>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</si>
  <si>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</si>
  <si>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</si>
  <si>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</si>
  <si>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</si>
  <si>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</si>
  <si>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</si>
  <si>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</si>
  <si>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</si>
  <si>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</si>
  <si>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</si>
  <si>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</si>
  <si>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</si>
  <si>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</si>
  <si>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</si>
  <si>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</si>
  <si>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</si>
  <si>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</si>
  <si>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</si>
  <si>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</si>
  <si>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</si>
  <si>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</si>
  <si>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</si>
  <si>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</si>
  <si>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</si>
  <si>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</si>
  <si>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</si>
  <si>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</si>
  <si>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</si>
  <si>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</si>
  <si>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</si>
  <si>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</si>
  <si>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</si>
  <si>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</si>
  <si>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</si>
  <si>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</si>
  <si>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</si>
  <si>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</si>
  <si>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</si>
  <si>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</si>
  <si>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</si>
  <si>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</si>
  <si>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</si>
  <si>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</si>
  <si>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</si>
  <si>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</si>
  <si>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</si>
  <si>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</si>
  <si>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</si>
  <si>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</si>
  <si>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</si>
  <si>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</si>
  <si>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</si>
  <si>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</si>
  <si>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</si>
  <si>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</si>
  <si>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</si>
  <si>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</si>
  <si>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</si>
  <si>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</si>
  <si>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</si>
  <si>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</si>
  <si>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</si>
  <si>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</si>
  <si>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</si>
  <si>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</si>
  <si>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</si>
  <si>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</si>
  <si>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</si>
  <si>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</si>
  <si>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</si>
  <si>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</si>
  <si>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</si>
  <si>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</si>
  <si>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</si>
  <si>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</si>
  <si>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</si>
  <si>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</si>
  <si>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</si>
  <si>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</si>
  <si>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</si>
  <si>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</si>
  <si>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</si>
  <si>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</si>
  <si>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</si>
  <si>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</si>
  <si>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</si>
  <si>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</si>
  <si>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</si>
  <si>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</si>
  <si>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</si>
  <si>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</si>
  <si>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</si>
  <si>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</si>
  <si>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</si>
  <si>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</si>
  <si>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</si>
  <si>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</si>
  <si>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</si>
  <si>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</si>
  <si>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</si>
  <si>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</si>
  <si>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</si>
  <si>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</si>
  <si>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</si>
  <si>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</si>
  <si>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</si>
  <si>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</si>
  <si>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</si>
  <si>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</si>
  <si>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</si>
  <si>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</si>
  <si>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</si>
  <si>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</si>
  <si>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</si>
  <si>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</si>
  <si>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</si>
  <si>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</si>
  <si>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</si>
  <si>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</si>
  <si>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</si>
  <si>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</si>
  <si>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</si>
  <si>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</si>
  <si>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</si>
  <si>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</si>
  <si>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</si>
  <si>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</si>
  <si>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</si>
  <si>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</si>
  <si>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</si>
  <si>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</si>
  <si>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</si>
  <si>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</si>
  <si>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</si>
  <si>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</si>
  <si>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</si>
  <si>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</si>
  <si>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</si>
  <si>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</si>
  <si>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</si>
  <si>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</si>
  <si>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</si>
  <si>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</si>
  <si>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</si>
  <si>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</si>
  <si>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</si>
  <si>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</si>
  <si>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</si>
  <si>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</si>
  <si>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</si>
  <si>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</si>
  <si>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</si>
  <si>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</si>
  <si>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</si>
  <si>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</si>
  <si>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</si>
  <si>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</si>
  <si>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</si>
  <si>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</si>
  <si>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</si>
  <si>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</si>
  <si>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</si>
  <si>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</si>
  <si>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</si>
  <si>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</si>
  <si>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</si>
  <si>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</si>
  <si>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</si>
  <si>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</si>
  <si>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</si>
  <si>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</si>
  <si>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</si>
  <si>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</si>
  <si>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</si>
  <si>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</si>
  <si>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</si>
  <si>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</si>
  <si>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</si>
  <si>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</si>
  <si>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</si>
  <si>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</si>
  <si>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</si>
  <si>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</si>
  <si>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</si>
  <si>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</si>
  <si>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</si>
  <si>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</si>
  <si>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</si>
  <si>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</si>
  <si>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</si>
  <si>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</si>
  <si>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</si>
  <si>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</si>
  <si>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</si>
  <si>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</si>
  <si>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</si>
  <si>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</si>
  <si>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</si>
  <si>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</si>
  <si>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</si>
  <si>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</si>
  <si>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</si>
  <si>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</si>
  <si>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</si>
  <si>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</si>
  <si>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</si>
  <si>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</si>
  <si>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</si>
  <si>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</si>
  <si>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</si>
  <si>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</si>
  <si>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</si>
  <si>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</si>
  <si>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</si>
  <si>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</si>
  <si>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</si>
  <si>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</si>
  <si>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</si>
  <si>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</si>
  <si>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</si>
  <si>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</si>
  <si>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</si>
  <si>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</si>
  <si>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</si>
  <si>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</si>
  <si>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</si>
  <si>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</si>
  <si>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</si>
  <si>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</si>
  <si>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</si>
  <si>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</si>
  <si>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</si>
  <si>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</si>
  <si>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</si>
  <si>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</si>
  <si>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</si>
  <si>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</si>
  <si>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</si>
  <si>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</si>
  <si>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</si>
  <si>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</si>
  <si>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</si>
  <si>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</si>
  <si>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</si>
  <si>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</si>
  <si>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</si>
  <si>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</si>
  <si>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</si>
  <si>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</si>
  <si>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</si>
  <si>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</si>
  <si>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</si>
  <si>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</si>
  <si>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</si>
  <si>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</si>
  <si>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</si>
  <si>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</si>
  <si>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</si>
  <si>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</si>
  <si>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</si>
  <si>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</si>
  <si>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</si>
  <si>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</si>
  <si>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</si>
  <si>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</si>
  <si>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</si>
  <si>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</si>
  <si>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</si>
  <si>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</si>
  <si>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</si>
  <si>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</si>
  <si>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</si>
  <si>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</si>
  <si>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</si>
  <si>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</si>
  <si>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</si>
  <si>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</si>
  <si>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</si>
  <si>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</si>
  <si>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</si>
  <si>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</si>
  <si>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</si>
  <si>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</si>
  <si>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</si>
  <si>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</si>
  <si>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</si>
  <si>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</si>
  <si>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</si>
  <si>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</si>
  <si>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</si>
  <si>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</si>
  <si>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</si>
  <si>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</si>
  <si>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</si>
  <si>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</si>
  <si>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</si>
  <si>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</si>
  <si>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</si>
  <si>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</si>
  <si>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</si>
  <si>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</si>
  <si>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</si>
  <si>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</si>
  <si>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</si>
  <si>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</si>
  <si>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</si>
  <si>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</si>
  <si>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</si>
  <si>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</si>
  <si>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</si>
  <si>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</si>
  <si>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</si>
  <si>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</si>
  <si>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</si>
  <si>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</si>
  <si>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</si>
  <si>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</si>
  <si>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</si>
  <si>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</si>
  <si>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</si>
  <si>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</si>
  <si>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</si>
  <si>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</si>
  <si>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</si>
  <si>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</si>
  <si>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</si>
  <si>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</si>
  <si>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</si>
  <si>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</si>
  <si>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</si>
  <si>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</si>
  <si>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</si>
  <si>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</si>
  <si>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</si>
  <si>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</si>
  <si>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</si>
  <si>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</si>
  <si>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</si>
  <si>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</si>
  <si>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</si>
  <si>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</si>
  <si>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</si>
  <si>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</si>
  <si>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</si>
  <si>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</si>
  <si>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</si>
  <si>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</si>
  <si>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</si>
  <si>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</si>
  <si>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</si>
  <si>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</si>
  <si>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</si>
  <si>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</si>
  <si>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</si>
  <si>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</si>
  <si>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</si>
  <si>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</si>
  <si>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</si>
  <si>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</si>
  <si>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</si>
  <si>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</si>
  <si>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</si>
  <si>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</si>
  <si>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</si>
  <si>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</si>
  <si>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</si>
  <si>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</si>
  <si>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</si>
  <si>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</si>
  <si>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</si>
  <si>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</si>
  <si>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</si>
  <si>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</si>
  <si>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</si>
  <si>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</si>
  <si>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</si>
  <si>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</si>
  <si>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</si>
  <si>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</si>
  <si>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</si>
  <si>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</si>
  <si>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</si>
  <si>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</si>
  <si>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</si>
  <si>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</si>
  <si>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</si>
  <si>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</si>
  <si>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</si>
  <si>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</si>
  <si>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</si>
  <si>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</si>
  <si>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</si>
  <si>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</si>
  <si>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</si>
  <si>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</si>
  <si>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</si>
  <si>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</si>
  <si>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</si>
  <si>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</si>
  <si>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</si>
  <si>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</si>
  <si>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</si>
  <si>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</si>
  <si>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</si>
  <si>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</si>
  <si>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</si>
  <si>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</si>
  <si>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</si>
  <si>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</si>
  <si>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</si>
  <si>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</si>
  <si>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</si>
  <si>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</si>
  <si>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</si>
  <si>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</si>
  <si>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</si>
  <si>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</si>
  <si>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</si>
  <si>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</si>
  <si>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</si>
  <si>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</si>
  <si>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</si>
  <si>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</si>
  <si>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</si>
  <si>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</si>
  <si>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</si>
  <si>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</si>
  <si>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</si>
  <si>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</si>
  <si>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</si>
  <si>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</si>
  <si>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</si>
  <si>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</si>
  <si>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</si>
  <si>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</si>
  <si>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</si>
  <si>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</si>
  <si>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</si>
  <si>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</si>
  <si>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</si>
  <si>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</si>
  <si>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</si>
  <si>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</si>
  <si>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</si>
  <si>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</si>
  <si>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</si>
  <si>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</si>
  <si>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</si>
  <si>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</si>
  <si>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</si>
  <si>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</si>
  <si>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</si>
  <si>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</si>
  <si>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</si>
  <si>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</si>
  <si>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</si>
  <si>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</si>
  <si>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</si>
  <si>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</si>
  <si>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</si>
  <si>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</si>
  <si>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</si>
  <si>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</si>
  <si>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</si>
  <si>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</si>
  <si>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</si>
  <si>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</si>
  <si>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</si>
  <si>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</si>
  <si>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</si>
  <si>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</si>
  <si>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</si>
  <si>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</si>
  <si>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</si>
  <si>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</si>
  <si>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</si>
  <si>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</si>
  <si>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</si>
  <si>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</si>
  <si>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</si>
  <si>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</si>
  <si>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</si>
  <si>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</si>
  <si>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</si>
  <si>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</si>
  <si>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</si>
  <si>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</si>
  <si>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</si>
  <si>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</si>
  <si>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</si>
  <si>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</si>
  <si>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</si>
  <si>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</si>
  <si>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</si>
  <si>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</si>
  <si>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</si>
  <si>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</si>
  <si>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</si>
  <si>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</si>
  <si>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</si>
  <si>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</si>
  <si>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</si>
  <si>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</si>
  <si>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</si>
  <si>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</si>
  <si>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</si>
  <si>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</si>
  <si>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</si>
  <si>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</si>
  <si>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</si>
  <si>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</si>
  <si>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</si>
  <si>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</si>
  <si>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</si>
  <si>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</si>
  <si>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</si>
  <si>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</si>
  <si>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</si>
  <si>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</si>
  <si>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</si>
  <si>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</si>
  <si>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</si>
  <si>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</si>
  <si>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</si>
  <si>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</si>
  <si>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</si>
  <si>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</si>
  <si>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</si>
  <si>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</si>
  <si>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</si>
  <si>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</si>
  <si>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</si>
  <si>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</si>
  <si>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</si>
  <si>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</si>
  <si>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</si>
  <si>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</si>
  <si>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</si>
  <si>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</si>
  <si>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</si>
  <si>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</si>
  <si>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</si>
  <si>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</si>
  <si>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</si>
  <si>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</si>
  <si>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</si>
  <si>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</si>
  <si>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</si>
  <si>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</si>
  <si>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</si>
  <si>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</si>
  <si>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</si>
  <si>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</si>
  <si>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</si>
  <si>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</si>
  <si>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</si>
  <si>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</si>
  <si>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</si>
  <si>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</si>
  <si>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</si>
  <si>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</si>
  <si>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</si>
  <si>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</si>
  <si>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</si>
  <si>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</si>
  <si>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</si>
  <si>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</si>
  <si>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</si>
  <si>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</si>
  <si>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</si>
  <si>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</si>
  <si>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</si>
  <si>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</si>
  <si>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</si>
  <si>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</si>
  <si>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</si>
  <si>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</si>
  <si>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</si>
  <si>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</si>
  <si>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</si>
  <si>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</si>
  <si>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</si>
  <si>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</si>
  <si>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</si>
  <si>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</si>
  <si>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</si>
  <si>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</si>
  <si>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</si>
  <si>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</si>
  <si>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</si>
  <si>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</si>
  <si>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</si>
  <si>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</si>
  <si>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</si>
  <si>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</si>
  <si>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</si>
  <si>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</si>
  <si>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</si>
  <si>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</si>
  <si>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</si>
  <si>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</si>
  <si>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</si>
  <si>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</si>
  <si>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</si>
  <si>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</si>
  <si>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</si>
  <si>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</si>
  <si>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</si>
  <si>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</si>
  <si>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</si>
  <si>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</si>
  <si>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</si>
  <si>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</si>
  <si>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</si>
  <si>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</si>
  <si>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</si>
  <si>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</si>
  <si>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</si>
  <si>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</si>
  <si>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</si>
  <si>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</si>
  <si>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</si>
  <si>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</si>
  <si>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</si>
  <si>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</si>
  <si>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</si>
  <si>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</si>
  <si>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</si>
  <si>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</si>
  <si>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</si>
  <si>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</si>
  <si>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</si>
  <si>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</si>
  <si>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</si>
  <si>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</si>
  <si>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</si>
  <si>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</si>
  <si>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</si>
  <si>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</si>
  <si>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</si>
  <si>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</si>
  <si>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</si>
  <si>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</si>
  <si>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</si>
  <si>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</si>
  <si>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</si>
  <si>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</si>
  <si>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</si>
  <si>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</si>
  <si>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</si>
  <si>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</si>
  <si>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</si>
  <si>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</si>
  <si>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</si>
  <si>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</si>
  <si>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</si>
  <si>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</si>
  <si>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</si>
  <si>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</si>
  <si>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</si>
  <si>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</si>
  <si>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</si>
  <si>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</si>
  <si>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</si>
  <si>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</si>
  <si>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</si>
  <si>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</si>
  <si>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</si>
  <si>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</si>
  <si>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</si>
  <si>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</si>
  <si>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</si>
  <si>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</si>
  <si>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</si>
  <si>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</si>
  <si>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</si>
  <si>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</si>
  <si>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</si>
  <si>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</si>
  <si>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</si>
  <si>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</si>
  <si>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</si>
  <si>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</si>
  <si>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</si>
  <si>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</si>
  <si>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</si>
  <si>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</si>
  <si>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</si>
  <si>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</si>
  <si>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</si>
  <si>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</si>
  <si>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</si>
  <si>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</si>
  <si>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</si>
  <si>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</si>
  <si>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</si>
  <si>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</si>
  <si>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</si>
  <si>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</si>
  <si>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</si>
  <si>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</si>
  <si>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</si>
  <si>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</si>
  <si>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</si>
  <si>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</si>
  <si>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</si>
  <si>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</si>
  <si>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</si>
  <si>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</si>
  <si>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</si>
  <si>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</si>
  <si>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</si>
  <si>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</si>
  <si>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</si>
  <si>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</si>
  <si>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</si>
  <si>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</si>
  <si>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</si>
  <si>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</si>
  <si>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</si>
  <si>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</si>
  <si>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</si>
  <si>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</si>
  <si>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</si>
  <si>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</si>
  <si>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</si>
  <si>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</si>
  <si>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</si>
  <si>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</si>
  <si>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</si>
  <si>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</si>
  <si>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</si>
  <si>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</si>
  <si>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</si>
  <si>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</si>
  <si>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</si>
  <si>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</si>
  <si>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</si>
  <si>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</si>
  <si>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</si>
  <si>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</si>
  <si>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</si>
  <si>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</si>
  <si>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</si>
  <si>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</si>
  <si>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</si>
  <si>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</si>
  <si>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</si>
  <si>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</si>
  <si>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</si>
  <si>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</si>
  <si>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</si>
  <si>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</si>
  <si>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</si>
  <si>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</si>
  <si>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</si>
  <si>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</si>
  <si>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</si>
  <si>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</si>
  <si>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</si>
  <si>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</si>
  <si>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</si>
  <si>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</si>
  <si>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</si>
  <si>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</si>
  <si>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</si>
  <si>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</si>
  <si>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</si>
  <si>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</si>
  <si>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</si>
  <si>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</si>
  <si>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</si>
  <si>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</si>
  <si>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</si>
  <si>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</si>
  <si>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</si>
  <si>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</si>
  <si>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</si>
  <si>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</si>
  <si>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</si>
  <si>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</si>
  <si>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</si>
  <si>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</si>
  <si>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</si>
  <si>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</si>
  <si>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</si>
  <si>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</si>
  <si>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</si>
  <si>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</si>
  <si>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</si>
  <si>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</si>
  <si>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</si>
  <si>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</si>
  <si>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</si>
  <si>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</si>
  <si>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</si>
  <si>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</si>
  <si>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</si>
  <si>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</si>
  <si>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</si>
  <si>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</si>
  <si>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</si>
  <si>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</si>
  <si>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</si>
  <si>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</si>
  <si>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</si>
  <si>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</si>
  <si>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</si>
  <si>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</si>
  <si>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</si>
  <si>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</si>
  <si>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</si>
  <si>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</si>
  <si>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</si>
  <si>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</si>
  <si>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</si>
  <si>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</si>
  <si>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</si>
  <si>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</si>
  <si>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</si>
  <si>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</si>
  <si>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</si>
  <si>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</si>
  <si>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</si>
  <si>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</si>
  <si>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</si>
  <si>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</si>
  <si>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</si>
  <si>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</si>
  <si>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</si>
  <si>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</si>
  <si>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</si>
  <si>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</si>
  <si>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</si>
  <si>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</si>
  <si>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</si>
  <si>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</si>
  <si>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</si>
  <si>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</si>
  <si>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</si>
  <si>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</si>
  <si>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</si>
  <si>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</si>
  <si>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</si>
  <si>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</si>
  <si>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</si>
  <si>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</si>
  <si>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</si>
  <si>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</si>
  <si>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</si>
  <si>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</si>
  <si>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</si>
  <si>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</si>
  <si>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</si>
  <si>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</si>
  <si>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</si>
  <si>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</si>
  <si>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</si>
  <si>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</si>
  <si>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</si>
  <si>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</si>
  <si>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</si>
  <si>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</si>
  <si>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</si>
  <si>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</si>
  <si>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</si>
  <si>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</si>
  <si>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</si>
  <si>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</si>
  <si>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</si>
  <si>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</si>
  <si>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</si>
  <si>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</si>
  <si>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</si>
  <si>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</si>
  <si>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</si>
  <si>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</si>
  <si>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</si>
  <si>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</si>
  <si>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</si>
  <si>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</si>
  <si>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</si>
  <si>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</si>
  <si>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</si>
  <si>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</si>
  <si>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</si>
  <si>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</si>
  <si>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</si>
  <si>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</si>
  <si>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</si>
  <si>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</si>
  <si>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</si>
  <si>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</si>
  <si>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</si>
  <si>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</si>
  <si>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</si>
  <si>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</si>
  <si>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</si>
  <si>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</si>
  <si>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</si>
  <si>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</si>
  <si>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</si>
  <si>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</si>
  <si>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</si>
  <si>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</si>
  <si>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</si>
  <si>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</si>
  <si>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</si>
  <si>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</si>
  <si>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</si>
  <si>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</si>
  <si>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</si>
  <si>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</si>
  <si>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</si>
  <si>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</si>
  <si>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</si>
  <si>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</si>
  <si>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</si>
  <si>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</si>
  <si>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</si>
  <si>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</si>
  <si>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</si>
  <si>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</si>
  <si>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</si>
  <si>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</si>
  <si>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</si>
  <si>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</si>
  <si>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</si>
  <si>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</si>
  <si>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</si>
  <si>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</si>
  <si>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</si>
  <si>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</si>
  <si>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</si>
  <si>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</si>
  <si>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</si>
  <si>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</si>
  <si>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</si>
  <si>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</si>
  <si>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</si>
  <si>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</si>
  <si>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</si>
  <si>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</si>
  <si>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</si>
  <si>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</si>
  <si>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</si>
  <si>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</si>
  <si>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</si>
  <si>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</si>
  <si>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</si>
  <si>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</si>
  <si>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</si>
  <si>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</si>
  <si>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</si>
  <si>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</si>
  <si>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</si>
  <si>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</si>
  <si>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</si>
  <si>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</si>
  <si>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</si>
  <si>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</si>
  <si>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</si>
  <si>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</si>
  <si>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</si>
  <si>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</si>
  <si>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</si>
  <si>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</si>
  <si>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</si>
  <si>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</si>
  <si>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</si>
  <si>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</si>
  <si>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</si>
  <si>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</si>
  <si>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</si>
  <si>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</si>
  <si>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</si>
  <si>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</si>
  <si>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</si>
  <si>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</si>
  <si>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</si>
  <si>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</si>
  <si>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</si>
  <si>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</si>
  <si>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</si>
  <si>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</si>
  <si>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</si>
  <si>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</si>
  <si>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</si>
  <si>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</si>
  <si>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</si>
  <si>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</si>
  <si>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</si>
  <si>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</si>
  <si>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</si>
  <si>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</si>
  <si>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</si>
  <si>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</si>
  <si>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</si>
  <si>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</si>
  <si>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</si>
  <si>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</si>
  <si>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</si>
  <si>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</si>
  <si>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</si>
  <si>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</si>
  <si>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</si>
  <si>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</si>
  <si>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</si>
  <si>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</si>
  <si>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</si>
  <si>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</si>
  <si>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</si>
  <si>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</si>
  <si>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</si>
  <si>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</si>
  <si>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</si>
  <si>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</si>
  <si>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</si>
  <si>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</si>
  <si>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</si>
  <si>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</si>
  <si>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</si>
  <si>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</si>
  <si>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</si>
  <si>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</si>
  <si>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</si>
  <si>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</si>
  <si>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</si>
  <si>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</si>
  <si>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</si>
  <si>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</si>
  <si>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</si>
  <si>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</si>
  <si>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</si>
  <si>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</si>
  <si>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</si>
  <si>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</si>
  <si>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</si>
  <si>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</si>
  <si>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</si>
  <si>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</si>
  <si>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</si>
  <si>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</si>
  <si>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</si>
  <si>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</si>
  <si>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</si>
  <si>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</si>
  <si>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</si>
  <si>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</si>
  <si>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</si>
  <si>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</si>
  <si>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</si>
  <si>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</si>
  <si>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</si>
  <si>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</si>
  <si>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</si>
  <si>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</si>
  <si>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</si>
  <si>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</si>
  <si>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</si>
  <si>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</si>
  <si>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</si>
  <si>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</si>
  <si>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</si>
  <si>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</si>
  <si>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</si>
  <si>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</si>
  <si>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</si>
  <si>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</si>
  <si>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</si>
  <si>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</si>
  <si>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</si>
  <si>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</si>
  <si>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</si>
  <si>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</si>
  <si>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</si>
  <si>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</si>
  <si>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</si>
  <si>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</si>
  <si>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</si>
  <si>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</si>
  <si>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</si>
  <si>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</si>
  <si>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</si>
  <si>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</si>
  <si>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</si>
  <si>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</si>
  <si>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</si>
  <si>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</si>
  <si>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</si>
  <si>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</si>
  <si>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</si>
  <si>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</si>
  <si>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</si>
  <si>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</si>
  <si>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</si>
  <si>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</si>
  <si>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</si>
  <si>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</si>
  <si>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</si>
  <si>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</si>
  <si>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</si>
  <si>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</si>
  <si>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</si>
  <si>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</si>
  <si>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</si>
  <si>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</si>
  <si>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</si>
  <si>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</si>
  <si>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</si>
  <si>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</si>
  <si>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</si>
  <si>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</si>
  <si>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</si>
  <si>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</si>
  <si>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</si>
  <si>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</si>
  <si>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</si>
  <si>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</si>
  <si>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</si>
  <si>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</si>
  <si>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</si>
  <si>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</si>
  <si>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</si>
  <si>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</si>
  <si>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</si>
  <si>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</si>
  <si>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</si>
  <si>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</si>
  <si>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</si>
  <si>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</si>
  <si>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</si>
  <si>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</si>
  <si>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</si>
  <si>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</si>
  <si>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</si>
  <si>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</si>
  <si>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</si>
  <si>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</si>
  <si>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</si>
  <si>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</si>
  <si>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</si>
  <si>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</si>
  <si>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</si>
  <si>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</si>
  <si>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</si>
  <si>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</si>
  <si>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</si>
  <si>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</si>
  <si>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</si>
  <si>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</si>
  <si>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</si>
  <si>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</si>
  <si>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</si>
  <si>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</si>
  <si>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</si>
  <si>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</si>
  <si>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</si>
  <si>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</si>
  <si>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</si>
  <si>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</si>
  <si>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</si>
  <si>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</si>
  <si>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</si>
  <si>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</si>
  <si>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</si>
  <si>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</si>
  <si>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</si>
  <si>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</si>
  <si>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</si>
  <si>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</si>
  <si>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</si>
  <si>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</si>
  <si>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</si>
  <si>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</si>
  <si>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</si>
  <si>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</si>
  <si>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</si>
  <si>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</si>
  <si>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</si>
  <si>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</si>
  <si>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</si>
  <si>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</si>
  <si>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</si>
  <si>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</si>
  <si>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</si>
  <si>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</si>
  <si>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</si>
  <si>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</si>
  <si>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</si>
  <si>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</si>
  <si>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</si>
  <si>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</si>
  <si>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</si>
  <si>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</si>
  <si>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</si>
  <si>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</si>
  <si>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</si>
  <si>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</si>
  <si>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</si>
  <si>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</si>
  <si>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</si>
  <si>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</si>
  <si>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</si>
  <si>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</si>
  <si>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</si>
  <si>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</si>
  <si>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</si>
  <si>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</si>
  <si>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</si>
  <si>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</si>
  <si>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</si>
  <si>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</si>
  <si>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</si>
  <si>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</si>
  <si>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</si>
  <si>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</si>
  <si>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</si>
  <si>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</si>
  <si>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</si>
  <si>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</si>
  <si>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</si>
  <si>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</si>
  <si>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</si>
  <si>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</si>
  <si>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</si>
  <si>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</si>
  <si>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</si>
  <si>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</si>
  <si>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</si>
  <si>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</si>
  <si>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</si>
  <si>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</si>
  <si>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</si>
  <si>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</si>
  <si>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</si>
  <si>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</si>
  <si>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</si>
  <si>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</si>
  <si>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</si>
  <si>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</si>
  <si>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</si>
  <si>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</si>
  <si>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</si>
  <si>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</si>
  <si>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</si>
  <si>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</si>
  <si>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</si>
  <si>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</si>
  <si>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</si>
  <si>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</si>
  <si>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</si>
  <si>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</si>
  <si>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</si>
  <si>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</si>
  <si>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</si>
  <si>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</si>
  <si>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</si>
  <si>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</si>
  <si>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</si>
  <si>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</si>
  <si>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</si>
  <si>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</si>
  <si>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</si>
  <si>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</si>
  <si>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</si>
  <si>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</si>
  <si>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</si>
  <si>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</si>
  <si>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</si>
  <si>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</si>
  <si>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</si>
  <si>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</si>
  <si>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</si>
  <si>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</si>
  <si>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</si>
  <si>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</si>
  <si>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</si>
  <si>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</si>
  <si>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</si>
  <si>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</si>
  <si>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</si>
  <si>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</si>
  <si>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</si>
  <si>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</si>
  <si>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</si>
  <si>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</si>
  <si>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</si>
  <si>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</si>
  <si>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</si>
  <si>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</si>
  <si>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</si>
  <si>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</si>
  <si>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</si>
  <si>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</si>
  <si>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</si>
  <si>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</si>
  <si>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</si>
  <si>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</si>
  <si>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</si>
  <si>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</si>
  <si>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</si>
  <si>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</si>
  <si>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</si>
  <si>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</si>
  <si>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</si>
  <si>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</si>
  <si>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</si>
  <si>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</si>
  <si>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</si>
  <si>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</si>
  <si>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</si>
  <si>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</si>
  <si>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</si>
  <si>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</si>
  <si>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</si>
  <si>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</si>
  <si>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</si>
  <si>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</si>
  <si>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</si>
  <si>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</si>
  <si>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</si>
  <si>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</si>
  <si>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</si>
  <si>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</si>
  <si>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</si>
  <si>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</si>
  <si>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</si>
  <si>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</si>
  <si>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</si>
  <si>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</si>
  <si>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</si>
  <si>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</si>
  <si>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</si>
  <si>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</si>
  <si>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</si>
  <si>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</si>
  <si>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</si>
  <si>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</si>
  <si>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</si>
  <si>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</si>
  <si>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</si>
  <si>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</si>
  <si>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</si>
  <si>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</si>
  <si>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</si>
  <si>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</si>
  <si>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</si>
  <si>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</si>
  <si>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</si>
  <si>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</si>
  <si>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</si>
  <si>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</si>
  <si>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</si>
  <si>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</si>
  <si>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</si>
  <si>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</si>
  <si>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</si>
  <si>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</si>
  <si>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</si>
  <si>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</si>
  <si>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</si>
  <si>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</si>
  <si>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</si>
  <si>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</si>
  <si>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</si>
  <si>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</si>
  <si>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</si>
  <si>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</si>
  <si>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</si>
  <si>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</si>
  <si>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</si>
  <si>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</si>
  <si>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</si>
  <si>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</si>
  <si>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</si>
  <si>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</si>
  <si>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</si>
  <si>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</si>
  <si>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</si>
  <si>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</si>
  <si>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</si>
  <si>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</si>
  <si>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</si>
  <si>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</si>
  <si>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</si>
  <si>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</si>
  <si>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</si>
  <si>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</si>
  <si>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</si>
  <si>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</si>
  <si>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</si>
  <si>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</si>
  <si>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</si>
  <si>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</si>
  <si>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</si>
  <si>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</si>
  <si>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</si>
  <si>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</si>
  <si>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</si>
  <si>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</si>
  <si>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</si>
  <si>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</si>
  <si>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</si>
  <si>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</si>
  <si>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</si>
  <si>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</si>
  <si>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</si>
  <si>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</si>
  <si>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</si>
  <si>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</si>
  <si>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</si>
  <si>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</si>
  <si>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</si>
  <si>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</si>
  <si>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</si>
  <si>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</si>
  <si>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</si>
  <si>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</si>
  <si>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</si>
  <si>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</si>
  <si>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</si>
  <si>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</si>
  <si>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</si>
  <si>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</si>
  <si>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</si>
  <si>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</si>
  <si>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</si>
  <si>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</si>
  <si>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</si>
  <si>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</si>
  <si>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</si>
  <si>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</si>
  <si>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</si>
  <si>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</si>
  <si>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</si>
  <si>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</si>
  <si>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</si>
  <si>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</si>
  <si>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</si>
  <si>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</si>
  <si>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</si>
  <si>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</si>
  <si>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</si>
  <si>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</si>
  <si>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</si>
  <si>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</si>
  <si>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</si>
  <si>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</si>
  <si>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</si>
  <si>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</si>
  <si>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</si>
  <si>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</si>
  <si>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</si>
  <si>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</si>
  <si>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</si>
  <si>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</si>
  <si>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</si>
  <si>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</si>
  <si>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</si>
  <si>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</si>
  <si>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</si>
  <si>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</si>
  <si>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</si>
  <si>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</si>
  <si>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</si>
  <si>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</si>
  <si>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</si>
  <si>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</si>
  <si>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</si>
  <si>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</si>
  <si>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</si>
  <si>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</si>
  <si>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</si>
  <si>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</si>
  <si>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</si>
  <si>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</si>
  <si>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</si>
  <si>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</si>
  <si>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</si>
  <si>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</si>
  <si>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</si>
  <si>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</si>
  <si>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</si>
  <si>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</si>
  <si>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</si>
  <si>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</si>
  <si>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</si>
  <si>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</si>
  <si>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</si>
  <si>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</si>
  <si>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</si>
  <si>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</si>
  <si>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</si>
  <si>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</si>
  <si>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</si>
  <si>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</si>
  <si>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</si>
  <si>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</si>
  <si>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</si>
  <si>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</si>
  <si>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</si>
  <si>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</si>
  <si>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</si>
  <si>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</si>
  <si>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</si>
  <si>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</si>
  <si>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</si>
  <si>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</si>
  <si>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</si>
  <si>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</si>
  <si>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</si>
  <si>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</si>
  <si>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</si>
  <si>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</si>
  <si>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</si>
  <si>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</si>
  <si>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</si>
  <si>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</si>
  <si>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</si>
  <si>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</si>
  <si>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</si>
  <si>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</si>
  <si>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</si>
  <si>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</si>
  <si>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</si>
  <si>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</si>
  <si>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</si>
  <si>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</si>
  <si>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</si>
  <si>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</si>
  <si>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</si>
  <si>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</si>
  <si>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</si>
  <si>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</si>
  <si>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</si>
  <si>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</si>
  <si>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</si>
  <si>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</si>
  <si>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</si>
  <si>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</si>
  <si>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</si>
  <si>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</si>
  <si>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</si>
  <si>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</si>
  <si>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</si>
  <si>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</si>
  <si>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</si>
  <si>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</si>
  <si>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</si>
  <si>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</si>
  <si>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</si>
  <si>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</si>
  <si>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</si>
  <si>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</si>
  <si>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</si>
  <si>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</si>
  <si>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</si>
  <si>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</si>
  <si>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</si>
  <si>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</si>
  <si>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</si>
  <si>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</si>
  <si>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</si>
  <si>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</si>
  <si>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</si>
  <si>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</si>
  <si>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</si>
  <si>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</si>
  <si>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</si>
  <si>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</si>
  <si>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</si>
  <si>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</si>
  <si>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</si>
  <si>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</si>
  <si>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</si>
  <si>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</si>
  <si>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</si>
  <si>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</si>
  <si>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</si>
  <si>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</si>
  <si>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</si>
  <si>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</si>
  <si>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</si>
  <si>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</si>
  <si>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</si>
  <si>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</si>
  <si>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</si>
  <si>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</si>
  <si>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</si>
  <si>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</si>
  <si>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</si>
  <si>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</si>
  <si>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</si>
  <si>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</si>
  <si>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</si>
  <si>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</si>
  <si>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</si>
  <si>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</si>
  <si>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</si>
  <si>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</si>
  <si>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</si>
  <si>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</si>
  <si>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</si>
  <si>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</si>
  <si>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</si>
  <si>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</si>
  <si>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</si>
  <si>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</si>
  <si>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</si>
  <si>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</si>
  <si>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</si>
  <si>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</si>
  <si>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</si>
  <si>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</si>
  <si>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</si>
  <si>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</si>
  <si>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</si>
  <si>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</si>
  <si>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</si>
  <si>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</si>
  <si>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</si>
  <si>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</si>
  <si>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</si>
  <si>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</si>
  <si>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</si>
  <si>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</si>
  <si>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</si>
  <si>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</si>
  <si>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</si>
  <si>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</si>
  <si>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</si>
  <si>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</si>
  <si>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</si>
  <si>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</si>
  <si>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</si>
  <si>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</si>
  <si>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</si>
  <si>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</si>
  <si>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</si>
  <si>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</si>
  <si>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</si>
  <si>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</si>
  <si>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</si>
  <si>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</si>
  <si>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</si>
  <si>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</si>
  <si>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</si>
  <si>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</si>
  <si>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</si>
  <si>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</si>
  <si>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</si>
  <si>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</si>
  <si>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</si>
  <si>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</si>
  <si>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</si>
  <si>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</si>
  <si>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</si>
  <si>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</si>
  <si>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</si>
  <si>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</si>
  <si>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</si>
  <si>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</si>
  <si>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</si>
  <si>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</si>
  <si>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</si>
  <si>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</si>
  <si>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</si>
  <si>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</si>
  <si>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</si>
  <si>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</si>
  <si>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</si>
  <si>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</si>
  <si>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</si>
  <si>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</si>
  <si>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</si>
  <si>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</si>
  <si>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</si>
  <si>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</si>
  <si>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</si>
  <si>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</si>
  <si>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</si>
  <si>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</si>
  <si>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</si>
  <si>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</si>
  <si>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</si>
  <si>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</si>
  <si>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</si>
  <si>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</si>
  <si>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</si>
  <si>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</si>
  <si>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</si>
  <si>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</si>
  <si>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</si>
  <si>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</si>
  <si>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</si>
  <si>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</si>
  <si>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</si>
  <si>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</si>
  <si>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</si>
  <si>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</si>
  <si>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</si>
  <si>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</si>
  <si>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</si>
  <si>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</si>
  <si>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</si>
  <si>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</si>
  <si>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</si>
  <si>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</si>
  <si>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</si>
  <si>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</si>
  <si>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</si>
  <si>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</si>
  <si>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</si>
  <si>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</si>
  <si>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</si>
  <si>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</si>
  <si>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</si>
  <si>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</si>
  <si>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</si>
  <si>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</si>
  <si>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</si>
  <si>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</si>
  <si>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</si>
  <si>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</si>
  <si>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</si>
  <si>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</si>
  <si>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</si>
  <si>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</si>
  <si>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</si>
  <si>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</si>
  <si>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</si>
  <si>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</si>
  <si>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</si>
  <si>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</si>
  <si>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</si>
  <si>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</si>
  <si>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</si>
  <si>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</si>
  <si>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</si>
  <si>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</si>
  <si>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</si>
  <si>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</si>
  <si>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</si>
  <si>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</si>
  <si>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</si>
  <si>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</si>
  <si>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</si>
  <si>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</si>
  <si>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</si>
  <si>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</si>
  <si>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</si>
  <si>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</si>
  <si>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</si>
  <si>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</si>
  <si>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</si>
  <si>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</si>
  <si>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</si>
  <si>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</si>
  <si>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</si>
  <si>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</si>
  <si>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</si>
  <si>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</si>
  <si>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</si>
  <si>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</si>
  <si>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</si>
  <si>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</si>
  <si>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</si>
  <si>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</si>
  <si>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</si>
  <si>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</si>
  <si>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</si>
  <si>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</si>
  <si>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</si>
  <si>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</si>
  <si>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</si>
  <si>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</si>
  <si>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</si>
  <si>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</si>
  <si>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</si>
  <si>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</si>
  <si>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</si>
  <si>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</si>
  <si>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</si>
  <si>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</si>
  <si>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</si>
  <si>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</si>
  <si>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</si>
  <si>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</si>
  <si>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</si>
  <si>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</si>
  <si>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</si>
  <si>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</si>
  <si>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</si>
  <si>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</si>
  <si>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</si>
  <si>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</si>
  <si>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</si>
  <si>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</si>
  <si>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</si>
  <si>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</si>
  <si>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</si>
  <si>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</si>
  <si>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</si>
  <si>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</si>
  <si>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</si>
  <si>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</si>
  <si>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</si>
  <si>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</si>
  <si>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</si>
  <si>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</si>
  <si>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</si>
  <si>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</si>
  <si>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</si>
  <si>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</si>
  <si>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</si>
  <si>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</si>
  <si>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</si>
  <si>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</si>
  <si>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</si>
  <si>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</si>
  <si>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</si>
  <si>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</si>
  <si>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</si>
  <si>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</si>
  <si>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</si>
  <si>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</si>
  <si>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</si>
  <si>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</si>
  <si>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</si>
  <si>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</si>
  <si>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</si>
  <si>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</si>
  <si>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</si>
  <si>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</si>
  <si>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</si>
  <si>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</si>
  <si>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</si>
  <si>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</si>
  <si>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</si>
  <si>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</si>
  <si>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</si>
  <si>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</si>
  <si>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</si>
  <si>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</si>
  <si>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</si>
  <si>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</si>
  <si>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</si>
  <si>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</si>
  <si>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</si>
  <si>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</si>
  <si>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</si>
  <si>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</si>
  <si>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</si>
  <si>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</si>
  <si>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</si>
  <si>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</si>
  <si>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</si>
  <si>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</si>
  <si>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</si>
  <si>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</si>
  <si>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</si>
  <si>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</si>
  <si>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</si>
  <si>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</si>
  <si>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</si>
  <si>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</si>
  <si>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</si>
  <si>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</si>
  <si>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</si>
  <si>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</si>
  <si>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</si>
  <si>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</si>
  <si>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</si>
  <si>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</si>
  <si>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</si>
  <si>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</si>
  <si>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</si>
  <si>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</si>
  <si>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</si>
  <si>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</si>
  <si>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</si>
  <si>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</si>
  <si>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</si>
  <si>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</si>
  <si>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</si>
  <si>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</si>
  <si>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</si>
  <si>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</si>
  <si>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</si>
  <si>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</si>
  <si>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</si>
  <si>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</si>
  <si>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</si>
  <si>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</si>
  <si>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</si>
  <si>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</si>
  <si>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</si>
  <si>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</si>
  <si>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</si>
  <si>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</si>
  <si>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</si>
  <si>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</si>
  <si>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</si>
  <si>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</si>
  <si>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</si>
  <si>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</si>
  <si>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</si>
  <si>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</si>
  <si>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</si>
  <si>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</si>
  <si>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</si>
  <si>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</si>
  <si>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</si>
  <si>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</si>
  <si>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</si>
  <si>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</si>
  <si>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</si>
  <si>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</si>
  <si>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</si>
  <si>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</si>
  <si>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</si>
  <si>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</si>
  <si>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</si>
  <si>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</si>
  <si>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</si>
  <si>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</si>
  <si>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</si>
  <si>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</si>
  <si>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</si>
  <si>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</si>
  <si>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</si>
  <si>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</si>
  <si>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</si>
  <si>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</si>
  <si>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</si>
  <si>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</si>
  <si>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</si>
  <si>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</si>
  <si>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</si>
  <si>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</si>
  <si>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</si>
  <si>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</si>
  <si>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</si>
  <si>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</si>
  <si>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</si>
  <si>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</si>
  <si>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</si>
  <si>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</si>
  <si>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</si>
  <si>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</si>
  <si>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</si>
  <si>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</si>
  <si>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</si>
  <si>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</si>
  <si>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</si>
  <si>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</si>
  <si>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</si>
  <si>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</si>
  <si>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</si>
  <si>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</si>
  <si>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</si>
  <si>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</si>
  <si>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</si>
  <si>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</si>
  <si>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</si>
  <si>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</si>
  <si>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</si>
  <si>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</si>
  <si>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</si>
  <si>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</si>
  <si>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</si>
  <si>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</si>
  <si>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</si>
  <si>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</si>
  <si>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</si>
  <si>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</si>
  <si>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</si>
  <si>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</si>
  <si>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</si>
  <si>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</si>
  <si>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</si>
  <si>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</si>
  <si>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</si>
  <si>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</si>
  <si>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</si>
  <si>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</si>
  <si>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</si>
  <si>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</si>
  <si>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</si>
  <si>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</si>
  <si>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</si>
  <si>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</si>
  <si>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</si>
  <si>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</si>
  <si>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</si>
  <si>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</si>
  <si>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</si>
  <si>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</si>
  <si>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</si>
  <si>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</si>
  <si>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</si>
  <si>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</si>
  <si>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</si>
  <si>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</si>
  <si>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</si>
  <si>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</si>
  <si>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</si>
  <si>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</si>
  <si>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</si>
  <si>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</si>
  <si>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</si>
  <si>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</si>
  <si>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</si>
  <si>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</si>
  <si>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</si>
  <si>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</si>
  <si>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</si>
  <si>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</si>
  <si>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</si>
  <si>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</si>
  <si>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</si>
  <si>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</si>
  <si>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</si>
  <si>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</si>
  <si>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</si>
  <si>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</si>
  <si>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</si>
  <si>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</si>
  <si>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</si>
  <si>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</si>
  <si>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</si>
  <si>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</si>
  <si>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</si>
  <si>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</si>
  <si>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</si>
  <si>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</si>
  <si>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</si>
  <si>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</si>
  <si>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</si>
  <si>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</si>
  <si>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</si>
  <si>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</si>
  <si>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</si>
  <si>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</si>
  <si>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</si>
  <si>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</si>
  <si>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</si>
  <si>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</si>
  <si>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</si>
  <si>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</si>
  <si>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</si>
  <si>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</si>
  <si>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</si>
  <si>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</si>
  <si>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</si>
  <si>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</si>
  <si>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</si>
  <si>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</si>
  <si>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</si>
  <si>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</si>
  <si>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</si>
  <si>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</si>
  <si>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</si>
  <si>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</si>
  <si>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</si>
  <si>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</si>
  <si>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</si>
  <si>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</si>
  <si>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</si>
  <si>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</si>
  <si>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</si>
  <si>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</si>
  <si>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</si>
  <si>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</si>
  <si>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</si>
  <si>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</si>
  <si>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</si>
  <si>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</si>
  <si>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</si>
  <si>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</si>
  <si>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</si>
  <si>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</si>
  <si>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</si>
  <si>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</si>
  <si>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</si>
  <si>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</si>
  <si>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</si>
  <si>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</si>
  <si>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</si>
  <si>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</si>
  <si>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</si>
  <si>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</si>
  <si>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</si>
  <si>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</si>
  <si>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</si>
  <si>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</si>
  <si>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</si>
  <si>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</si>
  <si>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</si>
  <si>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</si>
  <si>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</si>
  <si>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</si>
  <si>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</si>
  <si>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</si>
  <si>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</si>
  <si>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</si>
  <si>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</si>
  <si>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</si>
  <si>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</si>
  <si>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</si>
  <si>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</si>
  <si>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</si>
  <si>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</si>
  <si>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</si>
  <si>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</si>
  <si>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</si>
  <si>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</si>
  <si>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</si>
  <si>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</si>
  <si>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</si>
  <si>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</si>
  <si>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</si>
  <si>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</si>
  <si>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</si>
  <si>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</si>
  <si>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</si>
  <si>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</si>
  <si>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</si>
  <si>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</si>
  <si>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</si>
  <si>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</si>
  <si>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</si>
  <si>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</si>
  <si>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</si>
  <si>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</si>
  <si>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</si>
  <si>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</si>
  <si>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</si>
  <si>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</si>
  <si>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</si>
  <si>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</si>
  <si>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</si>
  <si>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</si>
  <si>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</si>
  <si>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</si>
  <si>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</si>
  <si>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</si>
  <si>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</si>
  <si>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</si>
  <si>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</si>
  <si>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</si>
  <si>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</si>
  <si>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</si>
  <si>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</si>
  <si>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</si>
  <si>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</si>
  <si>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</si>
  <si>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</si>
  <si>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</si>
  <si>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</si>
  <si>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</si>
  <si>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</si>
  <si>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</si>
  <si>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</si>
  <si>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</si>
  <si>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</si>
  <si>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</si>
  <si>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</si>
  <si>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</si>
  <si>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</si>
  <si>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</si>
  <si>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</si>
  <si>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</si>
  <si>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</si>
  <si>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</si>
  <si>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</si>
  <si>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</si>
  <si>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</si>
  <si>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</si>
  <si>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</si>
  <si>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</si>
  <si>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</si>
  <si>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</si>
  <si>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</si>
  <si>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</si>
  <si>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</si>
  <si>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</si>
  <si>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</si>
  <si>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</si>
  <si>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</si>
  <si>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</si>
  <si>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</si>
  <si>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</si>
  <si>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</si>
  <si>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</si>
  <si>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</si>
  <si>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</si>
  <si>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</si>
  <si>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</si>
  <si>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</si>
  <si>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</si>
  <si>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</si>
  <si>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</si>
  <si>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</si>
  <si>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</si>
  <si>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</si>
  <si>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</si>
  <si>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</si>
  <si>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</si>
  <si>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</si>
  <si>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</si>
  <si>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</si>
  <si>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</si>
  <si>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</si>
  <si>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</si>
  <si>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</si>
  <si>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</si>
  <si>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</si>
  <si>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</si>
  <si>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</si>
  <si>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</si>
  <si>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</si>
  <si>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</si>
  <si>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</si>
  <si>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</si>
  <si>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</si>
  <si>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</si>
  <si>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</si>
  <si>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</si>
  <si>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</si>
  <si>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</si>
  <si>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</si>
  <si>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</si>
  <si>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</si>
  <si>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</si>
  <si>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</si>
  <si>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</si>
  <si>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</si>
  <si>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</si>
  <si>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</si>
  <si>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</si>
  <si>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</si>
  <si>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</si>
  <si>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</si>
  <si>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</si>
  <si>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</si>
  <si>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</si>
  <si>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</si>
  <si>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</si>
  <si>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</si>
  <si>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</si>
  <si>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</si>
  <si>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</si>
  <si>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</si>
  <si>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</si>
  <si>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</si>
  <si>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</si>
  <si>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</si>
  <si>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</si>
  <si>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</si>
  <si>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</si>
  <si>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</si>
  <si>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</si>
  <si>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</si>
  <si>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</si>
  <si>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</si>
  <si>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</si>
  <si>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</si>
  <si>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</si>
  <si>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</si>
  <si>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</si>
  <si>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</si>
  <si>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</si>
  <si>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</si>
  <si>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</si>
  <si>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</si>
  <si>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</si>
  <si>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</si>
  <si>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</si>
  <si>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</si>
  <si>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</si>
  <si>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</si>
  <si>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</si>
  <si>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</si>
  <si>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</si>
  <si>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</si>
  <si>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</si>
  <si>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</si>
  <si>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</si>
  <si>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</si>
  <si>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</si>
  <si>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</si>
  <si>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</si>
  <si>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</si>
  <si>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</si>
  <si>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</si>
  <si>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</si>
  <si>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</si>
  <si>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</si>
  <si>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</si>
  <si>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</si>
  <si>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</si>
  <si>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</si>
  <si>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</si>
  <si>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</si>
  <si>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</si>
  <si>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</si>
  <si>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</si>
  <si>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</si>
  <si>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</si>
  <si>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</si>
  <si>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</si>
  <si>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</si>
  <si>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</si>
  <si>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</si>
  <si>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</si>
  <si>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</si>
  <si>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</si>
  <si>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</si>
  <si>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</si>
  <si>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</si>
  <si>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</si>
  <si>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</si>
  <si>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</si>
  <si>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</si>
  <si>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</si>
  <si>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</si>
  <si>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</si>
  <si>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</si>
  <si>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</si>
  <si>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</si>
  <si>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</si>
  <si>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</si>
  <si>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</si>
  <si>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</si>
  <si>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</si>
  <si>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</si>
  <si>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</si>
  <si>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</si>
  <si>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</si>
  <si>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</si>
  <si>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</si>
  <si>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</si>
  <si>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</si>
  <si>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</si>
  <si>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</si>
  <si>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</si>
  <si>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</si>
  <si>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</si>
  <si>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</si>
  <si>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</si>
  <si>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</si>
  <si>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</si>
  <si>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</si>
  <si>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</si>
  <si>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</si>
  <si>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</si>
  <si>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</si>
  <si>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</si>
  <si>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</si>
  <si>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</si>
  <si>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</si>
  <si>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</si>
  <si>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</si>
  <si>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</si>
  <si>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</si>
  <si>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</si>
  <si>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</si>
  <si>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</si>
  <si>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</si>
  <si>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</si>
  <si>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</si>
  <si>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</si>
  <si>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</si>
  <si>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</si>
  <si>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</si>
  <si>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</si>
  <si>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</si>
  <si>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</si>
  <si>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</si>
  <si>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</si>
  <si>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</si>
  <si>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</si>
  <si>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</si>
  <si>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</si>
  <si>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</si>
  <si>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</si>
  <si>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</si>
  <si>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</si>
  <si>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</si>
  <si>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</si>
  <si>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</si>
  <si>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</si>
  <si>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</si>
  <si>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</si>
  <si>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</si>
  <si>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</si>
  <si>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</si>
  <si>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</si>
  <si>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</si>
  <si>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</si>
  <si>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</si>
  <si>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</si>
  <si>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</si>
  <si>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</si>
  <si>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</si>
  <si>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</si>
  <si>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</si>
  <si>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</si>
  <si>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</si>
  <si>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</si>
  <si>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</si>
  <si>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</si>
  <si>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</si>
  <si>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</si>
  <si>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</si>
  <si>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</si>
  <si>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</si>
  <si>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</si>
  <si>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</si>
  <si>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</si>
  <si>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</si>
  <si>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</si>
  <si>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</si>
  <si>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</si>
  <si>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</si>
  <si>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</si>
  <si>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</si>
  <si>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</si>
  <si>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</si>
  <si>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</si>
  <si>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</si>
  <si>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</si>
  <si>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</si>
  <si>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</si>
  <si>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</si>
  <si>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</si>
  <si>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</si>
  <si>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</si>
  <si>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</si>
  <si>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</si>
  <si>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</si>
  <si>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</si>
  <si>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</si>
  <si>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</si>
  <si>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</si>
  <si>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</si>
  <si>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</si>
  <si>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St. Deviation Goal</t>
  </si>
  <si>
    <t>Upper Quartile Goal</t>
  </si>
  <si>
    <t>Lower Quartile Goal</t>
  </si>
  <si>
    <t>IQR Goal</t>
  </si>
  <si>
    <t>Mean Pledged</t>
  </si>
  <si>
    <t>Median Pledged</t>
  </si>
  <si>
    <t>St. Deviation Pledged</t>
  </si>
  <si>
    <t>Upper Quartile Pledged</t>
  </si>
  <si>
    <t>Lower Quartile Pledged</t>
  </si>
  <si>
    <t>IQR Pledged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</si>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</sst>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0" fontId="0" fillId="0" borderId="0" xfId="0" applyFont="1"/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5-2948-AD3B-2BBCDAA851D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5-2948-AD3B-2BBCDAA851D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5-2948-AD3B-2BBCDAA85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542751"/>
        <c:axId val="1207524991"/>
      </c:lineChart>
      <c:catAx>
        <c:axId val="11165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24991"/>
        <c:crosses val="autoZero"/>
        <c:auto val="1"/>
        <c:lblAlgn val="ctr"/>
        <c:lblOffset val="100"/>
        <c:noMultiLvlLbl val="0"/>
      </c:catAx>
      <c:valAx>
        <c:axId val="120752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54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9F4D-80BD-9C6920ABB0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20-1547-B362-6D37DCBC1D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20-1547-B362-6D37DCBC1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719631"/>
        <c:axId val="1250547519"/>
      </c:lineChart>
      <c:catAx>
        <c:axId val="107071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547519"/>
        <c:crosses val="autoZero"/>
        <c:auto val="1"/>
        <c:lblAlgn val="ctr"/>
        <c:lblOffset val="100"/>
        <c:noMultiLvlLbl val="0"/>
      </c:catAx>
      <c:valAx>
        <c:axId val="125054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71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9-5F48-95CE-283E71554A5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49-5F48-95CE-283E71554A5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49-5F48-95CE-283E71554A5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49-5F48-95CE-283E71554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495583"/>
        <c:axId val="998286063"/>
      </c:barChart>
      <c:catAx>
        <c:axId val="9864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86063"/>
        <c:crosses val="autoZero"/>
        <c:auto val="1"/>
        <c:lblAlgn val="ctr"/>
        <c:lblOffset val="100"/>
        <c:noMultiLvlLbl val="0"/>
      </c:catAx>
      <c:valAx>
        <c:axId val="99828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4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D-3C4F-A18F-51F10B1E5EDA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3D-3C4F-A18F-51F10B1E5EDA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3D-3C4F-A18F-51F10B1E5EDA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3D-3C4F-A18F-51F10B1E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5083183"/>
        <c:axId val="1030895535"/>
      </c:barChart>
      <c:catAx>
        <c:axId val="10050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95535"/>
        <c:crosses val="autoZero"/>
        <c:auto val="1"/>
        <c:lblAlgn val="ctr"/>
        <c:lblOffset val="100"/>
        <c:noMultiLvlLbl val="0"/>
      </c:catAx>
      <c:valAx>
        <c:axId val="103089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A-A94A-8228-54EF08173AD5}"/>
            </c:ext>
          </c:extLst>
        </c:ser>
        <c:ser>
          <c:idx val="1"/>
          <c:order val="1"/>
          <c:tx>
            <c:strRef>
              <c:f>'Outcomes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A-A94A-8228-54EF08173AD5}"/>
            </c:ext>
          </c:extLst>
        </c:ser>
        <c:ser>
          <c:idx val="2"/>
          <c:order val="2"/>
          <c:tx>
            <c:strRef>
              <c:f>'Outcomes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5A-A94A-8228-54EF08173AD5}"/>
            </c:ext>
          </c:extLst>
        </c:ser>
        <c:ser>
          <c:idx val="3"/>
          <c:order val="3"/>
          <c:tx>
            <c:strRef>
              <c:f>'Outcomes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5A-A94A-8228-54EF0817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116831"/>
        <c:axId val="1061511199"/>
      </c:lineChart>
      <c:catAx>
        <c:axId val="106211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11199"/>
        <c:crosses val="autoZero"/>
        <c:auto val="1"/>
        <c:lblAlgn val="ctr"/>
        <c:lblOffset val="100"/>
        <c:noMultiLvlLbl val="0"/>
      </c:catAx>
      <c:valAx>
        <c:axId val="106151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1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179614</xdr:rowOff>
    </xdr:from>
    <xdr:to>
      <xdr:col>3</xdr:col>
      <xdr:colOff>1124857</xdr:colOff>
      <xdr:row>28</xdr:row>
      <xdr:rowOff>65314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9633ED-C263-BE47-A29D-903B8CC6E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179916</xdr:rowOff>
    </xdr:from>
    <xdr:to>
      <xdr:col>13</xdr:col>
      <xdr:colOff>10584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80FB7-0D2A-DE48-A348-20AB0465C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232833</xdr:colOff>
      <xdr:row>2</xdr:row>
      <xdr:rowOff>10583</xdr:rowOff>
    </xdr:from>
    <xdr:to>
      <xdr:col>11</xdr:col>
      <xdr:colOff>677333</xdr:colOff>
      <xdr:row>16</xdr:row>
      <xdr:rowOff>86783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43D28-AF52-C646-975D-0E122771F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184150</xdr:rowOff>
    </xdr:from>
    <xdr:to>
      <xdr:col>14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EF9E0-41B0-F343-80A8-698C04CB2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6350</xdr:rowOff>
    </xdr:from>
    <xdr:to>
      <xdr:col>14</xdr:col>
      <xdr:colOff>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BD4AA-CBAF-584C-BD59-F0478A948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Krasner" refreshedDate="44427.589441666663" createdVersion="7" refreshedVersion="7" minRefreshableVersion="3" recordCount="4114" xr:uid="{6AE1BE73-1111-E947-9EC3-B720B59793D9}">
  <cacheSource type="worksheet">
    <worksheetSource ref="A1:Q4115" sheet="Kickstarter Challeng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Krasner" refreshedDate="44427.598012847222" createdVersion="7" refreshedVersion="7" minRefreshableVersion="3" recordCount="4114" xr:uid="{80972206-5832-D049-9782-C9EFB878A76E}">
  <cacheSource type="worksheet">
    <worksheetSource ref="A1:S4115" sheet="Kickstarter 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Krasner" refreshedDate="44427.631336689818" createdVersion="7" refreshedVersion="7" minRefreshableVersion="3" recordCount="4114" xr:uid="{AAD8A1E1-7A18-5F4B-BE2E-F83BB4852419}">
  <cacheSource type="worksheet">
    <worksheetSource ref="A1:T4115" sheet="Kickstarter 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x v="0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x v="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x v="0"/>
    <n v="0"/>
    <n v="0"/>
  </r>
  <r>
    <n v="131"/>
    <s v="I (Canceled)"/>
    <s v="I"/>
    <n v="1200"/>
    <n v="0"/>
    <x v="0"/>
    <x v="0"/>
    <s v="USD"/>
    <n v="1467763200"/>
    <n v="1466453161"/>
    <b v="0"/>
    <n v="0"/>
    <b v="0"/>
    <x v="0"/>
    <x v="0"/>
    <n v="0"/>
    <n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x v="0"/>
    <n v="0"/>
    <n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x v="0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x v="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x v="0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x v="0"/>
    <n v="0"/>
    <n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x v="0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x v="0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x v="1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x v="1"/>
    <n v="0"/>
    <n v="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x v="1"/>
    <n v="0"/>
    <n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x v="1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x v="1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x v="1"/>
    <n v="0"/>
    <n v="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x v="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x v="1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x v="1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x v="1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x v="1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x v="1"/>
    <n v="0"/>
    <n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x v="1"/>
    <n v="0"/>
    <n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x v="1"/>
    <n v="0"/>
    <n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x v="1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x v="1"/>
    <n v="0"/>
    <n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x v="1"/>
    <n v="0"/>
    <n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x v="1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x v="1"/>
    <n v="0"/>
    <n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x v="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x v="1"/>
    <n v="0"/>
    <n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x v="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x v="1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x v="1"/>
    <n v="0"/>
    <n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x v="1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x v="1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x v="1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x v="1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x v="2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x v="2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x v="2"/>
    <n v="0"/>
    <n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x v="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x v="2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x v="2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x v="2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x v="2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x v="2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x v="2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x v="2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x v="2"/>
    <n v="0"/>
    <n v="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x v="2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x v="2"/>
    <n v="0"/>
    <n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x v="2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x v="2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x v="2"/>
    <n v="0"/>
    <n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x v="2"/>
    <n v="0"/>
    <n v="0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x v="2"/>
    <n v="0"/>
    <n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x v="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x v="2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x v="2"/>
    <n v="0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x v="2"/>
    <n v="0"/>
    <n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x v="2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x v="2"/>
    <n v="0"/>
    <n v="0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x v="2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x v="2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x v="3"/>
    <n v="0"/>
    <n v="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x v="3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x v="3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x v="3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x v="3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x v="3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x v="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x v="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x v="3"/>
    <n v="0"/>
    <n v="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x v="3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x v="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x v="3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x v="3"/>
    <n v="0"/>
    <n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x v="3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x v="3"/>
    <n v="0"/>
    <n v="0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x v="3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x v="3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x v="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x v="3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x v="3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x v="3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x v="3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x v="3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x v="3"/>
    <n v="0"/>
    <n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x v="3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x v="3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x v="4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x v="4"/>
    <n v="0"/>
    <n v="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x v="4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x v="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x v="5"/>
    <n v="0"/>
    <n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x v="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x v="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x v="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x v="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x v="6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x v="7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x v="7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x v="6"/>
    <n v="0"/>
    <n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x v="6"/>
    <n v="0"/>
    <n v="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x v="6"/>
    <n v="0"/>
    <n v="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x v="6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x v="6"/>
    <n v="0"/>
    <n v="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x v="6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x v="6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x v="6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x v="6"/>
    <n v="0"/>
    <n v="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x v="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x v="6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x v="6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x v="4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x v="4"/>
    <n v="0"/>
    <n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x v="8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x v="8"/>
    <n v="0"/>
    <n v="0"/>
  </r>
  <r>
    <n v="1049"/>
    <s v="J1 (Canceled)"/>
    <s v="------"/>
    <n v="12000"/>
    <n v="0"/>
    <x v="0"/>
    <x v="0"/>
    <s v="USD"/>
    <n v="1455272445"/>
    <n v="1452680445"/>
    <b v="0"/>
    <n v="0"/>
    <b v="0"/>
    <x v="4"/>
    <x v="8"/>
    <n v="0"/>
    <n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x v="8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x v="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x v="8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x v="8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x v="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x v="8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x v="8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x v="8"/>
    <n v="0"/>
    <n v="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x v="8"/>
    <n v="0"/>
    <n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x v="8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x v="8"/>
    <n v="0"/>
    <n v="0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x v="9"/>
    <n v="0"/>
    <n v="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x v="9"/>
    <n v="0"/>
    <n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x v="9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x v="9"/>
    <n v="0"/>
    <n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x v="9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x v="9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x v="10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x v="10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x v="10"/>
    <n v="0"/>
    <n v="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x v="10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x v="11"/>
    <n v="0"/>
    <n v="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x v="11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x v="11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x v="11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x v="11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x v="11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x v="11"/>
    <n v="0"/>
    <n v="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x v="11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x v="11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x v="12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x v="1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x v="12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x v="12"/>
    <n v="0"/>
    <n v="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x v="1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x v="12"/>
    <n v="0"/>
    <n v="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x v="12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x v="4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x v="4"/>
    <n v="0"/>
    <n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x v="4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x v="13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x v="13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x v="1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x v="13"/>
    <n v="0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x v="13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x v="13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x v="13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x v="13"/>
    <n v="0"/>
    <n v="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x v="13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x v="13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x v="13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x v="13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x v="13"/>
    <n v="0"/>
    <n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x v="1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x v="13"/>
    <n v="0"/>
    <n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x v="1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x v="13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x v="13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x v="13"/>
    <n v="0"/>
    <n v="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x v="5"/>
    <n v="0"/>
    <n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x v="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x v="5"/>
    <n v="0"/>
    <n v="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x v="5"/>
    <n v="0"/>
    <n v="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x v="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x v="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x v="14"/>
    <n v="0"/>
    <n v="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x v="1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x v="1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x v="1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x v="14"/>
    <n v="0"/>
    <n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x v="14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x v="15"/>
    <n v="0"/>
    <n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x v="15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x v="15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x v="16"/>
    <n v="0"/>
    <n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x v="16"/>
    <n v="0"/>
    <n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x v="16"/>
    <n v="0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x v="16"/>
    <n v="0"/>
    <n v="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x v="16"/>
    <n v="0"/>
    <n v="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x v="16"/>
    <n v="0"/>
    <n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x v="16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x v="17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x v="17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x v="17"/>
    <n v="0"/>
    <n v="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x v="1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x v="1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x v="17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x v="17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x v="17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x v="17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x v="17"/>
    <n v="0"/>
    <n v="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x v="17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x v="17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x v="17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x v="17"/>
    <n v="0"/>
    <n v="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x v="18"/>
    <n v="0"/>
    <n v="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x v="18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x v="18"/>
    <n v="0"/>
    <n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x v="18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x v="10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x v="10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x v="10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x v="19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x v="19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x v="19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x v="19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x v="19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x v="9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x v="9"/>
    <n v="0"/>
    <n v="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x v="3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x v="3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x v="3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x v="3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x v="3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x v="3"/>
    <n v="0"/>
    <n v="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x v="3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x v="3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x v="3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x v="3"/>
    <n v="0"/>
    <n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x v="3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x v="3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x v="3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x v="3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x v="3"/>
    <n v="0"/>
    <n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x v="3"/>
    <n v="0"/>
    <n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x v="3"/>
    <n v="0"/>
    <n v="0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x v="3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x v="3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x v="3"/>
    <n v="0"/>
    <n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x v="3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x v="3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x v="3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x v="3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x v="3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x v="11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x v="11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x v="11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x v="11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x v="11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x v="11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x v="11"/>
    <n v="0"/>
    <n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x v="11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x v="11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x v="20"/>
    <n v="0"/>
    <n v="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x v="20"/>
    <n v="0"/>
    <n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x v="20"/>
    <n v="0"/>
    <n v="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x v="2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x v="20"/>
    <n v="0"/>
    <n v="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x v="20"/>
    <n v="0"/>
    <n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x v="2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x v="2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x v="2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x v="2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x v="2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x v="11"/>
    <n v="0"/>
    <n v="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x v="1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x v="11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x v="11"/>
    <n v="0"/>
    <n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x v="11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x v="1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x v="11"/>
    <n v="0"/>
    <n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x v="11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x v="1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x v="11"/>
    <n v="0"/>
    <n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x v="11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x v="11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x v="11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x v="21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x v="11"/>
    <n v="0"/>
    <n v="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x v="11"/>
    <n v="0"/>
    <n v="0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x v="11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x v="22"/>
    <n v="0"/>
    <n v="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x v="2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x v="2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x v="2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x v="22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x v="22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x v="2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x v="22"/>
    <n v="0"/>
    <n v="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x v="22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x v="23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x v="23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x v="23"/>
    <n v="0"/>
    <n v="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x v="23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3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x v="23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x v="23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x v="23"/>
    <n v="0"/>
    <n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x v="23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x v="23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x v="23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x v="23"/>
    <n v="0"/>
    <n v="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x v="23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x v="23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x v="24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x v="24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x v="24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x v="24"/>
    <n v="0"/>
    <n v="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x v="24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x v="24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x v="24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x v="24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x v="24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x v="24"/>
    <n v="0"/>
    <n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x v="24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x v="24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x v="24"/>
    <n v="0"/>
    <n v="0"/>
  </r>
  <r>
    <n v="3125"/>
    <s v="N/A (Canceled)"/>
    <s v="N/A"/>
    <n v="1500000"/>
    <n v="0"/>
    <x v="0"/>
    <x v="0"/>
    <s v="USD"/>
    <n v="1452142672"/>
    <n v="1449550672"/>
    <b v="0"/>
    <n v="0"/>
    <b v="0"/>
    <x v="8"/>
    <x v="24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x v="24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x v="23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x v="23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x v="23"/>
    <n v="0"/>
    <n v="0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x v="25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x v="25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x v="25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x v="25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x v="25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x v="25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x v="25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x v="25"/>
    <n v="0"/>
    <n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x v="23"/>
    <n v="0"/>
    <n v="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x v="23"/>
    <n v="0"/>
    <n v="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x v="23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x v="23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x v="25"/>
    <n v="0"/>
    <n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x v="25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x v="25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x v="25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x v="23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x v="25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x v="25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x v="2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x v="2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x v="25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x v="25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x v="25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x v="25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x v="25"/>
    <n v="0"/>
    <n v="0"/>
  </r>
  <r>
    <n v="3886"/>
    <s v="a (Canceled)"/>
    <n v="1"/>
    <n v="10000"/>
    <n v="0"/>
    <x v="0"/>
    <x v="3"/>
    <s v="AUD"/>
    <n v="1418275702"/>
    <n v="1415683702"/>
    <b v="0"/>
    <n v="0"/>
    <b v="0"/>
    <x v="8"/>
    <x v="2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x v="23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x v="23"/>
    <n v="0"/>
    <n v="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x v="23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x v="23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x v="23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x v="23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x v="23"/>
    <n v="0"/>
    <n v="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x v="23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x v="23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x v="23"/>
    <n v="0"/>
    <n v="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x v="23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x v="23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x v="23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x v="23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x v="23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x v="23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x v="23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x v="23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x v="23"/>
    <n v="0"/>
    <n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x v="23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x v="23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x v="23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x v="23"/>
    <n v="0"/>
    <n v="0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x v="23"/>
    <n v="0"/>
    <n v="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x v="23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x v="23"/>
    <n v="0"/>
    <n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x v="23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x v="23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x v="23"/>
    <n v="0"/>
    <n v="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x v="23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x v="23"/>
    <n v="0"/>
    <n v="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x v="23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x v="23"/>
    <n v="0"/>
    <n v="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x v="23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x v="23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x v="23"/>
    <n v="0"/>
    <n v="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x v="23"/>
    <n v="0"/>
    <n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x v="4"/>
    <n v="2"/>
    <n v="330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x v="1"/>
    <n v="60"/>
    <n v="30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x v="26"/>
    <n v="53"/>
    <n v="2928.93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x v="24"/>
    <n v="12"/>
    <n v="2796.6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x v="27"/>
    <n v="118"/>
    <n v="2500.969999999999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x v="4"/>
    <n v="127"/>
    <n v="164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x v="4"/>
    <n v="22"/>
    <n v="1536.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x v="4"/>
    <n v="21535"/>
    <n v="1389.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x v="27"/>
    <n v="1027"/>
    <n v="1323.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x v="4"/>
    <n v="104"/>
    <n v="1300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x v="4"/>
    <n v="47"/>
    <n v="1272.7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x v="24"/>
    <n v="5"/>
    <n v="1270.2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x v="23"/>
    <n v="31"/>
    <n v="125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x v="23"/>
    <n v="101"/>
    <n v="1008.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x v="23"/>
    <n v="100"/>
    <n v="10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x v="4"/>
    <n v="75"/>
    <n v="932.3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x v="24"/>
    <n v="104"/>
    <n v="922.2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x v="23"/>
    <n v="104"/>
    <n v="866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x v="4"/>
    <n v="1"/>
    <n v="859.8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x v="18"/>
    <n v="157"/>
    <n v="849.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x v="27"/>
    <n v="104"/>
    <n v="845.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x v="27"/>
    <n v="699"/>
    <n v="842.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x v="4"/>
    <n v="32"/>
    <n v="800.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x v="23"/>
    <n v="3"/>
    <n v="800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x v="4"/>
    <n v="56"/>
    <n v="790.8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x v="4"/>
    <n v="39"/>
    <n v="788.5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x v="24"/>
    <n v="0"/>
    <n v="775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x v="13"/>
    <n v="10"/>
    <n v="744.5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x v="2"/>
    <n v="25"/>
    <n v="725.0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x v="23"/>
    <n v="122"/>
    <n v="716.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x v="28"/>
    <n v="104"/>
    <n v="711.0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x v="28"/>
    <n v="122"/>
    <n v="709.4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x v="13"/>
    <n v="1"/>
    <n v="673.3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x v="11"/>
    <n v="5"/>
    <n v="64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x v="29"/>
    <n v="100"/>
    <n v="606.8200000000000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x v="4"/>
    <n v="6"/>
    <n v="603.5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x v="7"/>
    <n v="100"/>
    <n v="6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x v="27"/>
    <n v="387"/>
    <n v="593.940000000000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x v="4"/>
    <n v="4"/>
    <n v="591.6699999999999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x v="28"/>
    <n v="101"/>
    <n v="589.950000000000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x v="27"/>
    <n v="399"/>
    <n v="577.28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x v="27"/>
    <n v="115"/>
    <n v="566.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x v="30"/>
    <n v="111"/>
    <n v="554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x v="23"/>
    <n v="100"/>
    <n v="550.0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x v="31"/>
    <n v="0"/>
    <n v="55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x v="27"/>
    <n v="131"/>
    <n v="546.690000000000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x v="4"/>
    <n v="15"/>
    <n v="530.6900000000000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x v="7"/>
    <n v="101"/>
    <n v="526.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x v="17"/>
    <n v="11"/>
    <n v="5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x v="27"/>
    <n v="348"/>
    <n v="511.79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x v="27"/>
    <n v="145"/>
    <n v="511.6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x v="16"/>
    <n v="2"/>
    <n v="5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x v="11"/>
    <n v="1"/>
    <n v="501.2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x v="0"/>
    <n v="100"/>
    <n v="5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x v="23"/>
    <n v="20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x v="25"/>
    <n v="1"/>
    <n v="5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x v="18"/>
    <n v="254"/>
    <n v="493.8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x v="27"/>
    <n v="148"/>
    <n v="493.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x v="32"/>
    <n v="128"/>
    <n v="492.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x v="23"/>
    <n v="62"/>
    <n v="486.4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x v="27"/>
    <n v="294"/>
    <n v="483.3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x v="18"/>
    <n v="108"/>
    <n v="462.8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x v="27"/>
    <n v="161"/>
    <n v="457.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x v="19"/>
    <n v="21"/>
    <n v="453.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x v="27"/>
    <n v="108"/>
    <n v="451.8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x v="23"/>
    <n v="5"/>
    <n v="45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x v="0"/>
    <n v="23"/>
    <n v="449.4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x v="27"/>
    <n v="136"/>
    <n v="449.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x v="33"/>
    <n v="118"/>
    <n v="443.75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x v="23"/>
    <n v="11"/>
    <n v="437.5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x v="34"/>
    <n v="975"/>
    <n v="426.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x v="4"/>
    <n v="2"/>
    <n v="424.4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1"/>
    <x v="27"/>
    <n v="820"/>
    <n v="422.0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x v="23"/>
    <n v="100"/>
    <n v="421.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x v="24"/>
    <n v="0"/>
    <n v="420.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x v="33"/>
    <n v="100"/>
    <n v="417.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x v="7"/>
    <n v="111"/>
    <n v="416.8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x v="24"/>
    <n v="1"/>
    <n v="415.78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x v="18"/>
    <n v="116"/>
    <n v="414.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x v="9"/>
    <n v="1"/>
    <n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x v="27"/>
    <n v="248"/>
    <n v="408.9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x v="4"/>
    <n v="73"/>
    <n v="405.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x v="3"/>
    <n v="27"/>
    <n v="402.7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x v="2"/>
    <n v="39"/>
    <n v="393.5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x v="3"/>
    <n v="9"/>
    <n v="389.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x v="35"/>
    <n v="119"/>
    <n v="388.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x v="27"/>
    <n v="125"/>
    <n v="385.0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x v="27"/>
    <n v="305"/>
    <n v="383.3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x v="23"/>
    <n v="7"/>
    <n v="383.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x v="4"/>
    <n v="70"/>
    <n v="382.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x v="23"/>
    <n v="19"/>
    <n v="381.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x v="4"/>
    <n v="85"/>
    <n v="379.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x v="36"/>
    <n v="106"/>
    <n v="375.7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x v="31"/>
    <n v="105"/>
    <n v="373.56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x v="1"/>
    <n v="36"/>
    <n v="373.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x v="9"/>
    <n v="28"/>
    <n v="370.95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x v="24"/>
    <n v="100"/>
    <n v="370.37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x v="4"/>
    <n v="112"/>
    <n v="367.9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x v="3"/>
    <n v="15"/>
    <n v="367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x v="4"/>
    <n v="42"/>
    <n v="364.3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x v="18"/>
    <n v="130"/>
    <n v="358.9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x v="11"/>
    <n v="19"/>
    <n v="358.88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x v="23"/>
    <n v="191"/>
    <n v="358.6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x v="25"/>
    <n v="12"/>
    <n v="356.8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x v="28"/>
    <n v="101"/>
    <n v="347.8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x v="6"/>
    <n v="12"/>
    <n v="346.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x v="27"/>
    <n v="105"/>
    <n v="346.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x v="33"/>
    <n v="119"/>
    <n v="346.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x v="4"/>
    <n v="58"/>
    <n v="343.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x v="3"/>
    <n v="1"/>
    <n v="34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x v="27"/>
    <n v="104"/>
    <n v="340.5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x v="11"/>
    <n v="6"/>
    <n v="3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x v="1"/>
    <n v="56"/>
    <n v="331.5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x v="27"/>
    <n v="234"/>
    <n v="331.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x v="25"/>
    <n v="103"/>
    <n v="329.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x v="23"/>
    <n v="105"/>
    <n v="327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x v="27"/>
    <n v="353"/>
    <n v="326.290000000000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x v="27"/>
    <n v="153"/>
    <n v="324.6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x v="36"/>
    <n v="148"/>
    <n v="322.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x v="29"/>
    <n v="100"/>
    <n v="320.4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x v="23"/>
    <n v="17"/>
    <n v="315.5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x v="1"/>
    <n v="12"/>
    <n v="314.2900000000000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x v="0"/>
    <n v="2"/>
    <n v="311.17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x v="23"/>
    <n v="101"/>
    <n v="31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x v="4"/>
    <n v="20"/>
    <n v="308.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x v="21"/>
    <n v="2"/>
    <n v="307.82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x v="23"/>
    <n v="100"/>
    <n v="307.6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x v="27"/>
    <n v="116"/>
    <n v="307.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x v="11"/>
    <n v="0"/>
    <n v="30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x v="11"/>
    <n v="24"/>
    <n v="305.7799999999999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x v="33"/>
    <n v="100"/>
    <n v="305.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x v="23"/>
    <n v="101"/>
    <n v="302.3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x v="4"/>
    <n v="83"/>
    <n v="301.9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x v="3"/>
    <n v="3"/>
    <n v="30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x v="24"/>
    <n v="3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x v="3"/>
    <n v="1"/>
    <n v="3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x v="25"/>
    <n v="0"/>
    <n v="3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x v="18"/>
    <n v="101"/>
    <n v="299.2200000000000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x v="23"/>
    <n v="103"/>
    <n v="297.0299999999999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x v="23"/>
    <n v="146"/>
    <n v="292.7799999999999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x v="3"/>
    <n v="1"/>
    <n v="292.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x v="4"/>
    <n v="8"/>
    <n v="292.08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x v="29"/>
    <n v="100"/>
    <n v="291.790000000000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x v="4"/>
    <n v="27"/>
    <n v="291.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x v="28"/>
    <n v="101"/>
    <n v="287.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x v="25"/>
    <n v="11"/>
    <n v="286.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x v="35"/>
    <n v="100"/>
    <n v="285.7099999999999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x v="27"/>
    <n v="179"/>
    <n v="282.7200000000000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x v="27"/>
    <n v="115"/>
    <n v="282.6600000000000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x v="27"/>
    <n v="285"/>
    <n v="279.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x v="27"/>
    <n v="473"/>
    <n v="278.3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x v="36"/>
    <n v="107"/>
    <n v="273.8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x v="23"/>
    <n v="100"/>
    <n v="272.7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x v="24"/>
    <n v="20"/>
    <n v="272.5899999999999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x v="27"/>
    <n v="263"/>
    <n v="272.3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x v="37"/>
    <n v="101"/>
    <n v="271.5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x v="21"/>
    <n v="101"/>
    <n v="270.5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x v="9"/>
    <n v="5"/>
    <n v="267.8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x v="25"/>
    <n v="101"/>
    <n v="267.6499999999999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x v="31"/>
    <n v="107"/>
    <n v="267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x v="38"/>
    <n v="104"/>
    <n v="266.0899999999999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x v="23"/>
    <n v="175"/>
    <n v="264.8500000000000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x v="17"/>
    <n v="33"/>
    <n v="264.2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x v="27"/>
    <n v="211"/>
    <n v="262.1600000000000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x v="23"/>
    <n v="100"/>
    <n v="262.1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x v="27"/>
    <n v="106"/>
    <n v="261.7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x v="24"/>
    <n v="191"/>
    <n v="259.9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x v="27"/>
    <n v="317"/>
    <n v="259.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x v="23"/>
    <n v="101"/>
    <n v="256.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x v="25"/>
    <n v="102"/>
    <n v="255.1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x v="28"/>
    <n v="101"/>
    <n v="254.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x v="10"/>
    <n v="40"/>
    <n v="253.2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x v="17"/>
    <n v="44"/>
    <n v="253.1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x v="23"/>
    <n v="302"/>
    <n v="252.0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x v="23"/>
    <n v="106"/>
    <n v="251.7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x v="23"/>
    <n v="75"/>
    <n v="251.3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x v="7"/>
    <n v="100"/>
    <n v="25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x v="3"/>
    <n v="3"/>
    <n v="25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x v="2"/>
    <n v="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x v="4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x v="8"/>
    <n v="0"/>
    <n v="25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x v="23"/>
    <n v="86"/>
    <n v="248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x v="27"/>
    <n v="257"/>
    <n v="247.94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x v="28"/>
    <n v="116"/>
    <n v="246.6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x v="33"/>
    <n v="102"/>
    <n v="246.2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x v="27"/>
    <n v="402"/>
    <n v="245.0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x v="24"/>
    <n v="68"/>
    <n v="244.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x v="27"/>
    <n v="128"/>
    <n v="244.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x v="24"/>
    <n v="103"/>
    <n v="242.2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x v="28"/>
    <n v="104"/>
    <n v="239.9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x v="4"/>
    <n v="101"/>
    <n v="239.3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x v="24"/>
    <n v="30"/>
    <n v="237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x v="23"/>
    <n v="102"/>
    <n v="235.4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x v="32"/>
    <n v="114"/>
    <n v="234.8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x v="18"/>
    <n v="103"/>
    <n v="234.7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x v="24"/>
    <n v="101"/>
    <n v="234.6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x v="24"/>
    <n v="120"/>
    <n v="233.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x v="6"/>
    <n v="31"/>
    <n v="231.7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x v="25"/>
    <n v="102"/>
    <n v="231.6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x v="27"/>
    <n v="226"/>
    <n v="230.5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x v="32"/>
    <n v="102"/>
    <n v="230.1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x v="28"/>
    <n v="119"/>
    <n v="230.0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x v="27"/>
    <n v="103"/>
    <n v="227.8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x v="23"/>
    <n v="100"/>
    <n v="227.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x v="27"/>
    <n v="111"/>
    <n v="226.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x v="13"/>
    <n v="11"/>
    <n v="2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x v="28"/>
    <n v="107"/>
    <n v="224.8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x v="3"/>
    <n v="2"/>
    <n v="224.4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x v="33"/>
    <n v="100"/>
    <n v="224.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x v="21"/>
    <n v="34"/>
    <n v="223.5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x v="29"/>
    <n v="116"/>
    <n v="223.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x v="27"/>
    <n v="120"/>
    <n v="223.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x v="27"/>
    <n v="585"/>
    <n v="222.9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x v="23"/>
    <n v="9"/>
    <n v="222.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x v="18"/>
    <n v="207"/>
    <n v="221.7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x v="29"/>
    <n v="102"/>
    <n v="221.5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x v="27"/>
    <n v="201"/>
    <n v="220.74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x v="1"/>
    <n v="6"/>
    <n v="2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x v="37"/>
    <n v="102"/>
    <n v="219.9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x v="19"/>
    <n v="26"/>
    <n v="218.3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x v="23"/>
    <n v="1"/>
    <n v="217.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x v="24"/>
    <n v="11"/>
    <n v="217.38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x v="28"/>
    <n v="101"/>
    <n v="216.7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x v="17"/>
    <n v="7"/>
    <n v="216.6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x v="4"/>
    <n v="82"/>
    <n v="216.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x v="26"/>
    <n v="43"/>
    <n v="215.9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x v="28"/>
    <n v="101"/>
    <n v="215.86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x v="32"/>
    <n v="132"/>
    <n v="215.7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x v="25"/>
    <n v="100"/>
    <n v="215.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x v="4"/>
    <n v="16"/>
    <n v="214.0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x v="18"/>
    <n v="7"/>
    <n v="213.3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x v="37"/>
    <n v="106"/>
    <n v="211.8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x v="18"/>
    <n v="101"/>
    <n v="211.4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x v="23"/>
    <n v="100"/>
    <n v="209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x v="18"/>
    <n v="148"/>
    <n v="207.6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x v="18"/>
    <n v="155"/>
    <n v="207.0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x v="34"/>
    <n v="106"/>
    <n v="206.3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x v="21"/>
    <n v="105"/>
    <n v="205.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x v="27"/>
    <n v="103"/>
    <n v="2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x v="25"/>
    <n v="1"/>
    <n v="20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x v="23"/>
    <n v="107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x v="23"/>
    <n v="102"/>
    <n v="204.0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x v="23"/>
    <n v="61"/>
    <n v="203.67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x v="28"/>
    <n v="113"/>
    <n v="203.6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x v="23"/>
    <n v="122"/>
    <n v="203.3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x v="23"/>
    <n v="102"/>
    <n v="203.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x v="23"/>
    <n v="101"/>
    <n v="202.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x v="11"/>
    <n v="2"/>
    <n v="202.8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x v="28"/>
    <n v="100"/>
    <n v="202.4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x v="24"/>
    <n v="20"/>
    <n v="202.2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x v="23"/>
    <n v="2"/>
    <n v="20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x v="27"/>
    <n v="281"/>
    <n v="201.9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x v="33"/>
    <n v="105"/>
    <n v="201.9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x v="24"/>
    <n v="0"/>
    <n v="201.6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x v="4"/>
    <n v="65"/>
    <n v="201.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x v="28"/>
    <n v="101"/>
    <n v="201.2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x v="28"/>
    <n v="101"/>
    <n v="200.8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x v="23"/>
    <n v="111"/>
    <n v="200.6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x v="24"/>
    <n v="8"/>
    <n v="200.6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x v="23"/>
    <n v="100"/>
    <n v="200.4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x v="3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x v="24"/>
    <n v="3"/>
    <n v="20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x v="11"/>
    <n v="1"/>
    <n v="2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x v="29"/>
    <n v="109"/>
    <n v="199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x v="23"/>
    <n v="110"/>
    <n v="199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x v="23"/>
    <n v="104"/>
    <n v="199.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x v="4"/>
    <n v="1"/>
    <n v="199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x v="33"/>
    <n v="102"/>
    <n v="196.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x v="7"/>
    <n v="102"/>
    <n v="196.34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x v="4"/>
    <n v="1"/>
    <n v="195.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x v="29"/>
    <n v="104"/>
    <n v="194.4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x v="27"/>
    <n v="124"/>
    <n v="194.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x v="29"/>
    <n v="101"/>
    <n v="194.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x v="29"/>
    <n v="142"/>
    <n v="193.84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x v="23"/>
    <n v="102"/>
    <n v="193.6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x v="28"/>
    <n v="103"/>
    <n v="193.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x v="27"/>
    <n v="922"/>
    <n v="192.3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x v="36"/>
    <n v="100"/>
    <n v="192.3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x v="4"/>
    <n v="31"/>
    <n v="191.2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x v="24"/>
    <n v="147"/>
    <n v="191.1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x v="33"/>
    <n v="100"/>
    <n v="190.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x v="29"/>
    <n v="123"/>
    <n v="190.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x v="4"/>
    <n v="126"/>
    <n v="190.45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x v="37"/>
    <n v="102"/>
    <n v="189.7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x v="6"/>
    <n v="21"/>
    <n v="189.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x v="33"/>
    <n v="106"/>
    <n v="189.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x v="23"/>
    <n v="16"/>
    <n v="188.5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x v="27"/>
    <n v="800"/>
    <n v="188.5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x v="34"/>
    <n v="381"/>
    <n v="188.38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x v="28"/>
    <n v="125"/>
    <n v="188.3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x v="7"/>
    <n v="100"/>
    <n v="188.13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x v="32"/>
    <n v="126"/>
    <n v="187.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x v="27"/>
    <n v="375"/>
    <n v="186.8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x v="23"/>
    <n v="128"/>
    <n v="186.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x v="36"/>
    <n v="101"/>
    <n v="186.1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x v="23"/>
    <n v="104"/>
    <n v="186.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x v="1"/>
    <n v="45"/>
    <n v="185.8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x v="29"/>
    <n v="143"/>
    <n v="185.4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x v="38"/>
    <n v="100"/>
    <n v="185.19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x v="23"/>
    <n v="106"/>
    <n v="184.7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x v="23"/>
    <n v="115"/>
    <n v="184.6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x v="4"/>
    <n v="1"/>
    <n v="184.3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x v="18"/>
    <n v="199"/>
    <n v="183.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x v="23"/>
    <n v="5"/>
    <n v="183.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x v="28"/>
    <n v="128"/>
    <n v="183.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x v="23"/>
    <n v="101"/>
    <n v="182.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x v="27"/>
    <n v="370"/>
    <n v="182.7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x v="4"/>
    <n v="6"/>
    <n v="182.6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x v="33"/>
    <n v="200"/>
    <n v="182.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x v="28"/>
    <n v="112"/>
    <n v="181.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x v="27"/>
    <n v="260"/>
    <n v="180.7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x v="1"/>
    <n v="21"/>
    <n v="180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x v="18"/>
    <n v="118"/>
    <n v="180.4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x v="23"/>
    <n v="100"/>
    <n v="179.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x v="23"/>
    <n v="61"/>
    <n v="179.1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x v="4"/>
    <n v="10"/>
    <n v="178.9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x v="33"/>
    <n v="100"/>
    <n v="178.6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x v="23"/>
    <n v="100"/>
    <n v="178.5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x v="24"/>
    <n v="101"/>
    <n v="178.5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x v="23"/>
    <n v="104"/>
    <n v="177.62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x v="38"/>
    <n v="107"/>
    <n v="177.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x v="4"/>
    <n v="7"/>
    <n v="177.39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x v="38"/>
    <n v="102"/>
    <n v="177.21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x v="23"/>
    <n v="102"/>
    <n v="177.0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x v="24"/>
    <n v="166"/>
    <n v="177.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x v="25"/>
    <n v="4"/>
    <n v="176.9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x v="23"/>
    <n v="100"/>
    <n v="176.4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x v="4"/>
    <n v="49"/>
    <n v="176.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x v="27"/>
    <n v="788"/>
    <n v="176.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x v="23"/>
    <n v="119"/>
    <n v="176.09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x v="25"/>
    <n v="103"/>
    <n v="175.51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x v="33"/>
    <n v="233"/>
    <n v="17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x v="23"/>
    <n v="4"/>
    <n v="17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x v="4"/>
    <n v="44"/>
    <n v="174.95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x v="18"/>
    <n v="172"/>
    <n v="174.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x v="31"/>
    <n v="103"/>
    <n v="174.04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x v="4"/>
    <n v="106"/>
    <n v="174.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x v="25"/>
    <n v="60"/>
    <n v="174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x v="23"/>
    <n v="103"/>
    <n v="173.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x v="27"/>
    <n v="495"/>
    <n v="173.58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x v="33"/>
    <n v="100"/>
    <n v="172.4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x v="25"/>
    <n v="103"/>
    <n v="172.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x v="29"/>
    <n v="100"/>
    <n v="171.8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x v="4"/>
    <n v="30"/>
    <n v="171.79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x v="17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x v="23"/>
    <n v="100"/>
    <n v="171.4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x v="24"/>
    <n v="118"/>
    <n v="170.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x v="18"/>
    <n v="65"/>
    <n v="170.6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x v="2"/>
    <n v="9"/>
    <n v="170.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x v="18"/>
    <n v="107"/>
    <n v="170.45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x v="38"/>
    <n v="100"/>
    <n v="169.9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x v="28"/>
    <n v="100"/>
    <n v="169.8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x v="29"/>
    <n v="100"/>
    <n v="169.6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x v="32"/>
    <n v="107"/>
    <n v="169.5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x v="27"/>
    <n v="123"/>
    <n v="169.52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x v="32"/>
    <n v="101"/>
    <n v="168.7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x v="23"/>
    <n v="135"/>
    <n v="168.7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x v="18"/>
    <n v="103"/>
    <n v="168.69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x v="30"/>
    <n v="125"/>
    <n v="168.5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x v="18"/>
    <n v="101"/>
    <n v="168.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x v="11"/>
    <n v="25"/>
    <n v="168.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x v="23"/>
    <n v="100"/>
    <n v="168.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x v="4"/>
    <n v="1"/>
    <n v="167.6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x v="36"/>
    <n v="100"/>
    <n v="167.4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x v="31"/>
    <n v="28"/>
    <n v="167.1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x v="25"/>
    <n v="110"/>
    <n v="166.9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x v="25"/>
    <n v="100"/>
    <n v="166.6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x v="23"/>
    <n v="47"/>
    <n v="166.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x v="18"/>
    <n v="102"/>
    <n v="165.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x v="38"/>
    <n v="102"/>
    <n v="165.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x v="24"/>
    <n v="102"/>
    <n v="164.9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x v="27"/>
    <n v="421"/>
    <n v="164.9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x v="34"/>
    <n v="945"/>
    <n v="164.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x v="23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x v="23"/>
    <n v="102"/>
    <n v="164.6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x v="24"/>
    <n v="131"/>
    <n v="164.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x v="4"/>
    <n v="46"/>
    <n v="16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x v="1"/>
    <n v="15"/>
    <n v="163.8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x v="33"/>
    <n v="121"/>
    <n v="163.7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x v="24"/>
    <n v="6"/>
    <n v="163.5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x v="23"/>
    <n v="2"/>
    <n v="163.3300000000000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x v="4"/>
    <n v="40"/>
    <n v="162.9199999999999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x v="24"/>
    <n v="113"/>
    <n v="162.91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x v="25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x v="24"/>
    <n v="101"/>
    <n v="162.7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x v="33"/>
    <n v="143"/>
    <n v="162.270000000000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x v="27"/>
    <n v="246"/>
    <n v="161.88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x v="28"/>
    <n v="114"/>
    <n v="161.2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x v="4"/>
    <n v="13"/>
    <n v="161.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x v="4"/>
    <n v="23"/>
    <n v="161.12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x v="33"/>
    <n v="109"/>
    <n v="160.7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x v="4"/>
    <n v="2"/>
    <n v="160.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x v="28"/>
    <n v="136"/>
    <n v="160.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x v="27"/>
    <n v="150"/>
    <n v="160.4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x v="28"/>
    <n v="101"/>
    <n v="160.1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x v="1"/>
    <n v="16"/>
    <n v="16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x v="29"/>
    <n v="101"/>
    <n v="159.8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x v="30"/>
    <n v="112"/>
    <n v="159.5200000000000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x v="29"/>
    <n v="183"/>
    <n v="159.5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x v="23"/>
    <n v="120"/>
    <n v="159.4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x v="17"/>
    <n v="48"/>
    <n v="159.330000000000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x v="18"/>
    <n v="109"/>
    <n v="159.2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x v="33"/>
    <n v="105"/>
    <n v="158.9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x v="29"/>
    <n v="101"/>
    <n v="158.6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x v="4"/>
    <n v="38"/>
    <n v="158.6399999999999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x v="4"/>
    <n v="102"/>
    <n v="158.3600000000000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x v="24"/>
    <n v="158"/>
    <n v="15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x v="4"/>
    <n v="22"/>
    <n v="157.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x v="28"/>
    <n v="110"/>
    <n v="157.330000000000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x v="21"/>
    <n v="304"/>
    <n v="157.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x v="30"/>
    <n v="100"/>
    <n v="156.770000000000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x v="18"/>
    <n v="103"/>
    <n v="156.1699999999999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x v="28"/>
    <n v="104"/>
    <n v="156.050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x v="23"/>
    <n v="109"/>
    <n v="155.94999999999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x v="4"/>
    <n v="19"/>
    <n v="155.3300000000000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x v="4"/>
    <n v="2"/>
    <n v="155.2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x v="24"/>
    <n v="147"/>
    <n v="155.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x v="15"/>
    <n v="14"/>
    <n v="15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x v="28"/>
    <n v="102"/>
    <n v="154.41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x v="27"/>
    <n v="108"/>
    <n v="154.1699999999999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x v="4"/>
    <n v="35"/>
    <n v="153.8899999999999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x v="24"/>
    <n v="172"/>
    <n v="153.5200000000000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x v="4"/>
    <n v="59"/>
    <n v="153.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x v="27"/>
    <n v="819"/>
    <n v="152.6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x v="7"/>
    <n v="116"/>
    <n v="152.5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3"/>
    <n v="102"/>
    <n v="152.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x v="4"/>
    <n v="40"/>
    <n v="152.4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x v="23"/>
    <n v="109"/>
    <n v="151.97999999999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x v="23"/>
    <n v="111"/>
    <n v="151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x v="4"/>
    <n v="119"/>
    <n v="151.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x v="18"/>
    <n v="106"/>
    <n v="151.2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x v="29"/>
    <n v="131"/>
    <n v="150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x v="4"/>
    <n v="26"/>
    <n v="150.6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x v="18"/>
    <n v="57"/>
    <n v="150.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x v="3"/>
    <n v="3"/>
    <n v="150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x v="23"/>
    <n v="100"/>
    <n v="150.4199999999999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x v="23"/>
    <n v="102"/>
    <n v="150.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x v="38"/>
    <n v="105"/>
    <n v="1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x v="25"/>
    <n v="15"/>
    <n v="15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x v="39"/>
    <n v="108"/>
    <n v="149.4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x v="24"/>
    <n v="112"/>
    <n v="149.4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x v="37"/>
    <n v="102"/>
    <n v="149.3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x v="34"/>
    <n v="1857"/>
    <n v="149.0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x v="29"/>
    <n v="112"/>
    <n v="148.9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x v="33"/>
    <n v="102"/>
    <n v="148.7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x v="18"/>
    <n v="103"/>
    <n v="148.5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x v="23"/>
    <n v="100"/>
    <n v="148.4799999999999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x v="34"/>
    <n v="103"/>
    <n v="148.080000000000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x v="27"/>
    <n v="281"/>
    <n v="147.9499999999999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x v="25"/>
    <n v="51"/>
    <n v="147.8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x v="7"/>
    <n v="39"/>
    <n v="147.81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x v="29"/>
    <n v="101"/>
    <n v="147.7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27"/>
    <n v="102"/>
    <n v="147.6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x v="23"/>
    <n v="37"/>
    <n v="147.4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x v="23"/>
    <n v="126"/>
    <n v="147.330000000000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x v="28"/>
    <n v="113"/>
    <n v="147.1699999999999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x v="29"/>
    <n v="106"/>
    <n v="146.8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x v="24"/>
    <n v="157"/>
    <n v="146.6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x v="28"/>
    <n v="101"/>
    <n v="146.6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x v="24"/>
    <n v="106"/>
    <n v="146.4499999999999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x v="28"/>
    <n v="125"/>
    <n v="146.3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x v="23"/>
    <n v="101"/>
    <n v="145.8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x v="23"/>
    <n v="102"/>
    <n v="145.6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x v="25"/>
    <n v="90"/>
    <n v="145.4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x v="23"/>
    <n v="100"/>
    <n v="145.16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x v="28"/>
    <n v="108"/>
    <n v="145.0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x v="23"/>
    <n v="104"/>
    <n v="14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x v="3"/>
    <n v="4"/>
    <n v="145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x v="36"/>
    <n v="113"/>
    <n v="144.9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x v="28"/>
    <n v="214"/>
    <n v="144.6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x v="34"/>
    <n v="116"/>
    <n v="144.4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x v="27"/>
    <n v="182"/>
    <n v="143.9799999999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x v="7"/>
    <n v="41"/>
    <n v="143.8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x v="4"/>
    <n v="101"/>
    <n v="143.6699999999999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x v="32"/>
    <n v="100"/>
    <n v="143.360000000000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x v="27"/>
    <n v="304"/>
    <n v="143.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x v="25"/>
    <n v="100"/>
    <n v="143.2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x v="23"/>
    <n v="106"/>
    <n v="143.110000000000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x v="23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x v="38"/>
    <n v="100"/>
    <n v="1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x v="23"/>
    <n v="10"/>
    <n v="142.86000000000001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x v="23"/>
    <n v="101"/>
    <n v="142.2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x v="3"/>
    <n v="0"/>
    <n v="142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x v="28"/>
    <n v="101"/>
    <n v="141.7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x v="23"/>
    <n v="102"/>
    <n v="141.7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x v="33"/>
    <n v="120"/>
    <n v="141.47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x v="32"/>
    <n v="102"/>
    <n v="141.41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x v="23"/>
    <n v="102"/>
    <n v="141.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x v="34"/>
    <n v="271"/>
    <n v="140.9799999999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x v="33"/>
    <n v="102"/>
    <n v="140.860000000000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x v="24"/>
    <n v="15"/>
    <n v="140.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x v="28"/>
    <n v="125"/>
    <n v="140.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x v="23"/>
    <n v="121"/>
    <n v="14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x v="28"/>
    <n v="101"/>
    <n v="139.830000000000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x v="23"/>
    <n v="105"/>
    <n v="139.56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x v="28"/>
    <n v="124"/>
    <n v="139.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x v="23"/>
    <n v="109"/>
    <n v="139.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x v="23"/>
    <n v="103"/>
    <n v="139.1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x v="28"/>
    <n v="104"/>
    <n v="138.800000000000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x v="27"/>
    <n v="2260300"/>
    <n v="138.6699999999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x v="27"/>
    <n v="153"/>
    <n v="138.4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x v="18"/>
    <n v="106"/>
    <n v="138.2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x v="29"/>
    <n v="100"/>
    <n v="137.9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x v="33"/>
    <n v="101"/>
    <n v="137.3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x v="17"/>
    <n v="34"/>
    <n v="137.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x v="23"/>
    <n v="102"/>
    <n v="137.2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x v="29"/>
    <n v="103"/>
    <n v="137.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x v="23"/>
    <n v="36"/>
    <n v="137.0800000000000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x v="38"/>
    <n v="113"/>
    <n v="136.9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x v="21"/>
    <n v="100"/>
    <n v="136.9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x v="23"/>
    <n v="102"/>
    <n v="136.8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x v="23"/>
    <n v="106"/>
    <n v="136.7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x v="27"/>
    <n v="207"/>
    <n v="136.63999999999999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x v="23"/>
    <n v="109"/>
    <n v="136.4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x v="4"/>
    <n v="46"/>
    <n v="136.46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x v="33"/>
    <n v="100"/>
    <n v="136.360000000000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x v="2"/>
    <n v="5"/>
    <n v="136.09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x v="23"/>
    <n v="105"/>
    <n v="136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x v="18"/>
    <n v="101"/>
    <n v="135.66999999999999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x v="23"/>
    <n v="124"/>
    <n v="135.6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x v="23"/>
    <n v="109"/>
    <n v="135.6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x v="25"/>
    <n v="104"/>
    <n v="135.6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x v="34"/>
    <n v="153"/>
    <n v="135.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x v="38"/>
    <n v="100"/>
    <n v="135.4199999999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x v="3"/>
    <n v="5"/>
    <n v="135.0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x v="28"/>
    <n v="107"/>
    <n v="134.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x v="4"/>
    <n v="30"/>
    <n v="134.5500000000000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x v="4"/>
    <n v="1460"/>
    <n v="134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x v="23"/>
    <n v="103"/>
    <n v="134.2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x v="33"/>
    <n v="107"/>
    <n v="134.2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x v="32"/>
    <n v="102"/>
    <n v="134.2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x v="23"/>
    <n v="100"/>
    <n v="134.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x v="33"/>
    <n v="117"/>
    <n v="133.9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x v="18"/>
    <n v="39"/>
    <n v="133.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x v="18"/>
    <n v="139"/>
    <n v="133.7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x v="29"/>
    <n v="100"/>
    <n v="133.330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x v="23"/>
    <n v="100"/>
    <n v="133.3300000000000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x v="2"/>
    <n v="1"/>
    <n v="133.33000000000001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x v="21"/>
    <n v="3"/>
    <n v="133.300000000000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x v="4"/>
    <n v="26"/>
    <n v="133.2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x v="28"/>
    <n v="103"/>
    <n v="133.13999999999999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x v="23"/>
    <n v="103"/>
    <n v="132.9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x v="33"/>
    <n v="109"/>
    <n v="132.8600000000000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x v="30"/>
    <n v="103"/>
    <n v="132.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x v="24"/>
    <n v="34"/>
    <n v="132.3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x v="14"/>
    <n v="49"/>
    <n v="132.1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x v="36"/>
    <n v="108"/>
    <n v="132.05000000000001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x v="27"/>
    <n v="209"/>
    <n v="131.9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x v="23"/>
    <n v="101"/>
    <n v="131.9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x v="16"/>
    <n v="79"/>
    <n v="131.66999999999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x v="7"/>
    <n v="100"/>
    <n v="131.5800000000000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x v="24"/>
    <n v="319"/>
    <n v="131.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x v="33"/>
    <n v="118"/>
    <n v="131.16999999999999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x v="23"/>
    <n v="101"/>
    <n v="131.13999999999999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x v="18"/>
    <n v="205"/>
    <n v="130.5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x v="37"/>
    <n v="203"/>
    <n v="130.2299999999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x v="18"/>
    <n v="104"/>
    <n v="130.1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x v="24"/>
    <n v="23"/>
    <n v="130.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x v="26"/>
    <n v="14"/>
    <n v="129.9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x v="28"/>
    <n v="115"/>
    <n v="129.8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x v="23"/>
    <n v="122"/>
    <n v="129.360000000000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x v="23"/>
    <n v="22"/>
    <n v="129.1699999999999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x v="4"/>
    <n v="16"/>
    <n v="129.1699999999999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x v="7"/>
    <n v="128"/>
    <n v="129.110000000000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x v="23"/>
    <n v="100"/>
    <n v="129.0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x v="29"/>
    <n v="129"/>
    <n v="128.9499999999999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x v="24"/>
    <n v="110"/>
    <n v="128.9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x v="31"/>
    <n v="63"/>
    <n v="128.6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x v="27"/>
    <n v="382"/>
    <n v="128.3899999999999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x v="23"/>
    <n v="22"/>
    <n v="128.27000000000001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x v="33"/>
    <n v="111"/>
    <n v="127.9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x v="4"/>
    <n v="12"/>
    <n v="127.9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x v="23"/>
    <n v="100"/>
    <n v="127.8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x v="23"/>
    <n v="102"/>
    <n v="127.7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x v="25"/>
    <n v="36"/>
    <n v="127.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x v="27"/>
    <n v="212"/>
    <n v="127.36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x v="32"/>
    <n v="100"/>
    <n v="127.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x v="27"/>
    <n v="262"/>
    <n v="127.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x v="33"/>
    <n v="100"/>
    <n v="126.8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x v="25"/>
    <n v="101"/>
    <n v="126.72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8"/>
    <x v="23"/>
    <n v="101"/>
    <n v="126.7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x v="29"/>
    <n v="101"/>
    <n v="126.6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x v="23"/>
    <n v="144"/>
    <n v="126.6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x v="23"/>
    <n v="108"/>
    <n v="126.5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x v="23"/>
    <n v="22"/>
    <n v="126.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x v="31"/>
    <n v="18"/>
    <n v="126.4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x v="23"/>
    <n v="101"/>
    <n v="126.4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x v="37"/>
    <n v="101"/>
    <n v="125.99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x v="24"/>
    <n v="104"/>
    <n v="125.9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x v="4"/>
    <n v="107"/>
    <n v="125.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x v="23"/>
    <n v="111"/>
    <n v="125.8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x v="28"/>
    <n v="101"/>
    <n v="125.7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x v="2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x v="23"/>
    <n v="121"/>
    <n v="125.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x v="24"/>
    <n v="4"/>
    <n v="125.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x v="23"/>
    <n v="102"/>
    <n v="125.1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x v="23"/>
    <n v="100"/>
    <n v="125.09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x v="23"/>
    <n v="119"/>
    <n v="125.0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x v="23"/>
    <n v="100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x v="23"/>
    <n v="100"/>
    <n v="12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x v="1"/>
    <n v="1"/>
    <n v="1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x v="4"/>
    <n v="31"/>
    <n v="124.9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x v="23"/>
    <n v="105"/>
    <n v="123.94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x v="18"/>
    <n v="104"/>
    <n v="123.3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x v="37"/>
    <n v="101"/>
    <n v="123.3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x v="36"/>
    <n v="115"/>
    <n v="123.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x v="4"/>
    <n v="214"/>
    <n v="122.7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x v="23"/>
    <n v="100"/>
    <n v="122.54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x v="36"/>
    <n v="105"/>
    <n v="122.3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x v="17"/>
    <n v="68"/>
    <n v="122.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x v="9"/>
    <n v="18"/>
    <n v="122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x v="23"/>
    <n v="102"/>
    <n v="121.9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x v="3"/>
    <n v="34"/>
    <n v="121.4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x v="23"/>
    <n v="100"/>
    <n v="121.36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x v="28"/>
    <n v="109"/>
    <n v="121.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x v="18"/>
    <n v="253"/>
    <n v="12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x v="28"/>
    <n v="106"/>
    <n v="120.91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x v="27"/>
    <n v="148"/>
    <n v="120.8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x v="18"/>
    <n v="41"/>
    <n v="120.77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x v="25"/>
    <n v="133"/>
    <n v="120.5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x v="4"/>
    <n v="82"/>
    <n v="120.3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x v="21"/>
    <n v="115"/>
    <n v="120.3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x v="4"/>
    <n v="1"/>
    <n v="120.25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x v="24"/>
    <n v="103"/>
    <n v="120.17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x v="23"/>
    <n v="102"/>
    <n v="120.1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x v="1"/>
    <n v="1"/>
    <n v="12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x v="28"/>
    <n v="102"/>
    <n v="119.99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x v="23"/>
    <n v="100"/>
    <n v="119.6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x v="4"/>
    <n v="6"/>
    <n v="119.5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x v="4"/>
    <n v="35"/>
    <n v="119.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x v="33"/>
    <n v="125"/>
    <n v="119.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x v="23"/>
    <n v="102"/>
    <n v="119.19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x v="23"/>
    <n v="114"/>
    <n v="119.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x v="23"/>
    <n v="38"/>
    <n v="119.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x v="0"/>
    <n v="5"/>
    <n v="1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x v="24"/>
    <n v="103"/>
    <n v="118.9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x v="18"/>
    <n v="105"/>
    <n v="118.74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x v="30"/>
    <n v="105"/>
    <n v="118.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x v="27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x v="27"/>
    <n v="120"/>
    <n v="118.4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x v="17"/>
    <n v="65"/>
    <n v="118.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x v="29"/>
    <n v="128"/>
    <n v="118.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x v="33"/>
    <n v="200"/>
    <n v="118.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x v="23"/>
    <n v="100"/>
    <n v="118.1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x v="36"/>
    <n v="128"/>
    <n v="117.9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x v="23"/>
    <n v="100"/>
    <n v="117.8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x v="28"/>
    <n v="108"/>
    <n v="117.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x v="28"/>
    <n v="112"/>
    <n v="117.7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x v="4"/>
    <n v="79"/>
    <n v="117.7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x v="33"/>
    <n v="104"/>
    <n v="117.6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x v="1"/>
    <n v="51"/>
    <n v="117.6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x v="23"/>
    <n v="100"/>
    <n v="117.6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x v="24"/>
    <n v="11"/>
    <n v="117.6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x v="27"/>
    <n v="127"/>
    <n v="117.6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x v="31"/>
    <n v="50"/>
    <n v="117.5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x v="29"/>
    <n v="142"/>
    <n v="117.5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x v="26"/>
    <n v="39"/>
    <n v="117.4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x v="29"/>
    <n v="309"/>
    <n v="117.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x v="33"/>
    <n v="156"/>
    <n v="117.2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x v="7"/>
    <n v="101"/>
    <n v="116.9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x v="28"/>
    <n v="116"/>
    <n v="116.8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x v="4"/>
    <n v="0"/>
    <n v="116.75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x v="24"/>
    <n v="101"/>
    <n v="116.7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x v="3"/>
    <n v="0"/>
    <n v="116.67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x v="23"/>
    <n v="139"/>
    <n v="116.6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x v="11"/>
    <n v="26"/>
    <n v="116.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x v="4"/>
    <n v="2"/>
    <n v="116.53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x v="27"/>
    <n v="543"/>
    <n v="116.35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x v="36"/>
    <n v="116"/>
    <n v="116.25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x v="18"/>
    <n v="112"/>
    <n v="116.2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x v="23"/>
    <n v="102"/>
    <n v="11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x v="1"/>
    <n v="18"/>
    <n v="115.9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x v="23"/>
    <n v="103"/>
    <n v="115.87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x v="33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x v="4"/>
    <n v="5"/>
    <n v="115.7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x v="33"/>
    <n v="101"/>
    <n v="115.7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x v="17"/>
    <n v="8"/>
    <n v="115.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x v="37"/>
    <n v="102"/>
    <n v="115.6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x v="13"/>
    <n v="32"/>
    <n v="115.5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x v="11"/>
    <n v="7"/>
    <n v="115.5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x v="28"/>
    <n v="142"/>
    <n v="115.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x v="28"/>
    <n v="103"/>
    <n v="115.4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x v="23"/>
    <n v="100"/>
    <n v="115.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x v="7"/>
    <n v="111"/>
    <n v="115.3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x v="7"/>
    <n v="101"/>
    <n v="115.0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x v="24"/>
    <n v="100"/>
    <n v="115.0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x v="23"/>
    <n v="106"/>
    <n v="115.0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x v="25"/>
    <n v="115"/>
    <n v="1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x v="17"/>
    <n v="20"/>
    <n v="114.8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x v="27"/>
    <n v="143"/>
    <n v="114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x v="28"/>
    <n v="123"/>
    <n v="114.5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x v="23"/>
    <n v="101"/>
    <n v="114.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x v="23"/>
    <n v="105"/>
    <n v="114.2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x v="23"/>
    <n v="101"/>
    <n v="114.1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x v="9"/>
    <n v="3"/>
    <n v="11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x v="33"/>
    <n v="101"/>
    <n v="113.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x v="30"/>
    <n v="105"/>
    <n v="113.8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x v="7"/>
    <n v="100"/>
    <n v="113.6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x v="2"/>
    <n v="2"/>
    <n v="113.6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x v="4"/>
    <n v="39"/>
    <n v="113.6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x v="23"/>
    <n v="114"/>
    <n v="113.5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x v="9"/>
    <n v="6"/>
    <n v="113.5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x v="23"/>
    <n v="108"/>
    <n v="113.42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x v="21"/>
    <n v="11"/>
    <n v="112.8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x v="18"/>
    <n v="108"/>
    <n v="112.7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x v="33"/>
    <n v="101"/>
    <n v="112.6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x v="3"/>
    <n v="1"/>
    <n v="112.5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x v="25"/>
    <n v="131"/>
    <n v="112.1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x v="33"/>
    <n v="155"/>
    <n v="112.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x v="23"/>
    <n v="104"/>
    <n v="111.89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x v="28"/>
    <n v="106"/>
    <n v="111.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x v="18"/>
    <n v="103"/>
    <n v="111.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x v="3"/>
    <n v="17"/>
    <n v="111.4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x v="36"/>
    <n v="102"/>
    <n v="111.38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x v="18"/>
    <n v="104"/>
    <n v="111.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x v="25"/>
    <n v="120"/>
    <n v="111.11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x v="23"/>
    <n v="115"/>
    <n v="110.97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x v="23"/>
    <n v="154"/>
    <n v="110.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x v="4"/>
    <n v="13"/>
    <n v="110.8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x v="23"/>
    <n v="111"/>
    <n v="110.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x v="2"/>
    <n v="22"/>
    <n v="110.6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x v="10"/>
    <n v="14"/>
    <n v="110.62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x v="23"/>
    <n v="100"/>
    <n v="110.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x v="7"/>
    <n v="101"/>
    <n v="110.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x v="28"/>
    <n v="113"/>
    <n v="110.4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x v="18"/>
    <n v="124"/>
    <n v="110.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x v="23"/>
    <n v="118"/>
    <n v="110.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x v="4"/>
    <n v="17"/>
    <n v="110.29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x v="23"/>
    <n v="100"/>
    <n v="110.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x v="23"/>
    <n v="101"/>
    <n v="110.2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x v="28"/>
    <n v="100"/>
    <n v="110.0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x v="38"/>
    <n v="113"/>
    <n v="109.9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x v="18"/>
    <n v="61"/>
    <n v="109.9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x v="28"/>
    <n v="111"/>
    <n v="109.82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x v="29"/>
    <n v="160"/>
    <n v="109.78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x v="33"/>
    <n v="101"/>
    <n v="109.7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x v="24"/>
    <n v="122"/>
    <n v="109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x v="23"/>
    <n v="153"/>
    <n v="109.5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x v="33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x v="28"/>
    <n v="105"/>
    <n v="109.4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x v="4"/>
    <n v="104"/>
    <n v="109.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x v="28"/>
    <n v="103"/>
    <n v="109.1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x v="6"/>
    <n v="24"/>
    <n v="109.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x v="7"/>
    <n v="101"/>
    <n v="109.1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x v="23"/>
    <n v="138"/>
    <n v="109.0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x v="13"/>
    <n v="20"/>
    <n v="109.0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x v="18"/>
    <n v="5"/>
    <n v="109.07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x v="28"/>
    <n v="113"/>
    <n v="109.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x v="25"/>
    <n v="55"/>
    <n v="109.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x v="23"/>
    <n v="107"/>
    <n v="109.0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x v="27"/>
    <n v="485"/>
    <n v="108.9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x v="18"/>
    <n v="107"/>
    <n v="108.7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x v="37"/>
    <n v="102"/>
    <n v="108.7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x v="4"/>
    <n v="3"/>
    <n v="108.6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x v="23"/>
    <n v="119"/>
    <n v="108.5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x v="35"/>
    <n v="107"/>
    <n v="108.4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x v="23"/>
    <n v="11"/>
    <n v="108.3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x v="11"/>
    <n v="7"/>
    <n v="108.3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x v="1"/>
    <n v="4"/>
    <n v="108.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x v="26"/>
    <n v="2"/>
    <n v="108.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x v="24"/>
    <n v="120"/>
    <n v="108.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x v="28"/>
    <n v="134"/>
    <n v="108.1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x v="15"/>
    <n v="21"/>
    <n v="108.0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x v="33"/>
    <n v="106"/>
    <n v="108.02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x v="28"/>
    <n v="114"/>
    <n v="108.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x v="24"/>
    <n v="102"/>
    <n v="108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x v="25"/>
    <n v="7"/>
    <n v="1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x v="37"/>
    <n v="1"/>
    <n v="10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x v="33"/>
    <n v="102"/>
    <n v="107.9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x v="34"/>
    <n v="720"/>
    <n v="107.82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x v="4"/>
    <n v="100"/>
    <n v="107.6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x v="23"/>
    <n v="105"/>
    <n v="107.5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x v="34"/>
    <n v="113"/>
    <n v="107.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x v="23"/>
    <n v="107"/>
    <n v="107.2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x v="33"/>
    <n v="100"/>
    <n v="107.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x v="21"/>
    <n v="102"/>
    <n v="107.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x v="33"/>
    <n v="107"/>
    <n v="107.07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x v="34"/>
    <n v="285"/>
    <n v="107.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x v="23"/>
    <n v="113"/>
    <n v="10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x v="23"/>
    <n v="71"/>
    <n v="106.9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x v="25"/>
    <n v="103"/>
    <n v="106.9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x v="23"/>
    <n v="102"/>
    <n v="106.8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x v="23"/>
    <n v="108"/>
    <n v="106.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x v="26"/>
    <n v="3"/>
    <n v="106.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x v="0"/>
    <n v="6"/>
    <n v="106.6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x v="28"/>
    <n v="103"/>
    <n v="106.6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x v="23"/>
    <n v="102"/>
    <n v="106.57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x v="7"/>
    <n v="107"/>
    <n v="106.5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x v="23"/>
    <n v="154"/>
    <n v="106.5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x v="28"/>
    <n v="232"/>
    <n v="106.4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x v="35"/>
    <n v="206"/>
    <n v="106.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x v="3"/>
    <n v="21"/>
    <n v="105.9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x v="23"/>
    <n v="78"/>
    <n v="105.5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x v="23"/>
    <n v="102"/>
    <n v="105.5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x v="18"/>
    <n v="132"/>
    <n v="105.4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x v="28"/>
    <n v="102"/>
    <n v="105.3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x v="29"/>
    <n v="100"/>
    <n v="105.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x v="23"/>
    <n v="114"/>
    <n v="105.2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x v="28"/>
    <n v="112"/>
    <n v="105.1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x v="32"/>
    <n v="315"/>
    <n v="105.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x v="28"/>
    <n v="132"/>
    <n v="105.0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x v="23"/>
    <n v="42"/>
    <n v="105.0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x v="23"/>
    <n v="210"/>
    <n v="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x v="23"/>
    <n v="102"/>
    <n v="10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x v="37"/>
    <n v="106"/>
    <n v="104.99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x v="23"/>
    <n v="101"/>
    <n v="104.9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x v="18"/>
    <n v="36"/>
    <n v="104.8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x v="18"/>
    <n v="35"/>
    <n v="104.8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x v="28"/>
    <n v="102"/>
    <n v="104.8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x v="13"/>
    <n v="8"/>
    <n v="104.7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x v="33"/>
    <n v="111"/>
    <n v="104.7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x v="33"/>
    <n v="100"/>
    <n v="104.65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x v="36"/>
    <n v="105"/>
    <n v="104.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x v="23"/>
    <n v="120"/>
    <n v="104.5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x v="18"/>
    <n v="111"/>
    <n v="104.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x v="28"/>
    <n v="105"/>
    <n v="104.3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x v="28"/>
    <n v="101"/>
    <n v="104.26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x v="23"/>
    <n v="100"/>
    <n v="104.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x v="24"/>
    <n v="110"/>
    <n v="104.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x v="23"/>
    <n v="146"/>
    <n v="104.0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x v="7"/>
    <n v="114"/>
    <n v="104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x v="23"/>
    <n v="106"/>
    <n v="103.9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x v="38"/>
    <n v="109"/>
    <n v="103.6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x v="18"/>
    <n v="102"/>
    <n v="103.6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x v="28"/>
    <n v="109"/>
    <n v="103.52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x v="23"/>
    <n v="100"/>
    <n v="103.35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x v="9"/>
    <n v="0"/>
    <n v="103.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x v="28"/>
    <n v="114"/>
    <n v="103.2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x v="23"/>
    <n v="101"/>
    <n v="103.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x v="39"/>
    <n v="139"/>
    <n v="103.2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x v="24"/>
    <n v="101"/>
    <n v="103.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x v="29"/>
    <n v="119"/>
    <n v="103.0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x v="18"/>
    <n v="159"/>
    <n v="102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x v="4"/>
    <n v="1"/>
    <n v="102.7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x v="33"/>
    <n v="103"/>
    <n v="102.5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x v="23"/>
    <n v="103"/>
    <n v="102.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x v="2"/>
    <n v="14"/>
    <n v="102.38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x v="29"/>
    <n v="155"/>
    <n v="102.11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x v="36"/>
    <n v="155"/>
    <n v="102.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x v="4"/>
    <n v="31"/>
    <n v="102.02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x v="27"/>
    <n v="198"/>
    <n v="101.86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x v="28"/>
    <n v="114"/>
    <n v="101.8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x v="19"/>
    <n v="17"/>
    <n v="101.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x v="27"/>
    <n v="508"/>
    <n v="101.56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x v="9"/>
    <n v="1"/>
    <n v="101.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x v="30"/>
    <n v="101"/>
    <n v="100.7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x v="23"/>
    <n v="20"/>
    <n v="100.6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x v="25"/>
    <n v="151"/>
    <n v="100.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x v="23"/>
    <n v="103"/>
    <n v="100.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x v="23"/>
    <n v="10"/>
    <n v="100.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x v="25"/>
    <n v="4"/>
    <n v="100.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x v="4"/>
    <n v="1"/>
    <n v="100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x v="33"/>
    <n v="173"/>
    <n v="100.4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x v="38"/>
    <n v="100"/>
    <n v="100.3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x v="9"/>
    <n v="36"/>
    <n v="100.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x v="23"/>
    <n v="107"/>
    <n v="100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x v="23"/>
    <n v="117"/>
    <n v="100.1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x v="28"/>
    <n v="133"/>
    <n v="100.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x v="23"/>
    <n v="118"/>
    <n v="100.0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x v="25"/>
    <n v="120"/>
    <n v="1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x v="38"/>
    <n v="110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x v="36"/>
    <n v="100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x v="28"/>
    <n v="10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x v="25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x v="25"/>
    <n v="100"/>
    <n v="10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x v="1"/>
    <n v="2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x v="25"/>
    <n v="20"/>
    <n v="10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x v="23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x v="23"/>
    <n v="10"/>
    <n v="1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x v="5"/>
    <n v="8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x v="13"/>
    <n v="5"/>
    <n v="1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x v="23"/>
    <n v="5"/>
    <n v="1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x v="14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x v="15"/>
    <n v="3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x v="1"/>
    <n v="2"/>
    <n v="1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x v="3"/>
    <n v="2"/>
    <n v="10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x v="6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x v="11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x v="24"/>
    <n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x v="23"/>
    <n v="1"/>
    <n v="1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x v="4"/>
    <n v="0"/>
    <n v="10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x v="11"/>
    <n v="0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x v="4"/>
    <n v="0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x v="13"/>
    <n v="0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x v="13"/>
    <n v="0"/>
    <n v="1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x v="4"/>
    <n v="34"/>
    <n v="99.9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x v="28"/>
    <n v="123"/>
    <n v="99.86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x v="4"/>
    <n v="40"/>
    <n v="99.8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x v="23"/>
    <n v="110"/>
    <n v="99.79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x v="32"/>
    <n v="132"/>
    <n v="99.7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x v="24"/>
    <n v="67"/>
    <n v="99.76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x v="25"/>
    <n v="104"/>
    <n v="99.5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x v="33"/>
    <n v="107"/>
    <n v="99.5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x v="23"/>
    <n v="113"/>
    <n v="99.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x v="27"/>
    <n v="167"/>
    <n v="99.4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x v="7"/>
    <n v="129"/>
    <n v="99.3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x v="23"/>
    <n v="101"/>
    <n v="99.3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x v="4"/>
    <n v="1"/>
    <n v="99.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x v="33"/>
    <n v="109"/>
    <n v="99.16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x v="23"/>
    <n v="102"/>
    <n v="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x v="33"/>
    <n v="138"/>
    <n v="98.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x v="18"/>
    <n v="120"/>
    <n v="98.8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x v="7"/>
    <n v="146"/>
    <n v="98.8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x v="18"/>
    <n v="6"/>
    <n v="98.79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x v="23"/>
    <n v="101"/>
    <n v="9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x v="34"/>
    <n v="272"/>
    <n v="98.4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x v="29"/>
    <n v="120"/>
    <n v="98.36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x v="23"/>
    <n v="100"/>
    <n v="98.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x v="23"/>
    <n v="105"/>
    <n v="9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x v="33"/>
    <n v="118"/>
    <n v="98.0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x v="33"/>
    <n v="101"/>
    <n v="97.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x v="23"/>
    <n v="131"/>
    <n v="97.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x v="7"/>
    <n v="136"/>
    <n v="97.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x v="28"/>
    <n v="101"/>
    <n v="97.9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x v="28"/>
    <n v="150"/>
    <n v="97.82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x v="18"/>
    <n v="166"/>
    <n v="97.7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x v="28"/>
    <n v="107"/>
    <n v="97.6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x v="23"/>
    <n v="104"/>
    <n v="97.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x v="30"/>
    <n v="101"/>
    <n v="97.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x v="3"/>
    <n v="11"/>
    <n v="97.4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x v="23"/>
    <n v="119"/>
    <n v="97.3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x v="28"/>
    <n v="107"/>
    <n v="97.36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x v="4"/>
    <n v="15"/>
    <n v="97.3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x v="34"/>
    <n v="327"/>
    <n v="97.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x v="27"/>
    <n v="118"/>
    <n v="97.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x v="18"/>
    <n v="111"/>
    <n v="97.1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x v="24"/>
    <n v="177"/>
    <n v="9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x v="39"/>
    <n v="104"/>
    <n v="96.8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x v="36"/>
    <n v="155"/>
    <n v="96.7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x v="23"/>
    <n v="106"/>
    <n v="96.6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x v="23"/>
    <n v="23"/>
    <n v="96.55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x v="24"/>
    <n v="110"/>
    <n v="96.53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x v="18"/>
    <n v="180"/>
    <n v="96.3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x v="24"/>
    <n v="127"/>
    <n v="96.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3"/>
    <n v="104"/>
    <n v="96.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x v="23"/>
    <n v="101"/>
    <n v="96.1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x v="33"/>
    <n v="131"/>
    <n v="96.08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x v="27"/>
    <n v="361"/>
    <n v="96.06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x v="11"/>
    <n v="12"/>
    <n v="96.0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x v="32"/>
    <n v="106"/>
    <n v="95.96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x v="23"/>
    <n v="101"/>
    <n v="95.95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x v="33"/>
    <n v="211"/>
    <n v="95.9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x v="4"/>
    <n v="35"/>
    <n v="95.9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x v="4"/>
    <n v="141"/>
    <n v="95.8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x v="18"/>
    <n v="125"/>
    <n v="95.8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x v="28"/>
    <n v="111"/>
    <n v="95.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x v="18"/>
    <n v="136"/>
    <n v="95.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x v="38"/>
    <n v="103"/>
    <n v="95.7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x v="28"/>
    <n v="101"/>
    <n v="95.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x v="23"/>
    <n v="163"/>
    <n v="95.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x v="27"/>
    <n v="140"/>
    <n v="95.4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x v="24"/>
    <n v="116"/>
    <n v="95.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x v="21"/>
    <n v="19"/>
    <n v="95.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x v="23"/>
    <n v="100"/>
    <n v="95.2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x v="28"/>
    <n v="148"/>
    <n v="95.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x v="25"/>
    <n v="108"/>
    <n v="94.9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x v="25"/>
    <n v="110"/>
    <n v="94.9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7"/>
    <x v="18"/>
    <n v="123"/>
    <n v="94.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x v="33"/>
    <n v="100"/>
    <n v="94.7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x v="24"/>
    <n v="109"/>
    <n v="94.6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x v="24"/>
    <n v="110"/>
    <n v="94.5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x v="0"/>
    <n v="10"/>
    <n v="94.51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x v="33"/>
    <n v="199"/>
    <n v="94.4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x v="24"/>
    <n v="103"/>
    <n v="94.41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x v="18"/>
    <n v="48"/>
    <n v="94.2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x v="18"/>
    <n v="52"/>
    <n v="94.1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x v="34"/>
    <n v="636"/>
    <n v="94.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x v="7"/>
    <n v="172"/>
    <n v="94.0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x v="7"/>
    <n v="226"/>
    <n v="94.0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x v="23"/>
    <n v="100"/>
    <n v="93.9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x v="4"/>
    <n v="15"/>
    <n v="93.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x v="23"/>
    <n v="103"/>
    <n v="93.8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x v="25"/>
    <n v="111"/>
    <n v="93.7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x v="23"/>
    <n v="100"/>
    <n v="93.7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x v="23"/>
    <n v="4"/>
    <n v="93.7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x v="31"/>
    <n v="123"/>
    <n v="93.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x v="22"/>
    <n v="26"/>
    <n v="93.6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x v="23"/>
    <n v="101"/>
    <n v="93.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x v="23"/>
    <n v="105"/>
    <n v="93.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x v="29"/>
    <n v="110"/>
    <n v="93.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x v="24"/>
    <n v="2"/>
    <n v="93.3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x v="4"/>
    <n v="1"/>
    <n v="93.33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x v="29"/>
    <n v="106"/>
    <n v="93.26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x v="1"/>
    <n v="30"/>
    <n v="93.25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x v="18"/>
    <n v="118"/>
    <n v="93.0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x v="28"/>
    <n v="100"/>
    <n v="93.0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x v="23"/>
    <n v="13"/>
    <n v="9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x v="23"/>
    <n v="100"/>
    <n v="92.8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x v="33"/>
    <n v="144"/>
    <n v="92.5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x v="33"/>
    <n v="124"/>
    <n v="92.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x v="23"/>
    <n v="111"/>
    <n v="92.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x v="24"/>
    <n v="120"/>
    <n v="92.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x v="28"/>
    <n v="102"/>
    <n v="92.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x v="28"/>
    <n v="147"/>
    <n v="92.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x v="31"/>
    <n v="111"/>
    <n v="92.2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x v="39"/>
    <n v="117"/>
    <n v="92.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x v="24"/>
    <n v="0"/>
    <n v="92.1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x v="24"/>
    <n v="109"/>
    <n v="92.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x v="33"/>
    <n v="295"/>
    <n v="92.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x v="23"/>
    <n v="110"/>
    <n v="92.04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x v="18"/>
    <n v="146"/>
    <n v="91.8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x v="36"/>
    <n v="105"/>
    <n v="91.8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x v="27"/>
    <n v="148"/>
    <n v="91.8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x v="23"/>
    <n v="16"/>
    <n v="91.8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x v="1"/>
    <n v="25"/>
    <n v="91.82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x v="27"/>
    <n v="312"/>
    <n v="91.7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x v="23"/>
    <n v="110"/>
    <n v="91.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x v="33"/>
    <n v="147"/>
    <n v="91.6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x v="7"/>
    <n v="101"/>
    <n v="91.5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x v="28"/>
    <n v="103"/>
    <n v="91.4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x v="1"/>
    <n v="1"/>
    <n v="91.4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x v="23"/>
    <n v="110"/>
    <n v="91.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x v="21"/>
    <n v="11"/>
    <n v="91.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x v="23"/>
    <n v="37"/>
    <n v="91.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x v="36"/>
    <n v="119"/>
    <n v="91.23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x v="27"/>
    <n v="355"/>
    <n v="91.2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x v="28"/>
    <n v="176"/>
    <n v="91.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x v="31"/>
    <n v="125"/>
    <n v="9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x v="10"/>
    <n v="8"/>
    <n v="90.9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x v="4"/>
    <n v="1"/>
    <n v="90.8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x v="25"/>
    <n v="107"/>
    <n v="90.8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x v="23"/>
    <n v="128"/>
    <n v="90.7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x v="23"/>
    <n v="103"/>
    <n v="90.6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x v="34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x v="28"/>
    <n v="101"/>
    <n v="90.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x v="4"/>
    <n v="26"/>
    <n v="90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x v="28"/>
    <n v="170"/>
    <n v="90.5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x v="25"/>
    <n v="101"/>
    <n v="90.5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x v="7"/>
    <n v="104"/>
    <n v="90.5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x v="39"/>
    <n v="111"/>
    <n v="90.5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x v="36"/>
    <n v="141"/>
    <n v="90.3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x v="23"/>
    <n v="5"/>
    <n v="90.3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x v="33"/>
    <n v="106"/>
    <n v="90.28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x v="24"/>
    <n v="104"/>
    <n v="90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x v="27"/>
    <n v="108"/>
    <n v="90.18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x v="7"/>
    <n v="104"/>
    <n v="90.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x v="37"/>
    <n v="108"/>
    <n v="9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x v="3"/>
    <n v="0"/>
    <n v="9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x v="28"/>
    <n v="119"/>
    <n v="89.9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x v="18"/>
    <n v="100"/>
    <n v="89.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x v="7"/>
    <n v="107"/>
    <n v="89.9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x v="28"/>
    <n v="107"/>
    <n v="89.89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x v="23"/>
    <n v="135"/>
    <n v="89.7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x v="18"/>
    <n v="114"/>
    <n v="89.6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x v="23"/>
    <n v="108"/>
    <n v="89.6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x v="4"/>
    <n v="7"/>
    <n v="89.6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x v="4"/>
    <n v="25"/>
    <n v="89.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x v="23"/>
    <n v="105"/>
    <n v="89.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x v="33"/>
    <n v="137"/>
    <n v="89.4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x v="23"/>
    <n v="16"/>
    <n v="89.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x v="28"/>
    <n v="117"/>
    <n v="89.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x v="24"/>
    <n v="113"/>
    <n v="89.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x v="7"/>
    <n v="124"/>
    <n v="89.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x v="30"/>
    <n v="202"/>
    <n v="89.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x v="18"/>
    <n v="109"/>
    <n v="89.2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x v="11"/>
    <n v="6"/>
    <n v="89.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x v="4"/>
    <n v="43"/>
    <n v="89.1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x v="21"/>
    <n v="355"/>
    <n v="89.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x v="13"/>
    <n v="18"/>
    <n v="88.8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x v="24"/>
    <n v="108"/>
    <n v="88.87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x v="28"/>
    <n v="126"/>
    <n v="88.8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x v="2"/>
    <n v="33"/>
    <n v="88.8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x v="23"/>
    <n v="114"/>
    <n v="88.77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x v="33"/>
    <n v="126"/>
    <n v="88.7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x v="23"/>
    <n v="102"/>
    <n v="88.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x v="23"/>
    <n v="101"/>
    <n v="88.7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x v="32"/>
    <n v="126"/>
    <n v="88.7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x v="4"/>
    <n v="3"/>
    <n v="88.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x v="19"/>
    <n v="4"/>
    <n v="88.6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x v="25"/>
    <n v="5"/>
    <n v="88.6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x v="27"/>
    <n v="7814"/>
    <n v="88.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x v="24"/>
    <n v="109"/>
    <n v="88.5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x v="36"/>
    <n v="103"/>
    <n v="88.57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x v="30"/>
    <n v="142"/>
    <n v="88.47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x v="38"/>
    <n v="101"/>
    <n v="88.4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x v="24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x v="25"/>
    <n v="106"/>
    <n v="88.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x v="33"/>
    <n v="103"/>
    <n v="88.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x v="23"/>
    <n v="53"/>
    <n v="88.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x v="18"/>
    <n v="46"/>
    <n v="88.3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x v="18"/>
    <n v="145"/>
    <n v="88.26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x v="23"/>
    <n v="101"/>
    <n v="88.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x v="27"/>
    <n v="124"/>
    <n v="88.2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x v="23"/>
    <n v="120"/>
    <n v="88.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x v="33"/>
    <n v="107"/>
    <n v="88.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x v="7"/>
    <n v="120"/>
    <n v="88.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x v="33"/>
    <n v="102"/>
    <n v="88.04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x v="23"/>
    <n v="114"/>
    <n v="87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x v="7"/>
    <n v="106"/>
    <n v="87.9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x v="33"/>
    <n v="101"/>
    <n v="87.8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x v="24"/>
    <n v="103"/>
    <n v="87.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x v="28"/>
    <n v="157"/>
    <n v="87.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x v="24"/>
    <n v="0"/>
    <n v="87.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x v="27"/>
    <n v="138"/>
    <n v="87.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x v="23"/>
    <n v="103"/>
    <n v="87.3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x v="1"/>
    <n v="26"/>
    <n v="87.3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x v="2"/>
    <n v="6"/>
    <n v="87.1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x v="33"/>
    <n v="112"/>
    <n v="87.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x v="3"/>
    <n v="1"/>
    <n v="8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x v="33"/>
    <n v="133"/>
    <n v="86.9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x v="23"/>
    <n v="130"/>
    <n v="86.9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x v="28"/>
    <n v="103"/>
    <n v="86.85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x v="36"/>
    <n v="173"/>
    <n v="86.67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x v="33"/>
    <n v="104"/>
    <n v="86.6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x v="23"/>
    <n v="38"/>
    <n v="86.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x v="28"/>
    <n v="103"/>
    <n v="86.55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x v="33"/>
    <n v="102"/>
    <n v="86.49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x v="24"/>
    <n v="102"/>
    <n v="86.4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x v="17"/>
    <n v="109"/>
    <n v="86.4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x v="23"/>
    <n v="105"/>
    <n v="86.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x v="27"/>
    <n v="191"/>
    <n v="86.16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x v="28"/>
    <n v="108"/>
    <n v="86.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x v="28"/>
    <n v="174"/>
    <n v="86.14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x v="36"/>
    <n v="115"/>
    <n v="85.9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x v="31"/>
    <n v="103"/>
    <n v="85.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x v="25"/>
    <n v="105"/>
    <n v="85.7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x v="30"/>
    <n v="110"/>
    <n v="85.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x v="23"/>
    <n v="120"/>
    <n v="85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x v="23"/>
    <n v="103"/>
    <n v="85.5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x v="33"/>
    <n v="122"/>
    <n v="85.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x v="28"/>
    <n v="185"/>
    <n v="85.4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x v="28"/>
    <n v="102"/>
    <n v="85.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x v="23"/>
    <n v="102"/>
    <n v="85.21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x v="24"/>
    <n v="117"/>
    <n v="85.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x v="33"/>
    <n v="112"/>
    <n v="85.0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x v="4"/>
    <n v="29"/>
    <n v="8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x v="4"/>
    <n v="3"/>
    <n v="84.9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x v="18"/>
    <n v="418"/>
    <n v="84.9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x v="11"/>
    <n v="28"/>
    <n v="84.9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x v="24"/>
    <n v="154"/>
    <n v="84.87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x v="24"/>
    <n v="168"/>
    <n v="84.86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x v="23"/>
    <n v="102"/>
    <n v="84.8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x v="18"/>
    <n v="2"/>
    <n v="84.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x v="27"/>
    <n v="116"/>
    <n v="84.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x v="15"/>
    <n v="5"/>
    <n v="84.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x v="23"/>
    <n v="170"/>
    <n v="84.2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x v="4"/>
    <n v="0"/>
    <n v="84.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x v="23"/>
    <n v="35"/>
    <n v="84.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x v="33"/>
    <n v="265"/>
    <n v="84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x v="23"/>
    <n v="101"/>
    <n v="84.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x v="32"/>
    <n v="122"/>
    <n v="84.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x v="24"/>
    <n v="109"/>
    <n v="84.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x v="38"/>
    <n v="126"/>
    <n v="84.0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x v="11"/>
    <n v="41"/>
    <n v="84.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x v="28"/>
    <n v="105"/>
    <n v="84.02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x v="23"/>
    <n v="109"/>
    <n v="83.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x v="33"/>
    <n v="105"/>
    <n v="83.9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x v="28"/>
    <n v="121"/>
    <n v="83.9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x v="21"/>
    <n v="12"/>
    <n v="83.9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x v="33"/>
    <n v="101"/>
    <n v="83.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x v="21"/>
    <n v="2791"/>
    <n v="83.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x v="29"/>
    <n v="102"/>
    <n v="83.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x v="18"/>
    <n v="7"/>
    <n v="83.7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x v="18"/>
    <n v="20"/>
    <n v="83.7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x v="23"/>
    <n v="103"/>
    <n v="83.5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x v="11"/>
    <n v="39"/>
    <n v="83.57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x v="23"/>
    <n v="108"/>
    <n v="83.5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x v="23"/>
    <n v="113"/>
    <n v="83.4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x v="19"/>
    <n v="42"/>
    <n v="83.4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x v="7"/>
    <n v="40"/>
    <n v="83.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x v="28"/>
    <n v="191"/>
    <n v="83.3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x v="25"/>
    <n v="100"/>
    <n v="83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x v="23"/>
    <n v="15"/>
    <n v="83.3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x v="1"/>
    <n v="5"/>
    <n v="83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x v="23"/>
    <n v="155"/>
    <n v="83.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x v="23"/>
    <n v="37"/>
    <n v="83.1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x v="23"/>
    <n v="111"/>
    <n v="83.0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x v="33"/>
    <n v="155"/>
    <n v="82.9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x v="24"/>
    <n v="133"/>
    <n v="82.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x v="11"/>
    <n v="21"/>
    <n v="82.8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x v="23"/>
    <n v="114"/>
    <n v="82.6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x v="6"/>
    <n v="7"/>
    <n v="82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x v="23"/>
    <n v="17"/>
    <n v="82.57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x v="33"/>
    <n v="102"/>
    <n v="82.54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x v="32"/>
    <n v="102"/>
    <n v="82.5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x v="7"/>
    <n v="101"/>
    <n v="82.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x v="24"/>
    <n v="4"/>
    <n v="82.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x v="32"/>
    <n v="102"/>
    <n v="82.4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x v="34"/>
    <n v="404"/>
    <n v="82.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x v="30"/>
    <n v="115"/>
    <n v="82.3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x v="38"/>
    <n v="104"/>
    <n v="82.3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x v="18"/>
    <n v="484"/>
    <n v="82.3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x v="23"/>
    <n v="128"/>
    <n v="82.2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x v="34"/>
    <n v="243"/>
    <n v="82.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x v="4"/>
    <n v="6"/>
    <n v="82.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x v="21"/>
    <n v="408"/>
    <n v="81.9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x v="9"/>
    <n v="7"/>
    <n v="81.9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x v="28"/>
    <n v="177"/>
    <n v="81.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x v="28"/>
    <n v="104"/>
    <n v="81.84999999999999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x v="23"/>
    <n v="104"/>
    <n v="81.7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x v="28"/>
    <n v="182"/>
    <n v="81.7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x v="33"/>
    <n v="100"/>
    <n v="81.73999999999999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x v="23"/>
    <n v="100"/>
    <n v="81.67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x v="34"/>
    <n v="133"/>
    <n v="81.65000000000000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x v="28"/>
    <n v="107"/>
    <n v="81.6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x v="3"/>
    <n v="11"/>
    <n v="81.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x v="23"/>
    <n v="117"/>
    <n v="81.56999999999999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x v="23"/>
    <n v="38"/>
    <n v="81.5699999999999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x v="34"/>
    <n v="1174"/>
    <n v="81.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x v="23"/>
    <n v="18"/>
    <n v="81.54000000000000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x v="23"/>
    <n v="12"/>
    <n v="81.41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x v="23"/>
    <n v="109"/>
    <n v="81.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x v="23"/>
    <n v="41"/>
    <n v="81.31999999999999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x v="23"/>
    <n v="138"/>
    <n v="81.290000000000006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x v="18"/>
    <n v="280"/>
    <n v="81.27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x v="37"/>
    <n v="126"/>
    <n v="81.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x v="23"/>
    <n v="108"/>
    <n v="81.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x v="25"/>
    <n v="107"/>
    <n v="81.23999999999999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x v="0"/>
    <n v="3"/>
    <n v="81.23999999999999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x v="23"/>
    <n v="104"/>
    <n v="81.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x v="18"/>
    <n v="165"/>
    <n v="81.09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x v="33"/>
    <n v="101"/>
    <n v="81.06999999999999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x v="23"/>
    <n v="110"/>
    <n v="81.0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x v="27"/>
    <n v="120"/>
    <n v="80.98999999999999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x v="23"/>
    <n v="186"/>
    <n v="80.8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x v="27"/>
    <n v="1132"/>
    <n v="80.7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x v="23"/>
    <n v="127"/>
    <n v="80.7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x v="23"/>
    <n v="105"/>
    <n v="80.7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x v="23"/>
    <n v="9"/>
    <n v="80.709999999999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x v="4"/>
    <n v="7"/>
    <n v="80.6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x v="18"/>
    <n v="202"/>
    <n v="80.65000000000000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x v="0"/>
    <n v="13"/>
    <n v="80.59999999999999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x v="13"/>
    <n v="8"/>
    <n v="80.599999999999994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x v="33"/>
    <n v="114"/>
    <n v="80.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x v="7"/>
    <n v="113"/>
    <n v="80.5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x v="13"/>
    <n v="7"/>
    <n v="80.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x v="24"/>
    <n v="121"/>
    <n v="80.45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x v="21"/>
    <n v="1"/>
    <n v="80.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x v="23"/>
    <n v="105"/>
    <n v="80.40000000000000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x v="29"/>
    <n v="121"/>
    <n v="80.3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x v="4"/>
    <n v="15"/>
    <n v="80.31999999999999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x v="9"/>
    <n v="5"/>
    <n v="80.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x v="7"/>
    <n v="124"/>
    <n v="80.2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x v="24"/>
    <n v="119"/>
    <n v="80.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x v="23"/>
    <n v="114"/>
    <n v="80.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x v="28"/>
    <n v="105"/>
    <n v="80.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x v="1"/>
    <n v="40"/>
    <n v="80.2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x v="21"/>
    <n v="115"/>
    <n v="80.19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"/>
    <x v="30"/>
    <n v="103"/>
    <n v="80.1800000000000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x v="23"/>
    <n v="102"/>
    <n v="80.16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x v="29"/>
    <n v="100"/>
    <n v="80.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x v="17"/>
    <n v="31"/>
    <n v="80.1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x v="23"/>
    <n v="116"/>
    <n v="80.0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x v="21"/>
    <n v="326"/>
    <n v="80.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x v="23"/>
    <n v="11"/>
    <n v="8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x v="18"/>
    <n v="104"/>
    <n v="79.9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x v="23"/>
    <n v="101"/>
    <n v="79.8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x v="24"/>
    <n v="42"/>
    <n v="79.87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x v="33"/>
    <n v="104"/>
    <n v="79.8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x v="23"/>
    <n v="100"/>
    <n v="79.6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x v="23"/>
    <n v="105"/>
    <n v="79.54000000000000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x v="33"/>
    <n v="121"/>
    <n v="79.5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x v="18"/>
    <n v="135"/>
    <n v="79.4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x v="28"/>
    <n v="103"/>
    <n v="79.40000000000000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x v="23"/>
    <n v="12"/>
    <n v="79.40000000000000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x v="23"/>
    <n v="115"/>
    <n v="79.31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x v="35"/>
    <n v="112"/>
    <n v="79.26000000000000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x v="7"/>
    <n v="135"/>
    <n v="79.18000000000000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x v="23"/>
    <n v="158"/>
    <n v="79.09999999999999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x v="23"/>
    <n v="108"/>
    <n v="79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x v="7"/>
    <n v="100"/>
    <n v="78.9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x v="23"/>
    <n v="106"/>
    <n v="78.9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x v="23"/>
    <n v="126"/>
    <n v="78.8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x v="27"/>
    <n v="217"/>
    <n v="78.8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x v="36"/>
    <n v="247"/>
    <n v="78.7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x v="21"/>
    <n v="8"/>
    <n v="78.67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x v="28"/>
    <n v="105"/>
    <n v="78.66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x v="28"/>
    <n v="132"/>
    <n v="78.5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x v="23"/>
    <n v="101"/>
    <n v="78.52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x v="23"/>
    <n v="126"/>
    <n v="78.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x v="18"/>
    <n v="40"/>
    <n v="78.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x v="24"/>
    <n v="12"/>
    <n v="78.3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x v="36"/>
    <n v="120"/>
    <n v="78.26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x v="23"/>
    <n v="113"/>
    <n v="78.26000000000000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x v="23"/>
    <n v="102"/>
    <n v="78.20999999999999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x v="28"/>
    <n v="103"/>
    <n v="78.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x v="18"/>
    <n v="215"/>
    <n v="78.18000000000000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x v="23"/>
    <n v="14"/>
    <n v="78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x v="7"/>
    <n v="104"/>
    <n v="78.0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x v="33"/>
    <n v="104"/>
    <n v="77.7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x v="23"/>
    <n v="103"/>
    <n v="77.7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x v="33"/>
    <n v="125"/>
    <n v="77.6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x v="20"/>
    <n v="19"/>
    <n v="77.5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x v="7"/>
    <n v="103"/>
    <n v="77.34999999999999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x v="23"/>
    <n v="114"/>
    <n v="77.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x v="31"/>
    <n v="159"/>
    <n v="77.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x v="32"/>
    <n v="103"/>
    <n v="77.2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x v="27"/>
    <n v="202"/>
    <n v="77.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x v="23"/>
    <n v="110"/>
    <n v="77.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x v="23"/>
    <n v="111"/>
    <n v="77.1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x v="1"/>
    <n v="42"/>
    <n v="77.1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x v="23"/>
    <n v="108"/>
    <n v="7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x v="33"/>
    <n v="117"/>
    <n v="76.9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x v="33"/>
    <n v="100"/>
    <n v="76.9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x v="29"/>
    <n v="108"/>
    <n v="76.8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x v="33"/>
    <n v="161"/>
    <n v="76.8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x v="23"/>
    <n v="108"/>
    <n v="76.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x v="24"/>
    <n v="108"/>
    <n v="76.79000000000000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x v="39"/>
    <n v="115"/>
    <n v="76.7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x v="33"/>
    <n v="104"/>
    <n v="76.6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x v="11"/>
    <n v="2"/>
    <n v="76.6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x v="3"/>
    <n v="1"/>
    <n v="76.6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x v="23"/>
    <n v="101"/>
    <n v="76.65000000000000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x v="1"/>
    <n v="16"/>
    <n v="76.4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x v="29"/>
    <n v="101"/>
    <n v="76.45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x v="18"/>
    <n v="270"/>
    <n v="76.4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x v="4"/>
    <n v="0"/>
    <n v="76.25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x v="27"/>
    <n v="168"/>
    <n v="76.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x v="33"/>
    <n v="101"/>
    <n v="76.0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x v="23"/>
    <n v="103"/>
    <n v="76.0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x v="17"/>
    <n v="22"/>
    <n v="7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x v="18"/>
    <n v="112"/>
    <n v="75.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x v="25"/>
    <n v="109"/>
    <n v="75.959999999999994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x v="33"/>
    <n v="104"/>
    <n v="75.84999999999999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x v="33"/>
    <n v="167"/>
    <n v="75.7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1"/>
    <x v="4"/>
    <n v="34"/>
    <n v="75.7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x v="23"/>
    <n v="106"/>
    <n v="75.70999999999999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x v="37"/>
    <n v="168"/>
    <n v="75.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x v="34"/>
    <n v="452"/>
    <n v="75.650000000000006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x v="38"/>
    <n v="109"/>
    <n v="75.6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x v="37"/>
    <n v="106"/>
    <n v="75.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x v="23"/>
    <n v="101"/>
    <n v="75.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x v="33"/>
    <n v="117"/>
    <n v="75.4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x v="23"/>
    <n v="7"/>
    <n v="75.45999999999999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x v="28"/>
    <n v="110"/>
    <n v="75.44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x v="33"/>
    <n v="109"/>
    <n v="75.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x v="25"/>
    <n v="102"/>
    <n v="75.3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x v="23"/>
    <n v="118"/>
    <n v="75.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x v="23"/>
    <n v="12"/>
    <n v="75.2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x v="28"/>
    <n v="105"/>
    <n v="75.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x v="37"/>
    <n v="173"/>
    <n v="75.1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x v="34"/>
    <n v="128"/>
    <n v="75.1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x v="33"/>
    <n v="132"/>
    <n v="75.11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x v="23"/>
    <n v="122"/>
    <n v="75.09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x v="33"/>
    <n v="100"/>
    <n v="75.0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x v="33"/>
    <n v="350"/>
    <n v="75.04000000000000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x v="23"/>
    <n v="225"/>
    <n v="7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x v="25"/>
    <n v="125"/>
    <n v="7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x v="25"/>
    <n v="105"/>
    <n v="7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x v="13"/>
    <n v="3"/>
    <n v="7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x v="22"/>
    <n v="3"/>
    <n v="7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x v="4"/>
    <n v="0"/>
    <n v="75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x v="33"/>
    <n v="101"/>
    <n v="74.9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x v="23"/>
    <n v="109"/>
    <n v="74.81999999999999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x v="4"/>
    <n v="3"/>
    <n v="74.79000000000000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x v="21"/>
    <n v="144"/>
    <n v="74.6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x v="12"/>
    <n v="51"/>
    <n v="74.6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x v="33"/>
    <n v="123"/>
    <n v="74.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x v="17"/>
    <n v="101"/>
    <n v="74.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x v="23"/>
    <n v="100"/>
    <n v="74.5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x v="23"/>
    <n v="114"/>
    <n v="74.34999999999999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x v="15"/>
    <n v="2"/>
    <n v="74.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x v="33"/>
    <n v="110"/>
    <n v="74.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x v="25"/>
    <n v="108"/>
    <n v="74.23999999999999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x v="37"/>
    <n v="108"/>
    <n v="74.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x v="25"/>
    <n v="113"/>
    <n v="74.2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x v="23"/>
    <n v="107"/>
    <n v="74.2099999999999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x v="9"/>
    <n v="18"/>
    <n v="74.20999999999999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x v="37"/>
    <n v="111"/>
    <n v="74.18000000000000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x v="30"/>
    <n v="132"/>
    <n v="74.15000000000000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x v="23"/>
    <n v="126"/>
    <n v="74.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x v="27"/>
    <n v="1436"/>
    <n v="74.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x v="24"/>
    <n v="107"/>
    <n v="74.06999999999999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x v="38"/>
    <n v="100"/>
    <n v="74.06999999999999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x v="33"/>
    <n v="112"/>
    <n v="73.9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x v="18"/>
    <n v="3"/>
    <n v="73.8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x v="33"/>
    <n v="105"/>
    <n v="73.7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x v="7"/>
    <n v="9"/>
    <n v="73.7600000000000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x v="36"/>
    <n v="111"/>
    <n v="73.7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x v="23"/>
    <n v="116"/>
    <n v="73.5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x v="33"/>
    <n v="103"/>
    <n v="73.56999999999999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x v="23"/>
    <n v="100"/>
    <n v="73.5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x v="27"/>
    <n v="133"/>
    <n v="73.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x v="4"/>
    <n v="300"/>
    <n v="73.48999999999999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x v="2"/>
    <n v="10"/>
    <n v="73.45999999999999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x v="27"/>
    <n v="125"/>
    <n v="73.4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x v="23"/>
    <n v="110"/>
    <n v="73.40000000000000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x v="21"/>
    <n v="21"/>
    <n v="73.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x v="33"/>
    <n v="111"/>
    <n v="73.3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x v="33"/>
    <n v="107"/>
    <n v="73.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x v="28"/>
    <n v="179"/>
    <n v="73.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x v="25"/>
    <n v="100"/>
    <n v="73.3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x v="23"/>
    <n v="122"/>
    <n v="73.23999999999999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x v="23"/>
    <n v="103"/>
    <n v="73.20999999999999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x v="35"/>
    <n v="293"/>
    <n v="73.1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x v="24"/>
    <n v="109"/>
    <n v="73.0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x v="28"/>
    <n v="113"/>
    <n v="73.02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x v="25"/>
    <n v="108"/>
    <n v="72.9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x v="23"/>
    <n v="127"/>
    <n v="72.95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x v="7"/>
    <n v="115"/>
    <n v="72.91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x v="23"/>
    <n v="102"/>
    <n v="72.8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x v="28"/>
    <n v="108"/>
    <n v="72.8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x v="23"/>
    <n v="128"/>
    <n v="72.76000000000000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x v="11"/>
    <n v="11"/>
    <n v="72.76000000000000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x v="23"/>
    <n v="127"/>
    <n v="72.70999999999999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x v="4"/>
    <n v="12"/>
    <n v="72.5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x v="11"/>
    <n v="2"/>
    <n v="72.5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x v="28"/>
    <n v="106"/>
    <n v="72.4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x v="32"/>
    <n v="101"/>
    <n v="72.43000000000000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x v="23"/>
    <n v="7"/>
    <n v="72.400000000000006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x v="23"/>
    <n v="101"/>
    <n v="72.3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x v="23"/>
    <n v="110"/>
    <n v="72.3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x v="23"/>
    <n v="100"/>
    <n v="72.29000000000000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x v="18"/>
    <n v="59"/>
    <n v="72.1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x v="33"/>
    <n v="114"/>
    <n v="72.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x v="23"/>
    <n v="101"/>
    <n v="72.0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x v="23"/>
    <n v="108"/>
    <n v="7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x v="23"/>
    <n v="11"/>
    <n v="72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x v="33"/>
    <n v="149"/>
    <n v="71.9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x v="28"/>
    <n v="107"/>
    <n v="71.90000000000000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x v="18"/>
    <n v="31"/>
    <n v="71.87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x v="35"/>
    <n v="110"/>
    <n v="71.84999999999999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x v="23"/>
    <n v="121"/>
    <n v="71.79000000000000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x v="23"/>
    <n v="107"/>
    <n v="71.7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x v="36"/>
    <n v="126"/>
    <n v="71.709999999999994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8"/>
    <x v="23"/>
    <n v="104"/>
    <n v="71.6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x v="2"/>
    <n v="0"/>
    <n v="71.6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x v="21"/>
    <n v="1"/>
    <n v="71.599999999999994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x v="18"/>
    <n v="786"/>
    <n v="71.5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x v="10"/>
    <n v="5"/>
    <n v="71.59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x v="9"/>
    <n v="0"/>
    <n v="71.5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x v="23"/>
    <n v="116"/>
    <n v="71.48999999999999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x v="32"/>
    <n v="183"/>
    <n v="71.44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x v="36"/>
    <n v="100"/>
    <n v="71.430000000000007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x v="28"/>
    <n v="100"/>
    <n v="71.43000000000000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x v="18"/>
    <n v="15"/>
    <n v="71.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x v="23"/>
    <n v="14"/>
    <n v="71.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x v="2"/>
    <n v="10"/>
    <n v="71.2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x v="24"/>
    <n v="351"/>
    <n v="71.23999999999999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x v="23"/>
    <n v="123"/>
    <n v="71.23999999999999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x v="23"/>
    <n v="109"/>
    <n v="71.15000000000000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x v="28"/>
    <n v="104"/>
    <n v="70.9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x v="23"/>
    <n v="100"/>
    <n v="70.8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x v="23"/>
    <n v="103"/>
    <n v="70.8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x v="27"/>
    <n v="674"/>
    <n v="70.84999999999999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x v="25"/>
    <n v="46"/>
    <n v="70.8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x v="33"/>
    <n v="145"/>
    <n v="70.7900000000000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x v="30"/>
    <n v="103"/>
    <n v="70.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x v="23"/>
    <n v="101"/>
    <n v="70.77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x v="23"/>
    <n v="108"/>
    <n v="70.76000000000000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x v="24"/>
    <n v="106"/>
    <n v="70.6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x v="7"/>
    <n v="108"/>
    <n v="70.650000000000006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x v="33"/>
    <n v="132"/>
    <n v="70.6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x v="31"/>
    <n v="33"/>
    <n v="70.6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x v="26"/>
    <n v="59"/>
    <n v="70.59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x v="33"/>
    <n v="154"/>
    <n v="70.58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x v="23"/>
    <n v="104"/>
    <n v="70.56999999999999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x v="33"/>
    <n v="134"/>
    <n v="70.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x v="7"/>
    <n v="145"/>
    <n v="70.5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x v="23"/>
    <n v="153"/>
    <n v="70.45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3"/>
    <n v="164"/>
    <n v="70.290000000000006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x v="23"/>
    <n v="122"/>
    <n v="70.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x v="7"/>
    <n v="107"/>
    <n v="70.20999999999999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x v="23"/>
    <n v="2"/>
    <n v="70.1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x v="24"/>
    <n v="27"/>
    <n v="70.1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x v="33"/>
    <n v="137"/>
    <n v="70.0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x v="27"/>
    <n v="300"/>
    <n v="70.040000000000006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x v="25"/>
    <n v="105"/>
    <n v="70.0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x v="23"/>
    <n v="117"/>
    <n v="7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x v="28"/>
    <n v="110"/>
    <n v="7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x v="23"/>
    <n v="106"/>
    <n v="69.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x v="23"/>
    <n v="102"/>
    <n v="69.81999999999999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x v="23"/>
    <n v="100"/>
    <n v="69.81999999999999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x v="36"/>
    <n v="114"/>
    <n v="69.79000000000000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x v="28"/>
    <n v="256"/>
    <n v="69.7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x v="27"/>
    <n v="493"/>
    <n v="69.76000000000000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x v="36"/>
    <n v="124"/>
    <n v="69.7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x v="35"/>
    <n v="103"/>
    <n v="69.6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x v="39"/>
    <n v="108"/>
    <n v="69.59999999999999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x v="34"/>
    <n v="137"/>
    <n v="69.569999999999993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x v="23"/>
    <n v="127"/>
    <n v="69.56999999999999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x v="24"/>
    <n v="39"/>
    <n v="69.5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x v="11"/>
    <n v="15"/>
    <n v="69.4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x v="4"/>
    <n v="13"/>
    <n v="69.4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x v="23"/>
    <n v="125"/>
    <n v="69.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x v="37"/>
    <n v="155"/>
    <n v="69.2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x v="29"/>
    <n v="104"/>
    <n v="69.27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x v="23"/>
    <n v="112"/>
    <n v="69.1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x v="18"/>
    <n v="11"/>
    <n v="69.1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x v="11"/>
    <n v="12"/>
    <n v="69.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x v="6"/>
    <n v="38"/>
    <n v="69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x v="31"/>
    <n v="1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x v="1"/>
    <n v="0"/>
    <n v="69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x v="23"/>
    <n v="100"/>
    <n v="68.9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x v="33"/>
    <n v="124"/>
    <n v="68.9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x v="37"/>
    <n v="110"/>
    <n v="68.8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x v="23"/>
    <n v="174"/>
    <n v="68.84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x v="27"/>
    <n v="1705"/>
    <n v="68.81999999999999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x v="7"/>
    <n v="145"/>
    <n v="68.8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x v="33"/>
    <n v="107"/>
    <n v="68.7099999999999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x v="23"/>
    <n v="103"/>
    <n v="68.6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x v="34"/>
    <n v="503"/>
    <n v="68.6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x v="7"/>
    <n v="105"/>
    <n v="68.59999999999999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x v="23"/>
    <n v="100"/>
    <n v="68.5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x v="28"/>
    <n v="305"/>
    <n v="68.48999999999999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x v="7"/>
    <n v="109"/>
    <n v="68.4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x v="25"/>
    <n v="16"/>
    <n v="68.4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x v="32"/>
    <n v="112"/>
    <n v="68.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x v="32"/>
    <n v="158"/>
    <n v="68.3499999999999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x v="23"/>
    <n v="111"/>
    <n v="68.34999999999999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x v="2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x v="4"/>
    <n v="0"/>
    <n v="68.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x v="3"/>
    <n v="1"/>
    <n v="68.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x v="27"/>
    <n v="253"/>
    <n v="68.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x v="23"/>
    <n v="171"/>
    <n v="68.2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x v="23"/>
    <n v="113"/>
    <n v="68.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x v="28"/>
    <n v="110"/>
    <n v="68.239999999999995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x v="34"/>
    <n v="114"/>
    <n v="68.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x v="28"/>
    <n v="102"/>
    <n v="68.09999999999999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x v="23"/>
    <n v="27"/>
    <n v="68.09999999999999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x v="23"/>
    <n v="175"/>
    <n v="68.06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x v="33"/>
    <n v="103"/>
    <n v="68.0100000000000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x v="34"/>
    <n v="157"/>
    <n v="67.97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x v="23"/>
    <n v="141"/>
    <n v="67.95999999999999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x v="23"/>
    <n v="118"/>
    <n v="67.9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x v="28"/>
    <n v="107"/>
    <n v="67.91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x v="33"/>
    <n v="115"/>
    <n v="67.88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x v="18"/>
    <n v="101"/>
    <n v="67.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x v="24"/>
    <n v="2"/>
    <n v="67.7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x v="28"/>
    <n v="105"/>
    <n v="67.7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x v="23"/>
    <n v="126"/>
    <n v="67.73999999999999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x v="33"/>
    <n v="125"/>
    <n v="67.7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x v="24"/>
    <n v="246"/>
    <n v="67.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x v="27"/>
    <n v="1105"/>
    <n v="67.6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x v="33"/>
    <n v="124"/>
    <n v="67.6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x v="23"/>
    <n v="100"/>
    <n v="67.650000000000006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x v="27"/>
    <n v="170"/>
    <n v="67.4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x v="38"/>
    <n v="103"/>
    <n v="67.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x v="32"/>
    <n v="111"/>
    <n v="67.39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x v="33"/>
    <n v="102"/>
    <n v="67.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x v="33"/>
    <n v="250"/>
    <n v="67.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x v="27"/>
    <n v="219"/>
    <n v="67.260000000000005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x v="18"/>
    <n v="278"/>
    <n v="67.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x v="18"/>
    <n v="36"/>
    <n v="67.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x v="33"/>
    <n v="114"/>
    <n v="67.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x v="2"/>
    <n v="1"/>
    <n v="6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x v="15"/>
    <n v="1"/>
    <n v="67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x v="23"/>
    <n v="103"/>
    <n v="66.9599999999999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x v="40"/>
    <n v="104"/>
    <n v="66.8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x v="7"/>
    <n v="102"/>
    <n v="66.8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x v="23"/>
    <n v="100"/>
    <n v="66.8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x v="32"/>
    <n v="144"/>
    <n v="66.70999999999999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x v="28"/>
    <n v="107"/>
    <n v="66.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x v="32"/>
    <n v="104"/>
    <n v="66.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x v="33"/>
    <n v="103"/>
    <n v="66.69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x v="33"/>
    <n v="100"/>
    <n v="66.6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x v="23"/>
    <n v="136"/>
    <n v="66.6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x v="23"/>
    <n v="120"/>
    <n v="66.6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x v="23"/>
    <n v="16"/>
    <n v="66.6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x v="5"/>
    <n v="3"/>
    <n v="66.6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x v="37"/>
    <n v="294"/>
    <n v="66.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x v="23"/>
    <n v="102"/>
    <n v="66.5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x v="2"/>
    <n v="22"/>
    <n v="66.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x v="23"/>
    <n v="104"/>
    <n v="66.510000000000005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x v="33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x v="23"/>
    <n v="113"/>
    <n v="66.4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x v="23"/>
    <n v="101"/>
    <n v="66.4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x v="33"/>
    <n v="104"/>
    <n v="66.37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x v="29"/>
    <n v="109"/>
    <n v="66.34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x v="18"/>
    <n v="2"/>
    <n v="66.3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x v="23"/>
    <n v="102"/>
    <n v="66.15000000000000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x v="25"/>
    <n v="31"/>
    <n v="66.14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x v="23"/>
    <n v="103"/>
    <n v="66.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x v="23"/>
    <n v="119"/>
    <n v="66.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x v="24"/>
    <n v="17"/>
    <n v="66.09999999999999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x v="4"/>
    <n v="3"/>
    <n v="66.06999999999999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x v="18"/>
    <n v="250"/>
    <n v="66.0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x v="17"/>
    <n v="26"/>
    <n v="65.9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x v="33"/>
    <n v="110"/>
    <n v="65.91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x v="34"/>
    <n v="951"/>
    <n v="65.8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x v="28"/>
    <n v="142"/>
    <n v="65.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x v="23"/>
    <n v="100"/>
    <n v="65.8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x v="33"/>
    <n v="100"/>
    <n v="65.8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x v="40"/>
    <n v="118"/>
    <n v="65.8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x v="7"/>
    <n v="114"/>
    <n v="65.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x v="28"/>
    <n v="139"/>
    <n v="65.76000000000000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x v="9"/>
    <n v="9"/>
    <n v="65.6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x v="23"/>
    <n v="105"/>
    <n v="65.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x v="15"/>
    <n v="23"/>
    <n v="65.4599999999999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x v="31"/>
    <n v="8"/>
    <n v="65.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x v="36"/>
    <n v="131"/>
    <n v="65.38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x v="33"/>
    <n v="103"/>
    <n v="65.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x v="23"/>
    <n v="100"/>
    <n v="65.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x v="23"/>
    <n v="26"/>
    <n v="65.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x v="34"/>
    <n v="185"/>
    <n v="65.319999999999993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x v="28"/>
    <n v="108"/>
    <n v="65.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x v="33"/>
    <n v="146"/>
    <n v="65.2099999999999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x v="4"/>
    <n v="4"/>
    <n v="65.1800000000000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x v="23"/>
    <n v="112"/>
    <n v="65.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x v="35"/>
    <n v="108"/>
    <n v="65.1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x v="23"/>
    <n v="101"/>
    <n v="65.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x v="24"/>
    <n v="4"/>
    <n v="65.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x v="23"/>
    <n v="109"/>
    <n v="65.09999999999999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x v="18"/>
    <n v="14"/>
    <n v="65.09999999999999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x v="18"/>
    <n v="107"/>
    <n v="65.0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x v="34"/>
    <n v="377"/>
    <n v="6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x v="24"/>
    <n v="60"/>
    <n v="6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x v="1"/>
    <n v="13"/>
    <n v="6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x v="4"/>
    <n v="13"/>
    <n v="6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x v="15"/>
    <n v="13"/>
    <n v="6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x v="23"/>
    <n v="5"/>
    <n v="6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x v="6"/>
    <n v="3"/>
    <n v="6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x v="11"/>
    <n v="3"/>
    <n v="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x v="28"/>
    <n v="118"/>
    <n v="64.9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x v="25"/>
    <n v="100"/>
    <n v="64.94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x v="21"/>
    <n v="104"/>
    <n v="64.93000000000000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x v="23"/>
    <n v="114"/>
    <n v="64.9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x v="7"/>
    <n v="429"/>
    <n v="64.81999999999999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x v="24"/>
    <n v="9"/>
    <n v="64.8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x v="23"/>
    <n v="170"/>
    <n v="64.7600000000000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x v="34"/>
    <n v="106"/>
    <n v="64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x v="3"/>
    <n v="0"/>
    <n v="64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x v="30"/>
    <n v="101"/>
    <n v="64.709999999999994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x v="34"/>
    <n v="353"/>
    <n v="64.6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x v="23"/>
    <n v="106"/>
    <n v="64.6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x v="33"/>
    <n v="146"/>
    <n v="64.6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x v="27"/>
    <n v="126"/>
    <n v="64.56999999999999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x v="33"/>
    <n v="126"/>
    <n v="64.540000000000006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6"/>
    <x v="37"/>
    <n v="39"/>
    <n v="64.5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x v="23"/>
    <n v="100"/>
    <n v="64.5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x v="33"/>
    <n v="104"/>
    <n v="64.4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x v="23"/>
    <n v="101"/>
    <n v="64.4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x v="25"/>
    <n v="129"/>
    <n v="64.45999999999999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x v="33"/>
    <n v="107"/>
    <n v="64.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x v="23"/>
    <n v="129"/>
    <n v="64.3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x v="33"/>
    <n v="122"/>
    <n v="64.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x v="3"/>
    <n v="37"/>
    <n v="64.36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x v="23"/>
    <n v="113"/>
    <n v="64.2900000000000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x v="23"/>
    <n v="18"/>
    <n v="64.2900000000000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x v="23"/>
    <n v="113"/>
    <n v="64.27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x v="33"/>
    <n v="152"/>
    <n v="64.25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x v="36"/>
    <n v="104"/>
    <n v="64.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x v="27"/>
    <n v="235"/>
    <n v="64.18000000000000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x v="39"/>
    <n v="189"/>
    <n v="64.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x v="23"/>
    <n v="19"/>
    <n v="64.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x v="24"/>
    <n v="120"/>
    <n v="64.1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x v="23"/>
    <n v="105"/>
    <n v="64.16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x v="18"/>
    <n v="103"/>
    <n v="64.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x v="38"/>
    <n v="195"/>
    <n v="64.0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x v="27"/>
    <n v="114"/>
    <n v="64.0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x v="2"/>
    <n v="3"/>
    <n v="6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x v="18"/>
    <n v="109"/>
    <n v="63.9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x v="29"/>
    <n v="137"/>
    <n v="63.9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x v="18"/>
    <n v="15"/>
    <n v="63.8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x v="21"/>
    <n v="128"/>
    <n v="63.8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x v="23"/>
    <n v="111"/>
    <n v="63.8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x v="23"/>
    <n v="101"/>
    <n v="63.8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x v="23"/>
    <n v="100"/>
    <n v="63.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3"/>
    <n v="107"/>
    <n v="63.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x v="18"/>
    <n v="14"/>
    <n v="63.6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x v="33"/>
    <n v="111"/>
    <n v="63.6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x v="23"/>
    <n v="103"/>
    <n v="63.5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x v="9"/>
    <n v="7"/>
    <n v="63.5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x v="23"/>
    <n v="70"/>
    <n v="63.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x v="33"/>
    <n v="148"/>
    <n v="63.4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x v="33"/>
    <n v="114"/>
    <n v="63.48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x v="23"/>
    <n v="105"/>
    <n v="63.4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x v="40"/>
    <n v="120"/>
    <n v="63.38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x v="23"/>
    <n v="116"/>
    <n v="63.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x v="23"/>
    <n v="101"/>
    <n v="6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x v="24"/>
    <n v="105"/>
    <n v="63.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x v="33"/>
    <n v="119"/>
    <n v="63.1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x v="28"/>
    <n v="106"/>
    <n v="63.17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x v="23"/>
    <n v="67"/>
    <n v="63.1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x v="5"/>
    <n v="51"/>
    <n v="63.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x v="23"/>
    <n v="104"/>
    <n v="63.1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x v="40"/>
    <n v="267"/>
    <n v="63.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x v="22"/>
    <n v="10"/>
    <n v="63.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x v="27"/>
    <n v="193"/>
    <n v="63.0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x v="7"/>
    <n v="132"/>
    <n v="63.0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x v="33"/>
    <n v="101"/>
    <n v="63.0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x v="23"/>
    <n v="101"/>
    <n v="6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x v="23"/>
    <n v="34"/>
    <n v="6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x v="23"/>
    <n v="102"/>
    <n v="62.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x v="23"/>
    <n v="126"/>
    <n v="62.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x v="33"/>
    <n v="171"/>
    <n v="62.8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x v="23"/>
    <n v="106"/>
    <n v="62.8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x v="33"/>
    <n v="101"/>
    <n v="62.81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x v="27"/>
    <n v="127"/>
    <n v="62.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x v="28"/>
    <n v="106"/>
    <n v="62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x v="23"/>
    <n v="107"/>
    <n v="62.67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x v="23"/>
    <n v="100"/>
    <n v="62.6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x v="23"/>
    <n v="339"/>
    <n v="62.5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x v="33"/>
    <n v="162"/>
    <n v="62.5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x v="33"/>
    <n v="219"/>
    <n v="62.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x v="30"/>
    <n v="175"/>
    <n v="62.5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x v="24"/>
    <n v="100"/>
    <n v="62.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x v="23"/>
    <n v="100"/>
    <n v="62.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x v="2"/>
    <n v="5"/>
    <n v="62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x v="23"/>
    <n v="5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x v="10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x v="24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x v="23"/>
    <n v="1"/>
    <n v="62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x v="23"/>
    <n v="1"/>
    <n v="62.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x v="11"/>
    <n v="0"/>
    <n v="62.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x v="7"/>
    <n v="134"/>
    <n v="62.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x v="23"/>
    <n v="139"/>
    <n v="62.3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x v="36"/>
    <n v="111"/>
    <n v="62.3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x v="17"/>
    <n v="10"/>
    <n v="62.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x v="23"/>
    <n v="112"/>
    <n v="62.1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x v="33"/>
    <n v="103"/>
    <n v="62.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x v="7"/>
    <n v="104"/>
    <n v="62.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x v="37"/>
    <n v="115"/>
    <n v="62.0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x v="23"/>
    <n v="103"/>
    <n v="62.0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x v="23"/>
    <n v="48"/>
    <n v="62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x v="23"/>
    <n v="223"/>
    <n v="61.94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x v="23"/>
    <n v="106"/>
    <n v="61.9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x v="35"/>
    <n v="111"/>
    <n v="61.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x v="23"/>
    <n v="140"/>
    <n v="61.8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x v="33"/>
    <n v="126"/>
    <n v="61.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x v="23"/>
    <n v="3"/>
    <n v="61.6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x v="33"/>
    <n v="117"/>
    <n v="61.5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x v="18"/>
    <n v="105"/>
    <n v="61.5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x v="18"/>
    <n v="102"/>
    <n v="61.5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x v="28"/>
    <n v="119"/>
    <n v="61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x v="2"/>
    <n v="3"/>
    <n v="61.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x v="23"/>
    <n v="221"/>
    <n v="61.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x v="27"/>
    <n v="579"/>
    <n v="61.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x v="33"/>
    <n v="307"/>
    <n v="61.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x v="38"/>
    <n v="107"/>
    <n v="61.3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x v="24"/>
    <n v="60"/>
    <n v="61.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x v="28"/>
    <n v="112"/>
    <n v="61.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x v="4"/>
    <n v="1"/>
    <n v="61.2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x v="34"/>
    <n v="537"/>
    <n v="61.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x v="11"/>
    <n v="2"/>
    <n v="61.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x v="24"/>
    <n v="4"/>
    <n v="61.18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x v="7"/>
    <n v="105"/>
    <n v="61.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x v="23"/>
    <n v="102"/>
    <n v="61.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x v="17"/>
    <n v="12"/>
    <n v="61.0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x v="23"/>
    <n v="130"/>
    <n v="61.06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x v="23"/>
    <n v="101"/>
    <n v="61.0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x v="7"/>
    <n v="109"/>
    <n v="61.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x v="12"/>
    <n v="29"/>
    <n v="61.0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x v="38"/>
    <n v="111"/>
    <n v="61.0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x v="35"/>
    <n v="108"/>
    <n v="61.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x v="23"/>
    <n v="110"/>
    <n v="61.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x v="23"/>
    <n v="102"/>
    <n v="6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x v="23"/>
    <n v="100"/>
    <n v="6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x v="23"/>
    <n v="28"/>
    <n v="6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x v="21"/>
    <n v="107"/>
    <n v="60.97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x v="31"/>
    <n v="171"/>
    <n v="60.9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x v="23"/>
    <n v="128"/>
    <n v="60.9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x v="23"/>
    <n v="101"/>
    <n v="60.9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x v="23"/>
    <n v="122"/>
    <n v="60.9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x v="32"/>
    <n v="106"/>
    <n v="60.9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x v="37"/>
    <n v="102"/>
    <n v="60.8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x v="33"/>
    <n v="104"/>
    <n v="60.8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x v="34"/>
    <n v="108"/>
    <n v="60.8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x v="11"/>
    <n v="4"/>
    <n v="60.7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x v="23"/>
    <n v="103"/>
    <n v="60.7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x v="4"/>
    <n v="2"/>
    <n v="60.7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x v="33"/>
    <n v="117"/>
    <n v="60.7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x v="11"/>
    <n v="6"/>
    <n v="60.7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x v="10"/>
    <n v="0"/>
    <n v="60.7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x v="23"/>
    <n v="129"/>
    <n v="60.6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x v="23"/>
    <n v="32"/>
    <n v="60.67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x v="33"/>
    <n v="108"/>
    <n v="60.6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x v="23"/>
    <n v="101"/>
    <n v="60.48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x v="36"/>
    <n v="393"/>
    <n v="60.3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x v="23"/>
    <n v="101"/>
    <n v="60.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x v="23"/>
    <n v="160"/>
    <n v="60.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x v="23"/>
    <n v="106"/>
    <n v="60.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x v="7"/>
    <n v="117"/>
    <n v="60.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x v="18"/>
    <n v="40"/>
    <n v="60.2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x v="33"/>
    <n v="135"/>
    <n v="60.18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x v="38"/>
    <n v="112"/>
    <n v="60.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x v="25"/>
    <n v="5"/>
    <n v="60.1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x v="23"/>
    <n v="5"/>
    <n v="60.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x v="23"/>
    <n v="9"/>
    <n v="60.0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x v="36"/>
    <n v="120"/>
    <n v="6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x v="36"/>
    <n v="103"/>
    <n v="6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x v="23"/>
    <n v="60"/>
    <n v="6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x v="23"/>
    <n v="50"/>
    <n v="6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x v="3"/>
    <n v="29"/>
    <n v="6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x v="4"/>
    <n v="12"/>
    <n v="6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x v="14"/>
    <n v="9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x v="6"/>
    <n v="6"/>
    <n v="6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x v="5"/>
    <n v="2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x v="11"/>
    <n v="0"/>
    <n v="6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x v="32"/>
    <n v="136"/>
    <n v="59.9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x v="29"/>
    <n v="165"/>
    <n v="59.96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x v="33"/>
    <n v="204"/>
    <n v="59.8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x v="7"/>
    <n v="107"/>
    <n v="59.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x v="23"/>
    <n v="106"/>
    <n v="59.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x v="23"/>
    <n v="103"/>
    <n v="59.6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x v="23"/>
    <n v="116"/>
    <n v="59.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x v="23"/>
    <n v="57"/>
    <n v="59.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x v="23"/>
    <n v="104"/>
    <n v="59.5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x v="29"/>
    <n v="167"/>
    <n v="59.4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x v="38"/>
    <n v="107"/>
    <n v="59.46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x v="23"/>
    <n v="202"/>
    <n v="59.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x v="18"/>
    <n v="105"/>
    <n v="59.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x v="32"/>
    <n v="204"/>
    <n v="59.3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x v="12"/>
    <n v="18"/>
    <n v="59.3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x v="40"/>
    <n v="105"/>
    <n v="59.2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x v="28"/>
    <n v="117"/>
    <n v="59.2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x v="33"/>
    <n v="127"/>
    <n v="59.2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x v="23"/>
    <n v="102"/>
    <n v="59.2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x v="4"/>
    <n v="15"/>
    <n v="59.2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x v="23"/>
    <n v="101"/>
    <n v="59.17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x v="33"/>
    <n v="135"/>
    <n v="59.16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x v="23"/>
    <n v="101"/>
    <n v="59.1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x v="25"/>
    <n v="102"/>
    <n v="59.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x v="18"/>
    <n v="26"/>
    <n v="59.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x v="23"/>
    <n v="7"/>
    <n v="5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x v="5"/>
    <n v="4"/>
    <n v="5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x v="23"/>
    <n v="2"/>
    <n v="5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x v="18"/>
    <n v="14"/>
    <n v="58.9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x v="23"/>
    <n v="112"/>
    <n v="58.9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x v="25"/>
    <n v="20"/>
    <n v="58.9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x v="21"/>
    <n v="224"/>
    <n v="58.9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x v="23"/>
    <n v="106"/>
    <n v="58.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x v="12"/>
    <n v="7"/>
    <n v="58.89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x v="23"/>
    <n v="100"/>
    <n v="58.8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x v="23"/>
    <n v="111"/>
    <n v="58.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x v="28"/>
    <n v="108"/>
    <n v="58.7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x v="23"/>
    <n v="115"/>
    <n v="58.6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x v="33"/>
    <n v="117"/>
    <n v="58.6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x v="34"/>
    <n v="107"/>
    <n v="58.6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x v="23"/>
    <n v="102"/>
    <n v="58.6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x v="18"/>
    <n v="46"/>
    <n v="58.6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x v="23"/>
    <n v="211"/>
    <n v="58.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x v="7"/>
    <n v="121"/>
    <n v="58.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x v="23"/>
    <n v="287"/>
    <n v="58.57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x v="28"/>
    <n v="112"/>
    <n v="58.5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x v="18"/>
    <n v="126"/>
    <n v="58.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x v="21"/>
    <n v="172"/>
    <n v="58.4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x v="23"/>
    <n v="111"/>
    <n v="58.4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x v="4"/>
    <n v="28"/>
    <n v="58.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x v="28"/>
    <n v="102"/>
    <n v="58.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x v="18"/>
    <n v="559"/>
    <n v="58.3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x v="33"/>
    <n v="105"/>
    <n v="58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x v="33"/>
    <n v="105"/>
    <n v="58.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x v="33"/>
    <n v="105"/>
    <n v="58.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x v="33"/>
    <n v="102"/>
    <n v="58.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x v="24"/>
    <n v="25"/>
    <n v="58.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x v="6"/>
    <n v="18"/>
    <n v="58.18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x v="36"/>
    <n v="108"/>
    <n v="58.1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x v="23"/>
    <n v="163"/>
    <n v="58.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x v="10"/>
    <n v="43"/>
    <n v="58.08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x v="23"/>
    <n v="120"/>
    <n v="58.06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x v="24"/>
    <n v="58"/>
    <n v="5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x v="34"/>
    <n v="141"/>
    <n v="57.9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x v="23"/>
    <n v="139"/>
    <n v="57.9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x v="24"/>
    <n v="5"/>
    <n v="57.8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x v="3"/>
    <n v="1"/>
    <n v="57.8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x v="7"/>
    <n v="104"/>
    <n v="57.7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x v="23"/>
    <n v="104"/>
    <n v="57.7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x v="34"/>
    <n v="153"/>
    <n v="57.7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x v="17"/>
    <n v="25"/>
    <n v="57.7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x v="28"/>
    <n v="127"/>
    <n v="57.6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x v="25"/>
    <n v="13"/>
    <n v="57.6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x v="24"/>
    <n v="265"/>
    <n v="57.6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x v="23"/>
    <n v="111"/>
    <n v="57.6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x v="23"/>
    <n v="117"/>
    <n v="57.5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x v="28"/>
    <n v="153"/>
    <n v="57.54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x v="38"/>
    <n v="102"/>
    <n v="57.54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x v="23"/>
    <n v="128"/>
    <n v="57.5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x v="7"/>
    <n v="115"/>
    <n v="57.5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x v="23"/>
    <n v="161"/>
    <n v="57.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x v="2"/>
    <n v="1"/>
    <n v="57.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x v="23"/>
    <n v="109"/>
    <n v="57.3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x v="35"/>
    <n v="100"/>
    <n v="57.3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x v="32"/>
    <n v="119"/>
    <n v="57.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x v="5"/>
    <n v="36"/>
    <n v="57.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x v="23"/>
    <n v="118"/>
    <n v="57.26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x v="7"/>
    <n v="115"/>
    <n v="57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x v="23"/>
    <n v="15"/>
    <n v="57.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x v="23"/>
    <n v="103"/>
    <n v="57.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x v="23"/>
    <n v="133"/>
    <n v="57.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x v="4"/>
    <n v="2"/>
    <n v="57.2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x v="23"/>
    <n v="100"/>
    <n v="57.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x v="23"/>
    <n v="44"/>
    <n v="57.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x v="29"/>
    <n v="133"/>
    <n v="57.1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x v="28"/>
    <n v="126"/>
    <n v="57.0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x v="23"/>
    <n v="228"/>
    <n v="5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x v="23"/>
    <n v="3"/>
    <n v="5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7"/>
    <x v="18"/>
    <n v="108"/>
    <n v="56.9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x v="34"/>
    <n v="1015"/>
    <n v="56.9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x v="28"/>
    <n v="229"/>
    <n v="56.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x v="25"/>
    <n v="35"/>
    <n v="56.84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x v="23"/>
    <n v="114"/>
    <n v="56.8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x v="29"/>
    <n v="108"/>
    <n v="56.8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x v="24"/>
    <n v="4"/>
    <n v="56.7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x v="32"/>
    <n v="122"/>
    <n v="56.6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x v="36"/>
    <n v="106"/>
    <n v="56.6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x v="17"/>
    <n v="21"/>
    <n v="56.6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x v="18"/>
    <n v="176"/>
    <n v="56.6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x v="2"/>
    <n v="1"/>
    <n v="56.5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x v="28"/>
    <n v="104"/>
    <n v="56.46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x v="14"/>
    <n v="45"/>
    <n v="56.4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322"/>
    <n v="56.41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x v="33"/>
    <n v="104"/>
    <n v="56.4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x v="7"/>
    <n v="103"/>
    <n v="56.36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x v="28"/>
    <n v="109"/>
    <n v="56.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x v="24"/>
    <n v="1"/>
    <n v="56.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x v="23"/>
    <n v="101"/>
    <n v="56.3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x v="11"/>
    <n v="23"/>
    <n v="56.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x v="23"/>
    <n v="38"/>
    <n v="56.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x v="6"/>
    <n v="11"/>
    <n v="56.2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x v="27"/>
    <n v="106"/>
    <n v="56.2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x v="23"/>
    <n v="106"/>
    <n v="56.2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x v="29"/>
    <n v="145"/>
    <n v="56.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x v="23"/>
    <n v="105"/>
    <n v="56.0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x v="23"/>
    <n v="21"/>
    <n v="56.05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x v="7"/>
    <n v="176"/>
    <n v="5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x v="21"/>
    <n v="112"/>
    <n v="5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x v="1"/>
    <n v="22"/>
    <n v="56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x v="23"/>
    <n v="126"/>
    <n v="55.97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x v="34"/>
    <n v="110"/>
    <n v="55.9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x v="0"/>
    <n v="28"/>
    <n v="55.9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x v="23"/>
    <n v="104"/>
    <n v="55.8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x v="11"/>
    <n v="1"/>
    <n v="55.8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x v="24"/>
    <n v="0"/>
    <n v="55.8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x v="18"/>
    <n v="150"/>
    <n v="55.8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x v="27"/>
    <n v="121"/>
    <n v="55.8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x v="35"/>
    <n v="114"/>
    <n v="55.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x v="38"/>
    <n v="104"/>
    <n v="55.7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x v="21"/>
    <n v="141"/>
    <n v="55.7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x v="33"/>
    <n v="202"/>
    <n v="55.7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x v="33"/>
    <n v="252"/>
    <n v="55.61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x v="23"/>
    <n v="102"/>
    <n v="55.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x v="24"/>
    <n v="14"/>
    <n v="55.6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x v="23"/>
    <n v="100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x v="25"/>
    <n v="100"/>
    <n v="55.5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x v="25"/>
    <n v="101"/>
    <n v="55.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2"/>
    <n v="19"/>
    <n v="55.4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x v="18"/>
    <n v="11"/>
    <n v="55.39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x v="18"/>
    <n v="102"/>
    <n v="55.3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x v="23"/>
    <n v="116"/>
    <n v="55.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x v="23"/>
    <n v="101"/>
    <n v="55.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x v="4"/>
    <n v="28"/>
    <n v="55.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x v="27"/>
    <n v="320"/>
    <n v="55.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x v="18"/>
    <n v="20"/>
    <n v="55.2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x v="23"/>
    <n v="120"/>
    <n v="55.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x v="28"/>
    <n v="156"/>
    <n v="55.2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x v="18"/>
    <n v="110"/>
    <n v="55.22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x v="28"/>
    <n v="108"/>
    <n v="55.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x v="23"/>
    <n v="105"/>
    <n v="55.1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x v="28"/>
    <n v="105"/>
    <n v="55.0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x v="25"/>
    <n v="4"/>
    <n v="55.06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x v="23"/>
    <n v="102"/>
    <n v="55.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x v="23"/>
    <n v="110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x v="23"/>
    <n v="22"/>
    <n v="5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x v="17"/>
    <n v="11"/>
    <n v="5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x v="6"/>
    <n v="2"/>
    <n v="5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x v="22"/>
    <n v="1"/>
    <n v="5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x v="4"/>
    <n v="0"/>
    <n v="5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x v="38"/>
    <n v="123"/>
    <n v="54.9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x v="23"/>
    <n v="101"/>
    <n v="54.91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x v="37"/>
    <n v="526"/>
    <n v="54.8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x v="28"/>
    <n v="156"/>
    <n v="54.7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x v="32"/>
    <n v="109"/>
    <n v="54.6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x v="4"/>
    <n v="10"/>
    <n v="54.6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x v="18"/>
    <n v="261"/>
    <n v="54.6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x v="7"/>
    <n v="107"/>
    <n v="54.62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x v="23"/>
    <n v="104"/>
    <n v="54.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x v="23"/>
    <n v="218"/>
    <n v="54.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x v="23"/>
    <n v="109"/>
    <n v="54.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x v="1"/>
    <n v="58"/>
    <n v="54.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x v="32"/>
    <n v="148"/>
    <n v="54.27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x v="7"/>
    <n v="108"/>
    <n v="54.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x v="38"/>
    <n v="156"/>
    <n v="54.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x v="23"/>
    <n v="105"/>
    <n v="54.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x v="17"/>
    <n v="10"/>
    <n v="54.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x v="28"/>
    <n v="106"/>
    <n v="54.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x v="28"/>
    <n v="104"/>
    <n v="54.02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x v="24"/>
    <n v="180"/>
    <n v="5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x v="7"/>
    <n v="137"/>
    <n v="5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x v="17"/>
    <n v="4"/>
    <n v="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x v="3"/>
    <n v="0"/>
    <n v="5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x v="18"/>
    <n v="135"/>
    <n v="53.9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x v="24"/>
    <n v="101"/>
    <n v="53.9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x v="40"/>
    <n v="101"/>
    <n v="53.8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x v="33"/>
    <n v="122"/>
    <n v="53.8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x v="34"/>
    <n v="1360"/>
    <n v="53.8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x v="23"/>
    <n v="300"/>
    <n v="53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x v="33"/>
    <n v="104"/>
    <n v="53.8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x v="30"/>
    <n v="140"/>
    <n v="53.7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x v="23"/>
    <n v="16"/>
    <n v="53.7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x v="2"/>
    <n v="3"/>
    <n v="53.7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x v="32"/>
    <n v="179"/>
    <n v="53.7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x v="23"/>
    <n v="126"/>
    <n v="53.7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x v="24"/>
    <n v="0"/>
    <n v="53.7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x v="32"/>
    <n v="125"/>
    <n v="53.5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x v="33"/>
    <n v="104"/>
    <n v="53.56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x v="20"/>
    <n v="10"/>
    <n v="53.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x v="24"/>
    <n v="23"/>
    <n v="53.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x v="7"/>
    <n v="107"/>
    <n v="53.5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x v="34"/>
    <n v="2647"/>
    <n v="53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x v="7"/>
    <n v="101"/>
    <n v="53.4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x v="23"/>
    <n v="102"/>
    <n v="53.4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x v="35"/>
    <n v="102"/>
    <n v="53.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x v="37"/>
    <n v="109"/>
    <n v="53.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x v="37"/>
    <n v="134"/>
    <n v="53.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x v="23"/>
    <n v="103"/>
    <n v="53.3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x v="23"/>
    <n v="107"/>
    <n v="53.3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x v="33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x v="23"/>
    <n v="101"/>
    <n v="53.2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x v="4"/>
    <n v="47"/>
    <n v="53.2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x v="3"/>
    <n v="0"/>
    <n v="53.2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x v="23"/>
    <n v="115"/>
    <n v="53.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x v="32"/>
    <n v="112"/>
    <n v="53.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x v="23"/>
    <n v="102"/>
    <n v="53.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4"/>
    <n v="129"/>
    <n v="53.1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x v="33"/>
    <n v="101"/>
    <n v="53.1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x v="36"/>
    <n v="106"/>
    <n v="53.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x v="23"/>
    <n v="24"/>
    <n v="53.1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x v="34"/>
    <n v="271"/>
    <n v="53.0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x v="25"/>
    <n v="59"/>
    <n v="53.0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x v="36"/>
    <n v="198"/>
    <n v="53.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x v="33"/>
    <n v="155"/>
    <n v="53.0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x v="22"/>
    <n v="2"/>
    <n v="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x v="8"/>
    <n v="1"/>
    <n v="5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x v="3"/>
    <n v="0"/>
    <n v="5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x v="38"/>
    <n v="107"/>
    <n v="52.9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x v="33"/>
    <n v="101"/>
    <n v="52.9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x v="6"/>
    <n v="18"/>
    <n v="52.9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x v="33"/>
    <n v="101"/>
    <n v="52.8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x v="7"/>
    <n v="100"/>
    <n v="52.82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x v="7"/>
    <n v="106"/>
    <n v="52.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x v="23"/>
    <n v="3"/>
    <n v="52.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x v="18"/>
    <n v="282"/>
    <n v="52.7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4"/>
    <n v="147"/>
    <n v="52.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x v="33"/>
    <n v="133"/>
    <n v="52.6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x v="33"/>
    <n v="100"/>
    <n v="52.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x v="39"/>
    <n v="456"/>
    <n v="52.6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x v="30"/>
    <n v="127"/>
    <n v="52.6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x v="23"/>
    <n v="117"/>
    <n v="52.58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x v="23"/>
    <n v="103"/>
    <n v="52.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x v="22"/>
    <n v="11"/>
    <n v="52.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x v="20"/>
    <n v="2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x v="23"/>
    <n v="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x v="24"/>
    <n v="0"/>
    <n v="52.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x v="23"/>
    <n v="102"/>
    <n v="52.49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x v="4"/>
    <n v="17"/>
    <n v="52.4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x v="23"/>
    <n v="162"/>
    <n v="52.3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x v="23"/>
    <n v="110"/>
    <n v="52.21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x v="23"/>
    <n v="17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x v="23"/>
    <n v="141"/>
    <n v="52.1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x v="24"/>
    <n v="302"/>
    <n v="52.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x v="23"/>
    <n v="21"/>
    <n v="52.0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x v="23"/>
    <n v="1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x v="23"/>
    <n v="104"/>
    <n v="5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x v="2"/>
    <n v="6"/>
    <n v="5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x v="11"/>
    <n v="0"/>
    <n v="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x v="7"/>
    <n v="135"/>
    <n v="51.9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x v="23"/>
    <n v="156"/>
    <n v="51.9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x v="18"/>
    <n v="135"/>
    <n v="51.9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x v="24"/>
    <n v="128"/>
    <n v="51.89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x v="23"/>
    <n v="138"/>
    <n v="51.8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x v="2"/>
    <n v="14"/>
    <n v="51.8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x v="30"/>
    <n v="174"/>
    <n v="51.8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x v="23"/>
    <n v="106"/>
    <n v="51.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x v="4"/>
    <n v="11"/>
    <n v="51.8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x v="4"/>
    <n v="11"/>
    <n v="51.82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x v="33"/>
    <n v="119"/>
    <n v="51.81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x v="23"/>
    <n v="101"/>
    <n v="51.7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x v="33"/>
    <n v="497"/>
    <n v="51.72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x v="28"/>
    <n v="130"/>
    <n v="51.72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x v="24"/>
    <n v="100"/>
    <n v="51.72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x v="23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x v="23"/>
    <n v="100"/>
    <n v="51.7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x v="18"/>
    <n v="155"/>
    <n v="51.67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x v="7"/>
    <n v="111"/>
    <n v="51.6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x v="23"/>
    <n v="11"/>
    <n v="51.6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x v="32"/>
    <n v="105"/>
    <n v="51.6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x v="23"/>
    <n v="27"/>
    <n v="51.6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x v="24"/>
    <n v="143"/>
    <n v="51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x v="7"/>
    <n v="103"/>
    <n v="51.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x v="7"/>
    <n v="113"/>
    <n v="51.4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x v="32"/>
    <n v="102"/>
    <n v="51.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x v="4"/>
    <n v="2"/>
    <n v="51.3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x v="7"/>
    <n v="254"/>
    <n v="51.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x v="27"/>
    <n v="201"/>
    <n v="51.31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x v="35"/>
    <n v="101"/>
    <n v="51.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x v="9"/>
    <n v="30"/>
    <n v="51.2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x v="29"/>
    <n v="117"/>
    <n v="51.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x v="15"/>
    <n v="11"/>
    <n v="51.2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x v="23"/>
    <n v="133"/>
    <n v="51.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x v="18"/>
    <n v="24"/>
    <n v="51.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x v="23"/>
    <n v="110"/>
    <n v="51.2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x v="23"/>
    <n v="105"/>
    <n v="51.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x v="2"/>
    <n v="50"/>
    <n v="51.2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x v="27"/>
    <n v="199"/>
    <n v="51.2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x v="7"/>
    <n v="107"/>
    <n v="51.19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x v="33"/>
    <n v="102"/>
    <n v="51.0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x v="23"/>
    <n v="115"/>
    <n v="5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x v="23"/>
    <n v="28"/>
    <n v="51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x v="23"/>
    <n v="140"/>
    <n v="50.9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x v="33"/>
    <n v="120"/>
    <n v="50.9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x v="9"/>
    <n v="0"/>
    <n v="50.9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x v="23"/>
    <n v="124"/>
    <n v="50.9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x v="24"/>
    <n v="127"/>
    <n v="50.88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x v="33"/>
    <n v="102"/>
    <n v="50.8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x v="23"/>
    <n v="33"/>
    <n v="50.88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x v="34"/>
    <n v="104"/>
    <n v="50.8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x v="24"/>
    <n v="113"/>
    <n v="50.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x v="23"/>
    <n v="110"/>
    <n v="50.7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x v="7"/>
    <n v="116"/>
    <n v="50.6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x v="24"/>
    <n v="116"/>
    <n v="50.6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x v="33"/>
    <n v="114"/>
    <n v="50.69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x v="23"/>
    <n v="117"/>
    <n v="50.6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x v="6"/>
    <n v="30"/>
    <n v="50.6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x v="7"/>
    <n v="148"/>
    <n v="50.6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x v="4"/>
    <n v="2"/>
    <n v="50.6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x v="7"/>
    <n v="109"/>
    <n v="50.6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x v="36"/>
    <n v="115"/>
    <n v="50.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x v="35"/>
    <n v="103"/>
    <n v="50.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x v="25"/>
    <n v="30"/>
    <n v="50.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x v="24"/>
    <n v="131"/>
    <n v="50.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x v="4"/>
    <n v="144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x v="23"/>
    <n v="3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x v="6"/>
    <n v="2"/>
    <n v="50.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x v="23"/>
    <n v="131"/>
    <n v="50.4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x v="33"/>
    <n v="185"/>
    <n v="50.4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x v="23"/>
    <n v="113"/>
    <n v="50.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x v="23"/>
    <n v="20"/>
    <n v="50.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x v="23"/>
    <n v="105"/>
    <n v="50.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x v="7"/>
    <n v="103"/>
    <n v="50.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x v="11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x v="11"/>
    <n v="1"/>
    <n v="50.3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x v="6"/>
    <n v="0"/>
    <n v="50.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x v="4"/>
    <n v="22"/>
    <n v="50.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x v="28"/>
    <n v="137"/>
    <n v="50.2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x v="35"/>
    <n v="151"/>
    <n v="50.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x v="33"/>
    <n v="212"/>
    <n v="50.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x v="27"/>
    <n v="113"/>
    <n v="50.22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x v="23"/>
    <n v="116"/>
    <n v="50.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x v="23"/>
    <n v="13"/>
    <n v="50.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x v="28"/>
    <n v="111"/>
    <n v="50.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x v="2"/>
    <n v="2"/>
    <n v="50.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x v="23"/>
    <n v="119"/>
    <n v="50.16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x v="25"/>
    <n v="110"/>
    <n v="50.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x v="9"/>
    <n v="6"/>
    <n v="50.0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x v="33"/>
    <n v="100"/>
    <n v="50.0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x v="23"/>
    <n v="110"/>
    <n v="50.0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x v="23"/>
    <n v="190"/>
    <n v="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x v="23"/>
    <n v="130"/>
    <n v="5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x v="23"/>
    <n v="125"/>
    <n v="5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x v="23"/>
    <n v="115"/>
    <n v="5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x v="33"/>
    <n v="110"/>
    <n v="5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x v="36"/>
    <n v="100"/>
    <n v="5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x v="33"/>
    <n v="100"/>
    <n v="50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x v="40"/>
    <n v="100"/>
    <n v="5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x v="23"/>
    <n v="100"/>
    <n v="5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x v="23"/>
    <n v="100"/>
    <n v="5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x v="1"/>
    <n v="2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x v="17"/>
    <n v="8"/>
    <n v="5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x v="2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x v="10"/>
    <n v="5"/>
    <n v="5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x v="23"/>
    <n v="5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x v="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x v="23"/>
    <n v="3"/>
    <n v="5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x v="5"/>
    <n v="2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x v="17"/>
    <n v="2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x v="8"/>
    <n v="1"/>
    <n v="5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x v="11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x v="19"/>
    <n v="1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x v="11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x v="25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x v="23"/>
    <n v="1"/>
    <n v="5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x v="1"/>
    <n v="0"/>
    <n v="5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x v="1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x v="2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x v="3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x v="6"/>
    <n v="0"/>
    <n v="5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x v="11"/>
    <n v="0"/>
    <n v="5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x v="14"/>
    <n v="0"/>
    <n v="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x v="3"/>
    <n v="0"/>
    <n v="5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x v="3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x v="3"/>
    <n v="0"/>
    <n v="5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x v="11"/>
    <n v="0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x v="11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x v="11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x v="24"/>
    <n v="0"/>
    <n v="5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x v="34"/>
    <n v="1802"/>
    <n v="49.9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x v="28"/>
    <n v="283"/>
    <n v="49.8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x v="29"/>
    <n v="130"/>
    <n v="49.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x v="1"/>
    <n v="6"/>
    <n v="49.8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x v="3"/>
    <n v="12"/>
    <n v="49.8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x v="23"/>
    <n v="119"/>
    <n v="49.6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x v="4"/>
    <n v="1"/>
    <n v="49.6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x v="23"/>
    <n v="103"/>
    <n v="49.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x v="23"/>
    <n v="16"/>
    <n v="49.51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x v="34"/>
    <n v="806"/>
    <n v="49.4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x v="23"/>
    <n v="110"/>
    <n v="49.4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x v="9"/>
    <n v="1"/>
    <n v="49.3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x v="7"/>
    <n v="173"/>
    <n v="49.34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x v="29"/>
    <n v="107"/>
    <n v="49.3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x v="23"/>
    <n v="16"/>
    <n v="49.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x v="7"/>
    <n v="107"/>
    <n v="49.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x v="23"/>
    <n v="128"/>
    <n v="49.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x v="25"/>
    <n v="52"/>
    <n v="49.2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x v="38"/>
    <n v="120"/>
    <n v="49.1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x v="18"/>
    <n v="3"/>
    <n v="49.1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x v="10"/>
    <n v="72"/>
    <n v="49.12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x v="33"/>
    <n v="122"/>
    <n v="49.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x v="23"/>
    <n v="113"/>
    <n v="49.0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x v="3"/>
    <n v="1"/>
    <n v="49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x v="24"/>
    <n v="105"/>
    <n v="48.98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x v="7"/>
    <n v="127"/>
    <n v="48.8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x v="33"/>
    <n v="122"/>
    <n v="48.84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x v="18"/>
    <n v="22"/>
    <n v="48.7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x v="33"/>
    <n v="116"/>
    <n v="48.7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x v="23"/>
    <n v="175"/>
    <n v="48.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x v="35"/>
    <n v="102"/>
    <n v="48.6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x v="23"/>
    <n v="22"/>
    <n v="48.56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x v="7"/>
    <n v="120"/>
    <n v="48.5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x v="33"/>
    <n v="272"/>
    <n v="48.5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x v="25"/>
    <n v="143"/>
    <n v="48.54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x v="32"/>
    <n v="147"/>
    <n v="48.4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x v="7"/>
    <n v="107"/>
    <n v="48.4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x v="23"/>
    <n v="100"/>
    <n v="48.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x v="12"/>
    <n v="4"/>
    <n v="48.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x v="23"/>
    <n v="119"/>
    <n v="48.34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x v="23"/>
    <n v="131"/>
    <n v="48.3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x v="33"/>
    <n v="108"/>
    <n v="48.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x v="13"/>
    <n v="3"/>
    <n v="48.3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x v="9"/>
    <n v="63"/>
    <n v="48.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x v="18"/>
    <n v="68"/>
    <n v="48.2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x v="7"/>
    <n v="121"/>
    <n v="48.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x v="13"/>
    <n v="2"/>
    <n v="48.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x v="11"/>
    <n v="11"/>
    <n v="48.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x v="18"/>
    <n v="132"/>
    <n v="48.15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x v="34"/>
    <n v="120"/>
    <n v="48.1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x v="37"/>
    <n v="521"/>
    <n v="48.1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x v="28"/>
    <n v="120"/>
    <n v="48.0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x v="7"/>
    <n v="100"/>
    <n v="48.08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x v="34"/>
    <n v="154"/>
    <n v="48.0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x v="28"/>
    <n v="113"/>
    <n v="48.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x v="18"/>
    <n v="104"/>
    <n v="48.0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x v="4"/>
    <n v="15"/>
    <n v="47.9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x v="27"/>
    <n v="126"/>
    <n v="47.9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x v="23"/>
    <n v="11"/>
    <n v="47.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x v="23"/>
    <n v="105"/>
    <n v="47.8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x v="2"/>
    <n v="7"/>
    <n v="47.8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x v="3"/>
    <n v="1"/>
    <n v="47.8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x v="23"/>
    <n v="124"/>
    <n v="47.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x v="37"/>
    <n v="108"/>
    <n v="47.7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x v="15"/>
    <n v="41"/>
    <n v="47.77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x v="33"/>
    <n v="112"/>
    <n v="47.7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x v="23"/>
    <n v="22"/>
    <n v="47.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x v="7"/>
    <n v="203"/>
    <n v="47.6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x v="33"/>
    <n v="145"/>
    <n v="47.6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x v="23"/>
    <n v="100"/>
    <n v="47.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x v="23"/>
    <n v="111"/>
    <n v="47.6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x v="25"/>
    <n v="103"/>
    <n v="47.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x v="7"/>
    <n v="113"/>
    <n v="47.54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x v="8"/>
    <n v="95"/>
    <n v="47.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x v="22"/>
    <n v="19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x v="0"/>
    <n v="2"/>
    <n v="47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x v="27"/>
    <n v="288"/>
    <n v="47.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x v="23"/>
    <n v="108"/>
    <n v="47.46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x v="25"/>
    <n v="106"/>
    <n v="47.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x v="23"/>
    <n v="102"/>
    <n v="47.4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x v="28"/>
    <n v="114"/>
    <n v="47.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x v="37"/>
    <n v="254"/>
    <n v="47.3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x v="25"/>
    <n v="9"/>
    <n v="47.3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x v="33"/>
    <n v="104"/>
    <n v="47.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x v="23"/>
    <n v="3"/>
    <n v="47.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x v="23"/>
    <n v="49"/>
    <n v="47.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x v="23"/>
    <n v="128"/>
    <n v="47.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x v="35"/>
    <n v="101"/>
    <n v="47.2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x v="33"/>
    <n v="118"/>
    <n v="47.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x v="30"/>
    <n v="101"/>
    <n v="47.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x v="21"/>
    <n v="170"/>
    <n v="47.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x v="18"/>
    <n v="103"/>
    <n v="47.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x v="5"/>
    <n v="31"/>
    <n v="47.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x v="21"/>
    <n v="146"/>
    <n v="47.06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x v="23"/>
    <n v="110"/>
    <n v="47.0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x v="30"/>
    <n v="118"/>
    <n v="4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x v="23"/>
    <n v="105"/>
    <n v="47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x v="33"/>
    <n v="100"/>
    <n v="46.9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x v="23"/>
    <n v="37"/>
    <n v="46.9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x v="23"/>
    <n v="108"/>
    <n v="46.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x v="28"/>
    <n v="120"/>
    <n v="46.8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x v="23"/>
    <n v="101"/>
    <n v="46.7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x v="5"/>
    <n v="25"/>
    <n v="46.7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x v="23"/>
    <n v="102"/>
    <n v="46.7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x v="36"/>
    <n v="220"/>
    <n v="46.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x v="40"/>
    <n v="155"/>
    <n v="46.6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x v="19"/>
    <n v="7"/>
    <n v="46.6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x v="7"/>
    <n v="166"/>
    <n v="46.6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x v="33"/>
    <n v="107"/>
    <n v="46.6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x v="11"/>
    <n v="6"/>
    <n v="46.6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x v="23"/>
    <n v="108"/>
    <n v="46.6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x v="6"/>
    <n v="68"/>
    <n v="46.5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x v="27"/>
    <n v="132"/>
    <n v="46.5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x v="1"/>
    <n v="1"/>
    <n v="46.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x v="23"/>
    <n v="130"/>
    <n v="46.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x v="23"/>
    <n v="106"/>
    <n v="46.4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x v="23"/>
    <n v="27"/>
    <n v="46.4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x v="23"/>
    <n v="136"/>
    <n v="46.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x v="7"/>
    <n v="119"/>
    <n v="46.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x v="23"/>
    <n v="0"/>
    <n v="46.2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x v="28"/>
    <n v="100"/>
    <n v="46.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x v="33"/>
    <n v="115"/>
    <n v="46.2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x v="7"/>
    <n v="116"/>
    <n v="46.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x v="7"/>
    <n v="171"/>
    <n v="46.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x v="0"/>
    <n v="11"/>
    <n v="46.18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x v="23"/>
    <n v="123"/>
    <n v="46.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x v="33"/>
    <n v="104"/>
    <n v="46.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x v="33"/>
    <n v="121"/>
    <n v="46.09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x v="33"/>
    <n v="104"/>
    <n v="46.0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x v="23"/>
    <n v="109"/>
    <n v="46.0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x v="6"/>
    <n v="15"/>
    <n v="46.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x v="35"/>
    <n v="117"/>
    <n v="45.99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x v="23"/>
    <n v="144"/>
    <n v="45.9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x v="22"/>
    <n v="8"/>
    <n v="45.9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x v="21"/>
    <n v="106"/>
    <n v="45.94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x v="23"/>
    <n v="110"/>
    <n v="45.88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x v="33"/>
    <n v="101"/>
    <n v="45.8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x v="23"/>
    <n v="24"/>
    <n v="45.8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x v="23"/>
    <n v="11"/>
    <n v="45.8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x v="23"/>
    <n v="21"/>
    <n v="45.7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x v="28"/>
    <n v="108"/>
    <n v="45.6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x v="33"/>
    <n v="205"/>
    <n v="45.6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x v="23"/>
    <n v="169"/>
    <n v="45.62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x v="28"/>
    <n v="137"/>
    <n v="45.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x v="30"/>
    <n v="128"/>
    <n v="45.59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x v="24"/>
    <n v="100"/>
    <n v="45.5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x v="32"/>
    <n v="100"/>
    <n v="45.5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x v="27"/>
    <n v="202"/>
    <n v="45.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x v="7"/>
    <n v="128"/>
    <n v="45.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x v="24"/>
    <n v="107"/>
    <n v="45.5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x v="23"/>
    <n v="105"/>
    <n v="45.4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x v="33"/>
    <n v="127"/>
    <n v="45.46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x v="33"/>
    <n v="108"/>
    <n v="45.4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x v="28"/>
    <n v="107"/>
    <n v="45.4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x v="4"/>
    <n v="15"/>
    <n v="45.4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x v="3"/>
    <n v="4"/>
    <n v="45.39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x v="23"/>
    <n v="139"/>
    <n v="45.3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x v="4"/>
    <n v="1"/>
    <n v="45.3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x v="24"/>
    <n v="106"/>
    <n v="45.2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x v="4"/>
    <n v="0"/>
    <n v="45.2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x v="18"/>
    <n v="16"/>
    <n v="45.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x v="23"/>
    <n v="101"/>
    <n v="45.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x v="28"/>
    <n v="131"/>
    <n v="45.0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x v="23"/>
    <n v="124"/>
    <n v="45.0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x v="23"/>
    <n v="18"/>
    <n v="4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x v="9"/>
    <n v="11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x v="10"/>
    <n v="6"/>
    <n v="4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x v="23"/>
    <n v="5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x v="30"/>
    <n v="119"/>
    <n v="44.9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x v="18"/>
    <n v="20"/>
    <n v="44.94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x v="23"/>
    <n v="117"/>
    <n v="44.9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x v="23"/>
    <n v="171"/>
    <n v="44.9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x v="28"/>
    <n v="127"/>
    <n v="44.9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x v="23"/>
    <n v="117"/>
    <n v="44.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x v="27"/>
    <n v="117"/>
    <n v="44.85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x v="23"/>
    <n v="103"/>
    <n v="44.8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x v="23"/>
    <n v="102"/>
    <n v="44.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x v="25"/>
    <n v="53"/>
    <n v="44.7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x v="4"/>
    <n v="10"/>
    <n v="44.69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x v="39"/>
    <n v="101"/>
    <n v="44.6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x v="30"/>
    <n v="143"/>
    <n v="44.6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x v="30"/>
    <n v="103"/>
    <n v="44.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x v="23"/>
    <n v="120"/>
    <n v="44.5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x v="12"/>
    <n v="14"/>
    <n v="44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x v="13"/>
    <n v="7"/>
    <n v="44.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x v="16"/>
    <n v="29"/>
    <n v="44.48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x v="24"/>
    <n v="233"/>
    <n v="44.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x v="7"/>
    <n v="40"/>
    <n v="44.4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x v="23"/>
    <n v="116"/>
    <n v="44.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x v="39"/>
    <n v="112"/>
    <n v="44.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x v="23"/>
    <n v="29"/>
    <n v="44.31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x v="23"/>
    <n v="112"/>
    <n v="44.25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x v="23"/>
    <n v="251"/>
    <n v="44.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x v="33"/>
    <n v="125"/>
    <n v="44.2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x v="23"/>
    <n v="109"/>
    <n v="44.19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x v="34"/>
    <n v="524"/>
    <n v="44.1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x v="11"/>
    <n v="9"/>
    <n v="44.17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x v="23"/>
    <n v="106"/>
    <n v="44.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x v="21"/>
    <n v="110"/>
    <n v="44.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x v="23"/>
    <n v="108"/>
    <n v="44.0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x v="34"/>
    <n v="412"/>
    <n v="44.06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x v="23"/>
    <n v="116"/>
    <n v="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x v="23"/>
    <n v="18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x v="12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x v="31"/>
    <n v="0"/>
    <n v="4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x v="9"/>
    <n v="29"/>
    <n v="43.9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x v="4"/>
    <n v="18"/>
    <n v="43.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x v="34"/>
    <n v="100"/>
    <n v="43.9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x v="22"/>
    <n v="14"/>
    <n v="43.8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x v="35"/>
    <n v="110"/>
    <n v="43.82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x v="33"/>
    <n v="112"/>
    <n v="43.7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x v="7"/>
    <n v="111"/>
    <n v="43.7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x v="38"/>
    <n v="101"/>
    <n v="43.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x v="32"/>
    <n v="109"/>
    <n v="43.64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x v="38"/>
    <n v="103"/>
    <n v="43.6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x v="7"/>
    <n v="102"/>
    <n v="43.5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x v="32"/>
    <n v="131"/>
    <n v="43.5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x v="33"/>
    <n v="119"/>
    <n v="43.5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x v="33"/>
    <n v="180"/>
    <n v="43.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x v="23"/>
    <n v="180"/>
    <n v="43.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x v="1"/>
    <n v="16"/>
    <n v="43.5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x v="23"/>
    <n v="330"/>
    <n v="43.4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x v="9"/>
    <n v="14"/>
    <n v="43.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x v="23"/>
    <n v="289"/>
    <n v="43.35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x v="39"/>
    <n v="662"/>
    <n v="43.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x v="23"/>
    <n v="108"/>
    <n v="43.28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x v="23"/>
    <n v="242"/>
    <n v="43.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x v="23"/>
    <n v="123"/>
    <n v="43.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x v="23"/>
    <n v="104"/>
    <n v="43.1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x v="27"/>
    <n v="130"/>
    <n v="43.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x v="33"/>
    <n v="189"/>
    <n v="43.06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x v="36"/>
    <n v="103"/>
    <n v="43.0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x v="35"/>
    <n v="342"/>
    <n v="43.0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x v="28"/>
    <n v="207"/>
    <n v="43.02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x v="25"/>
    <n v="129"/>
    <n v="4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x v="7"/>
    <n v="124"/>
    <n v="4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x v="24"/>
    <n v="57"/>
    <n v="4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x v="23"/>
    <n v="133"/>
    <n v="42.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x v="4"/>
    <n v="147"/>
    <n v="42.8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x v="28"/>
    <n v="110"/>
    <n v="42.8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x v="28"/>
    <n v="120"/>
    <n v="42.86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x v="30"/>
    <n v="100"/>
    <n v="42.8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x v="7"/>
    <n v="100"/>
    <n v="42.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x v="33"/>
    <n v="303833"/>
    <n v="42.7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x v="40"/>
    <n v="105"/>
    <n v="42.72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x v="4"/>
    <n v="140"/>
    <n v="42.6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x v="34"/>
    <n v="283"/>
    <n v="42.6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x v="33"/>
    <n v="133"/>
    <n v="42.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x v="7"/>
    <n v="100"/>
    <n v="42.55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x v="28"/>
    <n v="111"/>
    <n v="42.5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x v="23"/>
    <n v="11"/>
    <n v="42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x v="15"/>
    <n v="1"/>
    <n v="42.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x v="6"/>
    <n v="0"/>
    <n v="42.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x v="18"/>
    <n v="115"/>
    <n v="42.4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x v="33"/>
    <n v="110"/>
    <n v="42.3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x v="32"/>
    <n v="104"/>
    <n v="42.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x v="35"/>
    <n v="102"/>
    <n v="42.3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x v="23"/>
    <n v="119"/>
    <n v="42.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x v="7"/>
    <n v="102"/>
    <n v="42.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x v="35"/>
    <n v="152"/>
    <n v="42.22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x v="18"/>
    <n v="11"/>
    <n v="42.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x v="23"/>
    <n v="130"/>
    <n v="42.2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x v="18"/>
    <n v="49"/>
    <n v="42.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x v="22"/>
    <n v="27"/>
    <n v="42.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x v="33"/>
    <n v="101"/>
    <n v="42.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x v="33"/>
    <n v="105"/>
    <n v="42.0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x v="33"/>
    <n v="263"/>
    <n v="4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x v="11"/>
    <n v="10"/>
    <n v="4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x v="23"/>
    <n v="6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x v="24"/>
    <n v="0"/>
    <n v="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x v="7"/>
    <n v="108"/>
    <n v="41.9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x v="23"/>
    <n v="18"/>
    <n v="41.9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x v="23"/>
    <n v="106"/>
    <n v="41.94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x v="29"/>
    <n v="101"/>
    <n v="41.9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x v="23"/>
    <n v="109"/>
    <n v="41.9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x v="4"/>
    <n v="1"/>
    <n v="41.89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x v="33"/>
    <n v="100"/>
    <n v="41.8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x v="10"/>
    <n v="20"/>
    <n v="41.8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x v="34"/>
    <n v="287"/>
    <n v="41.78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x v="28"/>
    <n v="125"/>
    <n v="41.7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x v="23"/>
    <n v="336"/>
    <n v="41.7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x v="4"/>
    <n v="9"/>
    <n v="41.7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x v="27"/>
    <n v="101"/>
    <n v="41.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x v="7"/>
    <n v="101"/>
    <n v="41.7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x v="40"/>
    <n v="120"/>
    <n v="41.7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x v="25"/>
    <n v="117"/>
    <n v="41.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x v="29"/>
    <n v="110"/>
    <n v="41.68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x v="23"/>
    <n v="150"/>
    <n v="41.67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x v="25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x v="23"/>
    <n v="100"/>
    <n v="41.67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x v="23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x v="23"/>
    <n v="100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x v="25"/>
    <n v="25"/>
    <n v="41.6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x v="6"/>
    <n v="6"/>
    <n v="4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x v="15"/>
    <n v="5"/>
    <n v="41.6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x v="34"/>
    <n v="1165"/>
    <n v="41.6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x v="4"/>
    <n v="4"/>
    <n v="41.5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x v="31"/>
    <n v="6"/>
    <n v="41.58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x v="23"/>
    <n v="131"/>
    <n v="41.4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x v="23"/>
    <n v="153"/>
    <n v="41.4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x v="28"/>
    <n v="240"/>
    <n v="41.3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x v="21"/>
    <n v="0"/>
    <n v="41.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x v="23"/>
    <n v="112"/>
    <n v="41.2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x v="34"/>
    <n v="542"/>
    <n v="41.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x v="23"/>
    <n v="186"/>
    <n v="41.22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x v="23"/>
    <n v="101"/>
    <n v="41.1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x v="30"/>
    <n v="161"/>
    <n v="41.0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x v="23"/>
    <n v="100"/>
    <n v="41.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x v="23"/>
    <n v="24"/>
    <n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x v="24"/>
    <n v="3"/>
    <n v="41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x v="26"/>
    <n v="43"/>
    <n v="40.9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x v="7"/>
    <n v="108"/>
    <n v="40.96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x v="23"/>
    <n v="105"/>
    <n v="40.9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x v="23"/>
    <n v="106"/>
    <n v="40.9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x v="23"/>
    <n v="121"/>
    <n v="40.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x v="24"/>
    <n v="17"/>
    <n v="40.8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x v="37"/>
    <n v="144"/>
    <n v="40.79999999999999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x v="23"/>
    <n v="110"/>
    <n v="40.7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x v="36"/>
    <n v="106"/>
    <n v="40.7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x v="2"/>
    <n v="7"/>
    <n v="40.7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x v="16"/>
    <n v="7"/>
    <n v="40.7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x v="27"/>
    <n v="1462"/>
    <n v="40.7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x v="32"/>
    <n v="378"/>
    <n v="40.7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x v="28"/>
    <n v="117"/>
    <n v="40.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x v="35"/>
    <n v="196"/>
    <n v="40.7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x v="33"/>
    <n v="152"/>
    <n v="40.7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x v="23"/>
    <n v="114"/>
    <n v="40.71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x v="23"/>
    <n v="111"/>
    <n v="40.63000000000000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x v="22"/>
    <n v="29"/>
    <n v="40.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x v="33"/>
    <n v="109"/>
    <n v="40.54999999999999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x v="23"/>
    <n v="100"/>
    <n v="40.54999999999999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x v="37"/>
    <n v="181"/>
    <n v="40.4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x v="23"/>
    <n v="100"/>
    <n v="40.47999999999999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x v="9"/>
    <n v="39"/>
    <n v="40.47999999999999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x v="5"/>
    <n v="9"/>
    <n v="40.45000000000000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x v="28"/>
    <n v="146"/>
    <n v="40.42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x v="30"/>
    <n v="137"/>
    <n v="40.42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x v="28"/>
    <n v="112"/>
    <n v="40.4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x v="33"/>
    <n v="139"/>
    <n v="40.3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x v="23"/>
    <n v="160"/>
    <n v="40.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x v="23"/>
    <n v="103"/>
    <n v="40.29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x v="36"/>
    <n v="127"/>
    <n v="40.270000000000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x v="23"/>
    <n v="102"/>
    <n v="40.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x v="32"/>
    <n v="116"/>
    <n v="40.2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x v="20"/>
    <n v="3"/>
    <n v="40.1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x v="7"/>
    <n v="103"/>
    <n v="40.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x v="34"/>
    <n v="1081"/>
    <n v="40.0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x v="23"/>
    <n v="109"/>
    <n v="40.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x v="23"/>
    <n v="32"/>
    <n v="40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x v="33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x v="7"/>
    <n v="100"/>
    <n v="40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x v="36"/>
    <n v="100"/>
    <n v="40.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x v="23"/>
    <n v="16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x v="32"/>
    <n v="100"/>
    <n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x v="2"/>
    <n v="64"/>
    <n v="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x v="23"/>
    <n v="11"/>
    <n v="4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x v="7"/>
    <n v="10"/>
    <n v="4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x v="6"/>
    <n v="3"/>
    <n v="4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x v="4"/>
    <n v="3"/>
    <n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x v="12"/>
    <n v="1"/>
    <n v="4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x v="16"/>
    <n v="0"/>
    <n v="4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x v="23"/>
    <n v="0"/>
    <n v="4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x v="33"/>
    <n v="170"/>
    <n v="39.9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x v="18"/>
    <n v="101"/>
    <n v="39.92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x v="23"/>
    <n v="114"/>
    <n v="39.8699999999999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x v="23"/>
    <n v="102"/>
    <n v="39.8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x v="33"/>
    <n v="134"/>
    <n v="39.82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x v="23"/>
    <n v="118"/>
    <n v="39.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x v="23"/>
    <n v="112"/>
    <n v="39.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x v="23"/>
    <n v="155"/>
    <n v="39.74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x v="23"/>
    <n v="115"/>
    <n v="39.6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x v="23"/>
    <n v="113"/>
    <n v="39.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x v="2"/>
    <n v="2"/>
    <n v="39.57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x v="23"/>
    <n v="103"/>
    <n v="39.5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x v="18"/>
    <n v="162"/>
    <n v="39.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x v="23"/>
    <n v="103"/>
    <n v="39.4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x v="7"/>
    <n v="100"/>
    <n v="39.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x v="21"/>
    <n v="2"/>
    <n v="39.47999999999999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x v="21"/>
    <n v="106"/>
    <n v="39.44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x v="36"/>
    <n v="107"/>
    <n v="39.38000000000000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x v="23"/>
    <n v="105"/>
    <n v="39.38000000000000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x v="23"/>
    <n v="104"/>
    <n v="39.38000000000000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x v="33"/>
    <n v="115"/>
    <n v="39.3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x v="22"/>
    <n v="11"/>
    <n v="39.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x v="2"/>
    <n v="23"/>
    <n v="39.229999999999997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x v="30"/>
    <n v="113"/>
    <n v="39.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x v="5"/>
    <n v="5"/>
    <n v="39.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x v="35"/>
    <n v="130"/>
    <n v="39.159999999999997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x v="35"/>
    <n v="704"/>
    <n v="39.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x v="4"/>
    <n v="132"/>
    <n v="39.0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x v="32"/>
    <n v="107"/>
    <n v="39.04999999999999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x v="33"/>
    <n v="102"/>
    <n v="39.0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x v="5"/>
    <n v="70"/>
    <n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x v="22"/>
    <n v="12"/>
    <n v="3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x v="23"/>
    <n v="3"/>
    <n v="39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x v="4"/>
    <n v="1"/>
    <n v="3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x v="4"/>
    <n v="0"/>
    <n v="3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x v="21"/>
    <n v="158"/>
    <n v="38.99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x v="33"/>
    <n v="101"/>
    <n v="38.9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x v="33"/>
    <n v="105"/>
    <n v="38.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x v="38"/>
    <n v="156"/>
    <n v="38.8800000000000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x v="18"/>
    <n v="129"/>
    <n v="38.86999999999999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x v="18"/>
    <n v="111"/>
    <n v="38.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x v="7"/>
    <n v="101"/>
    <n v="38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x v="30"/>
    <n v="120"/>
    <n v="38.7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x v="33"/>
    <n v="124"/>
    <n v="38.7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x v="7"/>
    <n v="187"/>
    <n v="38.74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x v="23"/>
    <n v="128"/>
    <n v="38.7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x v="23"/>
    <n v="27"/>
    <n v="38.7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x v="23"/>
    <n v="100"/>
    <n v="38.6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x v="36"/>
    <n v="2702"/>
    <n v="38.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x v="23"/>
    <n v="100"/>
    <n v="38.59000000000000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x v="23"/>
    <n v="108"/>
    <n v="38.5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x v="32"/>
    <n v="125"/>
    <n v="38.54999999999999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x v="33"/>
    <n v="106"/>
    <n v="38.54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x v="33"/>
    <n v="104"/>
    <n v="38.52000000000000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x v="23"/>
    <n v="133"/>
    <n v="38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x v="13"/>
    <n v="1"/>
    <n v="38.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x v="2"/>
    <n v="12"/>
    <n v="38.47999999999999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x v="39"/>
    <n v="121"/>
    <n v="38.4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x v="3"/>
    <n v="0"/>
    <n v="38.44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x v="25"/>
    <n v="146"/>
    <n v="38.4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x v="23"/>
    <n v="104"/>
    <n v="38.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x v="23"/>
    <n v="8"/>
    <n v="38.3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x v="0"/>
    <n v="1"/>
    <n v="38.3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x v="23"/>
    <n v="156"/>
    <n v="38.2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x v="23"/>
    <n v="15"/>
    <n v="38.2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x v="23"/>
    <n v="130"/>
    <n v="38.24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x v="33"/>
    <n v="213"/>
    <n v="38.18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x v="23"/>
    <n v="114"/>
    <n v="37.9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x v="22"/>
    <n v="5"/>
    <n v="37.95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x v="7"/>
    <n v="121"/>
    <n v="37.9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x v="3"/>
    <n v="6"/>
    <n v="37.89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x v="18"/>
    <n v="161"/>
    <n v="37.7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x v="23"/>
    <n v="100"/>
    <n v="37.7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x v="25"/>
    <n v="4"/>
    <n v="37.7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x v="7"/>
    <n v="157"/>
    <n v="37.6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x v="25"/>
    <n v="113"/>
    <n v="37.6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x v="9"/>
    <n v="3"/>
    <n v="37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x v="7"/>
    <n v="128"/>
    <n v="37.6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x v="25"/>
    <n v="128"/>
    <n v="37.6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x v="33"/>
    <n v="100"/>
    <n v="37.63000000000000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x v="18"/>
    <n v="13"/>
    <n v="37.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x v="23"/>
    <n v="107"/>
    <n v="37.59000000000000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x v="0"/>
    <n v="8"/>
    <n v="37.5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x v="23"/>
    <n v="10"/>
    <n v="37.5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x v="23"/>
    <n v="21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x v="3"/>
    <n v="3"/>
    <n v="37.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x v="11"/>
    <n v="0"/>
    <n v="37.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x v="17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x v="2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x v="24"/>
    <n v="0"/>
    <n v="37.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x v="34"/>
    <n v="220"/>
    <n v="37.47999999999999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x v="32"/>
    <n v="102"/>
    <n v="37.4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x v="21"/>
    <n v="187"/>
    <n v="37.4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x v="32"/>
    <n v="118"/>
    <n v="37.4500000000000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x v="4"/>
    <n v="2"/>
    <n v="37.450000000000003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x v="36"/>
    <n v="127"/>
    <n v="37.409999999999997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x v="40"/>
    <n v="130"/>
    <n v="37.27000000000000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x v="24"/>
    <n v="149"/>
    <n v="37.25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x v="24"/>
    <n v="101"/>
    <n v="37.2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x v="23"/>
    <n v="128"/>
    <n v="37.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x v="34"/>
    <n v="108"/>
    <n v="37.20000000000000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x v="7"/>
    <n v="108"/>
    <n v="37.1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x v="23"/>
    <n v="125"/>
    <n v="37.1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x v="23"/>
    <n v="33"/>
    <n v="37.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x v="7"/>
    <n v="121"/>
    <n v="37.13000000000000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x v="34"/>
    <n v="780"/>
    <n v="37.11999999999999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x v="23"/>
    <n v="107"/>
    <n v="37.08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x v="33"/>
    <n v="125"/>
    <n v="37.0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x v="27"/>
    <n v="157"/>
    <n v="36.9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x v="7"/>
    <n v="107"/>
    <n v="36.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x v="23"/>
    <n v="104"/>
    <n v="36.9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x v="23"/>
    <n v="105"/>
    <n v="36.86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x v="21"/>
    <n v="114"/>
    <n v="36.77000000000000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x v="13"/>
    <n v="27"/>
    <n v="36.6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x v="23"/>
    <n v="132"/>
    <n v="36.6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x v="25"/>
    <n v="0"/>
    <n v="36.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x v="40"/>
    <n v="194"/>
    <n v="36.63000000000000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x v="28"/>
    <n v="293"/>
    <n v="36.6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x v="33"/>
    <n v="107"/>
    <n v="36.6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x v="23"/>
    <n v="103"/>
    <n v="36.6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x v="23"/>
    <n v="18"/>
    <n v="36.5900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x v="32"/>
    <n v="156"/>
    <n v="36.5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x v="23"/>
    <n v="104"/>
    <n v="36.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x v="23"/>
    <n v="101"/>
    <n v="36.4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x v="25"/>
    <n v="133"/>
    <n v="36.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x v="27"/>
    <n v="506"/>
    <n v="36.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x v="23"/>
    <n v="109"/>
    <n v="36.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x v="9"/>
    <n v="2"/>
    <n v="36.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x v="30"/>
    <n v="118"/>
    <n v="36.24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x v="35"/>
    <n v="237"/>
    <n v="36.2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x v="7"/>
    <n v="116"/>
    <n v="36.1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x v="23"/>
    <n v="125"/>
    <n v="36.0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x v="23"/>
    <n v="106"/>
    <n v="36.0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x v="23"/>
    <n v="101"/>
    <n v="36.0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x v="27"/>
    <n v="196"/>
    <n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x v="23"/>
    <n v="110"/>
    <n v="35.96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x v="23"/>
    <n v="101"/>
    <n v="35.95000000000000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x v="34"/>
    <n v="120"/>
    <n v="35.9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x v="23"/>
    <n v="5"/>
    <n v="35.9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x v="0"/>
    <n v="1"/>
    <n v="35.9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x v="7"/>
    <n v="171"/>
    <n v="35.84000000000000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x v="2"/>
    <n v="1"/>
    <n v="35.8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x v="23"/>
    <n v="315"/>
    <n v="35.7999999999999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x v="23"/>
    <n v="107"/>
    <n v="35.79999999999999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x v="18"/>
    <n v="21"/>
    <n v="35.79999999999999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x v="7"/>
    <n v="136"/>
    <n v="35.79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x v="23"/>
    <n v="215"/>
    <n v="35.77000000000000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x v="33"/>
    <n v="100"/>
    <n v="35.77000000000000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x v="35"/>
    <n v="145"/>
    <n v="35.7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x v="22"/>
    <n v="22"/>
    <n v="35.72999999999999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x v="24"/>
    <n v="100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x v="23"/>
    <n v="100"/>
    <n v="35.7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x v="7"/>
    <n v="75"/>
    <n v="35.7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x v="23"/>
    <n v="3"/>
    <n v="35.7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x v="20"/>
    <n v="1"/>
    <n v="35.7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x v="33"/>
    <n v="116"/>
    <n v="35.61999999999999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x v="7"/>
    <n v="105"/>
    <n v="35.6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x v="38"/>
    <n v="111"/>
    <n v="35.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x v="21"/>
    <n v="188"/>
    <n v="35.54999999999999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x v="7"/>
    <n v="102"/>
    <n v="35.54999999999999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x v="21"/>
    <n v="101"/>
    <n v="35.52000000000000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x v="23"/>
    <n v="34"/>
    <n v="35.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x v="23"/>
    <n v="101"/>
    <n v="35.49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x v="36"/>
    <n v="114"/>
    <n v="35.4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x v="39"/>
    <n v="148"/>
    <n v="35.44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x v="18"/>
    <n v="885"/>
    <n v="35.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x v="23"/>
    <n v="1"/>
    <n v="35.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x v="11"/>
    <n v="3"/>
    <n v="35.3800000000000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x v="4"/>
    <n v="1"/>
    <n v="35.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x v="23"/>
    <n v="7"/>
    <n v="35.1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x v="4"/>
    <n v="112"/>
    <n v="35.13000000000000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x v="34"/>
    <n v="299"/>
    <n v="35.11999999999999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x v="25"/>
    <n v="100"/>
    <n v="35.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x v="23"/>
    <n v="107"/>
    <n v="35.0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x v="23"/>
    <n v="140"/>
    <n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x v="27"/>
    <n v="101"/>
    <n v="3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x v="7"/>
    <n v="37"/>
    <n v="3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x v="22"/>
    <n v="28"/>
    <n v="3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x v="23"/>
    <n v="27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x v="17"/>
    <n v="9"/>
    <n v="3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x v="7"/>
    <n v="3"/>
    <n v="3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x v="12"/>
    <n v="3"/>
    <n v="3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x v="23"/>
    <n v="2"/>
    <n v="3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x v="3"/>
    <n v="1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x v="9"/>
    <n v="1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x v="3"/>
    <n v="0"/>
    <n v="3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x v="23"/>
    <n v="1"/>
    <n v="34.95000000000000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x v="23"/>
    <n v="100"/>
    <n v="34.92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x v="21"/>
    <n v="137"/>
    <n v="34.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x v="9"/>
    <n v="3"/>
    <n v="34.88000000000000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x v="39"/>
    <n v="163"/>
    <n v="34.869999999999997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x v="23"/>
    <n v="106"/>
    <n v="34.7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x v="6"/>
    <n v="24"/>
    <n v="34.7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x v="23"/>
    <n v="103"/>
    <n v="34.75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x v="18"/>
    <n v="260"/>
    <n v="34.6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x v="9"/>
    <n v="2"/>
    <n v="34.6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x v="33"/>
    <n v="104"/>
    <n v="34.6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x v="23"/>
    <n v="104"/>
    <n v="34.6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x v="11"/>
    <n v="1"/>
    <n v="34.4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x v="23"/>
    <n v="109"/>
    <n v="34.40999999999999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x v="30"/>
    <n v="122"/>
    <n v="34.3800000000000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x v="4"/>
    <n v="15"/>
    <n v="34.27000000000000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x v="23"/>
    <n v="128"/>
    <n v="34.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x v="9"/>
    <n v="29"/>
    <n v="34.22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x v="32"/>
    <n v="111"/>
    <n v="34.2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x v="6"/>
    <n v="42"/>
    <n v="34.1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x v="33"/>
    <n v="138"/>
    <n v="34.1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x v="37"/>
    <n v="182"/>
    <n v="34.1300000000000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4"/>
    <n v="46"/>
    <n v="34.13000000000000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x v="9"/>
    <n v="3"/>
    <n v="34.13000000000000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x v="26"/>
    <n v="47"/>
    <n v="34.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x v="33"/>
    <n v="108"/>
    <n v="34.07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x v="17"/>
    <n v="43"/>
    <n v="34.02000000000000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x v="40"/>
    <n v="120"/>
    <n v="34.0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x v="7"/>
    <n v="113"/>
    <n v="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x v="23"/>
    <n v="20"/>
    <n v="3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x v="5"/>
    <n v="2"/>
    <n v="34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x v="17"/>
    <n v="1"/>
    <n v="3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x v="3"/>
    <n v="0"/>
    <n v="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x v="23"/>
    <n v="101"/>
    <n v="33.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x v="23"/>
    <n v="102"/>
    <n v="33.9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x v="31"/>
    <n v="11"/>
    <n v="33.76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x v="30"/>
    <n v="108"/>
    <n v="33.7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x v="23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x v="23"/>
    <n v="108"/>
    <n v="33.7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x v="23"/>
    <n v="0"/>
    <n v="33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x v="23"/>
    <n v="32"/>
    <n v="33.7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x v="19"/>
    <n v="1"/>
    <n v="33.7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x v="23"/>
    <n v="121"/>
    <n v="33.6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x v="23"/>
    <n v="121"/>
    <n v="33.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x v="23"/>
    <n v="36"/>
    <n v="33.6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x v="23"/>
    <n v="101"/>
    <n v="33.57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x v="34"/>
    <n v="408"/>
    <n v="33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x v="23"/>
    <n v="100"/>
    <n v="33.3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x v="23"/>
    <n v="17"/>
    <n v="33.3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x v="11"/>
    <n v="4"/>
    <n v="33.3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x v="33"/>
    <n v="181"/>
    <n v="33.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x v="24"/>
    <n v="213"/>
    <n v="33.3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x v="4"/>
    <n v="2"/>
    <n v="33.29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x v="8"/>
    <n v="3"/>
    <n v="33.2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x v="35"/>
    <n v="103"/>
    <n v="33.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x v="39"/>
    <n v="102"/>
    <n v="33.1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x v="23"/>
    <n v="34"/>
    <n v="33.0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x v="32"/>
    <n v="238"/>
    <n v="33.0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x v="23"/>
    <n v="172"/>
    <n v="33.0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x v="23"/>
    <n v="18"/>
    <n v="32.97999999999999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x v="23"/>
    <n v="105"/>
    <n v="32.9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x v="34"/>
    <n v="169"/>
    <n v="32.8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x v="10"/>
    <n v="10"/>
    <n v="32.82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x v="23"/>
    <n v="15"/>
    <n v="32.7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x v="1"/>
    <n v="10"/>
    <n v="32.7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x v="7"/>
    <n v="105"/>
    <n v="32.7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x v="6"/>
    <n v="3"/>
    <n v="32.67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x v="33"/>
    <n v="104"/>
    <n v="32.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x v="23"/>
    <n v="9"/>
    <n v="32.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x v="1"/>
    <n v="3"/>
    <n v="32.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x v="6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x v="6"/>
    <n v="1"/>
    <n v="32.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x v="23"/>
    <n v="38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x v="23"/>
    <n v="2"/>
    <n v="32.3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7"/>
    <x v="18"/>
    <n v="115"/>
    <n v="32.3400000000000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x v="18"/>
    <n v="174"/>
    <n v="32.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x v="35"/>
    <n v="123"/>
    <n v="32.32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x v="7"/>
    <n v="105"/>
    <n v="32.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x v="23"/>
    <n v="102"/>
    <n v="32.27000000000000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x v="23"/>
    <n v="52"/>
    <n v="32.2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x v="28"/>
    <n v="385"/>
    <n v="32.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x v="32"/>
    <n v="173"/>
    <n v="32.0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x v="30"/>
    <n v="125"/>
    <n v="32.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x v="6"/>
    <n v="3"/>
    <n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x v="23"/>
    <n v="107"/>
    <n v="31.9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x v="21"/>
    <n v="166"/>
    <n v="31.96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x v="23"/>
    <n v="120"/>
    <n v="31.9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x v="40"/>
    <n v="103"/>
    <n v="31.9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x v="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x v="7"/>
    <n v="110"/>
    <n v="31.8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x v="21"/>
    <n v="1379"/>
    <n v="31.8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x v="33"/>
    <n v="166"/>
    <n v="31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x v="32"/>
    <n v="134"/>
    <n v="31.8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x v="22"/>
    <n v="10"/>
    <n v="31.7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x v="19"/>
    <n v="5"/>
    <n v="31.7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x v="37"/>
    <n v="427"/>
    <n v="31.6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x v="4"/>
    <n v="267"/>
    <n v="31.66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x v="7"/>
    <n v="134"/>
    <n v="31.66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x v="29"/>
    <n v="123"/>
    <n v="31.62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x v="23"/>
    <n v="112"/>
    <n v="31.62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x v="23"/>
    <n v="100"/>
    <n v="31.5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x v="34"/>
    <n v="489"/>
    <n v="31.5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x v="9"/>
    <n v="1"/>
    <n v="31.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x v="29"/>
    <n v="126"/>
    <n v="31.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x v="23"/>
    <n v="120"/>
    <n v="31.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x v="21"/>
    <n v="110"/>
    <n v="31.44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x v="36"/>
    <n v="100"/>
    <n v="31.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x v="23"/>
    <n v="100"/>
    <n v="31.38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x v="7"/>
    <n v="171"/>
    <n v="31.34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x v="23"/>
    <n v="100"/>
    <n v="31.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x v="7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x v="10"/>
    <n v="0"/>
    <n v="31.2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x v="23"/>
    <n v="189"/>
    <n v="31.2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x v="18"/>
    <n v="48"/>
    <n v="31.2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x v="4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x v="33"/>
    <n v="181"/>
    <n v="31.14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x v="33"/>
    <n v="109"/>
    <n v="31.0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x v="35"/>
    <n v="115"/>
    <n v="31.0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x v="7"/>
    <n v="116"/>
    <n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x v="16"/>
    <n v="9"/>
    <n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x v="39"/>
    <n v="137"/>
    <n v="30.9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x v="23"/>
    <n v="128"/>
    <n v="30.9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x v="23"/>
    <n v="116"/>
    <n v="30.94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x v="23"/>
    <n v="108"/>
    <n v="30.9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x v="1"/>
    <n v="33"/>
    <n v="30.85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x v="23"/>
    <n v="139"/>
    <n v="30.7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x v="23"/>
    <n v="100"/>
    <n v="30.7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x v="23"/>
    <n v="129"/>
    <n v="30.7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x v="23"/>
    <n v="7"/>
    <n v="30.7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x v="23"/>
    <n v="184"/>
    <n v="30.67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x v="36"/>
    <n v="153"/>
    <n v="30.6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x v="28"/>
    <n v="118"/>
    <n v="30.65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x v="33"/>
    <n v="203"/>
    <n v="30.5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x v="3"/>
    <n v="0"/>
    <n v="30.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x v="4"/>
    <n v="0"/>
    <n v="30.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x v="7"/>
    <n v="137"/>
    <n v="30.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x v="4"/>
    <n v="1"/>
    <n v="30.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x v="4"/>
    <n v="4"/>
    <n v="30.2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x v="4"/>
    <n v="9"/>
    <n v="30.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x v="34"/>
    <n v="120"/>
    <n v="30.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x v="23"/>
    <n v="115"/>
    <n v="30.19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x v="23"/>
    <n v="109"/>
    <n v="30.1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x v="12"/>
    <n v="3"/>
    <n v="30.1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x v="25"/>
    <n v="3"/>
    <n v="30.13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x v="24"/>
    <n v="15"/>
    <n v="30.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x v="38"/>
    <n v="156"/>
    <n v="30.0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x v="23"/>
    <n v="113"/>
    <n v="30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x v="40"/>
    <n v="100"/>
    <n v="3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x v="25"/>
    <n v="100"/>
    <n v="3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x v="37"/>
    <n v="4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x v="26"/>
    <n v="9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x v="13"/>
    <n v="7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8"/>
    <x v="23"/>
    <n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x v="23"/>
    <n v="5"/>
    <n v="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x v="2"/>
    <n v="3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x v="3"/>
    <n v="3"/>
    <n v="3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x v="23"/>
    <n v="2"/>
    <n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x v="7"/>
    <n v="1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x v="6"/>
    <n v="1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x v="1"/>
    <n v="0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x v="6"/>
    <n v="0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x v="11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x v="3"/>
    <n v="0"/>
    <n v="3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x v="22"/>
    <n v="0"/>
    <n v="3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x v="4"/>
    <n v="11"/>
    <n v="29.8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x v="23"/>
    <n v="42"/>
    <n v="29.7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x v="23"/>
    <n v="202"/>
    <n v="29.7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x v="23"/>
    <n v="119"/>
    <n v="29.6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x v="23"/>
    <n v="100"/>
    <n v="29.6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x v="26"/>
    <n v="47"/>
    <n v="29.6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x v="33"/>
    <n v="139"/>
    <n v="29.62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x v="38"/>
    <n v="118"/>
    <n v="29.6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x v="23"/>
    <n v="118"/>
    <n v="29.5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x v="23"/>
    <n v="7"/>
    <n v="29.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x v="11"/>
    <n v="1"/>
    <n v="29.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x v="22"/>
    <n v="14"/>
    <n v="29.4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x v="23"/>
    <n v="124"/>
    <n v="29.4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x v="23"/>
    <n v="100"/>
    <n v="29.4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x v="23"/>
    <n v="9"/>
    <n v="29.41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x v="27"/>
    <n v="347"/>
    <n v="29.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x v="7"/>
    <n v="41"/>
    <n v="29.29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x v="23"/>
    <n v="109"/>
    <n v="29.2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x v="4"/>
    <n v="6"/>
    <n v="29.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x v="23"/>
    <n v="17"/>
    <n v="29.2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x v="8"/>
    <n v="9"/>
    <n v="29.24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x v="39"/>
    <n v="1182"/>
    <n v="29.1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x v="23"/>
    <n v="175"/>
    <n v="29.1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x v="23"/>
    <n v="16"/>
    <n v="29.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x v="11"/>
    <n v="4"/>
    <n v="29.1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x v="23"/>
    <n v="32"/>
    <n v="29.09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x v="23"/>
    <n v="211"/>
    <n v="29.0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x v="23"/>
    <n v="128"/>
    <n v="29.0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x v="9"/>
    <n v="5"/>
    <n v="29.0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x v="7"/>
    <n v="114"/>
    <n v="29.02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x v="23"/>
    <n v="142"/>
    <n v="29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x v="23"/>
    <n v="105"/>
    <n v="2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x v="25"/>
    <n v="3"/>
    <n v="2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x v="23"/>
    <n v="0"/>
    <n v="2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x v="39"/>
    <n v="109"/>
    <n v="28.9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x v="28"/>
    <n v="104"/>
    <n v="28.9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x v="23"/>
    <n v="130"/>
    <n v="28.8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x v="7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x v="26"/>
    <n v="1"/>
    <n v="28.8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x v="7"/>
    <n v="111"/>
    <n v="28.88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x v="36"/>
    <n v="140"/>
    <n v="28.7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x v="33"/>
    <n v="156"/>
    <n v="28.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x v="7"/>
    <n v="103"/>
    <n v="28.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x v="32"/>
    <n v="126"/>
    <n v="28.6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x v="28"/>
    <n v="107"/>
    <n v="28.5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x v="6"/>
    <n v="41"/>
    <n v="28.5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x v="7"/>
    <n v="133"/>
    <n v="28.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x v="23"/>
    <n v="100"/>
    <n v="28.57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x v="40"/>
    <n v="122"/>
    <n v="28.55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x v="23"/>
    <n v="138"/>
    <n v="28.4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x v="23"/>
    <n v="105"/>
    <n v="28.41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x v="9"/>
    <n v="1"/>
    <n v="28.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x v="14"/>
    <n v="34"/>
    <n v="28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x v="23"/>
    <n v="138"/>
    <n v="28.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x v="2"/>
    <n v="18"/>
    <n v="28.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x v="23"/>
    <n v="108"/>
    <n v="28.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x v="33"/>
    <n v="103"/>
    <n v="28.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x v="17"/>
    <n v="6"/>
    <n v="28.1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x v="29"/>
    <n v="110"/>
    <n v="28.1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x v="34"/>
    <n v="154"/>
    <n v="28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x v="7"/>
    <n v="130"/>
    <n v="2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x v="4"/>
    <n v="1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x v="0"/>
    <n v="0"/>
    <n v="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x v="7"/>
    <n v="107"/>
    <n v="27.9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x v="36"/>
    <n v="105"/>
    <n v="27.9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x v="30"/>
    <n v="1254"/>
    <n v="27.8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x v="7"/>
    <n v="2"/>
    <n v="27.86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x v="7"/>
    <n v="125"/>
    <n v="27.78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x v="23"/>
    <n v="100"/>
    <n v="27.7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x v="23"/>
    <n v="122"/>
    <n v="27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x v="33"/>
    <n v="152"/>
    <n v="27.6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x v="21"/>
    <n v="878"/>
    <n v="27.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x v="21"/>
    <n v="956"/>
    <n v="27.5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x v="7"/>
    <n v="119"/>
    <n v="27.56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x v="23"/>
    <n v="128"/>
    <n v="27.5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x v="23"/>
    <n v="119"/>
    <n v="27.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x v="23"/>
    <n v="17"/>
    <n v="27.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x v="23"/>
    <n v="2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x v="13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x v="15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x v="3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x v="11"/>
    <n v="1"/>
    <n v="27.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x v="3"/>
    <n v="0"/>
    <n v="27.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x v="27"/>
    <n v="248"/>
    <n v="27.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x v="7"/>
    <n v="195"/>
    <n v="27.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x v="4"/>
    <n v="5"/>
    <n v="27.36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x v="33"/>
    <n v="114"/>
    <n v="27.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x v="35"/>
    <n v="133"/>
    <n v="27.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x v="23"/>
    <n v="3"/>
    <n v="27.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x v="29"/>
    <n v="100"/>
    <n v="27.2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x v="33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x v="7"/>
    <n v="100"/>
    <n v="27.2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x v="34"/>
    <n v="1212"/>
    <n v="27.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x v="33"/>
    <n v="104"/>
    <n v="27.1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x v="23"/>
    <n v="114"/>
    <n v="27.1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x v="34"/>
    <n v="163"/>
    <n v="27.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x v="6"/>
    <n v="5"/>
    <n v="27.08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x v="23"/>
    <n v="104"/>
    <n v="27.0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x v="23"/>
    <n v="5"/>
    <n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x v="15"/>
    <n v="4"/>
    <n v="26.9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x v="23"/>
    <n v="11"/>
    <n v="26.7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x v="18"/>
    <n v="4"/>
    <n v="26.75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x v="23"/>
    <n v="103"/>
    <n v="26.6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x v="23"/>
    <n v="32"/>
    <n v="26.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x v="23"/>
    <n v="133"/>
    <n v="26.6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x v="9"/>
    <n v="28"/>
    <n v="26.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x v="21"/>
    <n v="131"/>
    <n v="26.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x v="7"/>
    <n v="266"/>
    <n v="26.5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x v="30"/>
    <n v="110"/>
    <n v="26.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x v="23"/>
    <n v="109"/>
    <n v="26.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x v="4"/>
    <n v="1"/>
    <n v="26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x v="4"/>
    <n v="0"/>
    <n v="26.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x v="23"/>
    <n v="21"/>
    <n v="26.3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x v="23"/>
    <n v="4"/>
    <n v="26.3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x v="7"/>
    <n v="180"/>
    <n v="26.2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x v="7"/>
    <n v="137"/>
    <n v="26.2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x v="14"/>
    <n v="29"/>
    <n v="26.2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x v="4"/>
    <n v="0"/>
    <n v="26.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x v="30"/>
    <n v="101"/>
    <n v="26.1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x v="35"/>
    <n v="156"/>
    <n v="26.0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x v="23"/>
    <n v="239"/>
    <n v="26.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x v="23"/>
    <n v="104"/>
    <n v="2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x v="23"/>
    <n v="33"/>
    <n v="2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x v="19"/>
    <n v="8"/>
    <n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x v="4"/>
    <n v="1"/>
    <n v="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x v="3"/>
    <n v="0"/>
    <n v="26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x v="1"/>
    <n v="40"/>
    <n v="25.7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x v="23"/>
    <n v="126"/>
    <n v="25.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x v="23"/>
    <n v="101"/>
    <n v="25.6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x v="23"/>
    <n v="9"/>
    <n v="25.6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x v="18"/>
    <n v="111"/>
    <n v="25.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x v="23"/>
    <n v="18"/>
    <n v="25.5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x v="24"/>
    <n v="20"/>
    <n v="25.5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x v="23"/>
    <n v="13"/>
    <n v="25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x v="1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x v="2"/>
    <n v="1"/>
    <n v="25.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x v="17"/>
    <n v="1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x v="11"/>
    <n v="1"/>
    <n v="25.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x v="37"/>
    <n v="21"/>
    <n v="25.49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x v="25"/>
    <n v="130"/>
    <n v="25.4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x v="34"/>
    <n v="171"/>
    <n v="25.4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x v="10"/>
    <n v="2"/>
    <n v="25.4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x v="23"/>
    <n v="127"/>
    <n v="25.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x v="32"/>
    <n v="123"/>
    <n v="25.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x v="23"/>
    <n v="106"/>
    <n v="25.3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x v="9"/>
    <n v="2"/>
    <n v="25.2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x v="23"/>
    <n v="108"/>
    <n v="25.2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x v="21"/>
    <n v="102"/>
    <n v="25.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x v="4"/>
    <n v="1"/>
    <n v="25.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x v="0"/>
    <n v="0"/>
    <n v="25.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x v="23"/>
    <n v="101"/>
    <n v="25.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x v="23"/>
    <n v="142"/>
    <n v="25.1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x v="34"/>
    <n v="496"/>
    <n v="25.0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x v="7"/>
    <n v="133"/>
    <n v="25.02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x v="33"/>
    <n v="160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x v="23"/>
    <n v="150"/>
    <n v="25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x v="33"/>
    <n v="143"/>
    <n v="2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x v="19"/>
    <n v="13"/>
    <n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x v="24"/>
    <n v="12"/>
    <n v="2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x v="25"/>
    <n v="5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x v="23"/>
    <n v="4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x v="23"/>
    <n v="3"/>
    <n v="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x v="16"/>
    <n v="2"/>
    <n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x v="22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x v="23"/>
    <n v="2"/>
    <n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x v="3"/>
    <n v="1"/>
    <n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x v="6"/>
    <n v="1"/>
    <n v="2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x v="9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x v="12"/>
    <n v="1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x v="5"/>
    <n v="1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x v="11"/>
    <n v="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x v="11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x v="22"/>
    <n v="1"/>
    <n v="2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x v="23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x v="23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x v="23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x v="23"/>
    <n v="1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x v="2"/>
    <n v="0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x v="6"/>
    <n v="0"/>
    <n v="2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x v="11"/>
    <n v="0"/>
    <n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x v="13"/>
    <n v="0"/>
    <n v="2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x v="26"/>
    <n v="0"/>
    <n v="2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x v="19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x v="9"/>
    <n v="0"/>
    <n v="2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x v="3"/>
    <n v="0"/>
    <n v="2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x v="3"/>
    <n v="0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x v="23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x v="24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x v="23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x v="23"/>
    <n v="0"/>
    <n v="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x v="3"/>
    <n v="4"/>
    <n v="24.78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x v="34"/>
    <n v="320"/>
    <n v="24.7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x v="23"/>
    <n v="12"/>
    <n v="24.7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x v="13"/>
    <n v="5"/>
    <n v="24.6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x v="6"/>
    <n v="22"/>
    <n v="24.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x v="33"/>
    <n v="116"/>
    <n v="24.5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x v="23"/>
    <n v="101"/>
    <n v="24.5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x v="26"/>
    <n v="1"/>
    <n v="24.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x v="25"/>
    <n v="12"/>
    <n v="24.4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x v="23"/>
    <n v="110"/>
    <n v="24.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x v="32"/>
    <n v="130"/>
    <n v="24.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x v="23"/>
    <n v="24"/>
    <n v="24.3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x v="23"/>
    <n v="5"/>
    <n v="24.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x v="11"/>
    <n v="0"/>
    <n v="24.3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x v="23"/>
    <n v="102"/>
    <n v="24.2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x v="34"/>
    <n v="180"/>
    <n v="24.27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x v="23"/>
    <n v="184"/>
    <n v="24.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x v="23"/>
    <n v="242"/>
    <n v="24.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x v="33"/>
    <n v="109"/>
    <n v="24.1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x v="4"/>
    <n v="10"/>
    <n v="24.08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x v="17"/>
    <n v="103"/>
    <n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x v="23"/>
    <n v="1"/>
    <n v="2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x v="35"/>
    <n v="112"/>
    <n v="23.9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x v="9"/>
    <n v="8"/>
    <n v="23.9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x v="4"/>
    <n v="22"/>
    <n v="23.9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x v="23"/>
    <n v="4"/>
    <n v="23.9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x v="23"/>
    <n v="103"/>
    <n v="23.8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x v="34"/>
    <n v="134"/>
    <n v="23.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x v="18"/>
    <n v="111"/>
    <n v="23.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x v="23"/>
    <n v="3"/>
    <n v="23.7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x v="11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x v="24"/>
    <n v="0"/>
    <n v="23.6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x v="27"/>
    <n v="192"/>
    <n v="23.65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x v="23"/>
    <n v="130"/>
    <n v="23.64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x v="24"/>
    <n v="24"/>
    <n v="23.6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x v="23"/>
    <n v="3"/>
    <n v="23.6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x v="9"/>
    <n v="41"/>
    <n v="23.5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x v="4"/>
    <n v="279"/>
    <n v="23.5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x v="14"/>
    <n v="4"/>
    <n v="23.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x v="11"/>
    <n v="1"/>
    <n v="23.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x v="7"/>
    <n v="113"/>
    <n v="23.4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x v="23"/>
    <n v="140"/>
    <n v="23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x v="3"/>
    <n v="1"/>
    <n v="23.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x v="23"/>
    <n v="0"/>
    <n v="23.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x v="24"/>
    <n v="458"/>
    <n v="23.2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x v="10"/>
    <n v="0"/>
    <n v="23.2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x v="9"/>
    <n v="1"/>
    <n v="23.1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x v="39"/>
    <n v="125"/>
    <n v="23.17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x v="7"/>
    <n v="241"/>
    <n v="23.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x v="23"/>
    <n v="21"/>
    <n v="23.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x v="38"/>
    <n v="106"/>
    <n v="23.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x v="23"/>
    <n v="106"/>
    <n v="23.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x v="11"/>
    <n v="0"/>
    <n v="23.0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x v="9"/>
    <n v="10"/>
    <n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x v="23"/>
    <n v="4"/>
    <n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x v="9"/>
    <n v="2"/>
    <n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x v="23"/>
    <n v="144"/>
    <n v="22.9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x v="23"/>
    <n v="27"/>
    <n v="22.8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x v="25"/>
    <n v="3"/>
    <n v="22.7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x v="21"/>
    <n v="0"/>
    <n v="22.7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x v="40"/>
    <n v="144"/>
    <n v="22.7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x v="23"/>
    <n v="1"/>
    <n v="22.6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x v="35"/>
    <n v="106"/>
    <n v="22.64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x v="23"/>
    <n v="127"/>
    <n v="22.6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x v="33"/>
    <n v="12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x v="6"/>
    <n v="2"/>
    <n v="22.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x v="4"/>
    <n v="1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x v="23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x v="23"/>
    <n v="1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x v="2"/>
    <n v="0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x v="11"/>
    <n v="0"/>
    <n v="22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x v="11"/>
    <n v="1"/>
    <n v="22.3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x v="23"/>
    <n v="100"/>
    <n v="22.2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x v="34"/>
    <n v="537"/>
    <n v="22.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x v="27"/>
    <n v="384"/>
    <n v="22.1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x v="35"/>
    <n v="352"/>
    <n v="22.0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x v="17"/>
    <n v="1"/>
    <n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x v="21"/>
    <n v="661"/>
    <n v="21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x v="36"/>
    <n v="131"/>
    <n v="21.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x v="33"/>
    <n v="100"/>
    <n v="21.8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x v="6"/>
    <n v="11"/>
    <n v="21.8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x v="29"/>
    <n v="107"/>
    <n v="21.7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x v="9"/>
    <n v="10"/>
    <n v="21.7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x v="23"/>
    <n v="6500"/>
    <n v="21.6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x v="36"/>
    <n v="104"/>
    <n v="21.6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x v="27"/>
    <n v="978"/>
    <n v="21.6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x v="7"/>
    <n v="20"/>
    <n v="21.5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x v="21"/>
    <n v="647"/>
    <n v="21.5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x v="23"/>
    <n v="143"/>
    <n v="21.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x v="34"/>
    <n v="126"/>
    <n v="21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x v="6"/>
    <n v="31"/>
    <n v="21.4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x v="34"/>
    <n v="223"/>
    <n v="21.38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x v="33"/>
    <n v="145"/>
    <n v="21.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x v="35"/>
    <n v="128"/>
    <n v="21.3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x v="9"/>
    <n v="2"/>
    <n v="21.3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x v="17"/>
    <n v="5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x v="37"/>
    <n v="3"/>
    <n v="21.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x v="26"/>
    <n v="0"/>
    <n v="21.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x v="9"/>
    <n v="0"/>
    <n v="21.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x v="34"/>
    <n v="332"/>
    <n v="21.23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x v="33"/>
    <n v="424"/>
    <n v="21.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x v="36"/>
    <n v="127"/>
    <n v="21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x v="23"/>
    <n v="105"/>
    <n v="21.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x v="24"/>
    <n v="3"/>
    <n v="20.88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x v="23"/>
    <n v="8"/>
    <n v="20.7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x v="16"/>
    <n v="21"/>
    <n v="20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x v="2"/>
    <n v="3"/>
    <n v="20.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x v="3"/>
    <n v="0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x v="3"/>
    <n v="0"/>
    <n v="20.5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x v="27"/>
    <n v="1678"/>
    <n v="20.4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x v="4"/>
    <n v="46"/>
    <n v="20.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x v="2"/>
    <n v="1"/>
    <n v="20.32999999999999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x v="0"/>
    <n v="0"/>
    <n v="20.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x v="24"/>
    <n v="14"/>
    <n v="20.1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x v="23"/>
    <n v="187"/>
    <n v="20.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x v="23"/>
    <n v="110"/>
    <n v="20.079999999999998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x v="23"/>
    <n v="113"/>
    <n v="2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x v="23"/>
    <n v="100"/>
    <n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x v="14"/>
    <n v="4"/>
    <n v="2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x v="3"/>
    <n v="3"/>
    <n v="2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x v="3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x v="3"/>
    <n v="1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x v="6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x v="6"/>
    <n v="1"/>
    <n v="2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x v="10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x v="15"/>
    <n v="1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x v="18"/>
    <n v="1"/>
    <n v="2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x v="23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x v="23"/>
    <n v="1"/>
    <n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x v="0"/>
    <n v="0"/>
    <n v="2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x v="1"/>
    <n v="0"/>
    <n v="2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x v="17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x v="23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x v="23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x v="23"/>
    <n v="0"/>
    <n v="2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x v="23"/>
    <n v="104"/>
    <n v="19.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x v="9"/>
    <n v="12"/>
    <n v="19.67000000000000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x v="9"/>
    <n v="0"/>
    <n v="19.67000000000000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x v="6"/>
    <n v="5"/>
    <n v="19.600000000000001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x v="23"/>
    <n v="152"/>
    <n v="19.48999999999999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x v="36"/>
    <n v="113"/>
    <n v="19.4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x v="40"/>
    <n v="218"/>
    <n v="19.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x v="4"/>
    <n v="1"/>
    <n v="19.399999999999999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x v="18"/>
    <n v="290"/>
    <n v="19.32999999999999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x v="12"/>
    <n v="12"/>
    <n v="19.32999999999999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x v="23"/>
    <n v="286"/>
    <n v="19.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x v="4"/>
    <n v="28"/>
    <n v="19.23999999999999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x v="5"/>
    <n v="2"/>
    <n v="1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x v="18"/>
    <n v="1"/>
    <n v="1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x v="7"/>
    <n v="104"/>
    <n v="18.9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x v="24"/>
    <n v="2"/>
    <n v="18.899999999999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x v="23"/>
    <n v="115"/>
    <n v="18.77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x v="40"/>
    <n v="100"/>
    <n v="18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x v="23"/>
    <n v="23"/>
    <n v="18.7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x v="23"/>
    <n v="5"/>
    <n v="18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x v="6"/>
    <n v="7"/>
    <n v="18.7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x v="9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x v="24"/>
    <n v="0"/>
    <n v="18.67000000000000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x v="9"/>
    <n v="9"/>
    <n v="18.5799999999999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x v="23"/>
    <n v="1"/>
    <n v="18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x v="25"/>
    <n v="6"/>
    <n v="18.3299999999999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x v="23"/>
    <n v="2"/>
    <n v="18.32999999999999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x v="3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x v="23"/>
    <n v="0"/>
    <n v="18.329999999999998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x v="23"/>
    <n v="101"/>
    <n v="18.2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x v="27"/>
    <n v="103"/>
    <n v="18.239999999999998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x v="23"/>
    <n v="159"/>
    <n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x v="7"/>
    <n v="7"/>
    <n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x v="6"/>
    <n v="5"/>
    <n v="1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x v="11"/>
    <n v="1"/>
    <n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x v="17"/>
    <n v="0"/>
    <n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x v="10"/>
    <n v="0"/>
    <n v="1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x v="9"/>
    <n v="3"/>
    <n v="17.98999999999999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x v="9"/>
    <n v="0"/>
    <n v="17.85000000000000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x v="23"/>
    <n v="105"/>
    <n v="17.8299999999999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x v="32"/>
    <n v="120"/>
    <n v="17.8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x v="9"/>
    <n v="5"/>
    <n v="17.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x v="21"/>
    <n v="1"/>
    <n v="17.67000000000000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x v="23"/>
    <n v="126"/>
    <n v="17.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x v="23"/>
    <n v="35"/>
    <n v="17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x v="5"/>
    <n v="2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x v="25"/>
    <n v="2"/>
    <n v="17.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x v="11"/>
    <n v="1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x v="11"/>
    <n v="0"/>
    <n v="17.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x v="11"/>
    <n v="0"/>
    <n v="17.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x v="25"/>
    <n v="0"/>
    <n v="17.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2"/>
    <n v="52"/>
    <n v="17.32999999999999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x v="23"/>
    <n v="119"/>
    <n v="17.2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x v="2"/>
    <n v="27"/>
    <n v="17.2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x v="33"/>
    <n v="167"/>
    <n v="17.23999999999999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x v="20"/>
    <n v="0"/>
    <n v="17.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x v="10"/>
    <n v="1"/>
    <n v="17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x v="26"/>
    <n v="1"/>
    <n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x v="11"/>
    <n v="17"/>
    <n v="16.82999999999999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x v="2"/>
    <n v="8"/>
    <n v="16.76000000000000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x v="23"/>
    <n v="10"/>
    <n v="16.67000000000000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x v="2"/>
    <n v="3"/>
    <n v="16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x v="24"/>
    <n v="0"/>
    <n v="16.67000000000000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x v="2"/>
    <n v="1"/>
    <n v="16.6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x v="3"/>
    <n v="23"/>
    <n v="16.4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x v="2"/>
    <n v="1"/>
    <n v="16.39999999999999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x v="3"/>
    <n v="3"/>
    <n v="16.3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x v="10"/>
    <n v="1"/>
    <n v="16.309999999999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x v="23"/>
    <n v="130"/>
    <n v="16.2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x v="23"/>
    <n v="9"/>
    <n v="16.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x v="20"/>
    <n v="0"/>
    <n v="16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x v="9"/>
    <n v="3"/>
    <n v="16.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x v="9"/>
    <n v="2"/>
    <n v="16.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x v="5"/>
    <n v="1"/>
    <n v="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x v="5"/>
    <n v="0"/>
    <n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x v="23"/>
    <n v="0"/>
    <n v="1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x v="23"/>
    <n v="2"/>
    <n v="15.8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x v="36"/>
    <n v="103"/>
    <n v="15.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x v="23"/>
    <n v="2"/>
    <n v="15.7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x v="34"/>
    <n v="147"/>
    <n v="15.72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x v="1"/>
    <n v="3"/>
    <n v="15.7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x v="23"/>
    <n v="3"/>
    <n v="15.6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x v="3"/>
    <n v="0"/>
    <n v="15.5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x v="3"/>
    <n v="1"/>
    <n v="15.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x v="0"/>
    <n v="1"/>
    <n v="15.3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x v="2"/>
    <n v="1"/>
    <n v="15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x v="23"/>
    <n v="136"/>
    <n v="15.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x v="23"/>
    <n v="149"/>
    <n v="15.1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x v="35"/>
    <n v="383"/>
    <n v="15.0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x v="29"/>
    <n v="105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x v="25"/>
    <n v="6"/>
    <n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x v="23"/>
    <n v="6"/>
    <n v="1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x v="9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x v="13"/>
    <n v="5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x v="23"/>
    <n v="3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x v="3"/>
    <n v="2"/>
    <n v="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x v="23"/>
    <n v="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x v="23"/>
    <n v="2"/>
    <n v="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x v="6"/>
    <n v="1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x v="8"/>
    <n v="1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x v="13"/>
    <n v="1"/>
    <n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x v="5"/>
    <n v="1"/>
    <n v="1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x v="20"/>
    <n v="1"/>
    <n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x v="21"/>
    <n v="1"/>
    <n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x v="23"/>
    <n v="1"/>
    <n v="1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x v="0"/>
    <n v="0"/>
    <n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x v="9"/>
    <n v="0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x v="16"/>
    <n v="0"/>
    <n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x v="11"/>
    <n v="0"/>
    <n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x v="23"/>
    <n v="0"/>
    <n v="1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x v="24"/>
    <n v="124"/>
    <n v="14.8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x v="25"/>
    <n v="65"/>
    <n v="14.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x v="14"/>
    <n v="13"/>
    <n v="14.4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x v="34"/>
    <n v="1357"/>
    <n v="14.3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x v="23"/>
    <n v="29"/>
    <n v="14.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x v="7"/>
    <n v="3"/>
    <n v="14.1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x v="3"/>
    <n v="1"/>
    <n v="1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x v="15"/>
    <n v="1"/>
    <n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x v="23"/>
    <n v="136"/>
    <n v="13.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x v="2"/>
    <n v="0"/>
    <n v="13.5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x v="37"/>
    <n v="212"/>
    <n v="13.5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x v="23"/>
    <n v="153"/>
    <n v="13.5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x v="0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x v="25"/>
    <n v="3"/>
    <n v="13.3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x v="23"/>
    <n v="2"/>
    <n v="13.3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x v="11"/>
    <n v="1"/>
    <n v="13.3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x v="24"/>
    <n v="0"/>
    <n v="13.3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x v="22"/>
    <n v="1"/>
    <n v="1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x v="4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x v="9"/>
    <n v="0"/>
    <n v="13.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x v="23"/>
    <n v="1"/>
    <n v="13.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x v="11"/>
    <n v="0"/>
    <n v="13.0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x v="29"/>
    <n v="100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x v="9"/>
    <n v="26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x v="4"/>
    <n v="3"/>
    <n v="1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x v="4"/>
    <n v="2"/>
    <n v="1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x v="11"/>
    <n v="2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x v="9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x v="23"/>
    <n v="1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x v="2"/>
    <n v="0"/>
    <n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x v="3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x v="4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x v="13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x v="10"/>
    <n v="0"/>
    <n v="1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x v="3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x v="11"/>
    <n v="0"/>
    <n v="1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x v="24"/>
    <n v="0"/>
    <n v="1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x v="23"/>
    <n v="0"/>
    <n v="1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x v="24"/>
    <n v="0"/>
    <n v="12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x v="19"/>
    <n v="3"/>
    <n v="12.75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x v="25"/>
    <n v="1"/>
    <n v="12.7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x v="9"/>
    <n v="0"/>
    <n v="12.7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x v="2"/>
    <n v="2"/>
    <n v="12.6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x v="30"/>
    <n v="113"/>
    <n v="12.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x v="9"/>
    <n v="13"/>
    <n v="12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x v="24"/>
    <n v="3"/>
    <n v="12.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x v="23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x v="25"/>
    <n v="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x v="23"/>
    <n v="1"/>
    <n v="12.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x v="2"/>
    <n v="0"/>
    <n v="12.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x v="9"/>
    <n v="0"/>
    <n v="12.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x v="18"/>
    <n v="4"/>
    <n v="12.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x v="6"/>
    <n v="0"/>
    <n v="12.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x v="11"/>
    <n v="6"/>
    <n v="12.1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x v="23"/>
    <n v="180"/>
    <n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x v="13"/>
    <n v="7"/>
    <n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x v="21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x v="11"/>
    <n v="0"/>
    <n v="1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x v="9"/>
    <n v="0"/>
    <n v="11.9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x v="2"/>
    <n v="1"/>
    <n v="11.7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x v="34"/>
    <n v="460"/>
    <n v="11.6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x v="23"/>
    <n v="112"/>
    <n v="11.6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x v="0"/>
    <n v="14"/>
    <n v="11.67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x v="14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x v="17"/>
    <n v="1"/>
    <n v="11.6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x v="11"/>
    <n v="0"/>
    <n v="11.6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x v="18"/>
    <n v="2"/>
    <n v="11.64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x v="23"/>
    <n v="38"/>
    <n v="11.6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x v="37"/>
    <n v="8"/>
    <n v="11.4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x v="23"/>
    <n v="100"/>
    <n v="11.36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x v="22"/>
    <n v="1"/>
    <n v="11.3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x v="23"/>
    <n v="2"/>
    <n v="11.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x v="22"/>
    <n v="1"/>
    <n v="11.2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x v="9"/>
    <n v="0"/>
    <n v="11.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x v="9"/>
    <n v="13"/>
    <n v="10.6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x v="23"/>
    <n v="3"/>
    <n v="10.6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x v="9"/>
    <n v="14"/>
    <n v="10.5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x v="4"/>
    <n v="1"/>
    <n v="10.56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x v="27"/>
    <n v="168"/>
    <n v="10.5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x v="11"/>
    <n v="4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x v="11"/>
    <n v="1"/>
    <n v="10.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x v="6"/>
    <n v="0"/>
    <n v="10.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x v="10"/>
    <n v="0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x v="26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x v="23"/>
    <n v="0"/>
    <n v="10.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x v="23"/>
    <n v="0"/>
    <n v="10.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x v="9"/>
    <n v="8"/>
    <n v="10.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x v="2"/>
    <n v="0"/>
    <n v="10.3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x v="24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x v="23"/>
    <n v="2"/>
    <n v="10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x v="23"/>
    <n v="8"/>
    <n v="10.17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x v="21"/>
    <n v="164"/>
    <n v="10.03999999999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x v="35"/>
    <n v="200"/>
    <n v="1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x v="40"/>
    <n v="100"/>
    <n v="1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x v="23"/>
    <n v="14"/>
    <n v="1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x v="23"/>
    <n v="13"/>
    <n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x v="9"/>
    <n v="10"/>
    <n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x v="23"/>
    <n v="10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x v="23"/>
    <n v="5"/>
    <n v="1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x v="9"/>
    <n v="3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x v="8"/>
    <n v="2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x v="23"/>
    <n v="2"/>
    <n v="1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x v="2"/>
    <n v="1"/>
    <n v="1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x v="7"/>
    <n v="1"/>
    <n v="1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x v="9"/>
    <n v="1"/>
    <n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x v="18"/>
    <n v="1"/>
    <n v="1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x v="23"/>
    <n v="1"/>
    <n v="10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x v="24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x v="23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x v="23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x v="23"/>
    <n v="1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x v="0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x v="0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x v="0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x v="1"/>
    <n v="0"/>
    <n v="1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x v="2"/>
    <n v="0"/>
    <n v="1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x v="2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x v="3"/>
    <n v="0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x v="3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x v="3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x v="3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x v="5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x v="11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x v="14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x v="15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x v="10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x v="26"/>
    <n v="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x v="3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x v="3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x v="11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x v="22"/>
    <n v="0"/>
    <n v="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x v="24"/>
    <n v="0"/>
    <n v="1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x v="23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x v="23"/>
    <n v="0"/>
    <n v="10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x v="25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x v="25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x v="23"/>
    <n v="0"/>
    <n v="1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x v="23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x v="23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x v="23"/>
    <n v="0"/>
    <n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x v="23"/>
    <n v="1"/>
    <n v="9.7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x v="23"/>
    <n v="6"/>
    <n v="9.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x v="23"/>
    <n v="4"/>
    <n v="9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x v="23"/>
    <n v="5"/>
    <n v="9.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x v="9"/>
    <n v="8"/>
    <n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x v="2"/>
    <n v="2"/>
    <n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x v="6"/>
    <n v="1"/>
    <n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x v="22"/>
    <n v="1"/>
    <n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x v="3"/>
    <n v="0"/>
    <n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x v="23"/>
    <n v="124"/>
    <n v="8.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x v="3"/>
    <n v="1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x v="17"/>
    <n v="1"/>
    <n v="8.7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x v="22"/>
    <n v="0"/>
    <n v="8.7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x v="23"/>
    <n v="171"/>
    <n v="8.57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x v="23"/>
    <n v="9"/>
    <n v="8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x v="3"/>
    <n v="3"/>
    <n v="8.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x v="9"/>
    <n v="0"/>
    <n v="8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x v="21"/>
    <n v="0"/>
    <n v="8.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x v="9"/>
    <n v="5"/>
    <n v="8.3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x v="11"/>
    <n v="1"/>
    <n v="8.3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x v="4"/>
    <n v="1"/>
    <n v="8.130000000000000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x v="23"/>
    <n v="2"/>
    <n v="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x v="11"/>
    <n v="0"/>
    <n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x v="18"/>
    <n v="120"/>
    <n v="7.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x v="18"/>
    <n v="3"/>
    <n v="7.5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x v="25"/>
    <n v="2"/>
    <n v="7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x v="13"/>
    <n v="1"/>
    <n v="7.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x v="4"/>
    <n v="0"/>
    <n v="7.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x v="9"/>
    <n v="0"/>
    <n v="7.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x v="13"/>
    <n v="0"/>
    <n v="7.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x v="24"/>
    <n v="0"/>
    <n v="7.3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x v="38"/>
    <n v="116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x v="23"/>
    <n v="1"/>
    <n v="7.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x v="27"/>
    <n v="297"/>
    <n v="7.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x v="5"/>
    <n v="1"/>
    <n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x v="23"/>
    <n v="1"/>
    <n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x v="23"/>
    <n v="0"/>
    <n v="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x v="23"/>
    <n v="0"/>
    <n v="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x v="9"/>
    <n v="0"/>
    <n v="6.8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x v="23"/>
    <n v="1"/>
    <n v="6.7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x v="9"/>
    <n v="0"/>
    <n v="6.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x v="4"/>
    <n v="7"/>
    <n v="6.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x v="24"/>
    <n v="0"/>
    <n v="6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x v="18"/>
    <n v="2"/>
    <n v="6.2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x v="13"/>
    <n v="0"/>
    <n v="6.18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x v="13"/>
    <n v="0"/>
    <n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x v="9"/>
    <n v="0"/>
    <n v="5.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x v="23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x v="23"/>
    <n v="2"/>
    <n v="5.7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x v="1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x v="11"/>
    <n v="0"/>
    <n v="5.6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x v="23"/>
    <n v="1"/>
    <n v="5.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x v="1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x v="2"/>
    <n v="0"/>
    <n v="5.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x v="17"/>
    <n v="0"/>
    <n v="5.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x v="24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x v="23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x v="23"/>
    <n v="0"/>
    <n v="5.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x v="9"/>
    <n v="2"/>
    <n v="5.3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x v="9"/>
    <n v="1"/>
    <n v="5.3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x v="11"/>
    <n v="0"/>
    <n v="5.2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x v="23"/>
    <n v="10"/>
    <n v="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x v="25"/>
    <n v="2"/>
    <n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x v="3"/>
    <n v="1"/>
    <n v="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x v="3"/>
    <n v="1"/>
    <n v="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x v="9"/>
    <n v="1"/>
    <n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x v="10"/>
    <n v="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x v="12"/>
    <n v="1"/>
    <n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x v="16"/>
    <n v="1"/>
    <n v="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x v="22"/>
    <n v="1"/>
    <n v="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x v="23"/>
    <n v="1"/>
    <n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x v="1"/>
    <n v="0"/>
    <n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x v="2"/>
    <n v="0"/>
    <n v="5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x v="2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x v="2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x v="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x v="9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x v="9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x v="10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x v="11"/>
    <n v="0"/>
    <n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x v="13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x v="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x v="5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x v="17"/>
    <n v="0"/>
    <n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x v="17"/>
    <n v="0"/>
    <n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x v="10"/>
    <n v="0"/>
    <n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x v="9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x v="11"/>
    <n v="0"/>
    <n v="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6"/>
    <x v="11"/>
    <n v="0"/>
    <n v="5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x v="11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x v="11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x v="23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x v="24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x v="24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x v="25"/>
    <n v="0"/>
    <n v="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x v="23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x v="23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x v="23"/>
    <n v="0"/>
    <n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x v="23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x v="23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x v="23"/>
    <n v="0"/>
    <n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x v="32"/>
    <n v="160"/>
    <n v="4.9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x v="2"/>
    <n v="0"/>
    <n v="4.8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x v="2"/>
    <n v="2"/>
    <n v="4.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x v="23"/>
    <n v="8"/>
    <n v="4.7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x v="34"/>
    <n v="930250"/>
    <n v="4.5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x v="26"/>
    <n v="1"/>
    <n v="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x v="0"/>
    <n v="0"/>
    <n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x v="3"/>
    <n v="0"/>
    <n v="4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x v="3"/>
    <n v="0"/>
    <n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x v="21"/>
    <n v="0"/>
    <n v="3.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x v="2"/>
    <n v="0"/>
    <n v="3.7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x v="9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x v="10"/>
    <n v="0"/>
    <n v="3.6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x v="9"/>
    <n v="0"/>
    <n v="3.3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x v="23"/>
    <n v="130"/>
    <n v="3.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x v="3"/>
    <n v="1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x v="9"/>
    <n v="1"/>
    <n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x v="23"/>
    <n v="1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2"/>
    <n v="0"/>
    <n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x v="3"/>
    <n v="0"/>
    <n v="3"/>
  </r>
  <r>
    <n v="638"/>
    <s v="W (Canceled)"/>
    <s v="O0"/>
    <n v="200000"/>
    <n v="18"/>
    <x v="0"/>
    <x v="6"/>
    <s v="EUR"/>
    <n v="1490447662"/>
    <n v="1485267262"/>
    <b v="0"/>
    <n v="6"/>
    <b v="0"/>
    <x v="1"/>
    <x v="3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x v="8"/>
    <n v="0"/>
    <n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x v="9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x v="14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x v="10"/>
    <n v="0"/>
    <n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x v="23"/>
    <n v="0"/>
    <n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x v="4"/>
    <n v="0"/>
    <n v="2.7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x v="24"/>
    <n v="0"/>
    <n v="2.6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x v="13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x v="23"/>
    <n v="0"/>
    <n v="2.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x v="26"/>
    <n v="2"/>
    <n v="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x v="3"/>
    <n v="0"/>
    <n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x v="3"/>
    <n v="0"/>
    <n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x v="4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x v="5"/>
    <n v="0"/>
    <n v="2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x v="10"/>
    <n v="0"/>
    <n v="2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x v="3"/>
    <n v="0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x v="23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x v="23"/>
    <n v="0"/>
    <n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x v="18"/>
    <n v="0"/>
    <n v="1.5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x v="23"/>
    <n v="2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0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x v="25"/>
    <n v="0"/>
    <n v="1.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x v="23"/>
    <n v="0"/>
    <n v="1.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x v="11"/>
    <n v="0"/>
    <n v="1.3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x v="13"/>
    <n v="3"/>
    <n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x v="9"/>
    <n v="2"/>
    <n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x v="9"/>
    <n v="1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x v="3"/>
    <n v="1"/>
    <n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x v="11"/>
    <n v="1"/>
    <n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x v="0"/>
    <n v="0"/>
    <n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x v="1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x v="1"/>
    <n v="0"/>
    <n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x v="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x v="1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x v="2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x v="2"/>
    <n v="0"/>
    <n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x v="2"/>
    <n v="0"/>
    <n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x v="2"/>
    <n v="0"/>
    <n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x v="2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x v="3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x v="3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x v="3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x v="3"/>
    <n v="0"/>
    <n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x v="3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x v="3"/>
    <n v="0"/>
    <n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x v="3"/>
    <n v="0"/>
    <n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x v="3"/>
    <n v="0"/>
    <n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x v="3"/>
    <n v="0"/>
    <n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x v="3"/>
    <n v="0"/>
    <n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x v="3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x v="4"/>
    <n v="0"/>
    <n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x v="4"/>
    <n v="0"/>
    <n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x v="4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x v="8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x v="9"/>
    <n v="0"/>
    <n v="1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x v="10"/>
    <n v="0"/>
    <n v="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x v="10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x v="4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x v="13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x v="13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x v="13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x v="13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x v="13"/>
    <n v="0"/>
    <n v="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x v="5"/>
    <n v="0"/>
    <n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x v="14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x v="16"/>
    <n v="0"/>
    <n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x v="16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x v="16"/>
    <n v="0"/>
    <n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x v="17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x v="17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x v="17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x v="17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x v="17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x v="19"/>
    <n v="0"/>
    <n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x v="19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x v="9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x v="3"/>
    <n v="0"/>
    <n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x v="11"/>
    <n v="0"/>
    <n v="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x v="11"/>
    <n v="0"/>
    <n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x v="11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x v="11"/>
    <n v="0"/>
    <n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x v="11"/>
    <n v="0"/>
    <n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x v="11"/>
    <n v="0"/>
    <n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x v="11"/>
    <n v="0"/>
    <n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x v="11"/>
    <n v="0"/>
    <n v="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x v="11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x v="11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x v="11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x v="11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x v="22"/>
    <n v="0"/>
    <n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x v="22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x v="23"/>
    <n v="0"/>
    <n v="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x v="23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x v="23"/>
    <n v="0"/>
    <n v="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x v="23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x v="24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x v="24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x v="24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x v="24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x v="24"/>
    <n v="0"/>
    <n v="1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x v="24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x v="25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x v="25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x v="25"/>
    <n v="0"/>
    <n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x v="25"/>
    <n v="0"/>
    <n v="1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x v="25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x v="25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x v="23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x v="23"/>
    <n v="0"/>
    <n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x v="23"/>
    <n v="0"/>
    <n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x v="23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x v="23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3"/>
    <n v="0"/>
    <n v="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x v="23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x v="23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x v="23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x v="23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3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x v="23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n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n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n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n v="0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n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n v="0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n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n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n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n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n v="0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n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n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n v="0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n v="0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n v="0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n v="0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n v="0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n v="0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n v="0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n v="0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n v="0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n v="0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n v="0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n v="0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n v="0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n v="0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n v="0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n v="0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n v="0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n v="0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n v="0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n v="0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n v="0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n v="0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n v="0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n v="0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n v="0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n v="0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n v="0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n v="0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n v="0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n v="0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n v="0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n v="0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n v="0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n v="0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n v="0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n v="0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n v="0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n v="0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n v="0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n v="0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n v="0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n v="0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n v="0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n v="0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n v="0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n v="0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n v="0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n v="0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n v="0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n v="0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n v="0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n v="0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n v="0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n v="0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n v="0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n v="0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n v="0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n v="0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n v="0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n v="0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n v="0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n v="0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n v="0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n v="0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n v="0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n v="0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n v="0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n v="0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n v="0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n v="0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n v="0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n v="0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n v="0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n v="0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n v="0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n v="0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n v="0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n v="0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n v="0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n v="0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n v="0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n v="0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n v="0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n v="0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n v="0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n v="0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n v="0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n v="0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n v="0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n v="0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n v="0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n v="0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n v="0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n v="0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n v="0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n v="0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n v="0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n v="0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n v="0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n v="0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n v="0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n v="0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n v="0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n v="0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n v="0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n v="0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n v="0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n v="0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n v="0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n v="0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n v="0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n v="0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n v="0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n v="0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n v="0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n v="0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n v="0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n v="0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n v="0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n v="0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n v="0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n v="0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n v="0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n v="0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n v="0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n v="0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n v="0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n v="0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n v="0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n v="0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n v="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n v="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n v="0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n v="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n v="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n v="0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n v="0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n v="0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n v="0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n v="0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n v="0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n v="0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n v="0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n v="0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n v="0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n v="0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n v="0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n v="0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n v="0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n v="0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n v="0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n v="0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n v="0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n v="0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n v="0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n v="0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n v="0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n v="0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n v="0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n v="0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n v="0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n v="0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n v="0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n v="0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n v="0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n v="0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n v="0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n v="0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n v="0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n v="0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n v="0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n v="0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n v="0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n v="0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n v="0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n v="0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n v="0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n v="0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n v="0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n v="0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n v="0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n v="0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n v="0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n v="0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n v="0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n v="0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n v="0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n v="0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n v="0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n v="0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n v="0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n v="0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n v="0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n v="0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n v="0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n v="0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n v="0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n v="0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n v="0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n v="0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n v="0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n v="0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n v="0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n v="0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n v="0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n v="0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n v="0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n v="0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n v="0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n v="0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n v="0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n v="0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n v="0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n v="0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n v="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n v="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n v="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n v="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n v="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n v="0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n v="0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n v="0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n v="0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n v="0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n v="0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n v="0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n v="0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n v="0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n v="0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n v="0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n v="0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n v="0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n v="0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n v="0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n v="0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n v="0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n v="0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n v="0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n v="0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n v="0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n v="0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n v="0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n v="0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n v="0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n v="0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n v="0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n v="0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n v="0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n v="0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n v="0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n v="0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n v="0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n v="0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n v="0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n v="0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n v="0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n v="0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n v="0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n v="0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n v="0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n v="0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n v="0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n v="0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n v="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n v="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n v="0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n v="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n v="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n v="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n v="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n v="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n v="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n v="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n v="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n v="0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n v="0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n v="0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n v="0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n v="0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n v="0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n v="0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n v="0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n v="0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n v="0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n v="0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n v="0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n v="0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n v="0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n v="0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n v="0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n v="0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n v="0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n v="0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n v="0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n v="0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n v="0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n v="0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n v="0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n v="0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n v="0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n v="0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n v="0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n v="0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n v="0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n v="0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n v="0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n v="0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n v="0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n v="0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n v="0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n v="0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n v="0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n v="0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n v="0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n v="0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n v="0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n v="0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n v="0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n v="0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n v="0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n v="0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n v="0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n v="0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n v="0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n v="0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n v="0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n v="0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n v="0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n v="0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n v="0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n v="0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n v="0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n v="0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n v="0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n v="0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n v="0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n v="0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n v="0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n v="0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n v="0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n v="0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n v="0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n v="0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n v="0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n v="0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n v="0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n v="0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n v="0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n v="0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n v="0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n v="0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n v="0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n v="0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n v="0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n v="0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n v="0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n v="0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n v="0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n v="0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n v="0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n v="0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n v="0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n v="0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n v="0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n v="0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n v="0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n v="0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n v="0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n v="0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n v="0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n v="0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n v="0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n v="0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n v="0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n v="0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n v="0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n v="0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n v="0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n v="0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n v="0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n v="0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n v="0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n v="0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n v="0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n v="0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n v="0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n v="0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n v="0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n v="0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n v="0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n v="0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n v="0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n v="0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n v="0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n v="0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n v="0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n v="0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2"/>
    <n v="3304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60"/>
    <n v="3000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53"/>
    <n v="2928.93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12"/>
    <n v="2796.67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118"/>
    <n v="2500.9699999999998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27"/>
    <n v="1644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22"/>
    <n v="1536.25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21535"/>
    <n v="1389.36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027"/>
    <n v="1323.25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04"/>
    <n v="1300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47"/>
    <n v="1272.73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5"/>
    <n v="1270.22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31"/>
    <n v="1250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1"/>
    <n v="1008.24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"/>
    <n v="1000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75"/>
    <n v="932.31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104"/>
    <n v="922.22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104"/>
    <n v="866.67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1"/>
    <n v="859.86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157"/>
    <n v="849.67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104"/>
    <n v="845.7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699"/>
    <n v="842.11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32"/>
    <n v="800.7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3"/>
    <n v="800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56"/>
    <n v="790.84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39"/>
    <n v="788.53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0"/>
    <n v="775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10"/>
    <n v="744.55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25"/>
    <n v="725.03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122"/>
    <n v="716.35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104"/>
    <n v="711.04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122"/>
    <n v="709.42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1"/>
    <n v="673.33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5"/>
    <n v="640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100"/>
    <n v="606.82000000000005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"/>
    <n v="603.53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100"/>
    <n v="600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387"/>
    <n v="593.94000000000005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4"/>
    <n v="591.66999999999996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101"/>
    <n v="589.95000000000005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399"/>
    <n v="577.28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115"/>
    <n v="566.39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111"/>
    <n v="554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100"/>
    <n v="550.04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0"/>
    <n v="550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131"/>
    <n v="546.69000000000005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15"/>
    <n v="530.69000000000005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101"/>
    <n v="526.46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11"/>
    <n v="525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348"/>
    <n v="511.79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145"/>
    <n v="511.65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2"/>
    <n v="510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1"/>
    <n v="501.25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100"/>
    <n v="500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20"/>
    <n v="500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1"/>
    <n v="500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254"/>
    <n v="493.82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148"/>
    <n v="493.13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128"/>
    <n v="492.31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62"/>
    <n v="486.43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294"/>
    <n v="483.34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108"/>
    <n v="462.86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161"/>
    <n v="457.39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21"/>
    <n v="453.14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108"/>
    <n v="451.84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5"/>
    <n v="450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23"/>
    <n v="449.43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136"/>
    <n v="449.26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118"/>
    <n v="443.75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11"/>
    <n v="437.5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975"/>
    <n v="426.93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2"/>
    <n v="424.45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820"/>
    <n v="422.02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100"/>
    <n v="421.11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0"/>
    <n v="420.6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100"/>
    <n v="417.33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111"/>
    <n v="416.88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1"/>
    <n v="415.78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116"/>
    <n v="414.29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1"/>
    <n v="410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248"/>
    <n v="408.98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73"/>
    <n v="405.5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27"/>
    <n v="402.71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"/>
    <n v="393.59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9"/>
    <n v="389.29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119"/>
    <n v="388.98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125"/>
    <n v="385.04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05"/>
    <n v="383.36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7"/>
    <n v="383.33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70"/>
    <n v="382.39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19"/>
    <n v="381.6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85"/>
    <n v="379.23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106"/>
    <n v="375.76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105"/>
    <n v="373.56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6"/>
    <n v="373.5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28"/>
    <n v="370.95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100"/>
    <n v="370.37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112"/>
    <n v="367.97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15"/>
    <n v="367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42"/>
    <n v="364.35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130"/>
    <n v="358.97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19"/>
    <n v="358.88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191"/>
    <n v="358.69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12"/>
    <n v="356.84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101"/>
    <n v="347.85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12"/>
    <n v="346.67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105"/>
    <n v="346.13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119"/>
    <n v="346.04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58"/>
    <n v="343.15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1"/>
    <n v="342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104"/>
    <n v="340.57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6"/>
    <n v="340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56"/>
    <n v="331.54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234"/>
    <n v="331.1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103"/>
    <n v="329.2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105"/>
    <n v="327.08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53"/>
    <n v="326.29000000000002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153"/>
    <n v="324.69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148"/>
    <n v="322.39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100"/>
    <n v="320.45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17"/>
    <n v="315.5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12"/>
    <n v="314.29000000000002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2"/>
    <n v="311.17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101"/>
    <n v="310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20"/>
    <n v="308.75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2"/>
    <n v="307.82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100"/>
    <n v="307.69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116"/>
    <n v="307.2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0"/>
    <n v="306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24"/>
    <n v="305.77999999999997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100"/>
    <n v="305.56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101"/>
    <n v="302.31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83"/>
    <n v="301.94"/>
    <x v="54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"/>
    <n v="300"/>
    <x v="5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"/>
    <n v="300"/>
    <x v="54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1"/>
    <n v="300"/>
    <x v="54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0"/>
    <n v="300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101"/>
    <n v="299.22000000000003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103"/>
    <n v="297.02999999999997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146"/>
    <n v="292.77999999999997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1"/>
    <n v="292.2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8"/>
    <n v="292.08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100"/>
    <n v="291.79000000000002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7"/>
    <n v="291.33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101"/>
    <n v="287.31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11"/>
    <n v="286.25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100"/>
    <n v="285.70999999999998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179"/>
    <n v="282.72000000000003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115"/>
    <n v="282.66000000000003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85"/>
    <n v="279.38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473"/>
    <n v="278.39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107"/>
    <n v="273.83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100"/>
    <n v="272.73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0"/>
    <n v="272.58999999999997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63"/>
    <n v="272.36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101"/>
    <n v="271.51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101"/>
    <n v="270.57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5"/>
    <n v="267.81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101"/>
    <n v="267.64999999999998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107"/>
    <n v="267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104"/>
    <n v="266.08999999999997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175"/>
    <n v="264.85000000000002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33"/>
    <n v="264.26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11"/>
    <n v="262.16000000000003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100"/>
    <n v="262.11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106"/>
    <n v="261.75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191"/>
    <n v="259.95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317"/>
    <n v="259.25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101"/>
    <n v="256.37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102"/>
    <n v="255.17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101"/>
    <n v="254.39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40"/>
    <n v="253.21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44"/>
    <n v="253.14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302"/>
    <n v="252.02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106"/>
    <n v="251.74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75"/>
    <n v="251.33"/>
    <x v="58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100"/>
    <n v="250"/>
    <x v="58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3"/>
    <n v="250"/>
    <x v="58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0"/>
    <n v="250"/>
    <x v="58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0"/>
    <n v="250"/>
    <x v="58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0"/>
    <n v="250"/>
    <x v="59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86"/>
    <n v="248.5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57"/>
    <n v="247.94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116"/>
    <n v="246.61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102"/>
    <n v="246.29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402"/>
    <n v="245.02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68"/>
    <n v="244.8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128"/>
    <n v="244.12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103"/>
    <n v="242.28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104"/>
    <n v="239.94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101"/>
    <n v="239.35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30"/>
    <n v="237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102"/>
    <n v="235.46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114"/>
    <n v="234.81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103"/>
    <n v="234.79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101"/>
    <n v="234.67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120"/>
    <n v="233.9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31"/>
    <n v="231.75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102"/>
    <n v="231.66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26"/>
    <n v="230.56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102"/>
    <n v="230.19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119"/>
    <n v="230.09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103"/>
    <n v="227.85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100"/>
    <n v="227.27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111"/>
    <n v="226.21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11"/>
    <n v="225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107"/>
    <n v="224.85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"/>
    <n v="224.43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100"/>
    <n v="224.13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34"/>
    <n v="223.58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116"/>
    <n v="223.48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120"/>
    <n v="223.1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585"/>
    <n v="222.99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9"/>
    <n v="222.5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07"/>
    <n v="221.79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102"/>
    <n v="221.52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01"/>
    <n v="220.74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6"/>
    <n v="220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102"/>
    <n v="219.93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6"/>
    <n v="218.33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1"/>
    <n v="217.5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11"/>
    <n v="217.38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101"/>
    <n v="216.75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7"/>
    <n v="216.67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82"/>
    <n v="216.34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43"/>
    <n v="215.96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101"/>
    <n v="215.86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132"/>
    <n v="215.73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100"/>
    <n v="215.25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16"/>
    <n v="214.07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7"/>
    <n v="213.38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106"/>
    <n v="211.84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101"/>
    <n v="211.48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100"/>
    <n v="209.84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148"/>
    <n v="207.62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155"/>
    <n v="207.07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106"/>
    <n v="206.31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105"/>
    <n v="205.3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103"/>
    <n v="205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1"/>
    <n v="205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107"/>
    <n v="204.57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102"/>
    <n v="204.05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61"/>
    <n v="203.67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113"/>
    <n v="203.63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122"/>
    <n v="203.33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102"/>
    <n v="203.2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101"/>
    <n v="202.85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"/>
    <n v="202.83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100"/>
    <n v="202.42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"/>
    <n v="202.23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"/>
    <n v="202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81"/>
    <n v="201.96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105"/>
    <n v="201.94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0"/>
    <n v="201.67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65"/>
    <n v="201.6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101"/>
    <n v="201.22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101"/>
    <n v="200.89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111"/>
    <n v="200.69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8"/>
    <n v="200.63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100"/>
    <n v="200.49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3"/>
    <n v="200"/>
    <x v="67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3"/>
    <n v="200"/>
    <x v="67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1"/>
    <n v="200"/>
    <x v="67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09"/>
    <n v="199.9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10"/>
    <n v="199.18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04"/>
    <n v="199.17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"/>
    <n v="199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02"/>
    <n v="196.83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02"/>
    <n v="196.34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"/>
    <n v="195.4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04"/>
    <n v="194.44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24"/>
    <n v="194.26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01"/>
    <n v="194.23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42"/>
    <n v="193.84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02"/>
    <n v="193.62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03"/>
    <n v="193.05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922"/>
    <n v="192.39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00"/>
    <n v="192.31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31"/>
    <n v="191.25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47"/>
    <n v="191.13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00"/>
    <n v="190.9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23"/>
    <n v="190.55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26"/>
    <n v="190.45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02"/>
    <n v="189.76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21"/>
    <n v="189.33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06"/>
    <n v="189.29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6"/>
    <n v="188.56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800"/>
    <n v="188.51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381"/>
    <n v="188.38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25"/>
    <n v="188.31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00"/>
    <n v="188.13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26"/>
    <n v="187.19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375"/>
    <n v="186.81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28"/>
    <n v="186.8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01"/>
    <n v="186.11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04"/>
    <n v="186.07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45"/>
    <n v="185.83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43"/>
    <n v="185.48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00"/>
    <n v="185.19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06"/>
    <n v="184.78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15"/>
    <n v="184.68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"/>
    <n v="184.36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99"/>
    <n v="183.8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5"/>
    <n v="183.33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28"/>
    <n v="183.29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01"/>
    <n v="182.91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370"/>
    <n v="182.78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6"/>
    <n v="182.62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200"/>
    <n v="182.13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12"/>
    <n v="181.13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260"/>
    <n v="180.75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21"/>
    <n v="180.5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18"/>
    <n v="180.41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00"/>
    <n v="179.28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61"/>
    <n v="179.12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0"/>
    <n v="178.93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00"/>
    <n v="178.61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00"/>
    <n v="178.57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01"/>
    <n v="178.53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04"/>
    <n v="177.62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07"/>
    <n v="177.5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7"/>
    <n v="177.39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02"/>
    <n v="177.21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02"/>
    <n v="177.09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66"/>
    <n v="177.02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4"/>
    <n v="176.94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00"/>
    <n v="176.47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49"/>
    <n v="176.36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788"/>
    <n v="176.2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19"/>
    <n v="176.09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03"/>
    <n v="175.51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233"/>
    <n v="175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4"/>
    <n v="175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44"/>
    <n v="174.95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2"/>
    <n v="174.21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03"/>
    <n v="174.04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06"/>
    <n v="174.03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60"/>
    <n v="174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03"/>
    <n v="173.7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495"/>
    <n v="173.58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00"/>
    <n v="172.41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03"/>
    <n v="172.23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00"/>
    <n v="171.84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30"/>
    <n v="171.79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00"/>
    <n v="171.43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00"/>
    <n v="171.43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18"/>
    <n v="170.7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65"/>
    <n v="170.63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9"/>
    <n v="170.55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07"/>
    <n v="170.45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00"/>
    <n v="169.92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00"/>
    <n v="169.85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00"/>
    <n v="169.61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07"/>
    <n v="169.58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23"/>
    <n v="169.52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01"/>
    <n v="168.78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35"/>
    <n v="168.75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03"/>
    <n v="168.69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25"/>
    <n v="168.51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01"/>
    <n v="168.5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25"/>
    <n v="168.39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00"/>
    <n v="168.25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"/>
    <n v="167.67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00"/>
    <n v="167.49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28"/>
    <n v="167.15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10"/>
    <n v="166.97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00"/>
    <n v="166.67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47"/>
    <n v="166.06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02"/>
    <n v="165.35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02"/>
    <n v="165.16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02"/>
    <n v="164.94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421"/>
    <n v="164.91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945"/>
    <n v="164.8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43"/>
    <n v="164.62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02"/>
    <n v="164.62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31"/>
    <n v="164.3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46"/>
    <n v="164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5"/>
    <n v="163.85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21"/>
    <n v="163.78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6"/>
    <n v="163.57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2"/>
    <n v="163.33000000000001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40"/>
    <n v="162.91999999999999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13"/>
    <n v="162.91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01"/>
    <n v="162.77000000000001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01"/>
    <n v="162.71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43"/>
    <n v="162.27000000000001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246"/>
    <n v="161.88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14"/>
    <n v="161.26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3"/>
    <n v="161.22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23"/>
    <n v="161.12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09"/>
    <n v="160.79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2"/>
    <n v="160.5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36"/>
    <n v="160.47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50"/>
    <n v="160.44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01"/>
    <n v="160.16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"/>
    <n v="160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01"/>
    <n v="159.82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12"/>
    <n v="159.52000000000001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83"/>
    <n v="159.51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20"/>
    <n v="159.47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48"/>
    <n v="159.33000000000001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09"/>
    <n v="159.24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05"/>
    <n v="158.96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01"/>
    <n v="158.68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38"/>
    <n v="158.63999999999999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02"/>
    <n v="158.36000000000001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n v="158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22"/>
    <n v="157.46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10"/>
    <n v="157.33000000000001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304"/>
    <n v="157.29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00"/>
    <n v="156.77000000000001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03"/>
    <n v="156.16999999999999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04"/>
    <n v="156.05000000000001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09"/>
    <n v="155.94999999999999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9"/>
    <n v="155.33000000000001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2"/>
    <n v="155.25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47"/>
    <n v="155.24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4"/>
    <n v="155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02"/>
    <n v="154.41999999999999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08"/>
    <n v="154.16999999999999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35"/>
    <n v="153.88999999999999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72"/>
    <n v="153.52000000000001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59"/>
    <n v="153.43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819"/>
    <n v="152.62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16"/>
    <n v="152.54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02"/>
    <n v="152.5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40"/>
    <n v="152.41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09"/>
    <n v="151.97999999999999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11"/>
    <n v="151.46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19"/>
    <n v="151.32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06"/>
    <n v="151.24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31"/>
    <n v="150.9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26"/>
    <n v="150.65"/>
    <x v="84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57"/>
    <n v="150.5"/>
    <x v="84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3"/>
    <n v="150.5"/>
    <x v="84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00"/>
    <n v="150.41999999999999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02"/>
    <n v="150.15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05"/>
    <n v="150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"/>
    <n v="150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08"/>
    <n v="149.46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12"/>
    <n v="149.44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02"/>
    <n v="149.31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857"/>
    <n v="149.03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12"/>
    <n v="148.97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02"/>
    <n v="148.78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03"/>
    <n v="148.57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00"/>
    <n v="148.47999999999999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03"/>
    <n v="148.08000000000001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281"/>
    <n v="147.94999999999999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51"/>
    <n v="147.88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39"/>
    <n v="147.81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01"/>
    <n v="147.71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02"/>
    <n v="147.68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37"/>
    <n v="147.4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26"/>
    <n v="147.33000000000001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13"/>
    <n v="147.16999999999999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06"/>
    <n v="146.88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57"/>
    <n v="146.69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01"/>
    <n v="146.65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06"/>
    <n v="146.44999999999999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25"/>
    <n v="146.35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01"/>
    <n v="145.87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02"/>
    <n v="145.65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90"/>
    <n v="145.41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00"/>
    <n v="145.16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08"/>
    <n v="145.04"/>
    <x v="87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04"/>
    <n v="145"/>
    <x v="87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4"/>
    <n v="145"/>
    <x v="877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13"/>
    <n v="144.91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214"/>
    <n v="144.69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16"/>
    <n v="144.43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82"/>
    <n v="143.97999999999999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41"/>
    <n v="143.82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01"/>
    <n v="143.66999999999999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00"/>
    <n v="143.36000000000001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304"/>
    <n v="143.21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00"/>
    <n v="143.21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06"/>
    <n v="143.11000000000001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53"/>
    <n v="143.1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00"/>
    <n v="143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0"/>
    <n v="142.86000000000001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01"/>
    <n v="142.28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0"/>
    <n v="142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01"/>
    <n v="141.75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02"/>
    <n v="141.71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20"/>
    <n v="141.47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02"/>
    <n v="141.41999999999999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02"/>
    <n v="141.29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271"/>
    <n v="140.97999999999999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02"/>
    <n v="140.86000000000001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5"/>
    <n v="140.54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25"/>
    <n v="140.1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21"/>
    <n v="140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01"/>
    <n v="139.83000000000001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05"/>
    <n v="139.56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24"/>
    <n v="139.53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09"/>
    <n v="139.24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03"/>
    <n v="139.19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04"/>
    <n v="138.80000000000001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2260300"/>
    <n v="138.66999999999999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53"/>
    <n v="138.49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06"/>
    <n v="138.26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00"/>
    <n v="137.93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01"/>
    <n v="137.31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34"/>
    <n v="137.25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02"/>
    <n v="137.24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03"/>
    <n v="137.21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36"/>
    <n v="137.08000000000001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13"/>
    <n v="136.91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00"/>
    <n v="136.9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02"/>
    <n v="136.85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06"/>
    <n v="136.78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207"/>
    <n v="136.63999999999999"/>
    <x v="922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09"/>
    <n v="136.46"/>
    <x v="92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46"/>
    <n v="136.46"/>
    <x v="92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00"/>
    <n v="136.36000000000001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5"/>
    <n v="136.09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05"/>
    <n v="136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01"/>
    <n v="135.66999999999999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24"/>
    <n v="135.63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09"/>
    <n v="135.63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04"/>
    <n v="135.63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53"/>
    <n v="135.59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00"/>
    <n v="135.41999999999999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5"/>
    <n v="135.04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07"/>
    <n v="134.91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30"/>
    <n v="134.55000000000001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460"/>
    <n v="134.36000000000001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03"/>
    <n v="134.26"/>
    <x v="93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07"/>
    <n v="134.21"/>
    <x v="939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02"/>
    <n v="134.21"/>
    <x v="940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00"/>
    <n v="134.15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17"/>
    <n v="133.93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39"/>
    <n v="133.9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9"/>
    <n v="133.74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00"/>
    <n v="133.33000000000001"/>
    <x v="9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00"/>
    <n v="133.33000000000001"/>
    <x v="94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"/>
    <n v="133.33000000000001"/>
    <x v="94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3"/>
    <n v="133.30000000000001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26"/>
    <n v="133.25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03"/>
    <n v="133.13999999999999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03"/>
    <n v="132.96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09"/>
    <n v="132.86000000000001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03"/>
    <n v="132.44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34"/>
    <n v="132.35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49"/>
    <n v="132.19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08"/>
    <n v="132.05000000000001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209"/>
    <n v="131.99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01"/>
    <n v="131.91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79"/>
    <n v="131.66999999999999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00"/>
    <n v="131.58000000000001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319"/>
    <n v="131.38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18"/>
    <n v="131.16999999999999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01"/>
    <n v="131.13999999999999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205"/>
    <n v="130.53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203"/>
    <n v="130.22999999999999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04"/>
    <n v="130.16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23"/>
    <n v="130.09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4"/>
    <n v="129.97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15"/>
    <n v="129.82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2"/>
    <n v="129.36000000000001"/>
    <x v="97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22"/>
    <n v="129.16999999999999"/>
    <x v="97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6"/>
    <n v="129.16999999999999"/>
    <x v="97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8"/>
    <n v="129.11000000000001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00"/>
    <n v="129.03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9"/>
    <n v="128.94999999999999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10"/>
    <n v="128.91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63"/>
    <n v="128.62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382"/>
    <n v="128.38999999999999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22"/>
    <n v="128.27000000000001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11"/>
    <n v="127.98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"/>
    <n v="127.93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00"/>
    <n v="127.81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02"/>
    <n v="127.79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36"/>
    <n v="127.6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212"/>
    <n v="127.36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00"/>
    <n v="127.33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262"/>
    <n v="127.32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00"/>
    <n v="126.81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01"/>
    <n v="126.72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01"/>
    <n v="126.72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01"/>
    <n v="126.69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44"/>
    <n v="126.67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08"/>
    <n v="126.55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22"/>
    <n v="126.5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8"/>
    <n v="126.48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01"/>
    <n v="126.46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01"/>
    <n v="125.99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04"/>
    <n v="125.98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07"/>
    <n v="125.94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11"/>
    <n v="125.81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01"/>
    <n v="125.79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04"/>
    <n v="125.45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1"/>
    <n v="125.38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4"/>
    <n v="125.27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02"/>
    <n v="125.12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00"/>
    <n v="125.09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19"/>
    <n v="125.05"/>
    <x v="100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00"/>
    <n v="125"/>
    <x v="100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00"/>
    <n v="125"/>
    <x v="100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"/>
    <n v="125"/>
    <x v="101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31"/>
    <n v="124.92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05"/>
    <n v="123.94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04"/>
    <n v="123.38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01"/>
    <n v="123.35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15"/>
    <n v="123.29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214"/>
    <n v="122.74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00"/>
    <n v="122.54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05"/>
    <n v="122.33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68"/>
    <n v="122.14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8"/>
    <n v="122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02"/>
    <n v="121.9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34"/>
    <n v="121.43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00"/>
    <n v="121.36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09"/>
    <n v="121.28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253"/>
    <n v="121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06"/>
    <n v="120.91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48"/>
    <n v="120.86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41"/>
    <n v="120.77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33"/>
    <n v="120.55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82"/>
    <n v="120.39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15"/>
    <n v="120.31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"/>
    <n v="120.25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03"/>
    <n v="120.17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02"/>
    <n v="120.12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"/>
    <n v="120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02"/>
    <n v="119.99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00"/>
    <n v="119.64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6"/>
    <n v="119.57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35"/>
    <n v="119.39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25"/>
    <n v="119.29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02"/>
    <n v="119.19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4"/>
    <n v="119.18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38"/>
    <n v="119.13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5"/>
    <n v="119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03"/>
    <n v="118.97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05"/>
    <n v="118.74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05"/>
    <n v="118.7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226"/>
    <n v="118.61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20"/>
    <n v="118.45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65"/>
    <n v="118.36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28"/>
    <n v="118.34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200"/>
    <n v="118.2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00"/>
    <n v="118.13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28"/>
    <n v="117.92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00"/>
    <n v="117.88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08"/>
    <n v="117.85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2"/>
    <n v="117.77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79"/>
    <n v="117.7"/>
    <x v="1058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04"/>
    <n v="117.68"/>
    <x v="105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51"/>
    <n v="117.68"/>
    <x v="106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00"/>
    <n v="117.65"/>
    <x v="10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"/>
    <n v="117.65"/>
    <x v="106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27"/>
    <n v="117.6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50"/>
    <n v="117.56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42"/>
    <n v="117.51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39"/>
    <n v="117.49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309"/>
    <n v="117.36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56"/>
    <n v="117.23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01"/>
    <n v="116.96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"/>
    <n v="116.86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0"/>
    <n v="116.75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01"/>
    <n v="116.73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0"/>
    <n v="116.67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39"/>
    <n v="116.65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26"/>
    <n v="116.56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2"/>
    <n v="116.53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543"/>
    <n v="116.35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"/>
    <n v="116.25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2"/>
    <n v="116.21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02"/>
    <n v="116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8"/>
    <n v="115.99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03"/>
    <n v="115.87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85"/>
    <n v="115.83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5"/>
    <n v="115.75"/>
    <x v="108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01"/>
    <n v="115.71"/>
    <x v="108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8"/>
    <n v="115.71"/>
    <x v="108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02"/>
    <n v="115.69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32"/>
    <n v="115.55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7"/>
    <n v="115.53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42"/>
    <n v="115.51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03"/>
    <n v="115.45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00"/>
    <n v="115.38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1"/>
    <n v="115.31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01"/>
    <n v="115.09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00"/>
    <n v="115.08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06"/>
    <n v="115.02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n v="115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20"/>
    <n v="114.82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43"/>
    <n v="114.77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23"/>
    <n v="114.59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01"/>
    <n v="114.55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05"/>
    <n v="114.29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01"/>
    <n v="114.13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3"/>
    <n v="114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01"/>
    <n v="113.88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05"/>
    <n v="113.83"/>
    <x v="110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00"/>
    <n v="113.64"/>
    <x v="110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2"/>
    <n v="113.64"/>
    <x v="110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39"/>
    <n v="113.63"/>
    <x v="110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4"/>
    <n v="113.57"/>
    <x v="111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6"/>
    <n v="113.57"/>
    <x v="111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08"/>
    <n v="113.42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"/>
    <n v="112.86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08"/>
    <n v="112.79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01"/>
    <n v="112.61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"/>
    <n v="112.57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31"/>
    <n v="112.14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55"/>
    <n v="112.02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04"/>
    <n v="111.89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06"/>
    <n v="111.8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03"/>
    <n v="111.53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7"/>
    <n v="111.41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02"/>
    <n v="111.38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04"/>
    <n v="111.18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20"/>
    <n v="111.11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5"/>
    <n v="110.97"/>
    <x v="112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54"/>
    <n v="110.87"/>
    <x v="112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3"/>
    <n v="110.87"/>
    <x v="112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1"/>
    <n v="110.75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22"/>
    <n v="110.64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4"/>
    <n v="110.62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00"/>
    <n v="110.5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01"/>
    <n v="110.49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3"/>
    <n v="110.47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24"/>
    <n v="110.39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8"/>
    <n v="110.35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7"/>
    <n v="110.29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00"/>
    <n v="110.23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01"/>
    <n v="110.22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00"/>
    <n v="110.07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13"/>
    <n v="109.96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61"/>
    <n v="109.94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11"/>
    <n v="109.82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60"/>
    <n v="109.78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1"/>
    <n v="109.71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22"/>
    <n v="109.59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53"/>
    <n v="109.57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5"/>
    <n v="109.45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5"/>
    <n v="109.42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4"/>
    <n v="109.34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3"/>
    <n v="109.19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24"/>
    <n v="109.18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1"/>
    <n v="109.11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38"/>
    <n v="109.08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20"/>
    <n v="109.07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5"/>
    <n v="109.07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13"/>
    <n v="109.04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55"/>
    <n v="109.04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7"/>
    <n v="109.03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485"/>
    <n v="108.97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7"/>
    <n v="108.78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2"/>
    <n v="108.78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3"/>
    <n v="108.63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19"/>
    <n v="108.59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7"/>
    <n v="108.48"/>
    <x v="116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1"/>
    <n v="108.33"/>
    <x v="116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7"/>
    <n v="108.33"/>
    <x v="116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4"/>
    <n v="108.33"/>
    <x v="116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2"/>
    <n v="108.25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20"/>
    <n v="108.24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34"/>
    <n v="108.15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21"/>
    <n v="108.05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6"/>
    <n v="108.02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14"/>
    <n v="108.01"/>
    <x v="117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2"/>
    <n v="108"/>
    <x v="117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7"/>
    <n v="108"/>
    <x v="117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"/>
    <n v="108"/>
    <x v="117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2"/>
    <n v="107.98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720"/>
    <n v="107.82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0"/>
    <n v="107.64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5"/>
    <n v="107.57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13"/>
    <n v="107.32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"/>
    <n v="107.25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0"/>
    <n v="107.21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2"/>
    <n v="107.1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"/>
    <n v="107.07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285"/>
    <n v="107.05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13"/>
    <n v="107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71"/>
    <n v="106.97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3"/>
    <n v="106.93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2"/>
    <n v="106.84"/>
    <x v="119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8"/>
    <n v="106.8"/>
    <x v="119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3"/>
    <n v="106.8"/>
    <x v="119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6"/>
    <n v="106.69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3"/>
    <n v="106.62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2"/>
    <n v="106.57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7"/>
    <n v="106.53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54"/>
    <n v="106.5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232"/>
    <n v="106.43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206"/>
    <n v="106.2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21"/>
    <n v="105.93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78"/>
    <n v="105.54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2"/>
    <n v="105.52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32"/>
    <n v="105.44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2"/>
    <n v="105.32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0"/>
    <n v="105.26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14"/>
    <n v="105.21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12"/>
    <n v="105.18"/>
    <x v="120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315"/>
    <n v="105.05"/>
    <x v="120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32"/>
    <n v="105.05"/>
    <x v="121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42"/>
    <n v="105.03"/>
    <x v="1211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210"/>
    <n v="105"/>
    <x v="1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2"/>
    <n v="105"/>
    <x v="121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6"/>
    <n v="104.99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1"/>
    <n v="104.99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36"/>
    <n v="104.89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35"/>
    <n v="104.85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2"/>
    <n v="104.82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8"/>
    <n v="104.75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11"/>
    <n v="104.73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0"/>
    <n v="104.65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5"/>
    <n v="104.6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20"/>
    <n v="104.57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11"/>
    <n v="104.39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5"/>
    <n v="104.31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1"/>
    <n v="104.26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0"/>
    <n v="104.17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10"/>
    <n v="104.15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46"/>
    <n v="104.07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14"/>
    <n v="104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6"/>
    <n v="103.95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9"/>
    <n v="103.68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2"/>
    <n v="103.64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9"/>
    <n v="103.52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0"/>
    <n v="103.35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0"/>
    <n v="103.33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14"/>
    <n v="103.22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1"/>
    <n v="103.21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39"/>
    <n v="103.2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1"/>
    <n v="103.17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19"/>
    <n v="103.04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59"/>
    <n v="102.86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"/>
    <n v="102.73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3"/>
    <n v="102.5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3"/>
    <n v="102.5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4"/>
    <n v="102.38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55"/>
    <n v="102.11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55"/>
    <n v="102.08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31"/>
    <n v="102.02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98"/>
    <n v="101.86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14"/>
    <n v="101.83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7"/>
    <n v="101.8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508"/>
    <n v="101.56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"/>
    <n v="101.25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1"/>
    <n v="100.75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20"/>
    <n v="100.63"/>
    <x v="125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51"/>
    <n v="100.5"/>
    <x v="1257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3"/>
    <n v="100.5"/>
    <x v="125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"/>
    <n v="100.5"/>
    <x v="125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4"/>
    <n v="100.5"/>
    <x v="126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"/>
    <n v="100.5"/>
    <x v="126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73"/>
    <n v="100.47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"/>
    <n v="100.33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36"/>
    <n v="100.23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7"/>
    <n v="100.22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17"/>
    <n v="100.17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33"/>
    <n v="100.08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18"/>
    <n v="100.06"/>
    <x v="126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20"/>
    <n v="100"/>
    <x v="126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10"/>
    <n v="100"/>
    <x v="127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n v="100"/>
    <x v="127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n v="100"/>
    <x v="127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n v="100"/>
    <x v="12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n v="100"/>
    <x v="127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20"/>
    <n v="100"/>
    <x v="127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20"/>
    <n v="100"/>
    <x v="127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20"/>
    <n v="100"/>
    <x v="127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"/>
    <n v="100"/>
    <x v="127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8"/>
    <n v="100"/>
    <x v="127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5"/>
    <n v="100"/>
    <x v="12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5"/>
    <n v="100"/>
    <x v="128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4"/>
    <n v="100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3"/>
    <n v="100"/>
    <x v="128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2"/>
    <n v="100"/>
    <x v="128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2"/>
    <n v="100"/>
    <x v="128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"/>
    <n v="100"/>
    <x v="128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"/>
    <n v="100"/>
    <x v="128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"/>
    <n v="100"/>
    <x v="128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"/>
    <n v="100"/>
    <x v="128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0"/>
    <n v="100"/>
    <x v="129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0"/>
    <n v="100"/>
    <x v="129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0"/>
    <n v="100"/>
    <x v="129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0"/>
    <n v="100"/>
    <x v="129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0"/>
    <n v="100"/>
    <x v="129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34"/>
    <n v="99.97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123"/>
    <n v="99.86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40"/>
    <n v="99.86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110"/>
    <n v="99.79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132"/>
    <n v="99.77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67"/>
    <n v="99.76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104"/>
    <n v="99.54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107"/>
    <n v="99.53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113"/>
    <n v="99.5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167"/>
    <n v="99.46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129"/>
    <n v="99.38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101"/>
    <n v="99.34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1"/>
    <n v="99.33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109"/>
    <n v="99.16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102"/>
    <n v="99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138"/>
    <n v="98.99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120"/>
    <n v="98.84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146"/>
    <n v="98.82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6"/>
    <n v="98.79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101"/>
    <n v="98.54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272"/>
    <n v="98.41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120"/>
    <n v="98.36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100"/>
    <n v="98.31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105"/>
    <n v="98.2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118"/>
    <n v="98.03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101"/>
    <n v="97.99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131"/>
    <n v="97.92"/>
    <x v="132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136"/>
    <n v="97.9"/>
    <x v="132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101"/>
    <n v="97.9"/>
    <x v="1323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150"/>
    <n v="97.82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166"/>
    <n v="97.73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107"/>
    <n v="97.64"/>
    <x v="132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104"/>
    <n v="97.5"/>
    <x v="1327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101"/>
    <n v="97.5"/>
    <x v="132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11"/>
    <n v="97.41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119"/>
    <n v="97.38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107"/>
    <n v="97.36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15"/>
    <n v="97.33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327"/>
    <n v="97.3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118"/>
    <n v="97.19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111"/>
    <n v="97.11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177"/>
    <n v="97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104"/>
    <n v="96.88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155"/>
    <n v="96.71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106"/>
    <n v="96.67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23"/>
    <n v="96.55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110"/>
    <n v="96.53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180"/>
    <n v="96.38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127"/>
    <n v="96.3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104"/>
    <n v="96.2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101"/>
    <n v="96.19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131"/>
    <n v="96.08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361"/>
    <n v="96.06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12"/>
    <n v="96.05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106"/>
    <n v="95.96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101"/>
    <n v="95.95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211"/>
    <n v="95.93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35"/>
    <n v="95.91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141"/>
    <n v="95.83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125"/>
    <n v="95.83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111"/>
    <n v="95.78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136"/>
    <n v="95.76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103"/>
    <n v="95.74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101"/>
    <n v="95.7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163"/>
    <n v="95.59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140"/>
    <n v="95.49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116"/>
    <n v="95.37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19"/>
    <n v="95.28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100"/>
    <n v="95.24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148"/>
    <n v="95.23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108"/>
    <n v="94.91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110"/>
    <n v="94.9"/>
    <x v="136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123"/>
    <n v="94.74"/>
    <x v="136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100"/>
    <n v="94.74"/>
    <x v="136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109"/>
    <n v="94.64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110"/>
    <n v="94.55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10"/>
    <n v="94.51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199"/>
    <n v="94.49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103"/>
    <n v="94.41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48"/>
    <n v="94.28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52"/>
    <n v="94.19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636"/>
    <n v="94.1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172"/>
    <n v="94.05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226"/>
    <n v="94.03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100"/>
    <n v="93.98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15"/>
    <n v="93.9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103"/>
    <n v="93.81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111"/>
    <n v="93.77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100"/>
    <n v="93.76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4"/>
    <n v="93.75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123"/>
    <n v="93.7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26"/>
    <n v="93.67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101"/>
    <n v="93.61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105"/>
    <n v="93.43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110"/>
    <n v="93.4"/>
    <x v="138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2"/>
    <n v="93.33"/>
    <x v="139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1"/>
    <n v="93.33"/>
    <x v="139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106"/>
    <n v="93.26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30"/>
    <n v="93.25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118"/>
    <n v="93.07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100"/>
    <n v="93.02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13"/>
    <n v="93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100"/>
    <n v="92.84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144"/>
    <n v="92.55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124"/>
    <n v="92.54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111"/>
    <n v="92.5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120"/>
    <n v="92.39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102"/>
    <n v="92.32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147"/>
    <n v="92.25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111"/>
    <n v="92.22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117"/>
    <n v="92.16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0"/>
    <n v="92.14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109"/>
    <n v="92.13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295"/>
    <n v="92.1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110"/>
    <n v="92.04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146"/>
    <n v="91.88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105"/>
    <n v="91.84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148"/>
    <n v="91.83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16"/>
    <n v="91.83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25"/>
    <n v="91.82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312"/>
    <n v="91.76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110"/>
    <n v="91.67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147"/>
    <n v="91.63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101"/>
    <n v="91.59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103"/>
    <n v="91.48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1"/>
    <n v="91.43"/>
    <x v="142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110"/>
    <n v="91.3"/>
    <x v="142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11"/>
    <n v="91.3"/>
    <x v="142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37"/>
    <n v="91.25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119"/>
    <n v="91.23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355"/>
    <n v="91.21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176"/>
    <n v="91.19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125"/>
    <n v="91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8"/>
    <n v="90.94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1"/>
    <n v="90.86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107"/>
    <n v="90.82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128"/>
    <n v="90.74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103"/>
    <n v="90.68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1867"/>
    <n v="90.64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101"/>
    <n v="90.62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26"/>
    <n v="90.62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170"/>
    <n v="90.58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101"/>
    <n v="90.54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104"/>
    <n v="90.52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111"/>
    <n v="90.5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141"/>
    <n v="90.38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5"/>
    <n v="90.33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106"/>
    <n v="90.28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104"/>
    <n v="90.2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108"/>
    <n v="90.18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104"/>
    <n v="90.1"/>
    <x v="144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108"/>
    <n v="90"/>
    <x v="144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0"/>
    <n v="90"/>
    <x v="144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119"/>
    <n v="89.96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100"/>
    <n v="89.93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107"/>
    <n v="89.9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107"/>
    <n v="89.89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135"/>
    <n v="89.79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114"/>
    <n v="89.67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108"/>
    <n v="89.67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7"/>
    <n v="89.65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25"/>
    <n v="89.6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105"/>
    <n v="89.59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137"/>
    <n v="89.42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16"/>
    <n v="89.4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117"/>
    <n v="89.39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113"/>
    <n v="89.31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124"/>
    <n v="89.3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202"/>
    <n v="89.25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109"/>
    <n v="89.24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6"/>
    <n v="89.21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43"/>
    <n v="89.19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355"/>
    <n v="89.1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18"/>
    <n v="88.89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108"/>
    <n v="88.87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126"/>
    <n v="88.85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33"/>
    <n v="88.8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114"/>
    <n v="88.77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126"/>
    <n v="88.75"/>
    <x v="147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102"/>
    <n v="88.74"/>
    <x v="147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101"/>
    <n v="88.74"/>
    <x v="147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126"/>
    <n v="88.73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3"/>
    <n v="88.71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4"/>
    <n v="88.69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5"/>
    <n v="88.64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7814"/>
    <n v="88.6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109"/>
    <n v="88.59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103"/>
    <n v="88.57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142"/>
    <n v="88.47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101"/>
    <n v="88.44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16"/>
    <n v="88.44"/>
    <x v="148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106"/>
    <n v="88.33"/>
    <x v="148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103"/>
    <n v="88.33"/>
    <x v="148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53"/>
    <n v="88.33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46"/>
    <n v="88.31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145"/>
    <n v="88.26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101"/>
    <n v="88.25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124"/>
    <n v="88.24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120"/>
    <n v="88.24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107"/>
    <n v="88.19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120"/>
    <n v="88.15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102"/>
    <n v="88.04"/>
    <x v="1496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114"/>
    <n v="87.96"/>
    <x v="149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106"/>
    <n v="87.96"/>
    <x v="149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101"/>
    <n v="87.83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103"/>
    <n v="87.7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157"/>
    <n v="87.69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0"/>
    <n v="87.5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138"/>
    <n v="87.44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103"/>
    <n v="87.36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26"/>
    <n v="87.31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6"/>
    <n v="87.14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112"/>
    <n v="87.1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1"/>
    <n v="87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133"/>
    <n v="86.96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130"/>
    <n v="86.94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103"/>
    <n v="86.85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173"/>
    <n v="86.67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104"/>
    <n v="86.67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38"/>
    <n v="86.62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103"/>
    <n v="86.55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102"/>
    <n v="86.49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102"/>
    <n v="86.49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109"/>
    <n v="86.44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105"/>
    <n v="86.23"/>
    <x v="151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191"/>
    <n v="86.16"/>
    <x v="152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108"/>
    <n v="86.16"/>
    <x v="152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174"/>
    <n v="86.14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115"/>
    <n v="85.96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103"/>
    <n v="85.75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105"/>
    <n v="85.74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110"/>
    <n v="85.55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120"/>
    <n v="85.53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103"/>
    <n v="85.53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122"/>
    <n v="85.5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185"/>
    <n v="85.44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102"/>
    <n v="85.34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102"/>
    <n v="85.21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117"/>
    <n v="85.18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112"/>
    <n v="85.05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29"/>
    <n v="85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3"/>
    <n v="84.94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418"/>
    <n v="84.91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28"/>
    <n v="84.9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154"/>
    <n v="84.87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168"/>
    <n v="84.86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102"/>
    <n v="84.85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2"/>
    <n v="84.83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116"/>
    <n v="84.46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5"/>
    <n v="84.33"/>
    <x v="154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170"/>
    <n v="84.29"/>
    <x v="154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0"/>
    <n v="84.29"/>
    <x v="154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35"/>
    <n v="84.28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265"/>
    <n v="84.21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101"/>
    <n v="84.17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122"/>
    <n v="84.14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109"/>
    <n v="84.11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126"/>
    <n v="84.08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41"/>
    <n v="84.06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105"/>
    <n v="84.02"/>
    <x v="155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109"/>
    <n v="83.97"/>
    <x v="155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105"/>
    <n v="83.97"/>
    <x v="155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121"/>
    <n v="83.95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12"/>
    <n v="83.94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101"/>
    <n v="83.89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2791"/>
    <n v="83.8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102"/>
    <n v="83.75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7"/>
    <n v="83.75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20"/>
    <n v="83.72"/>
    <x v="156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103"/>
    <n v="83.57"/>
    <x v="156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39"/>
    <n v="83.57"/>
    <x v="1565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108"/>
    <n v="83.51"/>
    <x v="156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113"/>
    <n v="83.43"/>
    <x v="156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42"/>
    <n v="83.43"/>
    <x v="156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40"/>
    <n v="83.38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191"/>
    <n v="83.35"/>
    <x v="157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100"/>
    <n v="83.33"/>
    <x v="157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15"/>
    <n v="83.33"/>
    <x v="157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5"/>
    <n v="83.33"/>
    <x v="157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155"/>
    <n v="83.14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37"/>
    <n v="83.14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111"/>
    <n v="83.05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155"/>
    <n v="82.96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133"/>
    <n v="82.94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21"/>
    <n v="82.82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114"/>
    <n v="82.61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7"/>
    <n v="82.58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17"/>
    <n v="82.57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102"/>
    <n v="82.54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102"/>
    <n v="82.52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101"/>
    <n v="82.5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4"/>
    <n v="82.46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102"/>
    <n v="82.42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404"/>
    <n v="82.4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115"/>
    <n v="82.38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104"/>
    <n v="82.33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484"/>
    <n v="82.32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128"/>
    <n v="82.26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243"/>
    <n v="82.15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6"/>
    <n v="82.09"/>
    <x v="159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408"/>
    <n v="81.95"/>
    <x v="159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7"/>
    <n v="81.95"/>
    <x v="159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177"/>
    <n v="81.89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104"/>
    <n v="81.849999999999994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104"/>
    <n v="81.78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182"/>
    <n v="81.75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100"/>
    <n v="81.739999999999995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100"/>
    <n v="81.67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133"/>
    <n v="81.650000000000006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107"/>
    <n v="81.63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11"/>
    <n v="81.58"/>
    <x v="160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117"/>
    <n v="81.569999999999993"/>
    <x v="16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38"/>
    <n v="81.569999999999993"/>
    <x v="160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1174"/>
    <n v="81.56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18"/>
    <n v="81.540000000000006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12"/>
    <n v="81.41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109"/>
    <n v="81.38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41"/>
    <n v="81.319999999999993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138"/>
    <n v="81.290000000000006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280"/>
    <n v="81.27"/>
    <x v="161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126"/>
    <n v="81.25"/>
    <x v="161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108"/>
    <n v="81.25"/>
    <x v="16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107"/>
    <n v="81.239999999999995"/>
    <x v="161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3"/>
    <n v="81.239999999999995"/>
    <x v="161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104"/>
    <n v="81.13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165"/>
    <n v="81.099999999999994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101"/>
    <n v="81.069999999999993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110"/>
    <n v="81.03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120"/>
    <n v="80.989999999999995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186"/>
    <n v="80.87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1132"/>
    <n v="80.73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127"/>
    <n v="80.73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105"/>
    <n v="80.72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9"/>
    <n v="80.709999999999994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7"/>
    <n v="80.67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202"/>
    <n v="80.650000000000006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13"/>
    <n v="80.599999999999994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"/>
    <n v="80.599999999999994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114"/>
    <n v="80.59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113"/>
    <n v="80.55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7"/>
    <n v="80.5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121"/>
    <n v="80.459999999999994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1"/>
    <n v="80.45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105"/>
    <n v="80.400000000000006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121"/>
    <n v="80.33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15"/>
    <n v="80.319999999999993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5"/>
    <n v="80.3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124"/>
    <n v="80.27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119"/>
    <n v="80.25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114"/>
    <n v="80.23"/>
    <x v="164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105"/>
    <n v="80.2"/>
    <x v="164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40"/>
    <n v="80.2"/>
    <x v="164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115"/>
    <n v="80.19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103"/>
    <n v="80.180000000000007"/>
    <x v="1648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102"/>
    <n v="80.16"/>
    <x v="164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100"/>
    <n v="80.16"/>
    <x v="165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31"/>
    <n v="80.13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116"/>
    <n v="80.03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326"/>
    <n v="80.02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11"/>
    <n v="80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104"/>
    <n v="79.97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101"/>
    <n v="79.89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42"/>
    <n v="79.87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104"/>
    <n v="79.83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100"/>
    <n v="79.62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105"/>
    <n v="79.540000000000006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121"/>
    <n v="79.53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135"/>
    <n v="79.41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103"/>
    <n v="79.400000000000006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12"/>
    <n v="79.400000000000006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115"/>
    <n v="79.31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112"/>
    <n v="79.260000000000005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135"/>
    <n v="79.180000000000007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158"/>
    <n v="79.099999999999994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108"/>
    <n v="79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100"/>
    <n v="78.95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106"/>
    <n v="78.94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126"/>
    <n v="78.88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217"/>
    <n v="78.83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247"/>
    <n v="78.72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8"/>
    <n v="78.67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105"/>
    <n v="78.66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132"/>
    <n v="78.58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101"/>
    <n v="78.52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126"/>
    <n v="78.5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40"/>
    <n v="78.44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12"/>
    <n v="78.33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120"/>
    <n v="78.260000000000005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113"/>
    <n v="78.260000000000005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102"/>
    <n v="78.209999999999994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103"/>
    <n v="78.2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215"/>
    <n v="78.180000000000007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14"/>
    <n v="78.08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104"/>
    <n v="78.03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104"/>
    <n v="77.75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103"/>
    <n v="77.73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125"/>
    <n v="77.64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19"/>
    <n v="77.5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103"/>
    <n v="77.349999999999994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114"/>
    <n v="77.34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159"/>
    <n v="77.33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103"/>
    <n v="77.27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202"/>
    <n v="77.23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110"/>
    <n v="77.22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111"/>
    <n v="77.19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42"/>
    <n v="77.11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108"/>
    <n v="77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117"/>
    <n v="76.92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100"/>
    <n v="76.92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108"/>
    <n v="76.87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161"/>
    <n v="76.86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108"/>
    <n v="76.8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108"/>
    <n v="76.790000000000006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115"/>
    <n v="76.72"/>
    <x v="170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104"/>
    <n v="76.67"/>
    <x v="170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2"/>
    <n v="76.67"/>
    <x v="171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1"/>
    <n v="76.67"/>
    <x v="171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101"/>
    <n v="76.650000000000006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16"/>
    <n v="76.47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101"/>
    <n v="76.45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270"/>
    <n v="76.44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0"/>
    <n v="76.25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168"/>
    <n v="76.14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101"/>
    <n v="76.05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103"/>
    <n v="76.03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22"/>
    <n v="76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112"/>
    <n v="75.98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109"/>
    <n v="75.959999999999994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104"/>
    <n v="75.849999999999994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167"/>
    <n v="75.77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34"/>
    <n v="75.75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106"/>
    <n v="75.709999999999994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168"/>
    <n v="75.67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452"/>
    <n v="75.650000000000006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109"/>
    <n v="75.61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106"/>
    <n v="75.5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101"/>
    <n v="75.5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117"/>
    <n v="75.48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"/>
    <n v="75.459999999999994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110"/>
    <n v="75.44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109"/>
    <n v="75.38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102"/>
    <n v="75.37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118"/>
    <n v="75.34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12"/>
    <n v="75.25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105"/>
    <n v="75.19"/>
    <x v="173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173"/>
    <n v="75.13"/>
    <x v="1740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128"/>
    <n v="75.13"/>
    <x v="174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132"/>
    <n v="75.11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122"/>
    <n v="75.09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100"/>
    <n v="75.05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350"/>
    <n v="75.040000000000006"/>
    <x v="1745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225"/>
    <n v="75"/>
    <x v="174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125"/>
    <n v="75"/>
    <x v="174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105"/>
    <n v="75"/>
    <x v="174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3"/>
    <n v="75"/>
    <x v="174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3"/>
    <n v="75"/>
    <x v="175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0"/>
    <n v="75"/>
    <x v="175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101"/>
    <n v="74.95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109"/>
    <n v="74.819999999999993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3"/>
    <n v="74.790000000000006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144"/>
    <n v="74.64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51"/>
    <n v="74.62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123"/>
    <n v="74.61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101"/>
    <n v="74.58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100"/>
    <n v="74.53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114"/>
    <n v="74.349999999999994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2"/>
    <n v="74.33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110"/>
    <n v="74.25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108"/>
    <n v="74.239999999999995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108"/>
    <n v="74.23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113"/>
    <n v="74.22"/>
    <x v="176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107"/>
    <n v="74.209999999999994"/>
    <x v="176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18"/>
    <n v="74.209999999999994"/>
    <x v="1767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111"/>
    <n v="74.180000000000007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132"/>
    <n v="74.150000000000006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126"/>
    <n v="74.12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1436"/>
    <n v="74.11"/>
    <x v="177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107"/>
    <n v="74.069999999999993"/>
    <x v="177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100"/>
    <n v="74.069999999999993"/>
    <x v="1773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112"/>
    <n v="73.91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3"/>
    <n v="73.88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105"/>
    <n v="73.77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9"/>
    <n v="73.760000000000005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111"/>
    <n v="73.73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116"/>
    <n v="73.58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103"/>
    <n v="73.569999999999993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100"/>
    <n v="73.53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133"/>
    <n v="73.5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300"/>
    <n v="73.489999999999995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10"/>
    <n v="73.459999999999994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125"/>
    <n v="73.42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110"/>
    <n v="73.400000000000006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21"/>
    <n v="73.37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111"/>
    <n v="73.36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107"/>
    <n v="73.36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179"/>
    <n v="73.34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100"/>
    <n v="73.33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122"/>
    <n v="73.239999999999995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103"/>
    <n v="73.209999999999994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293"/>
    <n v="73.13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109"/>
    <n v="73.03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113"/>
    <n v="73.02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108"/>
    <n v="72.97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127"/>
    <n v="72.95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115"/>
    <n v="72.91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102"/>
    <n v="72.89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108"/>
    <n v="72.87"/>
    <x v="180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128"/>
    <n v="72.760000000000005"/>
    <x v="180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11"/>
    <n v="72.760000000000005"/>
    <x v="180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127"/>
    <n v="72.709999999999994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12"/>
    <n v="72.59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2"/>
    <n v="72.5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106"/>
    <n v="72.48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101"/>
    <n v="72.430000000000007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"/>
    <n v="72.400000000000006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101"/>
    <n v="72.39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110"/>
    <n v="72.38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100"/>
    <n v="72.290000000000006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59"/>
    <n v="72.17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114"/>
    <n v="72.06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101"/>
    <n v="72.05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108"/>
    <n v="72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11"/>
    <n v="72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149"/>
    <n v="71.97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107"/>
    <n v="71.900000000000006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31"/>
    <n v="71.87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110"/>
    <n v="71.849999999999994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121"/>
    <n v="71.790000000000006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107"/>
    <n v="71.73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126"/>
    <n v="71.709999999999994"/>
    <x v="182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104"/>
    <n v="71.67"/>
    <x v="182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0"/>
    <n v="71.67"/>
    <x v="182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1"/>
    <n v="71.599999999999994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86"/>
    <n v="71.59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5"/>
    <n v="71.59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0"/>
    <n v="71.55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116"/>
    <n v="71.489999999999995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183"/>
    <n v="71.44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100"/>
    <n v="71.430000000000007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100"/>
    <n v="71.430000000000007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15"/>
    <n v="71.34"/>
    <x v="183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14"/>
    <n v="71.25"/>
    <x v="183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10"/>
    <n v="71.25"/>
    <x v="183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351"/>
    <n v="71.239999999999995"/>
    <x v="183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123"/>
    <n v="71.239999999999995"/>
    <x v="183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109"/>
    <n v="71.150000000000006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104"/>
    <n v="70.92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100"/>
    <n v="70.88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103"/>
    <n v="70.86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674"/>
    <n v="70.849999999999994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46"/>
    <n v="70.83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145"/>
    <n v="70.790000000000006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103"/>
    <n v="70.78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101"/>
    <n v="70.77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108"/>
    <n v="70.760000000000005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106"/>
    <n v="70.67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108"/>
    <n v="70.650000000000006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132"/>
    <n v="70.63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33"/>
    <n v="70.62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59"/>
    <n v="70.599999999999994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154"/>
    <n v="70.58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104"/>
    <n v="70.569999999999993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134"/>
    <n v="70.55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145"/>
    <n v="70.53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153"/>
    <n v="70.459999999999994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164"/>
    <n v="70.290000000000006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122"/>
    <n v="70.23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107"/>
    <n v="70.209999999999994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2"/>
    <n v="70.17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27"/>
    <n v="70.11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137"/>
    <n v="70.06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300"/>
    <n v="70.040000000000006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105"/>
    <n v="70.03"/>
    <x v="186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117"/>
    <n v="70"/>
    <x v="186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110"/>
    <n v="70"/>
    <x v="186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106"/>
    <n v="69.89"/>
    <x v="187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102"/>
    <n v="69.819999999999993"/>
    <x v="187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100"/>
    <n v="69.819999999999993"/>
    <x v="187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114"/>
    <n v="69.790000000000006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256"/>
    <n v="69.77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493"/>
    <n v="69.760000000000005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124"/>
    <n v="69.72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103"/>
    <n v="69.67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108"/>
    <n v="69.599999999999994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137"/>
    <n v="69.569999999999993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127"/>
    <n v="69.569999999999993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39"/>
    <n v="69.53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15"/>
    <n v="69.47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13"/>
    <n v="69.41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125"/>
    <n v="69.33"/>
    <x v="188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155"/>
    <n v="69.27"/>
    <x v="1885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104"/>
    <n v="69.27"/>
    <x v="1886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112"/>
    <n v="69.19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11"/>
    <n v="69.13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12"/>
    <n v="69.12"/>
    <x v="188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38"/>
    <n v="69"/>
    <x v="189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1"/>
    <n v="69"/>
    <x v="189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0"/>
    <n v="69"/>
    <x v="189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100"/>
    <n v="68.97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124"/>
    <n v="68.94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110"/>
    <n v="68.86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174"/>
    <n v="68.84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1705"/>
    <n v="68.819999999999993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145"/>
    <n v="68.81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107"/>
    <n v="68.709999999999994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103"/>
    <n v="68.67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503"/>
    <n v="68.63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105"/>
    <n v="68.599999999999994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100"/>
    <n v="68.53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305"/>
    <n v="68.489999999999995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109"/>
    <n v="68.48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16"/>
    <n v="68.42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112"/>
    <n v="68.37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158"/>
    <n v="68.349999999999994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111"/>
    <n v="68.349999999999994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1"/>
    <n v="68.33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0"/>
    <n v="68.33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1"/>
    <n v="68.3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253"/>
    <n v="68.25"/>
    <x v="191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171"/>
    <n v="68.25"/>
    <x v="191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113"/>
    <n v="68.25"/>
    <x v="191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110"/>
    <n v="68.239999999999995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114"/>
    <n v="68.11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102"/>
    <n v="68.099999999999994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27"/>
    <n v="68.099999999999994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175"/>
    <n v="68.06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103"/>
    <n v="68.010000000000005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157"/>
    <n v="67.97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141"/>
    <n v="67.959999999999994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118"/>
    <n v="67.92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107"/>
    <n v="67.91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115"/>
    <n v="67.88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101"/>
    <n v="67.84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2"/>
    <n v="67.78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105"/>
    <n v="67.77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126"/>
    <n v="67.739999999999995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125"/>
    <n v="67.73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246"/>
    <n v="67.7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1105"/>
    <n v="67.69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124"/>
    <n v="67.67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100"/>
    <n v="67.650000000000006"/>
    <x v="193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170"/>
    <n v="67.42"/>
    <x v="193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103"/>
    <n v="67.42"/>
    <x v="193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111"/>
    <n v="67.39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102"/>
    <n v="67.39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250"/>
    <n v="67.31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219"/>
    <n v="67.260000000000005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278"/>
    <n v="67.16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36"/>
    <n v="67.14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114"/>
    <n v="67.13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1"/>
    <n v="67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1"/>
    <n v="67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103"/>
    <n v="66.959999999999994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104"/>
    <n v="66.87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102"/>
    <n v="66.83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100"/>
    <n v="66.83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144"/>
    <n v="66.709999999999994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107"/>
    <n v="66.7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104"/>
    <n v="66.7"/>
    <x v="195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103"/>
    <n v="66.69"/>
    <x v="1954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100"/>
    <n v="66.69"/>
    <x v="195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136"/>
    <n v="66.67"/>
    <x v="195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120"/>
    <n v="66.67"/>
    <x v="195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16"/>
    <n v="66.67"/>
    <x v="195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3"/>
    <n v="66.67"/>
    <x v="195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294"/>
    <n v="66.62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102"/>
    <n v="66.59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22"/>
    <n v="66.52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104"/>
    <n v="66.510000000000005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113"/>
    <n v="66.47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113"/>
    <n v="66.47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101"/>
    <n v="66.45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104"/>
    <n v="66.37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109"/>
    <n v="66.349999999999994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2"/>
    <n v="66.33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102"/>
    <n v="66.150000000000006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31"/>
    <n v="66.14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103"/>
    <n v="66.13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119"/>
    <n v="66.11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17"/>
    <n v="66.099999999999994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3"/>
    <n v="66.069999999999993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250"/>
    <n v="66.02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26"/>
    <n v="65.97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110"/>
    <n v="65.91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951"/>
    <n v="65.89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142"/>
    <n v="65.88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100"/>
    <n v="65.87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100"/>
    <n v="65.87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118"/>
    <n v="65.86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114"/>
    <n v="65.84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139"/>
    <n v="65.760000000000005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9"/>
    <n v="65.67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105"/>
    <n v="65.58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23"/>
    <n v="65.459999999999994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8"/>
    <n v="65.41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131"/>
    <n v="65.38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103"/>
    <n v="65.38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100"/>
    <n v="65.38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26"/>
    <n v="65.34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185"/>
    <n v="65.319999999999993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108"/>
    <n v="65.3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146"/>
    <n v="65.209999999999994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4"/>
    <n v="65.180000000000007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112"/>
    <n v="65.17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108"/>
    <n v="65.16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101"/>
    <n v="65.16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4"/>
    <n v="65.11"/>
    <x v="200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109"/>
    <n v="65.099999999999994"/>
    <x v="200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14"/>
    <n v="65.099999999999994"/>
    <x v="200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107"/>
    <n v="65.08"/>
    <x v="200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377"/>
    <n v="65"/>
    <x v="200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0"/>
    <n v="65"/>
    <x v="200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13"/>
    <n v="65"/>
    <x v="200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13"/>
    <n v="65"/>
    <x v="200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13"/>
    <n v="65"/>
    <x v="200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5"/>
    <n v="65"/>
    <x v="201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3"/>
    <n v="65"/>
    <x v="20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3"/>
    <n v="65"/>
    <x v="201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118"/>
    <n v="64.95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100"/>
    <n v="64.94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104"/>
    <n v="64.930000000000007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114"/>
    <n v="64.91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429"/>
    <n v="64.819999999999993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9"/>
    <n v="64.8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170"/>
    <n v="64.760000000000005"/>
    <x v="201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106"/>
    <n v="64.75"/>
    <x v="202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0"/>
    <n v="64.75"/>
    <x v="202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101"/>
    <n v="64.709999999999994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353"/>
    <n v="64.63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106"/>
    <n v="64.63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146"/>
    <n v="64.62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126"/>
    <n v="64.569999999999993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126"/>
    <n v="64.540000000000006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39"/>
    <n v="64.53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100"/>
    <n v="64.52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104"/>
    <n v="64.47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101"/>
    <n v="64.47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129"/>
    <n v="64.459999999999994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107"/>
    <n v="64.44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129"/>
    <n v="64.38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122"/>
    <n v="64.37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37"/>
    <n v="64.36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113"/>
    <n v="64.290000000000006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18"/>
    <n v="64.290000000000006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113"/>
    <n v="64.27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152"/>
    <n v="64.25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104"/>
    <n v="64.2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235"/>
    <n v="64.180000000000007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189"/>
    <n v="64.17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19"/>
    <n v="64.17"/>
    <x v="204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120"/>
    <n v="64.16"/>
    <x v="204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105"/>
    <n v="64.16"/>
    <x v="204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103"/>
    <n v="64.16"/>
    <x v="204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195"/>
    <n v="64.03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114"/>
    <n v="64.02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3"/>
    <n v="64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109"/>
    <n v="63.97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137"/>
    <n v="63.92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15"/>
    <n v="63.88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128"/>
    <n v="63.87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111"/>
    <n v="63.85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101"/>
    <n v="63.83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100"/>
    <n v="63.83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107"/>
    <n v="63.7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14"/>
    <n v="63.65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111"/>
    <n v="63.62"/>
    <x v="206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103"/>
    <n v="63.57"/>
    <x v="20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7"/>
    <n v="63.57"/>
    <x v="206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70"/>
    <n v="63.56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148"/>
    <n v="63.49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114"/>
    <n v="63.48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105"/>
    <n v="63.42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120"/>
    <n v="63.38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116"/>
    <n v="63.36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101"/>
    <n v="63.28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105"/>
    <n v="63.23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119"/>
    <n v="63.18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106"/>
    <n v="63.17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7"/>
    <n v="63.13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51"/>
    <n v="63.12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104"/>
    <n v="63.11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267"/>
    <n v="63.1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10"/>
    <n v="63.1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193"/>
    <n v="63.05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132"/>
    <n v="63.03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101"/>
    <n v="63.03"/>
    <x v="208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101"/>
    <n v="63"/>
    <x v="208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34"/>
    <n v="63"/>
    <x v="208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102"/>
    <n v="62.92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126"/>
    <n v="62.88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171"/>
    <n v="62.87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106"/>
    <n v="62.83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101"/>
    <n v="62.81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127"/>
    <n v="62.8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106"/>
    <n v="62.71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107"/>
    <n v="62.67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100"/>
    <n v="62.63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339"/>
    <n v="62.59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162"/>
    <n v="62.52"/>
    <x v="2093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219"/>
    <n v="62.5"/>
    <x v="209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175"/>
    <n v="62.5"/>
    <x v="209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100"/>
    <n v="62.5"/>
    <x v="209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100"/>
    <n v="62.5"/>
    <x v="209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5"/>
    <n v="62.5"/>
    <x v="209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5"/>
    <n v="62.5"/>
    <x v="209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1"/>
    <n v="62.5"/>
    <x v="210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1"/>
    <n v="62.5"/>
    <x v="21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1"/>
    <n v="62.5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1"/>
    <n v="62.5"/>
    <x v="210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0"/>
    <n v="62.5"/>
    <x v="210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134"/>
    <n v="62.38"/>
    <x v="210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139"/>
    <n v="62.33"/>
    <x v="210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111"/>
    <n v="62.33"/>
    <x v="210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10"/>
    <n v="62.22"/>
    <x v="210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112"/>
    <n v="62.17"/>
    <x v="210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103"/>
    <n v="62.17"/>
    <x v="211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104"/>
    <n v="62.12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115"/>
    <n v="62.07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103"/>
    <n v="62.05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48"/>
    <n v="62"/>
    <x v="211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223"/>
    <n v="61.94"/>
    <x v="2115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106"/>
    <n v="61.94"/>
    <x v="211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111"/>
    <n v="61.9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140"/>
    <n v="61.82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126"/>
    <n v="61.7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3"/>
    <n v="61.67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117"/>
    <n v="61.58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105"/>
    <n v="61.56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102"/>
    <n v="61.53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119"/>
    <n v="61.5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3"/>
    <n v="61.5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221"/>
    <n v="61.39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579"/>
    <n v="61.38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307"/>
    <n v="61.37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107"/>
    <n v="61.34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0"/>
    <n v="61.31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112"/>
    <n v="61.3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1"/>
    <n v="61.29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537"/>
    <n v="61.2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2"/>
    <n v="61.19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4"/>
    <n v="61.18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105"/>
    <n v="61.1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102"/>
    <n v="61.1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12"/>
    <n v="61.09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130"/>
    <n v="61.06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101"/>
    <n v="61.06"/>
    <x v="214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109"/>
    <n v="61.04"/>
    <x v="214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29"/>
    <n v="61.04"/>
    <x v="214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111"/>
    <n v="61.03"/>
    <x v="2143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108"/>
    <n v="61.03"/>
    <x v="214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110"/>
    <n v="61.02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102"/>
    <n v="61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100"/>
    <n v="61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28"/>
    <n v="61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107"/>
    <n v="60.97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171"/>
    <n v="60.96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128"/>
    <n v="60.95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101"/>
    <n v="60.91"/>
    <x v="215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122"/>
    <n v="60.9"/>
    <x v="215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106"/>
    <n v="60.9"/>
    <x v="215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102"/>
    <n v="60.87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104"/>
    <n v="60.86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108"/>
    <n v="60.82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4"/>
    <n v="60.79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103"/>
    <n v="60.78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2"/>
    <n v="60.75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117"/>
    <n v="60.74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"/>
    <n v="60.73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0"/>
    <n v="60.71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129"/>
    <n v="60.69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32"/>
    <n v="60.67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108"/>
    <n v="60.66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101"/>
    <n v="60.48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393"/>
    <n v="60.38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101"/>
    <n v="60.33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160"/>
    <n v="60.3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106"/>
    <n v="60.29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117"/>
    <n v="60.27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40"/>
    <n v="60.24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135"/>
    <n v="60.18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112"/>
    <n v="60.15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5"/>
    <n v="60.13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5"/>
    <n v="60.11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9"/>
    <n v="60.06"/>
    <x v="2178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120"/>
    <n v="60"/>
    <x v="217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103"/>
    <n v="60"/>
    <x v="218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n v="60"/>
    <x v="218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50"/>
    <n v="60"/>
    <x v="218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29"/>
    <n v="60"/>
    <x v="218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12"/>
    <n v="60"/>
    <x v="218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9"/>
    <n v="60"/>
    <x v="218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"/>
    <n v="60"/>
    <x v="218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2"/>
    <n v="60"/>
    <x v="218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0"/>
    <n v="60"/>
    <x v="218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136"/>
    <n v="59.97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165"/>
    <n v="59.96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204"/>
    <n v="59.85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107"/>
    <n v="59.82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106"/>
    <n v="59.7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103"/>
    <n v="59.65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116"/>
    <n v="59.6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7"/>
    <n v="59.58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104"/>
    <n v="59.52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167"/>
    <n v="59.46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107"/>
    <n v="59.46"/>
    <x v="2199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202"/>
    <n v="59.41"/>
    <x v="220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105"/>
    <n v="59.41"/>
    <x v="220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204"/>
    <n v="59.36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18"/>
    <n v="59.33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105"/>
    <n v="59.26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117"/>
    <n v="59.25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127"/>
    <n v="59.23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102"/>
    <n v="59.21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15"/>
    <n v="59.2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101"/>
    <n v="59.17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135"/>
    <n v="59.16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101"/>
    <n v="59.12"/>
    <x v="2211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102"/>
    <n v="59.04"/>
    <x v="221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26"/>
    <n v="59.04"/>
    <x v="221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7"/>
    <n v="59"/>
    <x v="221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4"/>
    <n v="59"/>
    <x v="221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2"/>
    <n v="59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14"/>
    <n v="58.97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112"/>
    <n v="58.95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20"/>
    <n v="58.95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224"/>
    <n v="58.93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106"/>
    <n v="58.9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7"/>
    <n v="58.89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100"/>
    <n v="58.82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111"/>
    <n v="58.79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108"/>
    <n v="58.72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115"/>
    <n v="58.69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117"/>
    <n v="58.63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107"/>
    <n v="58.63"/>
    <x v="222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102"/>
    <n v="58.62"/>
    <x v="222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46"/>
    <n v="58.62"/>
    <x v="223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211"/>
    <n v="58.61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121"/>
    <n v="58.6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287"/>
    <n v="58.57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112"/>
    <n v="58.54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126"/>
    <n v="58.53"/>
    <x v="223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172"/>
    <n v="58.42"/>
    <x v="223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111"/>
    <n v="58.42"/>
    <x v="223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28"/>
    <n v="58.42"/>
    <x v="223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102"/>
    <n v="58.41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59"/>
    <n v="58.38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105"/>
    <n v="58.37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105"/>
    <n v="58.33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105"/>
    <n v="58.33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102"/>
    <n v="58.21"/>
    <x v="224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25"/>
    <n v="58.18"/>
    <x v="224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18"/>
    <n v="58.18"/>
    <x v="224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108"/>
    <n v="58.17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163"/>
    <n v="58.1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43"/>
    <n v="58.08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120"/>
    <n v="58.06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n v="58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141"/>
    <n v="57.93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139"/>
    <n v="57.92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"/>
    <n v="57.89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1"/>
    <n v="57.88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104"/>
    <n v="57.78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104"/>
    <n v="57.78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153"/>
    <n v="57.77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25"/>
    <n v="57.73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127"/>
    <n v="57.65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13"/>
    <n v="57.65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265"/>
    <n v="57.63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111"/>
    <n v="57.63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117"/>
    <n v="57.55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153"/>
    <n v="57.54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102"/>
    <n v="57.54"/>
    <x v="2266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128"/>
    <n v="57.52"/>
    <x v="226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115"/>
    <n v="57.52"/>
    <x v="226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161"/>
    <n v="57.5"/>
    <x v="226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1"/>
    <n v="57.5"/>
    <x v="227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109"/>
    <n v="57.39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100"/>
    <n v="57.38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119"/>
    <n v="57.34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36"/>
    <n v="57.3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118"/>
    <n v="57.26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115"/>
    <n v="57.25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15"/>
    <n v="57.25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103"/>
    <n v="57.22"/>
    <x v="227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133"/>
    <n v="57.2"/>
    <x v="227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2"/>
    <n v="57.2"/>
    <x v="228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100"/>
    <n v="57.17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44"/>
    <n v="57.17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133"/>
    <n v="57.14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126"/>
    <n v="57.08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228"/>
    <n v="57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3"/>
    <n v="57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108"/>
    <n v="56.98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1015"/>
    <n v="56.97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229"/>
    <n v="56.9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35"/>
    <n v="56.84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114"/>
    <n v="56.83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108"/>
    <n v="56.82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4"/>
    <n v="56.79"/>
    <x v="229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122"/>
    <n v="56.67"/>
    <x v="229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106"/>
    <n v="56.67"/>
    <x v="229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21"/>
    <n v="56.67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176"/>
    <n v="56.64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1"/>
    <n v="56.57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104"/>
    <n v="56.46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45"/>
    <n v="56.42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322"/>
    <n v="56.41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104"/>
    <n v="56.41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103"/>
    <n v="56.36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109"/>
    <n v="56.34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1"/>
    <n v="56.34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101"/>
    <n v="56.33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23"/>
    <n v="56.3"/>
    <x v="230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38"/>
    <n v="56.25"/>
    <x v="230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11"/>
    <n v="56.25"/>
    <x v="2309"/>
    <d v="2012-11-18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106"/>
    <n v="56.2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106"/>
    <n v="56.2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145"/>
    <n v="56.14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105"/>
    <n v="56.07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21"/>
    <n v="56.05"/>
    <x v="2314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176"/>
    <n v="56"/>
    <x v="231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112"/>
    <n v="56"/>
    <x v="231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22"/>
    <n v="56"/>
    <x v="231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126"/>
    <n v="55.97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110"/>
    <n v="55.96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28"/>
    <n v="55.95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104"/>
    <n v="55.89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1"/>
    <n v="55.83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0"/>
    <n v="55.83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150"/>
    <n v="55.82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121"/>
    <n v="55.81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114"/>
    <n v="55.8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104"/>
    <n v="55.77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141"/>
    <n v="55.76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202"/>
    <n v="55.7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252"/>
    <n v="55.61"/>
    <x v="2330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102"/>
    <n v="55.6"/>
    <x v="233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14"/>
    <n v="55.6"/>
    <x v="2332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100"/>
    <n v="55.56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100"/>
    <n v="55.56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101"/>
    <n v="55.5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19"/>
    <n v="55.46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11"/>
    <n v="55.39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102"/>
    <n v="55.37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116"/>
    <n v="55.33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101"/>
    <n v="55.33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28"/>
    <n v="55.3"/>
    <x v="2341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320"/>
    <n v="55.28"/>
    <x v="234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20"/>
    <n v="55.28"/>
    <x v="2343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120"/>
    <n v="55.23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156"/>
    <n v="55.22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110"/>
    <n v="55.22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108"/>
    <n v="55.2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105"/>
    <n v="55.13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105"/>
    <n v="55.07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4"/>
    <n v="55.06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102"/>
    <n v="55.01"/>
    <x v="235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110"/>
    <n v="55"/>
    <x v="235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22"/>
    <n v="55"/>
    <x v="235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11"/>
    <n v="55"/>
    <x v="235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2"/>
    <n v="55"/>
    <x v="235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1"/>
    <n v="55"/>
    <x v="235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0"/>
    <n v="55"/>
    <x v="235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123"/>
    <n v="54.99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101"/>
    <n v="54.91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26"/>
    <n v="54.88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156"/>
    <n v="54.75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109"/>
    <n v="54.69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10"/>
    <n v="54.67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261"/>
    <n v="54.62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107"/>
    <n v="54.62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104"/>
    <n v="54.55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218"/>
    <n v="54.5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109"/>
    <n v="54.3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8"/>
    <n v="54.29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148"/>
    <n v="54.27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108"/>
    <n v="54.2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156"/>
    <n v="54.15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105"/>
    <n v="54.14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10"/>
    <n v="54.11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106"/>
    <n v="54.08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104"/>
    <n v="54.02"/>
    <x v="2376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180"/>
    <n v="54"/>
    <x v="2377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137"/>
    <n v="54"/>
    <x v="237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4"/>
    <n v="54"/>
    <x v="237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0"/>
    <n v="54"/>
    <x v="238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135"/>
    <n v="53.99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101"/>
    <n v="53.95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101"/>
    <n v="53.89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122"/>
    <n v="53.88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1360"/>
    <n v="53.87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300"/>
    <n v="53.85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104"/>
    <n v="53.83"/>
    <x v="238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140"/>
    <n v="53.75"/>
    <x v="238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16"/>
    <n v="53.75"/>
    <x v="238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3"/>
    <n v="53.75"/>
    <x v="239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179"/>
    <n v="53.73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126"/>
    <n v="53.72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0"/>
    <n v="53.71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125"/>
    <n v="53.57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104"/>
    <n v="53.56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10"/>
    <n v="53.55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23"/>
    <n v="53.53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107"/>
    <n v="53.52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2647"/>
    <n v="53.48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101"/>
    <n v="53.47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102"/>
    <n v="53.44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102"/>
    <n v="53.42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109"/>
    <n v="53.41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134"/>
    <n v="53.4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103"/>
    <n v="53.36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107"/>
    <n v="53.34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101"/>
    <n v="53.29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101"/>
    <n v="53.29"/>
    <x v="240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47"/>
    <n v="53.25"/>
    <x v="240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0"/>
    <n v="53.25"/>
    <x v="241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115"/>
    <n v="53.23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112"/>
    <n v="53.19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102"/>
    <n v="53.18"/>
    <x v="241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129"/>
    <n v="53.16"/>
    <x v="2414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101"/>
    <n v="53.16"/>
    <x v="241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106"/>
    <n v="53.13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24"/>
    <n v="53.13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271"/>
    <n v="53.08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9"/>
    <n v="53.08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198"/>
    <n v="53.04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155"/>
    <n v="53.01"/>
    <x v="242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2"/>
    <n v="53"/>
    <x v="242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1"/>
    <n v="53"/>
    <x v="242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0"/>
    <n v="53"/>
    <x v="242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107"/>
    <n v="52.96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101"/>
    <n v="52.95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18"/>
    <n v="52.92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101"/>
    <n v="52.83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100"/>
    <n v="52.82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106"/>
    <n v="52.8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3"/>
    <n v="52.8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282"/>
    <n v="52.79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147"/>
    <n v="52.7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133"/>
    <n v="52.68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100"/>
    <n v="52.63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456"/>
    <n v="52.62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127"/>
    <n v="52.6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117"/>
    <n v="52.58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103"/>
    <n v="52.55"/>
    <x v="243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11"/>
    <n v="52.5"/>
    <x v="244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2"/>
    <n v="52.5"/>
    <x v="244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1"/>
    <n v="52.5"/>
    <x v="244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0"/>
    <n v="52.5"/>
    <x v="244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102"/>
    <n v="52.49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17"/>
    <n v="52.41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162"/>
    <n v="52.35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110"/>
    <n v="52.21"/>
    <x v="244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171"/>
    <n v="52.17"/>
    <x v="244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141"/>
    <n v="52.17"/>
    <x v="244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302"/>
    <n v="52.1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21"/>
    <n v="52.08"/>
    <x v="245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104"/>
    <n v="52"/>
    <x v="24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104"/>
    <n v="52"/>
    <x v="245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6"/>
    <n v="52"/>
    <x v="245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0"/>
    <n v="52"/>
    <x v="245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135"/>
    <n v="51.96"/>
    <x v="245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156"/>
    <n v="51.92"/>
    <x v="245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135"/>
    <n v="51.92"/>
    <x v="245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128"/>
    <n v="51.89"/>
    <x v="245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138"/>
    <n v="51.88"/>
    <x v="246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14"/>
    <n v="51.88"/>
    <x v="246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174"/>
    <n v="51.85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106"/>
    <n v="51.85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11"/>
    <n v="51.82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11"/>
    <n v="51.82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119"/>
    <n v="51.81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101"/>
    <n v="51.79"/>
    <x v="246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497"/>
    <n v="51.72"/>
    <x v="2468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130"/>
    <n v="51.72"/>
    <x v="246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100"/>
    <n v="51.72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100"/>
    <n v="51.72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100"/>
    <n v="51.72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155"/>
    <n v="51.67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111"/>
    <n v="51.67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11"/>
    <n v="51.67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105"/>
    <n v="51.63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27"/>
    <n v="51.62"/>
    <x v="247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143"/>
    <n v="51.6"/>
    <x v="247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103"/>
    <n v="51.6"/>
    <x v="247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113"/>
    <n v="51.48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102"/>
    <n v="51.47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2"/>
    <n v="51.38"/>
    <x v="248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254"/>
    <n v="51.31"/>
    <x v="248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201"/>
    <n v="51.31"/>
    <x v="248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101"/>
    <n v="51.3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30"/>
    <n v="51.29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117"/>
    <n v="51.25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11"/>
    <n v="51.25"/>
    <x v="2488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133"/>
    <n v="51.23"/>
    <x v="248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24"/>
    <n v="51.23"/>
    <x v="249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110"/>
    <n v="51.22"/>
    <x v="249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105"/>
    <n v="51.22"/>
    <x v="249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0"/>
    <n v="51.22"/>
    <x v="249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199"/>
    <n v="51.21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107"/>
    <n v="51.19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102"/>
    <n v="51.04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115"/>
    <n v="51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28"/>
    <n v="51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140"/>
    <n v="50.98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120"/>
    <n v="50.93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0"/>
    <n v="50.91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124"/>
    <n v="50.9"/>
    <x v="250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127"/>
    <n v="50.88"/>
    <x v="2503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102"/>
    <n v="50.88"/>
    <x v="250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33"/>
    <n v="50.88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104"/>
    <n v="50.85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113"/>
    <n v="50.76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110"/>
    <n v="50.75"/>
    <x v="250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116"/>
    <n v="50.69"/>
    <x v="250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116"/>
    <n v="50.69"/>
    <x v="251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114"/>
    <n v="50.69"/>
    <x v="2511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117"/>
    <n v="50.67"/>
    <x v="251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30"/>
    <n v="50.67"/>
    <x v="251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148"/>
    <n v="50.66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2"/>
    <n v="50.65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109"/>
    <n v="50.63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115"/>
    <n v="50.59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103"/>
    <n v="50.59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30"/>
    <n v="50.56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131"/>
    <n v="50.53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144"/>
    <n v="50.5"/>
    <x v="25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3"/>
    <n v="50.5"/>
    <x v="25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2"/>
    <n v="50.5"/>
    <x v="252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131"/>
    <n v="50.46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185"/>
    <n v="50.45"/>
    <x v="252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113"/>
    <n v="50.4"/>
    <x v="25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20"/>
    <n v="50.4"/>
    <x v="252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105"/>
    <n v="50.38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103"/>
    <n v="50.37"/>
    <x v="252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2"/>
    <n v="50.33"/>
    <x v="253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1"/>
    <n v="50.33"/>
    <x v="253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0"/>
    <n v="50.33"/>
    <x v="253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22"/>
    <n v="50.3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137"/>
    <n v="50.29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151"/>
    <n v="50.27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212"/>
    <n v="50.25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113"/>
    <n v="50.22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116"/>
    <n v="50.2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13"/>
    <n v="50.2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111"/>
    <n v="50.18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2"/>
    <n v="50.17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119"/>
    <n v="50.16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110"/>
    <n v="50.11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6"/>
    <n v="50.08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100"/>
    <n v="50.04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110"/>
    <n v="50.02"/>
    <x v="2546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190"/>
    <n v="50"/>
    <x v="254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130"/>
    <n v="50"/>
    <x v="254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125"/>
    <n v="50"/>
    <x v="254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115"/>
    <n v="50"/>
    <x v="255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110"/>
    <n v="50"/>
    <x v="255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100"/>
    <n v="50"/>
    <x v="255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100"/>
    <n v="50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100"/>
    <n v="50"/>
    <x v="255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100"/>
    <n v="50"/>
    <x v="2555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100"/>
    <n v="50"/>
    <x v="255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25"/>
    <n v="50"/>
    <x v="255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8"/>
    <n v="50"/>
    <x v="255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"/>
    <n v="50"/>
    <x v="255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"/>
    <n v="50"/>
    <x v="256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"/>
    <n v="50"/>
    <x v="256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3"/>
    <n v="50"/>
    <x v="25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3"/>
    <n v="50"/>
    <x v="256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2"/>
    <n v="50"/>
    <x v="256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2"/>
    <n v="50"/>
    <x v="256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1"/>
    <n v="50"/>
    <x v="256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1"/>
    <n v="50"/>
    <x v="256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1"/>
    <n v="50"/>
    <x v="256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1"/>
    <n v="50"/>
    <x v="256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1"/>
    <n v="50"/>
    <x v="257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1"/>
    <n v="50"/>
    <x v="257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0"/>
    <n v="50"/>
    <x v="257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0"/>
    <n v="50"/>
    <x v="257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0"/>
    <n v="50"/>
    <x v="257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0"/>
    <n v="50"/>
    <x v="257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0"/>
    <n v="50"/>
    <x v="257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0"/>
    <n v="50"/>
    <x v="257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0"/>
    <n v="50"/>
    <x v="257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0"/>
    <n v="50"/>
    <x v="257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0"/>
    <n v="50"/>
    <x v="258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0"/>
    <n v="50"/>
    <x v="258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0"/>
    <n v="50"/>
    <x v="258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0"/>
    <n v="50"/>
    <x v="25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0"/>
    <n v="50"/>
    <x v="258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0"/>
    <n v="50"/>
    <x v="258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1802"/>
    <n v="49.93"/>
    <x v="258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283"/>
    <n v="49.88"/>
    <x v="258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130"/>
    <n v="49.88"/>
    <x v="258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6"/>
    <n v="49.88"/>
    <x v="258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12"/>
    <n v="49.8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119"/>
    <n v="49.69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1"/>
    <n v="49.67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103"/>
    <n v="49.55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16"/>
    <n v="49.51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806"/>
    <n v="49.47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110"/>
    <n v="49.44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1"/>
    <n v="49.38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173"/>
    <n v="49.34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107"/>
    <n v="49.32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16"/>
    <n v="49.28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107"/>
    <n v="49.25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128"/>
    <n v="49.23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52"/>
    <n v="49.21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120"/>
    <n v="49.19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3"/>
    <n v="49.14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72"/>
    <n v="49.12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122"/>
    <n v="49.11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113"/>
    <n v="49.06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1"/>
    <n v="49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105"/>
    <n v="48.98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127"/>
    <n v="48.85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122"/>
    <n v="48.84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22"/>
    <n v="48.72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116"/>
    <n v="48.71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175"/>
    <n v="48.7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102"/>
    <n v="48.62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22"/>
    <n v="48.56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120"/>
    <n v="48.55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272"/>
    <n v="48.54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143"/>
    <n v="48.54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147"/>
    <n v="48.45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107"/>
    <n v="48.45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100"/>
    <n v="48.44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"/>
    <n v="48.43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119"/>
    <n v="48.34"/>
    <x v="2625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131"/>
    <n v="48.33"/>
    <x v="262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108"/>
    <n v="48.33"/>
    <x v="262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3"/>
    <n v="48.33"/>
    <x v="262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63"/>
    <n v="48.28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68"/>
    <n v="48.25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121"/>
    <n v="48.24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2"/>
    <n v="48.2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11"/>
    <n v="48.18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132"/>
    <n v="48.15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120"/>
    <n v="48.13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521"/>
    <n v="48.1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120"/>
    <n v="48.09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100"/>
    <n v="48.08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154"/>
    <n v="48.06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113"/>
    <n v="48.05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104"/>
    <n v="48.04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15"/>
    <n v="47.94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126"/>
    <n v="47.91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11"/>
    <n v="47.91"/>
    <x v="264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105"/>
    <n v="47.88"/>
    <x v="264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7"/>
    <n v="47.88"/>
    <x v="264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1"/>
    <n v="47.86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124"/>
    <n v="47.85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108"/>
    <n v="47.78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1"/>
    <n v="47.77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112"/>
    <n v="47.76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22"/>
    <n v="47.7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203"/>
    <n v="47.68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145"/>
    <n v="47.67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100"/>
    <n v="47.67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111"/>
    <n v="47.66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103"/>
    <n v="47.57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113"/>
    <n v="47.54"/>
    <x v="265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95"/>
    <n v="47.5"/>
    <x v="265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19"/>
    <n v="47.5"/>
    <x v="266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2"/>
    <n v="47.5"/>
    <x v="266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288"/>
    <n v="47.47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108"/>
    <n v="47.46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106"/>
    <n v="47.43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102"/>
    <n v="47.41"/>
    <x v="266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114"/>
    <n v="47.4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254"/>
    <n v="47.38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9"/>
    <n v="47.33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104"/>
    <n v="47.27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3"/>
    <n v="47.27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9"/>
    <n v="47.26"/>
    <x v="267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128"/>
    <n v="47.22"/>
    <x v="267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101"/>
    <n v="47.22"/>
    <x v="2673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118"/>
    <n v="47.2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101"/>
    <n v="47.19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170"/>
    <n v="47.18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103"/>
    <n v="47.13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31"/>
    <n v="47.11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146"/>
    <n v="47.06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110"/>
    <n v="47.03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118"/>
    <n v="47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105"/>
    <n v="47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100"/>
    <n v="46.95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37"/>
    <n v="46.93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108"/>
    <n v="46.89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120"/>
    <n v="46.88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101"/>
    <n v="46.77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25"/>
    <n v="46.73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102"/>
    <n v="46.71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220"/>
    <n v="46.7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155"/>
    <n v="46.67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7"/>
    <n v="46.67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166"/>
    <n v="46.65"/>
    <x v="269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107"/>
    <n v="46.63"/>
    <x v="269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6"/>
    <n v="46.63"/>
    <x v="2695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108"/>
    <n v="46.61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68"/>
    <n v="46.59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132"/>
    <n v="46.58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1"/>
    <n v="46.5"/>
    <x v="269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130"/>
    <n v="46.43"/>
    <x v="270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106"/>
    <n v="46.43"/>
    <x v="270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27"/>
    <n v="46.43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136"/>
    <n v="46.42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119"/>
    <n v="46.4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0"/>
    <n v="46.25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100"/>
    <n v="46.23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115"/>
    <n v="46.22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116"/>
    <n v="46.2"/>
    <x v="270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171"/>
    <n v="46.18"/>
    <x v="270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11"/>
    <n v="46.18"/>
    <x v="271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123"/>
    <n v="46.13"/>
    <x v="27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104"/>
    <n v="46.13"/>
    <x v="271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121"/>
    <n v="46.09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104"/>
    <n v="46.07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109"/>
    <n v="46.05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15"/>
    <n v="46.03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117"/>
    <n v="45.99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144"/>
    <n v="45.98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8"/>
    <n v="45.97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106"/>
    <n v="45.94"/>
    <x v="272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110"/>
    <n v="45.88"/>
    <x v="272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101"/>
    <n v="45.88"/>
    <x v="272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24"/>
    <n v="45.84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11"/>
    <n v="45.83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21"/>
    <n v="45.79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108"/>
    <n v="45.67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205"/>
    <n v="45.62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169"/>
    <n v="45.62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137"/>
    <n v="45.6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128"/>
    <n v="45.59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100"/>
    <n v="45.59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100"/>
    <n v="45.57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202"/>
    <n v="45.55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128"/>
    <n v="45.55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107"/>
    <n v="45.54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105"/>
    <n v="45.48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127"/>
    <n v="45.46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108"/>
    <n v="45.44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107"/>
    <n v="45.42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15"/>
    <n v="45.41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"/>
    <n v="45.39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139"/>
    <n v="45.35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1"/>
    <n v="45.33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106"/>
    <n v="45.21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0"/>
    <n v="45.2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16"/>
    <n v="45.16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101"/>
    <n v="45.11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131"/>
    <n v="45.05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124"/>
    <n v="45.04"/>
    <x v="274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18"/>
    <n v="45"/>
    <x v="275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11"/>
    <n v="45"/>
    <x v="275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6"/>
    <n v="45"/>
    <x v="275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5"/>
    <n v="45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119"/>
    <n v="44.96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20"/>
    <n v="44.94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117"/>
    <n v="44.92"/>
    <x v="275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171"/>
    <n v="44.91"/>
    <x v="275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127"/>
    <n v="44.91"/>
    <x v="275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117"/>
    <n v="44.86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117"/>
    <n v="44.85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103"/>
    <n v="44.85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102"/>
    <n v="44.76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53"/>
    <n v="44.76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10"/>
    <n v="44.69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101"/>
    <n v="44.67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143"/>
    <n v="44.65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103"/>
    <n v="44.61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120"/>
    <n v="44.54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14"/>
    <n v="44.5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7"/>
    <n v="44.5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29"/>
    <n v="44.48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233"/>
    <n v="44.46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0"/>
    <n v="44.44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116"/>
    <n v="44.33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112"/>
    <n v="44.32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29"/>
    <n v="44.31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112"/>
    <n v="44.25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251"/>
    <n v="44.24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125"/>
    <n v="44.21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109"/>
    <n v="44.19"/>
    <x v="278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524"/>
    <n v="44.17"/>
    <x v="278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9"/>
    <n v="44.17"/>
    <x v="278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106"/>
    <n v="44.14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110"/>
    <n v="44.1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108"/>
    <n v="44.09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12"/>
    <n v="44.06"/>
    <x v="2786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116"/>
    <n v="44"/>
    <x v="278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18"/>
    <n v="44"/>
    <x v="278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"/>
    <n v="44"/>
    <x v="278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0"/>
    <n v="44"/>
    <x v="279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29"/>
    <n v="43.98"/>
    <x v="279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18"/>
    <n v="43.98"/>
    <x v="279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100"/>
    <n v="43.91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14"/>
    <n v="43.85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110"/>
    <n v="43.82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112"/>
    <n v="43.73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111"/>
    <n v="43.71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101"/>
    <n v="43.7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109"/>
    <n v="43.64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103"/>
    <n v="43.62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102"/>
    <n v="43.57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131"/>
    <n v="43.55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119"/>
    <n v="43.54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180"/>
    <n v="43.52"/>
    <x v="280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180"/>
    <n v="43.5"/>
    <x v="280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16"/>
    <n v="43.5"/>
    <x v="280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330"/>
    <n v="43.42"/>
    <x v="280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14"/>
    <n v="43.42"/>
    <x v="280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289"/>
    <n v="43.35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662"/>
    <n v="43.33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108"/>
    <n v="43.28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242"/>
    <n v="43.21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123"/>
    <n v="43.2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104"/>
    <n v="43.13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130"/>
    <n v="43.1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189"/>
    <n v="43.06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103"/>
    <n v="43.04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342"/>
    <n v="43.03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207"/>
    <n v="43.02"/>
    <x v="281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129"/>
    <n v="43"/>
    <x v="282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124"/>
    <n v="43"/>
    <x v="282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57"/>
    <n v="43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133"/>
    <n v="42.9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147"/>
    <n v="42.89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110"/>
    <n v="42.87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120"/>
    <n v="42.86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100"/>
    <n v="42.86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100"/>
    <n v="42.8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303833"/>
    <n v="42.73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105"/>
    <n v="42.72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140"/>
    <n v="42.67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283"/>
    <n v="42.63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133"/>
    <n v="42.61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100"/>
    <n v="42.55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111"/>
    <n v="42.52"/>
    <x v="283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11"/>
    <n v="42.5"/>
    <x v="283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1"/>
    <n v="42.5"/>
    <x v="283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0"/>
    <n v="42.5"/>
    <x v="283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115"/>
    <n v="42.48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110"/>
    <n v="42.38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104"/>
    <n v="42.35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102"/>
    <n v="42.33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119"/>
    <n v="42.3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102"/>
    <n v="42.24"/>
    <x v="284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152"/>
    <n v="42.22"/>
    <x v="284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11"/>
    <n v="42.22"/>
    <x v="2846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130"/>
    <n v="42.21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9"/>
    <n v="42.16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27"/>
    <n v="42.16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101"/>
    <n v="42.11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105"/>
    <n v="42.02"/>
    <x v="285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263"/>
    <n v="42"/>
    <x v="285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10"/>
    <n v="42"/>
    <x v="285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6"/>
    <n v="42"/>
    <x v="285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0"/>
    <n v="42"/>
    <x v="285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108"/>
    <n v="41.96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18"/>
    <n v="41.95"/>
    <x v="285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106"/>
    <n v="41.94"/>
    <x v="285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101"/>
    <n v="41.94"/>
    <x v="285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109"/>
    <n v="41.92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1"/>
    <n v="41.89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100"/>
    <n v="41.85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20"/>
    <n v="41.83"/>
    <x v="2863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287"/>
    <n v="41.78"/>
    <x v="2864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125"/>
    <n v="41.78"/>
    <x v="2865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336"/>
    <n v="41.77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9"/>
    <n v="41.75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101"/>
    <n v="41.74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101"/>
    <n v="41.73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120"/>
    <n v="41.7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117"/>
    <n v="41.7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110"/>
    <n v="41.68"/>
    <x v="2872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150"/>
    <n v="41.67"/>
    <x v="287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100"/>
    <n v="41.67"/>
    <x v="287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100"/>
    <n v="41.67"/>
    <x v="287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100"/>
    <n v="41.67"/>
    <x v="287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100"/>
    <n v="41.67"/>
    <x v="287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25"/>
    <n v="41.67"/>
    <x v="287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6"/>
    <n v="41.67"/>
    <x v="287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5"/>
    <n v="41.67"/>
    <x v="288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1165"/>
    <n v="41.61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"/>
    <n v="41.59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6"/>
    <n v="41.58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131"/>
    <n v="41.42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153"/>
    <n v="41.41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240"/>
    <n v="41.38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0"/>
    <n v="41.33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112"/>
    <n v="41.24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542"/>
    <n v="41.23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186"/>
    <n v="41.22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101"/>
    <n v="41.13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161"/>
    <n v="41.04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100"/>
    <n v="41.03"/>
    <x v="289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24"/>
    <n v="41"/>
    <x v="289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3"/>
    <n v="41"/>
    <x v="289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3"/>
    <n v="40.98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108"/>
    <n v="40.96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105"/>
    <n v="40.94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106"/>
    <n v="40.92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121"/>
    <n v="40.85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17"/>
    <n v="40.83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144"/>
    <n v="40.799999999999997"/>
    <x v="2902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110"/>
    <n v="40.78"/>
    <x v="2903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106"/>
    <n v="40.78"/>
    <x v="290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7"/>
    <n v="40.78"/>
    <x v="290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7"/>
    <n v="40.78"/>
    <x v="290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1462"/>
    <n v="40.76"/>
    <x v="290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378"/>
    <n v="40.76"/>
    <x v="290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117"/>
    <n v="40.76"/>
    <x v="290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196"/>
    <n v="40.75"/>
    <x v="2910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152"/>
    <n v="40.75"/>
    <x v="291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114"/>
    <n v="40.71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111"/>
    <n v="40.630000000000003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29"/>
    <n v="40.61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109"/>
    <n v="40.549999999999997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100"/>
    <n v="40.549999999999997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181"/>
    <n v="40.49"/>
    <x v="291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100"/>
    <n v="40.479999999999997"/>
    <x v="291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39"/>
    <n v="40.479999999999997"/>
    <x v="291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9"/>
    <n v="40.450000000000003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146"/>
    <n v="40.42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137"/>
    <n v="40.42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112"/>
    <n v="40.4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139"/>
    <n v="40.35"/>
    <x v="2924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160"/>
    <n v="40.29"/>
    <x v="292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103"/>
    <n v="40.29"/>
    <x v="292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127"/>
    <n v="40.270000000000003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102"/>
    <n v="40.24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116"/>
    <n v="40.21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3"/>
    <n v="40.14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103"/>
    <n v="40.08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1081"/>
    <n v="40.07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109"/>
    <n v="40.07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32"/>
    <n v="40.06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100"/>
    <n v="40.04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100"/>
    <n v="40.04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100"/>
    <n v="40.01"/>
    <x v="293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160"/>
    <n v="40"/>
    <x v="293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100"/>
    <n v="40"/>
    <x v="293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64"/>
    <n v="40"/>
    <x v="294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11"/>
    <n v="40"/>
    <x v="294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10"/>
    <n v="40"/>
    <x v="294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3"/>
    <n v="40"/>
    <x v="294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3"/>
    <n v="40"/>
    <x v="294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1"/>
    <n v="40"/>
    <x v="294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0"/>
    <n v="40"/>
    <x v="294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0"/>
    <n v="40"/>
    <x v="294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170"/>
    <n v="39.97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101"/>
    <n v="39.92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114"/>
    <n v="39.869999999999997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102"/>
    <n v="39.83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134"/>
    <n v="39.82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118"/>
    <n v="39.81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112"/>
    <n v="39.81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155"/>
    <n v="39.74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115"/>
    <n v="39.67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113"/>
    <n v="39.6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2"/>
    <n v="39.57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103"/>
    <n v="39.54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162"/>
    <n v="39.51"/>
    <x v="296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103"/>
    <n v="39.49"/>
    <x v="29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100"/>
    <n v="39.49"/>
    <x v="296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2"/>
    <n v="39.479999999999997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106"/>
    <n v="39.44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107"/>
    <n v="39.380000000000003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105"/>
    <n v="39.380000000000003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104"/>
    <n v="39.380000000000003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115"/>
    <n v="39.31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11"/>
    <n v="39.29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23"/>
    <n v="39.229999999999997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113"/>
    <n v="39.18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5"/>
    <n v="39.17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130"/>
    <n v="39.159999999999997"/>
    <x v="297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704"/>
    <n v="39.07"/>
    <x v="297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132"/>
    <n v="39.07"/>
    <x v="2975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107"/>
    <n v="39.049999999999997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102"/>
    <n v="39.04"/>
    <x v="297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70"/>
    <n v="39"/>
    <x v="297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12"/>
    <n v="39"/>
    <x v="297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"/>
    <n v="39"/>
    <x v="298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1"/>
    <n v="39"/>
    <x v="298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0"/>
    <n v="39"/>
    <x v="298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158"/>
    <n v="38.99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101"/>
    <n v="38.94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105"/>
    <n v="38.89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156"/>
    <n v="38.880000000000003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129"/>
    <n v="38.869999999999997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111"/>
    <n v="38.86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101"/>
    <n v="38.85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120"/>
    <n v="38.79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124"/>
    <n v="38.75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187"/>
    <n v="38.74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128"/>
    <n v="38.71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27"/>
    <n v="38.71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100"/>
    <n v="38.65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2702"/>
    <n v="38.6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100"/>
    <n v="38.590000000000003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108"/>
    <n v="38.57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125"/>
    <n v="38.549999999999997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106"/>
    <n v="38.54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104"/>
    <n v="38.520000000000003"/>
    <x v="3001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133"/>
    <n v="38.5"/>
    <x v="300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1"/>
    <n v="38.5"/>
    <x v="300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12"/>
    <n v="38.479999999999997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121"/>
    <n v="38.46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0"/>
    <n v="38.44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146"/>
    <n v="38.42"/>
    <x v="3007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104"/>
    <n v="38.33"/>
    <x v="300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8"/>
    <n v="38.33"/>
    <x v="300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1"/>
    <n v="38.33"/>
    <x v="3010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156"/>
    <n v="38.28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15"/>
    <n v="38.25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130"/>
    <n v="38.24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213"/>
    <n v="38.18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114"/>
    <n v="37.96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5"/>
    <n v="37.950000000000003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121"/>
    <n v="37.94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6"/>
    <n v="37.89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161"/>
    <n v="37.78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100"/>
    <n v="37.78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4"/>
    <n v="37.75"/>
    <x v="302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157"/>
    <n v="37.67"/>
    <x v="302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113"/>
    <n v="37.67"/>
    <x v="302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"/>
    <n v="37.67"/>
    <x v="302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128"/>
    <n v="37.65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128"/>
    <n v="37.65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100"/>
    <n v="37.630000000000003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13"/>
    <n v="37.61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107"/>
    <n v="37.590000000000003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8"/>
    <n v="37.56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10"/>
    <n v="37.54"/>
    <x v="303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21"/>
    <n v="37.5"/>
    <x v="303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"/>
    <n v="37.5"/>
    <x v="303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0"/>
    <n v="37.5"/>
    <x v="303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0"/>
    <n v="37.5"/>
    <x v="303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0"/>
    <n v="37.5"/>
    <x v="30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0"/>
    <n v="37.5"/>
    <x v="303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220"/>
    <n v="37.479999999999997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102"/>
    <n v="37.47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187"/>
    <n v="37.46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118"/>
    <n v="37.450000000000003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2"/>
    <n v="37.450000000000003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127"/>
    <n v="37.409999999999997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130"/>
    <n v="37.270000000000003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149"/>
    <n v="37.25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101"/>
    <n v="37.22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128"/>
    <n v="37.21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108"/>
    <n v="37.200000000000003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108"/>
    <n v="37.15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125"/>
    <n v="37.14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3"/>
    <n v="37.14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121"/>
    <n v="37.130000000000003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780"/>
    <n v="37.119999999999997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107"/>
    <n v="37.08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125"/>
    <n v="37.07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157"/>
    <n v="36.97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107"/>
    <n v="36.97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104"/>
    <n v="36.96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105"/>
    <n v="36.86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114"/>
    <n v="36.770000000000003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27"/>
    <n v="36.68"/>
    <x v="306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132"/>
    <n v="36.67"/>
    <x v="306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0"/>
    <n v="36.67"/>
    <x v="306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194"/>
    <n v="36.630000000000003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293"/>
    <n v="36.61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107"/>
    <n v="36.61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103"/>
    <n v="36.61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18"/>
    <n v="36.590000000000003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156"/>
    <n v="36.53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104"/>
    <n v="36.5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101"/>
    <n v="36.47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133"/>
    <n v="36.36"/>
    <x v="307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506"/>
    <n v="36.33"/>
    <x v="307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109"/>
    <n v="36.33"/>
    <x v="307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2"/>
    <n v="36.33"/>
    <x v="307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118"/>
    <n v="36.24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237"/>
    <n v="36.21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116"/>
    <n v="36.11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125"/>
    <n v="36.08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106"/>
    <n v="36.07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101"/>
    <n v="36.07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196"/>
    <n v="36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110"/>
    <n v="35.96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101"/>
    <n v="35.950000000000003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120"/>
    <n v="35.92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5"/>
    <n v="35.92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1"/>
    <n v="35.9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171"/>
    <n v="35.840000000000003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1"/>
    <n v="35.83"/>
    <x v="308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15"/>
    <n v="35.799999999999997"/>
    <x v="309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107"/>
    <n v="35.799999999999997"/>
    <x v="309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21"/>
    <n v="35.799999999999997"/>
    <x v="309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136"/>
    <n v="35.79"/>
    <x v="309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215"/>
    <n v="35.770000000000003"/>
    <x v="309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100"/>
    <n v="35.770000000000003"/>
    <x v="309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145"/>
    <n v="35.74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22"/>
    <n v="35.729999999999997"/>
    <x v="309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100"/>
    <n v="35.71"/>
    <x v="309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100"/>
    <n v="35.71"/>
    <x v="309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75"/>
    <n v="35.71"/>
    <x v="310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"/>
    <n v="35.71"/>
    <x v="310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1"/>
    <n v="35.71"/>
    <x v="3102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116"/>
    <n v="35.619999999999997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105"/>
    <n v="35.61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111"/>
    <n v="35.6"/>
    <x v="310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188"/>
    <n v="35.549999999999997"/>
    <x v="310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102"/>
    <n v="35.549999999999997"/>
    <x v="3107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101"/>
    <n v="35.520000000000003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4"/>
    <n v="35.5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101"/>
    <n v="35.49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114"/>
    <n v="35.47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148"/>
    <n v="35.44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885"/>
    <n v="35.4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1"/>
    <n v="35.4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"/>
    <n v="35.380000000000003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1"/>
    <n v="35.33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7"/>
    <n v="35.17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112"/>
    <n v="35.130000000000003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299"/>
    <n v="35.119999999999997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100"/>
    <n v="35.1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107"/>
    <n v="35.04"/>
    <x v="3121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140"/>
    <n v="35"/>
    <x v="312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101"/>
    <n v="35"/>
    <x v="312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7"/>
    <n v="35"/>
    <x v="312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28"/>
    <n v="35"/>
    <x v="312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27"/>
    <n v="35"/>
    <x v="312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9"/>
    <n v="35"/>
    <x v="312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"/>
    <n v="35"/>
    <x v="312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"/>
    <n v="35"/>
    <x v="312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2"/>
    <n v="35"/>
    <x v="313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1"/>
    <n v="35"/>
    <x v="313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1"/>
    <n v="35"/>
    <x v="313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0"/>
    <n v="35"/>
    <x v="313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1"/>
    <n v="34.950000000000003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100"/>
    <n v="34.92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137"/>
    <n v="34.9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"/>
    <n v="34.880000000000003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163"/>
    <n v="34.869999999999997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106"/>
    <n v="34.79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24"/>
    <n v="34.76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103"/>
    <n v="34.75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260"/>
    <n v="34.69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2"/>
    <n v="34.67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104"/>
    <n v="34.6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104"/>
    <n v="34.6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1"/>
    <n v="34.44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109"/>
    <n v="34.409999999999997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122"/>
    <n v="34.380000000000003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15"/>
    <n v="34.270000000000003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128"/>
    <n v="34.25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29"/>
    <n v="34.22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111"/>
    <n v="34.21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42"/>
    <n v="34.18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138"/>
    <n v="34.17"/>
    <x v="315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182"/>
    <n v="34.130000000000003"/>
    <x v="315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46"/>
    <n v="34.130000000000003"/>
    <x v="315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"/>
    <n v="34.130000000000003"/>
    <x v="315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47"/>
    <n v="34.1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108"/>
    <n v="34.07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43"/>
    <n v="34.020000000000003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120"/>
    <n v="34.01"/>
    <x v="316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113"/>
    <n v="34"/>
    <x v="316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20"/>
    <n v="34"/>
    <x v="316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2"/>
    <n v="34"/>
    <x v="316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1"/>
    <n v="34"/>
    <x v="316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0"/>
    <n v="34"/>
    <x v="316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101"/>
    <n v="33.99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102"/>
    <n v="33.94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11"/>
    <n v="33.76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108"/>
    <n v="33.75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108"/>
    <n v="33.75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108"/>
    <n v="33.75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0"/>
    <n v="33.75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2"/>
    <n v="33.74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1"/>
    <n v="33.71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121"/>
    <n v="33.67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121"/>
    <n v="33.67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6"/>
    <n v="33.67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101"/>
    <n v="33.57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408"/>
    <n v="33.549999999999997"/>
    <x v="318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100"/>
    <n v="33.33"/>
    <x v="318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17"/>
    <n v="33.33"/>
    <x v="318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4"/>
    <n v="33.33"/>
    <x v="3183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181"/>
    <n v="33.32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213"/>
    <n v="33.31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2"/>
    <n v="33.29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"/>
    <n v="33.25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103"/>
    <n v="33.24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102"/>
    <n v="33.19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4"/>
    <n v="33.08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238"/>
    <n v="33.06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172"/>
    <n v="33.03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18"/>
    <n v="32.979999999999997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105"/>
    <n v="32.97"/>
    <x v="3194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169"/>
    <n v="32.82"/>
    <x v="319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10"/>
    <n v="32.82"/>
    <x v="319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15"/>
    <n v="32.75"/>
    <x v="319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10"/>
    <n v="32.75"/>
    <x v="319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105"/>
    <n v="32.72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"/>
    <n v="32.67"/>
    <x v="3200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104"/>
    <n v="32.5"/>
    <x v="320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9"/>
    <n v="32.5"/>
    <x v="320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"/>
    <n v="32.5"/>
    <x v="320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1"/>
    <n v="32.5"/>
    <x v="320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1"/>
    <n v="32.5"/>
    <x v="320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8"/>
    <n v="32.36"/>
    <x v="320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2"/>
    <n v="32.36"/>
    <x v="320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115"/>
    <n v="32.340000000000003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174"/>
    <n v="32.32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123"/>
    <n v="32.32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105"/>
    <n v="32.32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102"/>
    <n v="32.270000000000003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52"/>
    <n v="32.25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85"/>
    <n v="32.1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173"/>
    <n v="32.07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125"/>
    <n v="32.01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"/>
    <n v="32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107"/>
    <n v="31.97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166"/>
    <n v="31.96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120"/>
    <n v="31.93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103"/>
    <n v="31.91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41"/>
    <n v="31.85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110"/>
    <n v="31.83"/>
    <x v="322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1379"/>
    <n v="31.82"/>
    <x v="322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166"/>
    <n v="31.82"/>
    <x v="322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134"/>
    <n v="31.81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10"/>
    <n v="31.76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5"/>
    <n v="31.75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427"/>
    <n v="31.69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267"/>
    <n v="31.66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134"/>
    <n v="31.66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123"/>
    <n v="31.62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112"/>
    <n v="31.62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100"/>
    <n v="31.58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489"/>
    <n v="31.57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1"/>
    <n v="31.56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126"/>
    <n v="31.5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120"/>
    <n v="31.5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110"/>
    <n v="31.44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100"/>
    <n v="31.38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100"/>
    <n v="31.38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171"/>
    <n v="31.34"/>
    <x v="324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100"/>
    <n v="31.25"/>
    <x v="324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4"/>
    <n v="31.25"/>
    <x v="324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0"/>
    <n v="31.25"/>
    <x v="324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189"/>
    <n v="31.21"/>
    <x v="324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48"/>
    <n v="31.21"/>
    <x v="324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8"/>
    <n v="31.17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181"/>
    <n v="31.14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109"/>
    <n v="31.07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115"/>
    <n v="31.05"/>
    <x v="3251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116"/>
    <n v="31"/>
    <x v="325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9"/>
    <n v="31"/>
    <x v="325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137"/>
    <n v="30.96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128"/>
    <n v="30.95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116"/>
    <n v="30.94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108"/>
    <n v="30.93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3"/>
    <n v="30.85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139"/>
    <n v="30.78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100"/>
    <n v="30.77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129"/>
    <n v="30.71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7"/>
    <n v="30.71"/>
    <x v="326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184"/>
    <n v="30.67"/>
    <x v="326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153"/>
    <n v="30.67"/>
    <x v="326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118"/>
    <n v="30.65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203"/>
    <n v="30.58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0"/>
    <n v="30.5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0"/>
    <n v="30.5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137"/>
    <n v="30.37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1"/>
    <n v="30.31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4"/>
    <n v="30.29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9"/>
    <n v="30.27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120"/>
    <n v="30.2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115"/>
    <n v="30.19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109"/>
    <n v="30.15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"/>
    <n v="30.13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"/>
    <n v="30.13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15"/>
    <n v="30.12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156"/>
    <n v="30.08"/>
    <x v="327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113"/>
    <n v="30"/>
    <x v="328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100"/>
    <n v="30"/>
    <x v="328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100"/>
    <n v="30"/>
    <x v="328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48"/>
    <n v="30"/>
    <x v="328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9"/>
    <n v="30"/>
    <x v="328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7"/>
    <n v="30"/>
    <x v="328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5"/>
    <n v="30"/>
    <x v="328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5"/>
    <n v="30"/>
    <x v="328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"/>
    <n v="30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"/>
    <n v="30"/>
    <x v="328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2"/>
    <n v="30"/>
    <x v="329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1"/>
    <n v="30"/>
    <x v="329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1"/>
    <n v="30"/>
    <x v="329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0"/>
    <n v="30"/>
    <x v="329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0"/>
    <n v="30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0"/>
    <n v="30"/>
    <x v="329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0"/>
    <n v="30"/>
    <x v="329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0"/>
    <n v="30"/>
    <x v="329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11"/>
    <n v="29.89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42"/>
    <n v="29.79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02"/>
    <n v="29.71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119"/>
    <n v="29.67"/>
    <x v="3301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100"/>
    <n v="29.63"/>
    <x v="330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47"/>
    <n v="29.63"/>
    <x v="330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139"/>
    <n v="29.62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118"/>
    <n v="29.61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118"/>
    <n v="29.58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7"/>
    <n v="29.56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1"/>
    <n v="29.5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14"/>
    <n v="29.47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124"/>
    <n v="29.43"/>
    <x v="331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100"/>
    <n v="29.41"/>
    <x v="33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9"/>
    <n v="29.41"/>
    <x v="3312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347"/>
    <n v="29.31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41"/>
    <n v="29.29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109"/>
    <n v="29.26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6"/>
    <n v="29.25"/>
    <x v="331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17"/>
    <n v="29.24"/>
    <x v="331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9"/>
    <n v="29.24"/>
    <x v="331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1182"/>
    <n v="29.19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175"/>
    <n v="29.17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16"/>
    <n v="29.17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4"/>
    <n v="29.13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32"/>
    <n v="29.09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11"/>
    <n v="29.07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128"/>
    <n v="29.05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5"/>
    <n v="29.04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114"/>
    <n v="29.02"/>
    <x v="332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142"/>
    <n v="29"/>
    <x v="3328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105"/>
    <n v="29"/>
    <x v="332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3"/>
    <n v="29"/>
    <x v="333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0"/>
    <n v="29"/>
    <x v="3331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109"/>
    <n v="28.94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104"/>
    <n v="28.92"/>
    <x v="333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130"/>
    <n v="28.89"/>
    <x v="333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3"/>
    <n v="28.89"/>
    <x v="333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1"/>
    <n v="28.89"/>
    <x v="333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111"/>
    <n v="28.88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140"/>
    <n v="28.73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156"/>
    <n v="28.68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103"/>
    <n v="28.66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126"/>
    <n v="28.63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107"/>
    <n v="28.58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41"/>
    <n v="28.58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133"/>
    <n v="28.57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100"/>
    <n v="28.57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122"/>
    <n v="28.55"/>
    <x v="334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138"/>
    <n v="28.41"/>
    <x v="334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105"/>
    <n v="28.41"/>
    <x v="334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1"/>
    <n v="28.4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34"/>
    <n v="28.33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138"/>
    <n v="28.32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18"/>
    <n v="28.2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108"/>
    <n v="28.19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103"/>
    <n v="28.18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6"/>
    <n v="28.13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110"/>
    <n v="28.11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154"/>
    <n v="28.1"/>
    <x v="335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130"/>
    <n v="28"/>
    <x v="335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1"/>
    <n v="28"/>
    <x v="335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0"/>
    <n v="28"/>
    <x v="336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107"/>
    <n v="27.94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105"/>
    <n v="27.9"/>
    <x v="336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1254"/>
    <n v="27.86"/>
    <x v="336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"/>
    <n v="27.86"/>
    <x v="3364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125"/>
    <n v="27.78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100"/>
    <n v="27.78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122"/>
    <n v="27.73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152"/>
    <n v="27.61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878"/>
    <n v="27.6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956"/>
    <n v="27.58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119"/>
    <n v="27.56"/>
    <x v="337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128"/>
    <n v="27.5"/>
    <x v="337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119"/>
    <n v="27.5"/>
    <x v="337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17"/>
    <n v="27.5"/>
    <x v="337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"/>
    <n v="27.5"/>
    <x v="337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1"/>
    <n v="27.5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1"/>
    <n v="27.5"/>
    <x v="337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1"/>
    <n v="27.5"/>
    <x v="337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1"/>
    <n v="27.5"/>
    <x v="337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0"/>
    <n v="27.5"/>
    <x v="3380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48"/>
    <n v="27.47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195"/>
    <n v="27.39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5"/>
    <n v="27.36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114"/>
    <n v="27.32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133"/>
    <n v="27.3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3"/>
    <n v="27.3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100"/>
    <n v="27.27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100"/>
    <n v="27.27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100"/>
    <n v="27.27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1212"/>
    <n v="27.23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104"/>
    <n v="27.15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114"/>
    <n v="27.14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163"/>
    <n v="27.1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5"/>
    <n v="27.08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104"/>
    <n v="27.07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5"/>
    <n v="27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4"/>
    <n v="26.92"/>
    <x v="339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11"/>
    <n v="26.75"/>
    <x v="339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4"/>
    <n v="26.75"/>
    <x v="339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103"/>
    <n v="26.67"/>
    <x v="340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32"/>
    <n v="26.67"/>
    <x v="340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133"/>
    <n v="26.61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8"/>
    <n v="26.6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131"/>
    <n v="26.59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6"/>
    <n v="26.57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110"/>
    <n v="26.55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109"/>
    <n v="26.54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1"/>
    <n v="26.5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0"/>
    <n v="26.5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1"/>
    <n v="26.38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4"/>
    <n v="26.33"/>
    <x v="3411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180"/>
    <n v="26.27"/>
    <x v="341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137"/>
    <n v="26.27"/>
    <x v="341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9"/>
    <n v="26.27"/>
    <x v="341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0"/>
    <n v="26.25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101"/>
    <n v="26.15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156"/>
    <n v="26.06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39"/>
    <n v="26.02"/>
    <x v="341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104"/>
    <n v="26"/>
    <x v="341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33"/>
    <n v="26"/>
    <x v="342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8"/>
    <n v="26"/>
    <x v="342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1"/>
    <n v="26"/>
    <x v="342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0"/>
    <n v="26"/>
    <x v="342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40"/>
    <n v="25.71"/>
    <x v="342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126"/>
    <n v="25.69"/>
    <x v="342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101"/>
    <n v="25.69"/>
    <x v="342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9"/>
    <n v="25.65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111"/>
    <n v="25.58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18"/>
    <n v="25.57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0"/>
    <n v="25.52"/>
    <x v="343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13"/>
    <n v="25.5"/>
    <x v="343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3"/>
    <n v="25.5"/>
    <x v="343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1"/>
    <n v="25.5"/>
    <x v="34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1"/>
    <n v="25.5"/>
    <x v="343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1"/>
    <n v="25.5"/>
    <x v="3435"/>
    <d v="2015-05-16T03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1"/>
    <n v="25.49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130"/>
    <n v="25.46"/>
    <x v="343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171"/>
    <n v="25.43"/>
    <x v="343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"/>
    <n v="25.43"/>
    <x v="343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127"/>
    <n v="25.4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123"/>
    <n v="25.35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106"/>
    <n v="25.31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"/>
    <n v="25.29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108"/>
    <n v="25.25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102"/>
    <n v="25.21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1"/>
    <n v="25.2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0"/>
    <n v="25.17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101"/>
    <n v="25.16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142"/>
    <n v="25.13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496"/>
    <n v="25.09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133"/>
    <n v="25.02"/>
    <x v="3451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160"/>
    <n v="25"/>
    <x v="345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150"/>
    <n v="25"/>
    <x v="345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143"/>
    <n v="25"/>
    <x v="345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13"/>
    <n v="25"/>
    <x v="345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12"/>
    <n v="25"/>
    <x v="345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5"/>
    <n v="25"/>
    <x v="345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4"/>
    <n v="25"/>
    <x v="345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3"/>
    <n v="25"/>
    <x v="345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"/>
    <n v="25"/>
    <x v="346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"/>
    <n v="25"/>
    <x v="34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"/>
    <n v="25"/>
    <x v="346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1"/>
    <n v="25"/>
    <x v="346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1"/>
    <n v="25"/>
    <x v="346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1"/>
    <n v="25"/>
    <x v="346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1"/>
    <n v="25"/>
    <x v="346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1"/>
    <n v="25"/>
    <x v="346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1"/>
    <n v="25"/>
    <x v="346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1"/>
    <n v="25"/>
    <x v="346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1"/>
    <n v="25"/>
    <x v="347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1"/>
    <n v="25"/>
    <x v="34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1"/>
    <n v="25"/>
    <x v="34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1"/>
    <n v="25"/>
    <x v="34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1"/>
    <n v="25"/>
    <x v="347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0"/>
    <n v="25"/>
    <x v="347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0"/>
    <n v="25"/>
    <x v="347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0"/>
    <n v="25"/>
    <x v="347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0"/>
    <n v="25"/>
    <x v="347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0"/>
    <n v="25"/>
    <x v="347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0"/>
    <n v="25"/>
    <x v="348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0"/>
    <n v="25"/>
    <x v="348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0"/>
    <n v="25"/>
    <x v="348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0"/>
    <n v="25"/>
    <x v="348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0"/>
    <n v="25"/>
    <x v="348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0"/>
    <n v="25"/>
    <x v="348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0"/>
    <n v="25"/>
    <x v="348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0"/>
    <n v="25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4"/>
    <n v="24.78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320"/>
    <n v="24.76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12"/>
    <n v="24.71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5"/>
    <n v="24.62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2"/>
    <n v="24.6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116"/>
    <n v="24.58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101"/>
    <n v="24.55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1"/>
    <n v="24.5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12"/>
    <n v="24.46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110"/>
    <n v="24.44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130"/>
    <n v="24.42"/>
    <x v="349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"/>
    <n v="24.33"/>
    <x v="349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5"/>
    <n v="24.33"/>
    <x v="350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0"/>
    <n v="24.33"/>
    <x v="350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102"/>
    <n v="24.29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180"/>
    <n v="24.27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184"/>
    <n v="24.21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2"/>
    <n v="24.2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109"/>
    <n v="24.15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10"/>
    <n v="24.08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103"/>
    <n v="24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1"/>
    <n v="24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112"/>
    <n v="23.96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8"/>
    <n v="23.96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2"/>
    <n v="23.95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4"/>
    <n v="23.92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103"/>
    <n v="23.87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134"/>
    <n v="23.81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111"/>
    <n v="23.8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3"/>
    <n v="23.75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0"/>
    <n v="23.67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0"/>
    <n v="23.67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192"/>
    <n v="23.65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130"/>
    <n v="23.64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4"/>
    <n v="23.63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3"/>
    <n v="23.63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41"/>
    <n v="23.57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79"/>
    <n v="23.52"/>
    <x v="352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4"/>
    <n v="23.5"/>
    <x v="352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1"/>
    <n v="23.5"/>
    <x v="352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113"/>
    <n v="23.45"/>
    <x v="352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140"/>
    <n v="23.33"/>
    <x v="352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1"/>
    <n v="23.33"/>
    <x v="353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0"/>
    <n v="23.33"/>
    <x v="35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458"/>
    <n v="23.28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0"/>
    <n v="23.25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1"/>
    <n v="23.18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125"/>
    <n v="23.17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41"/>
    <n v="23.15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1"/>
    <n v="23.14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106"/>
    <n v="23.12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106"/>
    <n v="23.1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0"/>
    <n v="23.08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10"/>
    <n v="23"/>
    <x v="354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4"/>
    <n v="23"/>
    <x v="354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"/>
    <n v="23"/>
    <x v="354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144"/>
    <n v="22.91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7"/>
    <n v="22.83"/>
    <x v="354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3"/>
    <n v="22.75"/>
    <x v="354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0"/>
    <n v="22.75"/>
    <x v="354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144"/>
    <n v="22.74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1"/>
    <n v="22.67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106"/>
    <n v="22.64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127"/>
    <n v="22.61"/>
    <x v="3551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120"/>
    <n v="22.5"/>
    <x v="355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"/>
    <n v="22.5"/>
    <x v="355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1"/>
    <n v="22.5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1"/>
    <n v="22.5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1"/>
    <n v="22.5"/>
    <x v="355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0"/>
    <n v="22.5"/>
    <x v="355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0"/>
    <n v="22.5"/>
    <x v="355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1"/>
    <n v="22.33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100"/>
    <n v="22.22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537"/>
    <n v="22.12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384"/>
    <n v="22.12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352"/>
    <n v="22.08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1"/>
    <n v="22"/>
    <x v="356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661"/>
    <n v="21.9"/>
    <x v="356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131"/>
    <n v="21.9"/>
    <x v="356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100"/>
    <n v="21.86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11"/>
    <n v="21.8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107"/>
    <n v="21.76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10"/>
    <n v="21.73"/>
    <x v="3570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6500"/>
    <n v="21.67"/>
    <x v="357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104"/>
    <n v="21.67"/>
    <x v="357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978"/>
    <n v="21.64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0"/>
    <n v="21.57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647"/>
    <n v="21.56"/>
    <x v="3575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143"/>
    <n v="21.5"/>
    <x v="357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126"/>
    <n v="21.5"/>
    <x v="357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31"/>
    <n v="21.47"/>
    <x v="3578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23"/>
    <n v="21.38"/>
    <x v="3579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145"/>
    <n v="21.38"/>
    <x v="358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128"/>
    <n v="21.37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"/>
    <n v="21.34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5"/>
    <n v="21.25"/>
    <x v="358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3"/>
    <n v="21.25"/>
    <x v="358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0"/>
    <n v="21.25"/>
    <x v="35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0"/>
    <n v="21.25"/>
    <x v="358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332"/>
    <n v="21.23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424"/>
    <n v="21.2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127"/>
    <n v="21.19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105"/>
    <n v="21.1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3"/>
    <n v="20.88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8"/>
    <n v="20.71"/>
    <x v="359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1"/>
    <n v="20.5"/>
    <x v="359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3"/>
    <n v="20.5"/>
    <x v="359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0"/>
    <n v="20.5"/>
    <x v="359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0"/>
    <n v="20.5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1678"/>
    <n v="20.47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46"/>
    <n v="20.34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1"/>
    <n v="20.329999999999998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0"/>
    <n v="20.25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14"/>
    <n v="20.14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187"/>
    <n v="20.12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110"/>
    <n v="20.079999999999998"/>
    <x v="3603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113"/>
    <n v="20"/>
    <x v="36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100"/>
    <n v="20"/>
    <x v="360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4"/>
    <n v="20"/>
    <x v="360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3"/>
    <n v="20"/>
    <x v="360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1"/>
    <n v="20"/>
    <x v="360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1"/>
    <n v="20"/>
    <x v="360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1"/>
    <n v="20"/>
    <x v="36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1"/>
    <n v="20"/>
    <x v="36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1"/>
    <n v="20"/>
    <x v="361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1"/>
    <n v="20"/>
    <x v="361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1"/>
    <n v="20"/>
    <x v="361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1"/>
    <n v="20"/>
    <x v="36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1"/>
    <n v="20"/>
    <x v="361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0"/>
    <n v="20"/>
    <x v="361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0"/>
    <n v="20"/>
    <x v="361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0"/>
    <n v="20"/>
    <x v="361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0"/>
    <n v="20"/>
    <x v="362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0"/>
    <n v="20"/>
    <x v="36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0"/>
    <n v="20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04"/>
    <n v="19.7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2"/>
    <n v="19.670000000000002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0"/>
    <n v="19.670000000000002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5"/>
    <n v="19.600000000000001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52"/>
    <n v="19.489999999999998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13"/>
    <n v="19.47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218"/>
    <n v="19.46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"/>
    <n v="19.399999999999999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290"/>
    <n v="19.329999999999998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2"/>
    <n v="19.329999999999998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286"/>
    <n v="19.27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28"/>
    <n v="19.239999999999998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2"/>
    <n v="19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"/>
    <n v="19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04"/>
    <n v="18.91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2"/>
    <n v="18.899999999999999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15"/>
    <n v="18.77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00"/>
    <n v="18.75"/>
    <x v="364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23"/>
    <n v="18.75"/>
    <x v="364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5"/>
    <n v="18.75"/>
    <x v="364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7"/>
    <n v="18.71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"/>
    <n v="18.670000000000002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0"/>
    <n v="18.670000000000002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9"/>
    <n v="18.579999999999998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"/>
    <n v="18.5"/>
    <x v="364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6"/>
    <n v="18.329999999999998"/>
    <x v="364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2"/>
    <n v="18.329999999999998"/>
    <x v="364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0"/>
    <n v="18.329999999999998"/>
    <x v="365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0"/>
    <n v="18.329999999999998"/>
    <x v="365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01"/>
    <n v="18.27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03"/>
    <n v="18.239999999999998"/>
    <x v="3653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59"/>
    <n v="18"/>
    <x v="365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7"/>
    <n v="18"/>
    <x v="365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5"/>
    <n v="18"/>
    <x v="365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"/>
    <n v="18"/>
    <x v="365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0"/>
    <n v="18"/>
    <x v="365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0"/>
    <n v="18"/>
    <x v="365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3"/>
    <n v="17.989999999999998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0"/>
    <n v="17.850000000000001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05"/>
    <n v="17.829999999999998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20"/>
    <n v="17.82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5"/>
    <n v="17.71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"/>
    <n v="17.670000000000002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26"/>
    <n v="17.53"/>
    <x v="366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35"/>
    <n v="17.5"/>
    <x v="366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2"/>
    <n v="17.5"/>
    <x v="366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2"/>
    <n v="17.5"/>
    <x v="366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"/>
    <n v="17.5"/>
    <x v="367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0"/>
    <n v="17.5"/>
    <x v="367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0"/>
    <n v="17.5"/>
    <x v="367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0"/>
    <n v="17.5"/>
    <x v="367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52"/>
    <n v="17.329999999999998"/>
    <x v="36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19"/>
    <n v="17.25"/>
    <x v="367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27"/>
    <n v="17.25"/>
    <x v="367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67"/>
    <n v="17.239999999999998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0"/>
    <n v="17.2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"/>
    <n v="17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"/>
    <n v="17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7"/>
    <n v="16.829999999999998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8"/>
    <n v="16.760000000000002"/>
    <x v="368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0"/>
    <n v="16.670000000000002"/>
    <x v="368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3"/>
    <n v="16.670000000000002"/>
    <x v="368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0"/>
    <n v="16.670000000000002"/>
    <x v="368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"/>
    <n v="16.63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23"/>
    <n v="16.43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"/>
    <n v="16.399999999999999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3"/>
    <n v="16.38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"/>
    <n v="16.309999999999999"/>
    <x v="369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30"/>
    <n v="16.25"/>
    <x v="369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9"/>
    <n v="16.25"/>
    <x v="369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0"/>
    <n v="16.25"/>
    <x v="369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3"/>
    <n v="16.2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2"/>
    <n v="16.2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"/>
    <n v="16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0"/>
    <n v="16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0"/>
    <n v="16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2"/>
    <n v="15.83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03"/>
    <n v="15.77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2"/>
    <n v="15.75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47"/>
    <n v="15.72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3"/>
    <n v="15.71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3"/>
    <n v="15.67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0"/>
    <n v="15.5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"/>
    <n v="15.43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"/>
    <n v="15.33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"/>
    <n v="15.2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36"/>
    <n v="15.15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49"/>
    <n v="15.13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383"/>
    <n v="15.04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05"/>
    <n v="15"/>
    <x v="371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6"/>
    <n v="15"/>
    <x v="37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6"/>
    <n v="15"/>
    <x v="371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5"/>
    <n v="15"/>
    <x v="37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5"/>
    <n v="15"/>
    <x v="37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3"/>
    <n v="15"/>
    <x v="371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2"/>
    <n v="15"/>
    <x v="371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2"/>
    <n v="15"/>
    <x v="371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2"/>
    <n v="15"/>
    <x v="372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"/>
    <n v="15"/>
    <x v="372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"/>
    <n v="15"/>
    <x v="372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"/>
    <n v="15"/>
    <x v="372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"/>
    <n v="15"/>
    <x v="372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"/>
    <n v="15"/>
    <x v="372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"/>
    <n v="15"/>
    <x v="372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"/>
    <n v="15"/>
    <x v="372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0"/>
    <n v="15"/>
    <x v="372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0"/>
    <n v="15"/>
    <x v="372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0"/>
    <n v="15"/>
    <x v="373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0"/>
    <n v="15"/>
    <x v="373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0"/>
    <n v="15"/>
    <x v="373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24"/>
    <n v="14.84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65"/>
    <n v="14.44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3"/>
    <n v="14.43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357"/>
    <n v="14.37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29"/>
    <n v="14.33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3"/>
    <n v="14.13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"/>
    <n v="14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"/>
    <n v="14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6"/>
    <n v="13.6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0"/>
    <n v="13.55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212"/>
    <n v="13.54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53"/>
    <n v="13.53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3"/>
    <n v="13.33"/>
    <x v="374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3"/>
    <n v="13.33"/>
    <x v="374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2"/>
    <n v="13.33"/>
    <x v="374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"/>
    <n v="13.33"/>
    <x v="374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0"/>
    <n v="13.33"/>
    <x v="374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"/>
    <n v="13.25"/>
    <x v="375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0"/>
    <n v="13.25"/>
    <x v="375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0"/>
    <n v="13.25"/>
    <x v="375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"/>
    <n v="13.11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0"/>
    <n v="13.01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00"/>
    <n v="13"/>
    <x v="375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26"/>
    <n v="13"/>
    <x v="375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3"/>
    <n v="13"/>
    <x v="375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2"/>
    <n v="13"/>
    <x v="375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2"/>
    <n v="13"/>
    <x v="375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"/>
    <n v="13"/>
    <x v="376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"/>
    <n v="13"/>
    <x v="376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0"/>
    <n v="13"/>
    <x v="376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0"/>
    <n v="13"/>
    <x v="376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0"/>
    <n v="13"/>
    <x v="37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0"/>
    <n v="13"/>
    <x v="376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0"/>
    <n v="13"/>
    <x v="376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0"/>
    <n v="13"/>
    <x v="37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0"/>
    <n v="13"/>
    <x v="376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0"/>
    <n v="13"/>
    <x v="376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0"/>
    <n v="13"/>
    <x v="377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0"/>
    <n v="12.8"/>
    <x v="377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3"/>
    <n v="12.75"/>
    <x v="377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"/>
    <n v="12.75"/>
    <x v="377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0"/>
    <n v="12.75"/>
    <x v="377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2"/>
    <n v="12.67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13"/>
    <n v="12.53"/>
    <x v="377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3"/>
    <n v="12.5"/>
    <x v="377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3"/>
    <n v="12.5"/>
    <x v="377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"/>
    <n v="12.5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"/>
    <n v="12.5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"/>
    <n v="12.5"/>
    <x v="378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0"/>
    <n v="12.5"/>
    <x v="378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0"/>
    <n v="12.5"/>
    <x v="378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4"/>
    <n v="12.47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0"/>
    <n v="12.4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6"/>
    <n v="12.14"/>
    <x v="378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80"/>
    <n v="12"/>
    <x v="378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7"/>
    <n v="12"/>
    <x v="378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"/>
    <n v="12"/>
    <x v="378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0"/>
    <n v="12"/>
    <x v="379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0"/>
    <n v="11.92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"/>
    <n v="11.77"/>
    <x v="3792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460"/>
    <n v="11.67"/>
    <x v="379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2"/>
    <n v="11.67"/>
    <x v="379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4"/>
    <n v="11.67"/>
    <x v="379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5"/>
    <n v="11.67"/>
    <x v="379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"/>
    <n v="11.67"/>
    <x v="379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0"/>
    <n v="11.67"/>
    <x v="379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2"/>
    <n v="11.64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38"/>
    <n v="11.62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8"/>
    <n v="11.43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00"/>
    <n v="11.36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"/>
    <n v="11.33"/>
    <x v="380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2"/>
    <n v="11.25"/>
    <x v="380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"/>
    <n v="11.25"/>
    <x v="380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0"/>
    <n v="11.25"/>
    <x v="380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3"/>
    <n v="10.67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3"/>
    <n v="10.67"/>
    <x v="380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4"/>
    <n v="10.56"/>
    <x v="380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"/>
    <n v="10.56"/>
    <x v="3810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68"/>
    <n v="10.51"/>
    <x v="381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4"/>
    <n v="10.5"/>
    <x v="381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"/>
    <n v="10.5"/>
    <x v="381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0"/>
    <n v="10.5"/>
    <x v="381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0"/>
    <n v="10.5"/>
    <x v="381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0"/>
    <n v="10.5"/>
    <x v="381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0"/>
    <n v="10.5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0"/>
    <n v="10.5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8"/>
    <n v="10.38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0"/>
    <n v="10.33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4"/>
    <n v="10.25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2"/>
    <n v="10.25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8"/>
    <n v="10.17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64"/>
    <n v="10.039999999999999"/>
    <x v="382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200"/>
    <n v="10"/>
    <x v="3825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0"/>
    <n v="10"/>
    <x v="382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4"/>
    <n v="10"/>
    <x v="382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3"/>
    <n v="10"/>
    <x v="382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n v="10"/>
    <x v="382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n v="10"/>
    <x v="383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5"/>
    <n v="10"/>
    <x v="383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3"/>
    <n v="10"/>
    <x v="383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2"/>
    <n v="10"/>
    <x v="383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2"/>
    <n v="10"/>
    <x v="383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"/>
    <n v="10"/>
    <x v="38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"/>
    <n v="10"/>
    <x v="383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"/>
    <n v="10"/>
    <x v="38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"/>
    <n v="10"/>
    <x v="38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"/>
    <n v="10"/>
    <x v="383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"/>
    <n v="10"/>
    <x v="38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"/>
    <n v="10"/>
    <x v="38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"/>
    <n v="10"/>
    <x v="38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"/>
    <n v="10"/>
    <x v="384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0"/>
    <n v="10"/>
    <x v="384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0"/>
    <n v="10"/>
    <x v="384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0"/>
    <n v="10"/>
    <x v="384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0"/>
    <n v="10"/>
    <x v="384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0"/>
    <n v="10"/>
    <x v="384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0"/>
    <n v="10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0"/>
    <n v="10"/>
    <x v="385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0"/>
    <n v="10"/>
    <x v="385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0"/>
    <n v="10"/>
    <x v="385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0"/>
    <n v="10"/>
    <x v="385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0"/>
    <n v="10"/>
    <x v="385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0"/>
    <n v="10"/>
    <x v="385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0"/>
    <n v="10"/>
    <x v="385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0"/>
    <n v="10"/>
    <x v="385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0"/>
    <n v="10"/>
    <x v="385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0"/>
    <n v="10"/>
    <x v="385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0"/>
    <n v="10"/>
    <x v="386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0"/>
    <n v="10"/>
    <x v="386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0"/>
    <n v="10"/>
    <x v="386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0"/>
    <n v="10"/>
    <x v="386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0"/>
    <n v="10"/>
    <x v="386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0"/>
    <n v="10"/>
    <x v="386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0"/>
    <n v="10"/>
    <x v="386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0"/>
    <n v="10"/>
    <x v="386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0"/>
    <n v="10"/>
    <x v="386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0"/>
    <n v="10"/>
    <x v="386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0"/>
    <n v="10"/>
    <x v="387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0"/>
    <n v="10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0"/>
    <n v="10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1"/>
    <n v="9.75"/>
    <x v="387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6"/>
    <n v="9.5"/>
    <x v="387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4"/>
    <n v="9.5"/>
    <x v="387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5"/>
    <n v="9.4"/>
    <x v="38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8"/>
    <n v="9"/>
    <x v="387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2"/>
    <n v="9"/>
    <x v="387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1"/>
    <n v="9"/>
    <x v="387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1"/>
    <n v="9"/>
    <x v="388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0"/>
    <n v="9"/>
    <x v="388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124"/>
    <n v="8.86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1"/>
    <n v="8.75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1"/>
    <n v="8.75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0"/>
    <n v="8.75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171"/>
    <n v="8.57"/>
    <x v="388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9"/>
    <n v="8.5"/>
    <x v="388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3"/>
    <n v="8.5"/>
    <x v="388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0"/>
    <n v="8.5"/>
    <x v="388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0"/>
    <n v="8.5"/>
    <x v="389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5"/>
    <n v="8.33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1"/>
    <n v="8.33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1"/>
    <n v="8.1300000000000008"/>
    <x v="389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2"/>
    <n v="8"/>
    <x v="389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0"/>
    <n v="8"/>
    <x v="389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120"/>
    <n v="7.5"/>
    <x v="389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3"/>
    <n v="7.5"/>
    <x v="389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2"/>
    <n v="7.5"/>
    <x v="389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1"/>
    <n v="7.5"/>
    <x v="389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0"/>
    <n v="7.5"/>
    <x v="390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0"/>
    <n v="7.5"/>
    <x v="390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0"/>
    <n v="7.5"/>
    <x v="390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0"/>
    <n v="7.33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116"/>
    <n v="7.25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1"/>
    <n v="7.25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297"/>
    <n v="7.19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1"/>
    <n v="7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1"/>
    <n v="7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0"/>
    <n v="7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0"/>
    <n v="7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0"/>
    <n v="6.83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1"/>
    <n v="6.75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0"/>
    <n v="6.71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7"/>
    <n v="6.5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0"/>
    <n v="6.5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2"/>
    <n v="6.25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0"/>
    <n v="6.18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0"/>
    <n v="6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0"/>
    <n v="5.8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"/>
    <n v="5.75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2"/>
    <n v="5.75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0"/>
    <n v="5.67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0"/>
    <n v="5.67"/>
    <x v="392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1"/>
    <n v="5.5"/>
    <x v="392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0"/>
    <n v="5.5"/>
    <x v="392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0"/>
    <n v="5.5"/>
    <x v="392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0"/>
    <n v="5.5"/>
    <x v="392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0"/>
    <n v="5.5"/>
    <x v="392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0"/>
    <n v="5.5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0"/>
    <n v="5.5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2"/>
    <n v="5.33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1"/>
    <n v="5.31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0"/>
    <n v="5.29"/>
    <x v="393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10"/>
    <n v="5"/>
    <x v="393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2"/>
    <n v="5"/>
    <x v="393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1"/>
    <n v="5"/>
    <x v="393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1"/>
    <n v="5"/>
    <x v="393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1"/>
    <n v="5"/>
    <x v="393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1"/>
    <n v="5"/>
    <x v="393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1"/>
    <n v="5"/>
    <x v="394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1"/>
    <n v="5"/>
    <x v="394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1"/>
    <n v="5"/>
    <x v="394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1"/>
    <n v="5"/>
    <x v="394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0"/>
    <n v="5"/>
    <x v="394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0"/>
    <n v="5"/>
    <x v="394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0"/>
    <n v="5"/>
    <x v="39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0"/>
    <n v="5"/>
    <x v="394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0"/>
    <n v="5"/>
    <x v="394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0"/>
    <n v="5"/>
    <x v="394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0"/>
    <n v="5"/>
    <x v="395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0"/>
    <n v="5"/>
    <x v="395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0"/>
    <n v="5"/>
    <x v="395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0"/>
    <n v="5"/>
    <x v="395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0"/>
    <n v="5"/>
    <x v="395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0"/>
    <n v="5"/>
    <x v="395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0"/>
    <n v="5"/>
    <x v="395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0"/>
    <n v="5"/>
    <x v="39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0"/>
    <n v="5"/>
    <x v="39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0"/>
    <n v="5"/>
    <x v="395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0"/>
    <n v="5"/>
    <x v="396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0"/>
    <n v="5"/>
    <x v="396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0"/>
    <n v="5"/>
    <x v="396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0"/>
    <n v="5"/>
    <x v="396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0"/>
    <n v="5"/>
    <x v="396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0"/>
    <n v="5"/>
    <x v="396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0"/>
    <n v="5"/>
    <x v="396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0"/>
    <n v="5"/>
    <x v="396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0"/>
    <n v="5"/>
    <x v="396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0"/>
    <n v="5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0"/>
    <n v="5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0"/>
    <n v="5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0"/>
    <n v="5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0"/>
    <n v="5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160"/>
    <n v="4.92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0"/>
    <n v="4.83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2"/>
    <n v="4.8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8"/>
    <n v="4.75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930250"/>
    <n v="4.57"/>
    <x v="397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1"/>
    <n v="4"/>
    <x v="397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0"/>
    <n v="4"/>
    <x v="398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0"/>
    <n v="4"/>
    <x v="398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0"/>
    <n v="4"/>
    <x v="398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0"/>
    <n v="3.8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0"/>
    <n v="3.71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0"/>
    <n v="3.67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0"/>
    <n v="3.67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0"/>
    <n v="3.33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130"/>
    <n v="3.25"/>
    <x v="398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1"/>
    <n v="3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1"/>
    <n v="3"/>
    <x v="399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1"/>
    <n v="3"/>
    <x v="399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0"/>
    <n v="3"/>
    <x v="399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0"/>
    <n v="3"/>
    <x v="399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0"/>
    <n v="3"/>
    <x v="399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0"/>
    <n v="3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0"/>
    <n v="3"/>
    <x v="399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0"/>
    <n v="3"/>
    <x v="399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0"/>
    <n v="3"/>
    <x v="399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0"/>
    <n v="3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0"/>
    <n v="2.75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0"/>
    <n v="2.67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0"/>
    <n v="2.33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0"/>
    <n v="2.33"/>
    <x v="400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n v="2"/>
    <x v="400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0"/>
    <n v="2"/>
    <x v="400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0"/>
    <n v="2"/>
    <x v="400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0"/>
    <n v="2"/>
    <x v="400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0"/>
    <n v="2"/>
    <x v="400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0"/>
    <n v="2"/>
    <x v="400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0"/>
    <n v="2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0"/>
    <n v="2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0"/>
    <n v="2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0"/>
    <n v="1.54"/>
    <x v="401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2"/>
    <n v="1.5"/>
    <x v="401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0"/>
    <n v="1.5"/>
    <x v="401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0"/>
    <n v="1.5"/>
    <x v="401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0"/>
    <n v="1.5"/>
    <x v="401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0"/>
    <n v="1.33"/>
    <x v="401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3"/>
    <n v="1"/>
    <x v="401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2"/>
    <n v="1"/>
    <x v="402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n v="1"/>
    <x v="402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n v="1"/>
    <x v="402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n v="1"/>
    <x v="402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0"/>
    <n v="1"/>
    <x v="402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0"/>
    <n v="1"/>
    <x v="402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0"/>
    <n v="1"/>
    <x v="402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0"/>
    <n v="1"/>
    <x v="402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0"/>
    <n v="1"/>
    <x v="402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0"/>
    <n v="1"/>
    <x v="402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0"/>
    <n v="1"/>
    <x v="403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0"/>
    <n v="1"/>
    <x v="403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0"/>
    <n v="1"/>
    <x v="403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0"/>
    <n v="1"/>
    <x v="403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0"/>
    <n v="1"/>
    <x v="403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0"/>
    <n v="1"/>
    <x v="403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0"/>
    <n v="1"/>
    <x v="403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0"/>
    <n v="1"/>
    <x v="403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0"/>
    <n v="1"/>
    <x v="403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0"/>
    <n v="1"/>
    <x v="403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0"/>
    <n v="1"/>
    <x v="404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0"/>
    <n v="1"/>
    <x v="404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0"/>
    <n v="1"/>
    <x v="404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0"/>
    <n v="1"/>
    <x v="404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0"/>
    <n v="1"/>
    <x v="404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0"/>
    <n v="1"/>
    <x v="404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0"/>
    <n v="1"/>
    <x v="404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0"/>
    <n v="1"/>
    <x v="404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0"/>
    <n v="1"/>
    <x v="40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0"/>
    <n v="1"/>
    <x v="40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0"/>
    <n v="1"/>
    <x v="40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0"/>
    <n v="1"/>
    <x v="40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0"/>
    <n v="1"/>
    <x v="40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0"/>
    <n v="1"/>
    <x v="40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0"/>
    <n v="1"/>
    <x v="40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0"/>
    <n v="1"/>
    <x v="40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0"/>
    <n v="1"/>
    <x v="405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0"/>
    <n v="1"/>
    <x v="405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0"/>
    <n v="1"/>
    <x v="405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0"/>
    <n v="1"/>
    <x v="405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0"/>
    <n v="1"/>
    <x v="406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0"/>
    <n v="1"/>
    <x v="406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0"/>
    <n v="1"/>
    <x v="406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0"/>
    <n v="1"/>
    <x v="406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0"/>
    <n v="1"/>
    <x v="406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0"/>
    <n v="1"/>
    <x v="406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0"/>
    <n v="1"/>
    <x v="406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0"/>
    <n v="1"/>
    <x v="406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0"/>
    <n v="1"/>
    <x v="406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0"/>
    <n v="1"/>
    <x v="406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0"/>
    <n v="1"/>
    <x v="407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0"/>
    <n v="1"/>
    <x v="407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0"/>
    <n v="1"/>
    <x v="407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0"/>
    <n v="1"/>
    <x v="40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0"/>
    <n v="1"/>
    <x v="40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0"/>
    <n v="1"/>
    <x v="40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0"/>
    <n v="1"/>
    <x v="40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0"/>
    <n v="1"/>
    <x v="407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0"/>
    <n v="1"/>
    <x v="407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0"/>
    <n v="1"/>
    <x v="407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0"/>
    <n v="1"/>
    <x v="408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0"/>
    <n v="1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0"/>
    <n v="1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0"/>
    <n v="1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0"/>
    <n v="1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0"/>
    <n v="1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0"/>
    <n v="1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0"/>
    <n v="1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0"/>
    <n v="1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0"/>
    <n v="1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0"/>
    <n v="1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0"/>
    <n v="1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0"/>
    <n v="1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0"/>
    <n v="1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0"/>
    <n v="1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0"/>
    <n v="1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0"/>
    <n v="1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0"/>
    <n v="1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0"/>
    <n v="1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0"/>
    <n v="1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0"/>
    <n v="1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0"/>
    <n v="1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0"/>
    <n v="1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0"/>
    <n v="1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0"/>
    <n v="1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0"/>
    <n v="1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0"/>
    <n v="1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0"/>
    <n v="1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0"/>
    <n v="1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0"/>
    <n v="1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0"/>
    <n v="1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0"/>
    <n v="1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00245-4727-7E49-AFA5-C047053817D2}" name="PivotTable5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64"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430DB-020F-D549-8234-9814FE61DDFA}" name="PivotTable2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numFmtId="164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BC446-D062-8748-AA76-BC0358359D45}" name="PivotTable3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t="default"/>
      </items>
    </pivotField>
    <pivotField showAll="0"/>
    <pivotField numFmtId="164"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50E91-6700-D948-A2BC-EF83A19C065F}" name="PivotTable4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pane ySplit="1" topLeftCell="A2" activePane="bottomLeft" state="frozen"/>
      <selection pane="bottomLeft" activeCell="B522" sqref="B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" customWidth="1"/>
    <col min="17" max="17" width="14.5" style="8" customWidth="1"/>
    <col min="18" max="18" width="12.5" customWidth="1"/>
    <col min="19" max="19" width="10" customWidth="1"/>
  </cols>
  <sheetData>
    <row r="1" spans="1:20" s="9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8358</v>
      </c>
      <c r="O1" s="1" t="s">
        <v>8317</v>
      </c>
      <c r="P1" s="9" t="s">
        <v>8264</v>
      </c>
      <c r="Q1" s="10" t="s">
        <v>8265</v>
      </c>
      <c r="R1" s="16" t="s">
        <v>8323</v>
      </c>
      <c r="S1" s="9" t="s">
        <v>8324</v>
      </c>
      <c r="T1" s="9" t="s">
        <v>8357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8304</v>
      </c>
      <c r="P2">
        <f t="shared" ref="P2:P65" si="0">ROUND(E2/D2*100, 0)</f>
        <v>137</v>
      </c>
      <c r="Q2" s="8">
        <f t="shared" ref="Q2:Q65" si="1">IFERROR(ROUND(E2/L2,2),0)</f>
        <v>63.92</v>
      </c>
      <c r="R2" s="17">
        <f t="shared" ref="R2:R65" si="2">(((J2/60)/60)/24)+DATE(1970,1,1)</f>
        <v>42177.007071759261</v>
      </c>
      <c r="S2" s="18">
        <f t="shared" ref="S2:S65" si="3">((I2/60/60/24)+DATE(1970,1,1))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8304</v>
      </c>
      <c r="P3">
        <f t="shared" si="0"/>
        <v>143</v>
      </c>
      <c r="Q3" s="8">
        <f t="shared" si="1"/>
        <v>185.48</v>
      </c>
      <c r="R3" s="17">
        <f t="shared" si="2"/>
        <v>42766.600497685184</v>
      </c>
      <c r="S3" s="18">
        <f t="shared" si="3"/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8304</v>
      </c>
      <c r="P4">
        <f t="shared" si="0"/>
        <v>105</v>
      </c>
      <c r="Q4" s="8">
        <f t="shared" si="1"/>
        <v>15</v>
      </c>
      <c r="R4" s="17">
        <f t="shared" si="2"/>
        <v>42405.702349537038</v>
      </c>
      <c r="S4" s="18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8304</v>
      </c>
      <c r="P5">
        <f t="shared" si="0"/>
        <v>104</v>
      </c>
      <c r="Q5" s="8">
        <f t="shared" si="1"/>
        <v>69.27</v>
      </c>
      <c r="R5" s="17">
        <f t="shared" si="2"/>
        <v>41828.515127314815</v>
      </c>
      <c r="S5" s="18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8304</v>
      </c>
      <c r="P6">
        <f t="shared" si="0"/>
        <v>123</v>
      </c>
      <c r="Q6" s="8">
        <f t="shared" si="1"/>
        <v>190.55</v>
      </c>
      <c r="R6" s="17">
        <f t="shared" si="2"/>
        <v>42327.834247685183</v>
      </c>
      <c r="S6" s="18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8304</v>
      </c>
      <c r="P7">
        <f t="shared" si="0"/>
        <v>110</v>
      </c>
      <c r="Q7" s="8">
        <f t="shared" si="1"/>
        <v>93.4</v>
      </c>
      <c r="R7" s="17">
        <f t="shared" si="2"/>
        <v>42563.932951388888</v>
      </c>
      <c r="S7" s="18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8304</v>
      </c>
      <c r="P8">
        <f t="shared" si="0"/>
        <v>106</v>
      </c>
      <c r="Q8" s="8">
        <f t="shared" si="1"/>
        <v>146.88</v>
      </c>
      <c r="R8" s="17">
        <f t="shared" si="2"/>
        <v>41794.072337962964</v>
      </c>
      <c r="S8" s="18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8304</v>
      </c>
      <c r="P9">
        <f t="shared" si="0"/>
        <v>101</v>
      </c>
      <c r="Q9" s="8">
        <f t="shared" si="1"/>
        <v>159.82</v>
      </c>
      <c r="R9" s="17">
        <f t="shared" si="2"/>
        <v>42516.047071759262</v>
      </c>
      <c r="S9" s="18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8304</v>
      </c>
      <c r="P10">
        <f t="shared" si="0"/>
        <v>100</v>
      </c>
      <c r="Q10" s="8">
        <f t="shared" si="1"/>
        <v>291.79000000000002</v>
      </c>
      <c r="R10" s="17">
        <f t="shared" si="2"/>
        <v>42468.94458333333</v>
      </c>
      <c r="S10" s="18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8304</v>
      </c>
      <c r="P11">
        <f t="shared" si="0"/>
        <v>126</v>
      </c>
      <c r="Q11" s="8">
        <f t="shared" si="1"/>
        <v>31.5</v>
      </c>
      <c r="R11" s="17">
        <f t="shared" si="2"/>
        <v>42447.103518518517</v>
      </c>
      <c r="S11" s="18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8304</v>
      </c>
      <c r="P12">
        <f t="shared" si="0"/>
        <v>101</v>
      </c>
      <c r="Q12" s="8">
        <f t="shared" si="1"/>
        <v>158.68</v>
      </c>
      <c r="R12" s="17">
        <f t="shared" si="2"/>
        <v>41780.068043981482</v>
      </c>
      <c r="S12" s="18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8304</v>
      </c>
      <c r="P13">
        <f t="shared" si="0"/>
        <v>121</v>
      </c>
      <c r="Q13" s="8">
        <f t="shared" si="1"/>
        <v>80.33</v>
      </c>
      <c r="R13" s="17">
        <f t="shared" si="2"/>
        <v>42572.778495370367</v>
      </c>
      <c r="S13" s="18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8304</v>
      </c>
      <c r="P14">
        <f t="shared" si="0"/>
        <v>165</v>
      </c>
      <c r="Q14" s="8">
        <f t="shared" si="1"/>
        <v>59.96</v>
      </c>
      <c r="R14" s="17">
        <f t="shared" si="2"/>
        <v>41791.713252314818</v>
      </c>
      <c r="S14" s="18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8304</v>
      </c>
      <c r="P15">
        <f t="shared" si="0"/>
        <v>160</v>
      </c>
      <c r="Q15" s="8">
        <f t="shared" si="1"/>
        <v>109.78</v>
      </c>
      <c r="R15" s="17">
        <f t="shared" si="2"/>
        <v>42508.677187499998</v>
      </c>
      <c r="S15" s="18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8304</v>
      </c>
      <c r="P16">
        <f t="shared" si="0"/>
        <v>101</v>
      </c>
      <c r="Q16" s="8">
        <f t="shared" si="1"/>
        <v>147.71</v>
      </c>
      <c r="R16" s="17">
        <f t="shared" si="2"/>
        <v>41808.02648148148</v>
      </c>
      <c r="S16" s="18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8304</v>
      </c>
      <c r="P17">
        <f t="shared" si="0"/>
        <v>107</v>
      </c>
      <c r="Q17" s="8">
        <f t="shared" si="1"/>
        <v>21.76</v>
      </c>
      <c r="R17" s="17">
        <f t="shared" si="2"/>
        <v>42256.391875000001</v>
      </c>
      <c r="S17" s="18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8304</v>
      </c>
      <c r="P18">
        <f t="shared" si="0"/>
        <v>100</v>
      </c>
      <c r="Q18" s="8">
        <f t="shared" si="1"/>
        <v>171.84</v>
      </c>
      <c r="R18" s="17">
        <f t="shared" si="2"/>
        <v>41760.796423611115</v>
      </c>
      <c r="S18" s="18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8304</v>
      </c>
      <c r="P19">
        <f t="shared" si="0"/>
        <v>101</v>
      </c>
      <c r="Q19" s="8">
        <f t="shared" si="1"/>
        <v>41.94</v>
      </c>
      <c r="R19" s="17">
        <f t="shared" si="2"/>
        <v>41917.731736111113</v>
      </c>
      <c r="S19" s="18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8304</v>
      </c>
      <c r="P20">
        <f t="shared" si="0"/>
        <v>106</v>
      </c>
      <c r="Q20" s="8">
        <f t="shared" si="1"/>
        <v>93.26</v>
      </c>
      <c r="R20" s="17">
        <f t="shared" si="2"/>
        <v>41869.542314814818</v>
      </c>
      <c r="S20" s="18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8304</v>
      </c>
      <c r="P21">
        <f t="shared" si="0"/>
        <v>145</v>
      </c>
      <c r="Q21" s="8">
        <f t="shared" si="1"/>
        <v>56.14</v>
      </c>
      <c r="R21" s="17">
        <f t="shared" si="2"/>
        <v>42175.816365740742</v>
      </c>
      <c r="S21" s="18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8304</v>
      </c>
      <c r="P22">
        <f t="shared" si="0"/>
        <v>100</v>
      </c>
      <c r="Q22" s="8">
        <f t="shared" si="1"/>
        <v>80.16</v>
      </c>
      <c r="R22" s="17">
        <f t="shared" si="2"/>
        <v>42200.758240740746</v>
      </c>
      <c r="S22" s="18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8304</v>
      </c>
      <c r="P23">
        <f t="shared" si="0"/>
        <v>109</v>
      </c>
      <c r="Q23" s="8">
        <f t="shared" si="1"/>
        <v>199.9</v>
      </c>
      <c r="R23" s="17">
        <f t="shared" si="2"/>
        <v>41878.627187500002</v>
      </c>
      <c r="S23" s="18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8304</v>
      </c>
      <c r="P24">
        <f t="shared" si="0"/>
        <v>117</v>
      </c>
      <c r="Q24" s="8">
        <f t="shared" si="1"/>
        <v>51.25</v>
      </c>
      <c r="R24" s="17">
        <f t="shared" si="2"/>
        <v>41989.91134259259</v>
      </c>
      <c r="S24" s="18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8304</v>
      </c>
      <c r="P25">
        <f t="shared" si="0"/>
        <v>119</v>
      </c>
      <c r="Q25" s="8">
        <f t="shared" si="1"/>
        <v>103.04</v>
      </c>
      <c r="R25" s="17">
        <f t="shared" si="2"/>
        <v>42097.778946759259</v>
      </c>
      <c r="S25" s="18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8304</v>
      </c>
      <c r="P26">
        <f t="shared" si="0"/>
        <v>109</v>
      </c>
      <c r="Q26" s="8">
        <f t="shared" si="1"/>
        <v>66.349999999999994</v>
      </c>
      <c r="R26" s="17">
        <f t="shared" si="2"/>
        <v>42229.820173611108</v>
      </c>
      <c r="S26" s="18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8304</v>
      </c>
      <c r="P27">
        <f t="shared" si="0"/>
        <v>133</v>
      </c>
      <c r="Q27" s="8">
        <f t="shared" si="1"/>
        <v>57.14</v>
      </c>
      <c r="R27" s="17">
        <f t="shared" si="2"/>
        <v>42318.025011574078</v>
      </c>
      <c r="S27" s="18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8304</v>
      </c>
      <c r="P28">
        <f t="shared" si="0"/>
        <v>155</v>
      </c>
      <c r="Q28" s="8">
        <f t="shared" si="1"/>
        <v>102.11</v>
      </c>
      <c r="R28" s="17">
        <f t="shared" si="2"/>
        <v>41828.515555555554</v>
      </c>
      <c r="S28" s="18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8304</v>
      </c>
      <c r="P29">
        <f t="shared" si="0"/>
        <v>112</v>
      </c>
      <c r="Q29" s="8">
        <f t="shared" si="1"/>
        <v>148.97</v>
      </c>
      <c r="R29" s="17">
        <f t="shared" si="2"/>
        <v>41929.164733796293</v>
      </c>
      <c r="S29" s="18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8304</v>
      </c>
      <c r="P30">
        <f t="shared" si="0"/>
        <v>100</v>
      </c>
      <c r="Q30" s="8">
        <f t="shared" si="1"/>
        <v>169.61</v>
      </c>
      <c r="R30" s="17">
        <f t="shared" si="2"/>
        <v>42324.96393518518</v>
      </c>
      <c r="S30" s="18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8304</v>
      </c>
      <c r="P31">
        <f t="shared" si="0"/>
        <v>123</v>
      </c>
      <c r="Q31" s="8">
        <f t="shared" si="1"/>
        <v>31.62</v>
      </c>
      <c r="R31" s="17">
        <f t="shared" si="2"/>
        <v>41812.67324074074</v>
      </c>
      <c r="S31" s="18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8304</v>
      </c>
      <c r="P32">
        <f t="shared" si="0"/>
        <v>101</v>
      </c>
      <c r="Q32" s="8">
        <f t="shared" si="1"/>
        <v>76.45</v>
      </c>
      <c r="R32" s="17">
        <f t="shared" si="2"/>
        <v>41842.292997685188</v>
      </c>
      <c r="S32" s="18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8304</v>
      </c>
      <c r="P33">
        <f t="shared" si="0"/>
        <v>100</v>
      </c>
      <c r="Q33" s="8">
        <f t="shared" si="1"/>
        <v>13</v>
      </c>
      <c r="R33" s="17">
        <f t="shared" si="2"/>
        <v>42376.79206018518</v>
      </c>
      <c r="S33" s="18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8304</v>
      </c>
      <c r="P34">
        <f t="shared" si="0"/>
        <v>100</v>
      </c>
      <c r="Q34" s="8">
        <f t="shared" si="1"/>
        <v>320.45</v>
      </c>
      <c r="R34" s="17">
        <f t="shared" si="2"/>
        <v>42461.627511574072</v>
      </c>
      <c r="S34" s="18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8304</v>
      </c>
      <c r="P35">
        <f t="shared" si="0"/>
        <v>102</v>
      </c>
      <c r="Q35" s="8">
        <f t="shared" si="1"/>
        <v>83.75</v>
      </c>
      <c r="R35" s="17">
        <f t="shared" si="2"/>
        <v>42286.660891203705</v>
      </c>
      <c r="S35" s="18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8304</v>
      </c>
      <c r="P36">
        <f t="shared" si="0"/>
        <v>130</v>
      </c>
      <c r="Q36" s="8">
        <f t="shared" si="1"/>
        <v>49.88</v>
      </c>
      <c r="R36" s="17">
        <f t="shared" si="2"/>
        <v>41841.321770833332</v>
      </c>
      <c r="S36" s="18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8304</v>
      </c>
      <c r="P37">
        <f t="shared" si="0"/>
        <v>167</v>
      </c>
      <c r="Q37" s="8">
        <f t="shared" si="1"/>
        <v>59.46</v>
      </c>
      <c r="R37" s="17">
        <f t="shared" si="2"/>
        <v>42098.291828703703</v>
      </c>
      <c r="S37" s="18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8304</v>
      </c>
      <c r="P38">
        <f t="shared" si="0"/>
        <v>142</v>
      </c>
      <c r="Q38" s="8">
        <f t="shared" si="1"/>
        <v>193.84</v>
      </c>
      <c r="R38" s="17">
        <f t="shared" si="2"/>
        <v>42068.307002314818</v>
      </c>
      <c r="S38" s="18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8304</v>
      </c>
      <c r="P39">
        <f t="shared" si="0"/>
        <v>183</v>
      </c>
      <c r="Q39" s="8">
        <f t="shared" si="1"/>
        <v>159.51</v>
      </c>
      <c r="R39" s="17">
        <f t="shared" si="2"/>
        <v>42032.693043981482</v>
      </c>
      <c r="S39" s="18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8304</v>
      </c>
      <c r="P40">
        <f t="shared" si="0"/>
        <v>110</v>
      </c>
      <c r="Q40" s="8">
        <f t="shared" si="1"/>
        <v>41.68</v>
      </c>
      <c r="R40" s="17">
        <f t="shared" si="2"/>
        <v>41375.057222222218</v>
      </c>
      <c r="S40" s="18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8304</v>
      </c>
      <c r="P41">
        <f t="shared" si="0"/>
        <v>131</v>
      </c>
      <c r="Q41" s="8">
        <f t="shared" si="1"/>
        <v>150.9</v>
      </c>
      <c r="R41" s="17">
        <f t="shared" si="2"/>
        <v>41754.047083333331</v>
      </c>
      <c r="S41" s="18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8304</v>
      </c>
      <c r="P42">
        <f t="shared" si="0"/>
        <v>101</v>
      </c>
      <c r="Q42" s="8">
        <f t="shared" si="1"/>
        <v>126.69</v>
      </c>
      <c r="R42" s="17">
        <f t="shared" si="2"/>
        <v>41789.21398148148</v>
      </c>
      <c r="S42" s="18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8304</v>
      </c>
      <c r="P43">
        <f t="shared" si="0"/>
        <v>100</v>
      </c>
      <c r="Q43" s="8">
        <f t="shared" si="1"/>
        <v>105.26</v>
      </c>
      <c r="R43" s="17">
        <f t="shared" si="2"/>
        <v>41887.568912037037</v>
      </c>
      <c r="S43" s="18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8304</v>
      </c>
      <c r="P44">
        <f t="shared" si="0"/>
        <v>142</v>
      </c>
      <c r="Q44" s="8">
        <f t="shared" si="1"/>
        <v>117.51</v>
      </c>
      <c r="R44" s="17">
        <f t="shared" si="2"/>
        <v>41971.639189814814</v>
      </c>
      <c r="S44" s="18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8304</v>
      </c>
      <c r="P45">
        <f t="shared" si="0"/>
        <v>309</v>
      </c>
      <c r="Q45" s="8">
        <f t="shared" si="1"/>
        <v>117.36</v>
      </c>
      <c r="R45" s="17">
        <f t="shared" si="2"/>
        <v>41802.790347222224</v>
      </c>
      <c r="S45" s="18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8304</v>
      </c>
      <c r="P46">
        <f t="shared" si="0"/>
        <v>100</v>
      </c>
      <c r="Q46" s="8">
        <f t="shared" si="1"/>
        <v>133.33000000000001</v>
      </c>
      <c r="R46" s="17">
        <f t="shared" si="2"/>
        <v>41874.098807870374</v>
      </c>
      <c r="S46" s="18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8304</v>
      </c>
      <c r="P47">
        <f t="shared" si="0"/>
        <v>120</v>
      </c>
      <c r="Q47" s="8">
        <f t="shared" si="1"/>
        <v>98.36</v>
      </c>
      <c r="R47" s="17">
        <f t="shared" si="2"/>
        <v>42457.623923611114</v>
      </c>
      <c r="S47" s="18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8304</v>
      </c>
      <c r="P48">
        <f t="shared" si="0"/>
        <v>104</v>
      </c>
      <c r="Q48" s="8">
        <f t="shared" si="1"/>
        <v>194.44</v>
      </c>
      <c r="R48" s="17">
        <f t="shared" si="2"/>
        <v>42323.964976851858</v>
      </c>
      <c r="S48" s="18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8304</v>
      </c>
      <c r="P49">
        <f t="shared" si="0"/>
        <v>108</v>
      </c>
      <c r="Q49" s="8">
        <f t="shared" si="1"/>
        <v>76.87</v>
      </c>
      <c r="R49" s="17">
        <f t="shared" si="2"/>
        <v>41932.819525462961</v>
      </c>
      <c r="S49" s="18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8304</v>
      </c>
      <c r="P50">
        <f t="shared" si="0"/>
        <v>108</v>
      </c>
      <c r="Q50" s="8">
        <f t="shared" si="1"/>
        <v>56.82</v>
      </c>
      <c r="R50" s="17">
        <f t="shared" si="2"/>
        <v>42033.516898148147</v>
      </c>
      <c r="S50" s="18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8304</v>
      </c>
      <c r="P51">
        <f t="shared" si="0"/>
        <v>100</v>
      </c>
      <c r="Q51" s="8">
        <f t="shared" si="1"/>
        <v>137.93</v>
      </c>
      <c r="R51" s="17">
        <f t="shared" si="2"/>
        <v>42271.176446759258</v>
      </c>
      <c r="S51" s="18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8304</v>
      </c>
      <c r="P52">
        <f t="shared" si="0"/>
        <v>100</v>
      </c>
      <c r="Q52" s="8">
        <f t="shared" si="1"/>
        <v>27.27</v>
      </c>
      <c r="R52" s="17">
        <f t="shared" si="2"/>
        <v>41995.752986111111</v>
      </c>
      <c r="S52" s="18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8304</v>
      </c>
      <c r="P53">
        <f t="shared" si="0"/>
        <v>128</v>
      </c>
      <c r="Q53" s="8">
        <f t="shared" si="1"/>
        <v>118.34</v>
      </c>
      <c r="R53" s="17">
        <f t="shared" si="2"/>
        <v>42196.928668981483</v>
      </c>
      <c r="S53" s="18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8304</v>
      </c>
      <c r="P54">
        <f t="shared" si="0"/>
        <v>116</v>
      </c>
      <c r="Q54" s="8">
        <f t="shared" si="1"/>
        <v>223.48</v>
      </c>
      <c r="R54" s="17">
        <f t="shared" si="2"/>
        <v>41807.701921296299</v>
      </c>
      <c r="S54" s="18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8304</v>
      </c>
      <c r="P55">
        <f t="shared" si="0"/>
        <v>110</v>
      </c>
      <c r="Q55" s="8">
        <f t="shared" si="1"/>
        <v>28.11</v>
      </c>
      <c r="R55" s="17">
        <f t="shared" si="2"/>
        <v>41719.549131944441</v>
      </c>
      <c r="S55" s="18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8304</v>
      </c>
      <c r="P56">
        <f t="shared" si="0"/>
        <v>101</v>
      </c>
      <c r="Q56" s="8">
        <f t="shared" si="1"/>
        <v>194.23</v>
      </c>
      <c r="R56" s="17">
        <f t="shared" si="2"/>
        <v>42333.713206018518</v>
      </c>
      <c r="S56" s="18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8304</v>
      </c>
      <c r="P57">
        <f t="shared" si="0"/>
        <v>129</v>
      </c>
      <c r="Q57" s="8">
        <f t="shared" si="1"/>
        <v>128.94999999999999</v>
      </c>
      <c r="R57" s="17">
        <f t="shared" si="2"/>
        <v>42496.968935185185</v>
      </c>
      <c r="S57" s="18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8304</v>
      </c>
      <c r="P58">
        <f t="shared" si="0"/>
        <v>107</v>
      </c>
      <c r="Q58" s="8">
        <f t="shared" si="1"/>
        <v>49.32</v>
      </c>
      <c r="R58" s="17">
        <f t="shared" si="2"/>
        <v>42149.548888888887</v>
      </c>
      <c r="S58" s="18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8304</v>
      </c>
      <c r="P59">
        <f t="shared" si="0"/>
        <v>102</v>
      </c>
      <c r="Q59" s="8">
        <f t="shared" si="1"/>
        <v>221.52</v>
      </c>
      <c r="R59" s="17">
        <f t="shared" si="2"/>
        <v>42089.83289351852</v>
      </c>
      <c r="S59" s="18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8304</v>
      </c>
      <c r="P60">
        <f t="shared" si="0"/>
        <v>103</v>
      </c>
      <c r="Q60" s="8">
        <f t="shared" si="1"/>
        <v>137.21</v>
      </c>
      <c r="R60" s="17">
        <f t="shared" si="2"/>
        <v>41932.745046296295</v>
      </c>
      <c r="S60" s="18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8304</v>
      </c>
      <c r="P61">
        <f t="shared" si="0"/>
        <v>100</v>
      </c>
      <c r="Q61" s="8">
        <f t="shared" si="1"/>
        <v>606.82000000000005</v>
      </c>
      <c r="R61" s="17">
        <f t="shared" si="2"/>
        <v>42230.23583333334</v>
      </c>
      <c r="S61" s="18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8311</v>
      </c>
      <c r="P62">
        <f t="shared" si="0"/>
        <v>103</v>
      </c>
      <c r="Q62" s="8">
        <f t="shared" si="1"/>
        <v>43.04</v>
      </c>
      <c r="R62" s="17">
        <f t="shared" si="2"/>
        <v>41701.901817129627</v>
      </c>
      <c r="S62" s="18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8311</v>
      </c>
      <c r="P63">
        <f t="shared" si="0"/>
        <v>148</v>
      </c>
      <c r="Q63" s="8">
        <f t="shared" si="1"/>
        <v>322.39</v>
      </c>
      <c r="R63" s="17">
        <f t="shared" si="2"/>
        <v>41409.814317129632</v>
      </c>
      <c r="S63" s="18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8311</v>
      </c>
      <c r="P64">
        <f t="shared" si="0"/>
        <v>155</v>
      </c>
      <c r="Q64" s="8">
        <f t="shared" si="1"/>
        <v>96.71</v>
      </c>
      <c r="R64" s="17">
        <f t="shared" si="2"/>
        <v>41311.799513888887</v>
      </c>
      <c r="S64" s="18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8311</v>
      </c>
      <c r="P65">
        <f t="shared" si="0"/>
        <v>114</v>
      </c>
      <c r="Q65" s="8">
        <f t="shared" si="1"/>
        <v>35.47</v>
      </c>
      <c r="R65" s="17">
        <f t="shared" si="2"/>
        <v>41612.912187499998</v>
      </c>
      <c r="S65" s="18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8311</v>
      </c>
      <c r="P66">
        <f t="shared" ref="P66:P129" si="5">ROUND(E66/D66*100, 0)</f>
        <v>173</v>
      </c>
      <c r="Q66" s="8">
        <f t="shared" ref="Q66:Q129" si="6">IFERROR(ROUND(E66/L66,2),0)</f>
        <v>86.67</v>
      </c>
      <c r="R66" s="17">
        <f t="shared" ref="R66:R129" si="7">(((J66/60)/60)/24)+DATE(1970,1,1)</f>
        <v>41433.01829861111</v>
      </c>
      <c r="S66" s="18">
        <f t="shared" ref="S66:S129" si="8">((I66/60/60/24)+DATE(1970,1,1))</f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8311</v>
      </c>
      <c r="P67">
        <f t="shared" si="5"/>
        <v>108</v>
      </c>
      <c r="Q67" s="8">
        <f t="shared" si="6"/>
        <v>132.05000000000001</v>
      </c>
      <c r="R67" s="17">
        <f t="shared" si="7"/>
        <v>41835.821226851855</v>
      </c>
      <c r="S67" s="18">
        <f t="shared" si="8"/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8311</v>
      </c>
      <c r="P68">
        <f t="shared" si="5"/>
        <v>119</v>
      </c>
      <c r="Q68" s="8">
        <f t="shared" si="6"/>
        <v>91.23</v>
      </c>
      <c r="R68" s="17">
        <f t="shared" si="7"/>
        <v>42539.849768518514</v>
      </c>
      <c r="S68" s="18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8311</v>
      </c>
      <c r="P69">
        <f t="shared" si="5"/>
        <v>116</v>
      </c>
      <c r="Q69" s="8">
        <f t="shared" si="6"/>
        <v>116.25</v>
      </c>
      <c r="R69" s="17">
        <f t="shared" si="7"/>
        <v>41075.583379629628</v>
      </c>
      <c r="S69" s="18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8311</v>
      </c>
      <c r="P70">
        <f t="shared" si="5"/>
        <v>127</v>
      </c>
      <c r="Q70" s="8">
        <f t="shared" si="6"/>
        <v>21.19</v>
      </c>
      <c r="R70" s="17">
        <f t="shared" si="7"/>
        <v>41663.569340277776</v>
      </c>
      <c r="S70" s="18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8311</v>
      </c>
      <c r="P71">
        <f t="shared" si="5"/>
        <v>111</v>
      </c>
      <c r="Q71" s="8">
        <f t="shared" si="6"/>
        <v>62.33</v>
      </c>
      <c r="R71" s="17">
        <f t="shared" si="7"/>
        <v>40786.187789351854</v>
      </c>
      <c r="S71" s="18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8311</v>
      </c>
      <c r="P72">
        <f t="shared" si="5"/>
        <v>127</v>
      </c>
      <c r="Q72" s="8">
        <f t="shared" si="6"/>
        <v>37.409999999999997</v>
      </c>
      <c r="R72" s="17">
        <f t="shared" si="7"/>
        <v>40730.896354166667</v>
      </c>
      <c r="S72" s="18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8311</v>
      </c>
      <c r="P73">
        <f t="shared" si="5"/>
        <v>124</v>
      </c>
      <c r="Q73" s="8">
        <f t="shared" si="6"/>
        <v>69.72</v>
      </c>
      <c r="R73" s="17">
        <f t="shared" si="7"/>
        <v>40997.271493055552</v>
      </c>
      <c r="S73" s="18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8311</v>
      </c>
      <c r="P74">
        <f t="shared" si="5"/>
        <v>108</v>
      </c>
      <c r="Q74" s="8">
        <f t="shared" si="6"/>
        <v>58.17</v>
      </c>
      <c r="R74" s="17">
        <f t="shared" si="7"/>
        <v>41208.010196759256</v>
      </c>
      <c r="S74" s="18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8311</v>
      </c>
      <c r="P75">
        <f t="shared" si="5"/>
        <v>100</v>
      </c>
      <c r="Q75" s="8">
        <f t="shared" si="6"/>
        <v>50</v>
      </c>
      <c r="R75" s="17">
        <f t="shared" si="7"/>
        <v>40587.75675925926</v>
      </c>
      <c r="S75" s="18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8311</v>
      </c>
      <c r="P76">
        <f t="shared" si="5"/>
        <v>113</v>
      </c>
      <c r="Q76" s="8">
        <f t="shared" si="6"/>
        <v>19.47</v>
      </c>
      <c r="R76" s="17">
        <f t="shared" si="7"/>
        <v>42360.487210648149</v>
      </c>
      <c r="S76" s="18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8311</v>
      </c>
      <c r="P77">
        <f t="shared" si="5"/>
        <v>115</v>
      </c>
      <c r="Q77" s="8">
        <f t="shared" si="6"/>
        <v>85.96</v>
      </c>
      <c r="R77" s="17">
        <f t="shared" si="7"/>
        <v>41357.209166666667</v>
      </c>
      <c r="S77" s="18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8311</v>
      </c>
      <c r="P78">
        <f t="shared" si="5"/>
        <v>153</v>
      </c>
      <c r="Q78" s="8">
        <f t="shared" si="6"/>
        <v>30.67</v>
      </c>
      <c r="R78" s="17">
        <f t="shared" si="7"/>
        <v>40844.691643518519</v>
      </c>
      <c r="S78" s="18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8311</v>
      </c>
      <c r="P79">
        <f t="shared" si="5"/>
        <v>393</v>
      </c>
      <c r="Q79" s="8">
        <f t="shared" si="6"/>
        <v>60.38</v>
      </c>
      <c r="R79" s="17">
        <f t="shared" si="7"/>
        <v>40997.144872685189</v>
      </c>
      <c r="S79" s="18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8311</v>
      </c>
      <c r="P80">
        <f t="shared" si="5"/>
        <v>2702</v>
      </c>
      <c r="Q80" s="8">
        <f t="shared" si="6"/>
        <v>38.6</v>
      </c>
      <c r="R80" s="17">
        <f t="shared" si="7"/>
        <v>42604.730567129634</v>
      </c>
      <c r="S80" s="18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8311</v>
      </c>
      <c r="P81">
        <f t="shared" si="5"/>
        <v>127</v>
      </c>
      <c r="Q81" s="8">
        <f t="shared" si="6"/>
        <v>40.270000000000003</v>
      </c>
      <c r="R81" s="17">
        <f t="shared" si="7"/>
        <v>41724.776539351849</v>
      </c>
      <c r="S81" s="18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8311</v>
      </c>
      <c r="P82">
        <f t="shared" si="5"/>
        <v>107</v>
      </c>
      <c r="Q82" s="8">
        <f t="shared" si="6"/>
        <v>273.83</v>
      </c>
      <c r="R82" s="17">
        <f t="shared" si="7"/>
        <v>41583.083981481483</v>
      </c>
      <c r="S82" s="18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8311</v>
      </c>
      <c r="P83">
        <f t="shared" si="5"/>
        <v>198</v>
      </c>
      <c r="Q83" s="8">
        <f t="shared" si="6"/>
        <v>53.04</v>
      </c>
      <c r="R83" s="17">
        <f t="shared" si="7"/>
        <v>41100.158877314818</v>
      </c>
      <c r="S83" s="18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8311</v>
      </c>
      <c r="P84">
        <f t="shared" si="5"/>
        <v>100</v>
      </c>
      <c r="Q84" s="8">
        <f t="shared" si="6"/>
        <v>40.01</v>
      </c>
      <c r="R84" s="17">
        <f t="shared" si="7"/>
        <v>40795.820150462961</v>
      </c>
      <c r="S84" s="18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8311</v>
      </c>
      <c r="P85">
        <f t="shared" si="5"/>
        <v>103</v>
      </c>
      <c r="Q85" s="8">
        <f t="shared" si="6"/>
        <v>15.77</v>
      </c>
      <c r="R85" s="17">
        <f t="shared" si="7"/>
        <v>42042.615613425922</v>
      </c>
      <c r="S85" s="18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8311</v>
      </c>
      <c r="P86">
        <f t="shared" si="5"/>
        <v>100</v>
      </c>
      <c r="Q86" s="8">
        <f t="shared" si="6"/>
        <v>71.430000000000007</v>
      </c>
      <c r="R86" s="17">
        <f t="shared" si="7"/>
        <v>40648.757939814815</v>
      </c>
      <c r="S86" s="18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8311</v>
      </c>
      <c r="P87">
        <f t="shared" si="5"/>
        <v>126</v>
      </c>
      <c r="Q87" s="8">
        <f t="shared" si="6"/>
        <v>71.709999999999994</v>
      </c>
      <c r="R87" s="17">
        <f t="shared" si="7"/>
        <v>40779.125428240739</v>
      </c>
      <c r="S87" s="18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8311</v>
      </c>
      <c r="P88">
        <f t="shared" si="5"/>
        <v>106</v>
      </c>
      <c r="Q88" s="8">
        <f t="shared" si="6"/>
        <v>375.76</v>
      </c>
      <c r="R88" s="17">
        <f t="shared" si="7"/>
        <v>42291.556076388893</v>
      </c>
      <c r="S88" s="18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8311</v>
      </c>
      <c r="P89">
        <f t="shared" si="5"/>
        <v>105</v>
      </c>
      <c r="Q89" s="8">
        <f t="shared" si="6"/>
        <v>104.6</v>
      </c>
      <c r="R89" s="17">
        <f t="shared" si="7"/>
        <v>40322.53938657407</v>
      </c>
      <c r="S89" s="18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8311</v>
      </c>
      <c r="P90">
        <f t="shared" si="5"/>
        <v>103</v>
      </c>
      <c r="Q90" s="8">
        <f t="shared" si="6"/>
        <v>60</v>
      </c>
      <c r="R90" s="17">
        <f t="shared" si="7"/>
        <v>41786.65892361111</v>
      </c>
      <c r="S90" s="18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8311</v>
      </c>
      <c r="P91">
        <f t="shared" si="5"/>
        <v>115</v>
      </c>
      <c r="Q91" s="8">
        <f t="shared" si="6"/>
        <v>123.29</v>
      </c>
      <c r="R91" s="17">
        <f t="shared" si="7"/>
        <v>41402.752222222225</v>
      </c>
      <c r="S91" s="18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8311</v>
      </c>
      <c r="P92">
        <f t="shared" si="5"/>
        <v>100</v>
      </c>
      <c r="Q92" s="8">
        <f t="shared" si="6"/>
        <v>31.38</v>
      </c>
      <c r="R92" s="17">
        <f t="shared" si="7"/>
        <v>40706.297442129631</v>
      </c>
      <c r="S92" s="18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8311</v>
      </c>
      <c r="P93">
        <f t="shared" si="5"/>
        <v>120</v>
      </c>
      <c r="Q93" s="8">
        <f t="shared" si="6"/>
        <v>78.260000000000005</v>
      </c>
      <c r="R93" s="17">
        <f t="shared" si="7"/>
        <v>40619.402361111112</v>
      </c>
      <c r="S93" s="18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8311</v>
      </c>
      <c r="P94">
        <f t="shared" si="5"/>
        <v>105</v>
      </c>
      <c r="Q94" s="8">
        <f t="shared" si="6"/>
        <v>122.33</v>
      </c>
      <c r="R94" s="17">
        <f t="shared" si="7"/>
        <v>42721.198877314819</v>
      </c>
      <c r="S94" s="18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8311</v>
      </c>
      <c r="P95">
        <f t="shared" si="5"/>
        <v>111</v>
      </c>
      <c r="Q95" s="8">
        <f t="shared" si="6"/>
        <v>73.73</v>
      </c>
      <c r="R95" s="17">
        <f t="shared" si="7"/>
        <v>41065.858067129629</v>
      </c>
      <c r="S95" s="18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8311</v>
      </c>
      <c r="P96">
        <f t="shared" si="5"/>
        <v>104</v>
      </c>
      <c r="Q96" s="8">
        <f t="shared" si="6"/>
        <v>21.67</v>
      </c>
      <c r="R96" s="17">
        <f t="shared" si="7"/>
        <v>41716.717847222222</v>
      </c>
      <c r="S96" s="18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8311</v>
      </c>
      <c r="P97">
        <f t="shared" si="5"/>
        <v>131</v>
      </c>
      <c r="Q97" s="8">
        <f t="shared" si="6"/>
        <v>21.9</v>
      </c>
      <c r="R97" s="17">
        <f t="shared" si="7"/>
        <v>40935.005104166667</v>
      </c>
      <c r="S97" s="18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8311</v>
      </c>
      <c r="P98">
        <f t="shared" si="5"/>
        <v>115</v>
      </c>
      <c r="Q98" s="8">
        <f t="shared" si="6"/>
        <v>50.59</v>
      </c>
      <c r="R98" s="17">
        <f t="shared" si="7"/>
        <v>40324.662511574075</v>
      </c>
      <c r="S98" s="18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8311</v>
      </c>
      <c r="P99">
        <f t="shared" si="5"/>
        <v>106</v>
      </c>
      <c r="Q99" s="8">
        <f t="shared" si="6"/>
        <v>53.13</v>
      </c>
      <c r="R99" s="17">
        <f t="shared" si="7"/>
        <v>40706.135208333333</v>
      </c>
      <c r="S99" s="18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8311</v>
      </c>
      <c r="P100">
        <f t="shared" si="5"/>
        <v>106</v>
      </c>
      <c r="Q100" s="8">
        <f t="shared" si="6"/>
        <v>56.67</v>
      </c>
      <c r="R100" s="17">
        <f t="shared" si="7"/>
        <v>41214.79483796296</v>
      </c>
      <c r="S100" s="18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8311</v>
      </c>
      <c r="P101">
        <f t="shared" si="5"/>
        <v>106</v>
      </c>
      <c r="Q101" s="8">
        <f t="shared" si="6"/>
        <v>40.78</v>
      </c>
      <c r="R101" s="17">
        <f t="shared" si="7"/>
        <v>41631.902766203704</v>
      </c>
      <c r="S101" s="18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8311</v>
      </c>
      <c r="P102">
        <f t="shared" si="5"/>
        <v>100</v>
      </c>
      <c r="Q102" s="8">
        <f t="shared" si="6"/>
        <v>192.31</v>
      </c>
      <c r="R102" s="17">
        <f t="shared" si="7"/>
        <v>41197.753310185188</v>
      </c>
      <c r="S102" s="18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8311</v>
      </c>
      <c r="P103">
        <f t="shared" si="5"/>
        <v>100</v>
      </c>
      <c r="Q103" s="8">
        <f t="shared" si="6"/>
        <v>100</v>
      </c>
      <c r="R103" s="17">
        <f t="shared" si="7"/>
        <v>41274.776736111111</v>
      </c>
      <c r="S103" s="18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8311</v>
      </c>
      <c r="P104">
        <f t="shared" si="5"/>
        <v>128</v>
      </c>
      <c r="Q104" s="8">
        <f t="shared" si="6"/>
        <v>117.92</v>
      </c>
      <c r="R104" s="17">
        <f t="shared" si="7"/>
        <v>40505.131168981483</v>
      </c>
      <c r="S104" s="18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8311</v>
      </c>
      <c r="P105">
        <f t="shared" si="5"/>
        <v>105</v>
      </c>
      <c r="Q105" s="8">
        <f t="shared" si="6"/>
        <v>27.9</v>
      </c>
      <c r="R105" s="17">
        <f t="shared" si="7"/>
        <v>41682.805902777778</v>
      </c>
      <c r="S105" s="18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8311</v>
      </c>
      <c r="P106">
        <f t="shared" si="5"/>
        <v>120</v>
      </c>
      <c r="Q106" s="8">
        <f t="shared" si="6"/>
        <v>60</v>
      </c>
      <c r="R106" s="17">
        <f t="shared" si="7"/>
        <v>40612.695208333331</v>
      </c>
      <c r="S106" s="18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8311</v>
      </c>
      <c r="P107">
        <f t="shared" si="5"/>
        <v>107</v>
      </c>
      <c r="Q107" s="8">
        <f t="shared" si="6"/>
        <v>39.380000000000003</v>
      </c>
      <c r="R107" s="17">
        <f t="shared" si="7"/>
        <v>42485.724768518514</v>
      </c>
      <c r="S107" s="18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8311</v>
      </c>
      <c r="P108">
        <f t="shared" si="5"/>
        <v>101</v>
      </c>
      <c r="Q108" s="8">
        <f t="shared" si="6"/>
        <v>186.11</v>
      </c>
      <c r="R108" s="17">
        <f t="shared" si="7"/>
        <v>40987.776631944449</v>
      </c>
      <c r="S108" s="18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8311</v>
      </c>
      <c r="P109">
        <f t="shared" si="5"/>
        <v>102</v>
      </c>
      <c r="Q109" s="8">
        <f t="shared" si="6"/>
        <v>111.38</v>
      </c>
      <c r="R109" s="17">
        <f t="shared" si="7"/>
        <v>40635.982488425929</v>
      </c>
      <c r="S109" s="18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8311</v>
      </c>
      <c r="P110">
        <f t="shared" si="5"/>
        <v>247</v>
      </c>
      <c r="Q110" s="8">
        <f t="shared" si="6"/>
        <v>78.72</v>
      </c>
      <c r="R110" s="17">
        <f t="shared" si="7"/>
        <v>41365.613078703704</v>
      </c>
      <c r="S110" s="18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8311</v>
      </c>
      <c r="P111">
        <f t="shared" si="5"/>
        <v>220</v>
      </c>
      <c r="Q111" s="8">
        <f t="shared" si="6"/>
        <v>46.7</v>
      </c>
      <c r="R111" s="17">
        <f t="shared" si="7"/>
        <v>40570.025810185187</v>
      </c>
      <c r="S111" s="18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8311</v>
      </c>
      <c r="P112">
        <f t="shared" si="5"/>
        <v>131</v>
      </c>
      <c r="Q112" s="8">
        <f t="shared" si="6"/>
        <v>65.38</v>
      </c>
      <c r="R112" s="17">
        <f t="shared" si="7"/>
        <v>41557.949687500004</v>
      </c>
      <c r="S112" s="18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8311</v>
      </c>
      <c r="P113">
        <f t="shared" si="5"/>
        <v>155</v>
      </c>
      <c r="Q113" s="8">
        <f t="shared" si="6"/>
        <v>102.08</v>
      </c>
      <c r="R113" s="17">
        <f t="shared" si="7"/>
        <v>42125.333182870367</v>
      </c>
      <c r="S113" s="18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8311</v>
      </c>
      <c r="P114">
        <f t="shared" si="5"/>
        <v>104</v>
      </c>
      <c r="Q114" s="8">
        <f t="shared" si="6"/>
        <v>64.2</v>
      </c>
      <c r="R114" s="17">
        <f t="shared" si="7"/>
        <v>41718.043032407404</v>
      </c>
      <c r="S114" s="18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8311</v>
      </c>
      <c r="P115">
        <f t="shared" si="5"/>
        <v>141</v>
      </c>
      <c r="Q115" s="8">
        <f t="shared" si="6"/>
        <v>90.38</v>
      </c>
      <c r="R115" s="17">
        <f t="shared" si="7"/>
        <v>40753.758425925924</v>
      </c>
      <c r="S115" s="18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8311</v>
      </c>
      <c r="P116">
        <f t="shared" si="5"/>
        <v>103</v>
      </c>
      <c r="Q116" s="8">
        <f t="shared" si="6"/>
        <v>88.57</v>
      </c>
      <c r="R116" s="17">
        <f t="shared" si="7"/>
        <v>40861.27416666667</v>
      </c>
      <c r="S116" s="18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8311</v>
      </c>
      <c r="P117">
        <f t="shared" si="5"/>
        <v>140</v>
      </c>
      <c r="Q117" s="8">
        <f t="shared" si="6"/>
        <v>28.73</v>
      </c>
      <c r="R117" s="17">
        <f t="shared" si="7"/>
        <v>40918.738935185182</v>
      </c>
      <c r="S117" s="18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8311</v>
      </c>
      <c r="P118">
        <f t="shared" si="5"/>
        <v>114</v>
      </c>
      <c r="Q118" s="8">
        <f t="shared" si="6"/>
        <v>69.790000000000006</v>
      </c>
      <c r="R118" s="17">
        <f t="shared" si="7"/>
        <v>40595.497164351851</v>
      </c>
      <c r="S118" s="18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8311</v>
      </c>
      <c r="P119">
        <f t="shared" si="5"/>
        <v>100</v>
      </c>
      <c r="Q119" s="8">
        <f t="shared" si="6"/>
        <v>167.49</v>
      </c>
      <c r="R119" s="17">
        <f t="shared" si="7"/>
        <v>40248.834999999999</v>
      </c>
      <c r="S119" s="18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8311</v>
      </c>
      <c r="P120">
        <f t="shared" si="5"/>
        <v>113</v>
      </c>
      <c r="Q120" s="8">
        <f t="shared" si="6"/>
        <v>144.91</v>
      </c>
      <c r="R120" s="17">
        <f t="shared" si="7"/>
        <v>40723.053657407407</v>
      </c>
      <c r="S120" s="18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8311</v>
      </c>
      <c r="P121">
        <f t="shared" si="5"/>
        <v>105</v>
      </c>
      <c r="Q121" s="8">
        <f t="shared" si="6"/>
        <v>91.84</v>
      </c>
      <c r="R121" s="17">
        <f t="shared" si="7"/>
        <v>40739.069282407407</v>
      </c>
      <c r="S121" s="18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8267</v>
      </c>
      <c r="P122">
        <f t="shared" si="5"/>
        <v>0</v>
      </c>
      <c r="Q122" s="8">
        <f t="shared" si="6"/>
        <v>10</v>
      </c>
      <c r="R122" s="17">
        <f t="shared" si="7"/>
        <v>42616.049849537041</v>
      </c>
      <c r="S122" s="18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8267</v>
      </c>
      <c r="P123">
        <f t="shared" si="5"/>
        <v>0</v>
      </c>
      <c r="Q123" s="8">
        <f t="shared" si="6"/>
        <v>1</v>
      </c>
      <c r="R123" s="17">
        <f t="shared" si="7"/>
        <v>42096.704976851848</v>
      </c>
      <c r="S123" s="18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8267</v>
      </c>
      <c r="P124">
        <f t="shared" si="5"/>
        <v>0</v>
      </c>
      <c r="Q124" s="8">
        <f t="shared" si="6"/>
        <v>0</v>
      </c>
      <c r="R124" s="17">
        <f t="shared" si="7"/>
        <v>42593.431793981479</v>
      </c>
      <c r="S124" s="18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8267</v>
      </c>
      <c r="P125">
        <f t="shared" si="5"/>
        <v>0</v>
      </c>
      <c r="Q125" s="8">
        <f t="shared" si="6"/>
        <v>25.17</v>
      </c>
      <c r="R125" s="17">
        <f t="shared" si="7"/>
        <v>41904.781990740739</v>
      </c>
      <c r="S125" s="18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8267</v>
      </c>
      <c r="P126">
        <f t="shared" si="5"/>
        <v>0</v>
      </c>
      <c r="Q126" s="8">
        <f t="shared" si="6"/>
        <v>0</v>
      </c>
      <c r="R126" s="17">
        <f t="shared" si="7"/>
        <v>42114.928726851853</v>
      </c>
      <c r="S126" s="18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8267</v>
      </c>
      <c r="P127">
        <f t="shared" si="5"/>
        <v>14</v>
      </c>
      <c r="Q127" s="8">
        <f t="shared" si="6"/>
        <v>11.67</v>
      </c>
      <c r="R127" s="17">
        <f t="shared" si="7"/>
        <v>42709.993981481486</v>
      </c>
      <c r="S127" s="18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8267</v>
      </c>
      <c r="P128">
        <f t="shared" si="5"/>
        <v>6</v>
      </c>
      <c r="Q128" s="8">
        <f t="shared" si="6"/>
        <v>106.69</v>
      </c>
      <c r="R128" s="17">
        <f t="shared" si="7"/>
        <v>42135.589548611111</v>
      </c>
      <c r="S128" s="18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8267</v>
      </c>
      <c r="P129">
        <f t="shared" si="5"/>
        <v>2</v>
      </c>
      <c r="Q129" s="8">
        <f t="shared" si="6"/>
        <v>47.5</v>
      </c>
      <c r="R129" s="17">
        <f t="shared" si="7"/>
        <v>42067.62431712963</v>
      </c>
      <c r="S129" s="18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8267</v>
      </c>
      <c r="P130">
        <f t="shared" ref="P130:P193" si="10">ROUND(E130/D130*100, 0)</f>
        <v>2</v>
      </c>
      <c r="Q130" s="8">
        <f t="shared" ref="Q130:Q193" si="11">IFERROR(ROUND(E130/L130,2),0)</f>
        <v>311.17</v>
      </c>
      <c r="R130" s="17">
        <f t="shared" ref="R130:R193" si="12">(((J130/60)/60)/24)+DATE(1970,1,1)</f>
        <v>42628.22792824074</v>
      </c>
      <c r="S130" s="18">
        <f t="shared" ref="S130:S193" si="13">((I130/60/60/24)+DATE(1970,1,1))</f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8267</v>
      </c>
      <c r="P131">
        <f t="shared" si="10"/>
        <v>0</v>
      </c>
      <c r="Q131" s="8">
        <f t="shared" si="11"/>
        <v>0</v>
      </c>
      <c r="R131" s="17">
        <f t="shared" si="12"/>
        <v>41882.937303240738</v>
      </c>
      <c r="S131" s="18">
        <f t="shared" si="13"/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8267</v>
      </c>
      <c r="P132">
        <f t="shared" si="10"/>
        <v>0</v>
      </c>
      <c r="Q132" s="8">
        <f t="shared" si="11"/>
        <v>0</v>
      </c>
      <c r="R132" s="17">
        <f t="shared" si="12"/>
        <v>41778.915416666663</v>
      </c>
      <c r="S132" s="18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8267</v>
      </c>
      <c r="P133">
        <f t="shared" si="10"/>
        <v>0</v>
      </c>
      <c r="Q133" s="8">
        <f t="shared" si="11"/>
        <v>0</v>
      </c>
      <c r="R133" s="17">
        <f t="shared" si="12"/>
        <v>42541.837511574078</v>
      </c>
      <c r="S133" s="18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8267</v>
      </c>
      <c r="P134">
        <f t="shared" si="10"/>
        <v>10</v>
      </c>
      <c r="Q134" s="8">
        <f t="shared" si="11"/>
        <v>94.51</v>
      </c>
      <c r="R134" s="17">
        <f t="shared" si="12"/>
        <v>41905.812581018516</v>
      </c>
      <c r="S134" s="18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8267</v>
      </c>
      <c r="P135">
        <f t="shared" si="10"/>
        <v>0</v>
      </c>
      <c r="Q135" s="8">
        <f t="shared" si="11"/>
        <v>0</v>
      </c>
      <c r="R135" s="17">
        <f t="shared" si="12"/>
        <v>42491.80768518518</v>
      </c>
      <c r="S135" s="18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8267</v>
      </c>
      <c r="P136">
        <f t="shared" si="10"/>
        <v>0</v>
      </c>
      <c r="Q136" s="8">
        <f t="shared" si="11"/>
        <v>0</v>
      </c>
      <c r="R136" s="17">
        <f t="shared" si="12"/>
        <v>42221.909930555557</v>
      </c>
      <c r="S136" s="18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8267</v>
      </c>
      <c r="P137">
        <f t="shared" si="10"/>
        <v>13</v>
      </c>
      <c r="Q137" s="8">
        <f t="shared" si="11"/>
        <v>80.599999999999994</v>
      </c>
      <c r="R137" s="17">
        <f t="shared" si="12"/>
        <v>41788.381909722222</v>
      </c>
      <c r="S137" s="18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8267</v>
      </c>
      <c r="P138">
        <f t="shared" si="10"/>
        <v>0</v>
      </c>
      <c r="Q138" s="8">
        <f t="shared" si="11"/>
        <v>0</v>
      </c>
      <c r="R138" s="17">
        <f t="shared" si="12"/>
        <v>42096.410115740742</v>
      </c>
      <c r="S138" s="18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8267</v>
      </c>
      <c r="P139">
        <f t="shared" si="10"/>
        <v>0</v>
      </c>
      <c r="Q139" s="8">
        <f t="shared" si="11"/>
        <v>0</v>
      </c>
      <c r="R139" s="17">
        <f t="shared" si="12"/>
        <v>42239.573993055557</v>
      </c>
      <c r="S139" s="18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8267</v>
      </c>
      <c r="P140">
        <f t="shared" si="10"/>
        <v>3</v>
      </c>
      <c r="Q140" s="8">
        <f t="shared" si="11"/>
        <v>81.239999999999995</v>
      </c>
      <c r="R140" s="17">
        <f t="shared" si="12"/>
        <v>42186.257418981477</v>
      </c>
      <c r="S140" s="18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8267</v>
      </c>
      <c r="P141">
        <f t="shared" si="10"/>
        <v>100</v>
      </c>
      <c r="Q141" s="8">
        <f t="shared" si="11"/>
        <v>500</v>
      </c>
      <c r="R141" s="17">
        <f t="shared" si="12"/>
        <v>42187.920972222222</v>
      </c>
      <c r="S141" s="18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8267</v>
      </c>
      <c r="P142">
        <f t="shared" si="10"/>
        <v>0</v>
      </c>
      <c r="Q142" s="8">
        <f t="shared" si="11"/>
        <v>0</v>
      </c>
      <c r="R142" s="17">
        <f t="shared" si="12"/>
        <v>42053.198287037041</v>
      </c>
      <c r="S142" s="18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8267</v>
      </c>
      <c r="P143">
        <f t="shared" si="10"/>
        <v>11</v>
      </c>
      <c r="Q143" s="8">
        <f t="shared" si="11"/>
        <v>46.18</v>
      </c>
      <c r="R143" s="17">
        <f t="shared" si="12"/>
        <v>42110.153043981481</v>
      </c>
      <c r="S143" s="18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8267</v>
      </c>
      <c r="P144">
        <f t="shared" si="10"/>
        <v>0</v>
      </c>
      <c r="Q144" s="8">
        <f t="shared" si="11"/>
        <v>10</v>
      </c>
      <c r="R144" s="17">
        <f t="shared" si="12"/>
        <v>41938.893263888887</v>
      </c>
      <c r="S144" s="18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8267</v>
      </c>
      <c r="P145">
        <f t="shared" si="10"/>
        <v>0</v>
      </c>
      <c r="Q145" s="8">
        <f t="shared" si="11"/>
        <v>0</v>
      </c>
      <c r="R145" s="17">
        <f t="shared" si="12"/>
        <v>42559.064143518524</v>
      </c>
      <c r="S145" s="18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8267</v>
      </c>
      <c r="P146">
        <f t="shared" si="10"/>
        <v>28</v>
      </c>
      <c r="Q146" s="8">
        <f t="shared" si="11"/>
        <v>55.95</v>
      </c>
      <c r="R146" s="17">
        <f t="shared" si="12"/>
        <v>42047.762407407412</v>
      </c>
      <c r="S146" s="18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8267</v>
      </c>
      <c r="P147">
        <f t="shared" si="10"/>
        <v>8</v>
      </c>
      <c r="Q147" s="8">
        <f t="shared" si="11"/>
        <v>37.56</v>
      </c>
      <c r="R147" s="17">
        <f t="shared" si="12"/>
        <v>42200.542268518519</v>
      </c>
      <c r="S147" s="18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8267</v>
      </c>
      <c r="P148">
        <f t="shared" si="10"/>
        <v>1</v>
      </c>
      <c r="Q148" s="8">
        <f t="shared" si="11"/>
        <v>38.33</v>
      </c>
      <c r="R148" s="17">
        <f t="shared" si="12"/>
        <v>42693.016180555554</v>
      </c>
      <c r="S148" s="18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8267</v>
      </c>
      <c r="P149">
        <f t="shared" si="10"/>
        <v>0</v>
      </c>
      <c r="Q149" s="8">
        <f t="shared" si="11"/>
        <v>0</v>
      </c>
      <c r="R149" s="17">
        <f t="shared" si="12"/>
        <v>41969.767824074079</v>
      </c>
      <c r="S149" s="18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8267</v>
      </c>
      <c r="P150">
        <f t="shared" si="10"/>
        <v>0</v>
      </c>
      <c r="Q150" s="8">
        <f t="shared" si="11"/>
        <v>20</v>
      </c>
      <c r="R150" s="17">
        <f t="shared" si="12"/>
        <v>42397.281666666662</v>
      </c>
      <c r="S150" s="18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8267</v>
      </c>
      <c r="P151">
        <f t="shared" si="10"/>
        <v>1</v>
      </c>
      <c r="Q151" s="8">
        <f t="shared" si="11"/>
        <v>15.33</v>
      </c>
      <c r="R151" s="17">
        <f t="shared" si="12"/>
        <v>41968.172106481477</v>
      </c>
      <c r="S151" s="18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8267</v>
      </c>
      <c r="P152">
        <f t="shared" si="10"/>
        <v>23</v>
      </c>
      <c r="Q152" s="8">
        <f t="shared" si="11"/>
        <v>449.43</v>
      </c>
      <c r="R152" s="17">
        <f t="shared" si="12"/>
        <v>42090.161828703705</v>
      </c>
      <c r="S152" s="18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8267</v>
      </c>
      <c r="P153">
        <f t="shared" si="10"/>
        <v>0</v>
      </c>
      <c r="Q153" s="8">
        <f t="shared" si="11"/>
        <v>28</v>
      </c>
      <c r="R153" s="17">
        <f t="shared" si="12"/>
        <v>42113.550821759258</v>
      </c>
      <c r="S153" s="18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8267</v>
      </c>
      <c r="P154">
        <f t="shared" si="10"/>
        <v>0</v>
      </c>
      <c r="Q154" s="8">
        <f t="shared" si="11"/>
        <v>15</v>
      </c>
      <c r="R154" s="17">
        <f t="shared" si="12"/>
        <v>41875.077546296299</v>
      </c>
      <c r="S154" s="18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8267</v>
      </c>
      <c r="P155">
        <f t="shared" si="10"/>
        <v>1</v>
      </c>
      <c r="Q155" s="8">
        <f t="shared" si="11"/>
        <v>35.9</v>
      </c>
      <c r="R155" s="17">
        <f t="shared" si="12"/>
        <v>41933.586157407408</v>
      </c>
      <c r="S155" s="18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8267</v>
      </c>
      <c r="P156">
        <f t="shared" si="10"/>
        <v>3</v>
      </c>
      <c r="Q156" s="8">
        <f t="shared" si="11"/>
        <v>13.33</v>
      </c>
      <c r="R156" s="17">
        <f t="shared" si="12"/>
        <v>42115.547395833331</v>
      </c>
      <c r="S156" s="18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8267</v>
      </c>
      <c r="P157">
        <f t="shared" si="10"/>
        <v>0</v>
      </c>
      <c r="Q157" s="8">
        <f t="shared" si="11"/>
        <v>20.25</v>
      </c>
      <c r="R157" s="17">
        <f t="shared" si="12"/>
        <v>42168.559432870374</v>
      </c>
      <c r="S157" s="18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8267</v>
      </c>
      <c r="P158">
        <f t="shared" si="10"/>
        <v>5</v>
      </c>
      <c r="Q158" s="8">
        <f t="shared" si="11"/>
        <v>119</v>
      </c>
      <c r="R158" s="17">
        <f t="shared" si="12"/>
        <v>41794.124953703707</v>
      </c>
      <c r="S158" s="18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8267</v>
      </c>
      <c r="P159">
        <f t="shared" si="10"/>
        <v>0</v>
      </c>
      <c r="Q159" s="8">
        <f t="shared" si="11"/>
        <v>4</v>
      </c>
      <c r="R159" s="17">
        <f t="shared" si="12"/>
        <v>42396.911712962959</v>
      </c>
      <c r="S159" s="18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8267</v>
      </c>
      <c r="P160">
        <f t="shared" si="10"/>
        <v>0</v>
      </c>
      <c r="Q160" s="8">
        <f t="shared" si="11"/>
        <v>0</v>
      </c>
      <c r="R160" s="17">
        <f t="shared" si="12"/>
        <v>41904.07671296296</v>
      </c>
      <c r="S160" s="18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8267</v>
      </c>
      <c r="P161">
        <f t="shared" si="10"/>
        <v>0</v>
      </c>
      <c r="Q161" s="8">
        <f t="shared" si="11"/>
        <v>10</v>
      </c>
      <c r="R161" s="17">
        <f t="shared" si="12"/>
        <v>42514.434548611112</v>
      </c>
      <c r="S161" s="18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8268</v>
      </c>
      <c r="P162">
        <f t="shared" si="10"/>
        <v>0</v>
      </c>
      <c r="Q162" s="8">
        <f t="shared" si="11"/>
        <v>0</v>
      </c>
      <c r="R162" s="17">
        <f t="shared" si="12"/>
        <v>42171.913090277783</v>
      </c>
      <c r="S162" s="18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8268</v>
      </c>
      <c r="P163">
        <f t="shared" si="10"/>
        <v>0</v>
      </c>
      <c r="Q163" s="8">
        <f t="shared" si="11"/>
        <v>5</v>
      </c>
      <c r="R163" s="17">
        <f t="shared" si="12"/>
        <v>41792.687442129631</v>
      </c>
      <c r="S163" s="18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8268</v>
      </c>
      <c r="P164">
        <f t="shared" si="10"/>
        <v>16</v>
      </c>
      <c r="Q164" s="8">
        <f t="shared" si="11"/>
        <v>43.5</v>
      </c>
      <c r="R164" s="17">
        <f t="shared" si="12"/>
        <v>41835.126805555556</v>
      </c>
      <c r="S164" s="18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8268</v>
      </c>
      <c r="P165">
        <f t="shared" si="10"/>
        <v>0</v>
      </c>
      <c r="Q165" s="8">
        <f t="shared" si="11"/>
        <v>0</v>
      </c>
      <c r="R165" s="17">
        <f t="shared" si="12"/>
        <v>42243.961273148147</v>
      </c>
      <c r="S165" s="18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8268</v>
      </c>
      <c r="P166">
        <f t="shared" si="10"/>
        <v>1</v>
      </c>
      <c r="Q166" s="8">
        <f t="shared" si="11"/>
        <v>91.43</v>
      </c>
      <c r="R166" s="17">
        <f t="shared" si="12"/>
        <v>41841.762743055559</v>
      </c>
      <c r="S166" s="18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8268</v>
      </c>
      <c r="P167">
        <f t="shared" si="10"/>
        <v>0</v>
      </c>
      <c r="Q167" s="8">
        <f t="shared" si="11"/>
        <v>0</v>
      </c>
      <c r="R167" s="17">
        <f t="shared" si="12"/>
        <v>42351.658842592587</v>
      </c>
      <c r="S167" s="18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8268</v>
      </c>
      <c r="P168">
        <f t="shared" si="10"/>
        <v>60</v>
      </c>
      <c r="Q168" s="8">
        <f t="shared" si="11"/>
        <v>3000</v>
      </c>
      <c r="R168" s="17">
        <f t="shared" si="12"/>
        <v>42721.075949074075</v>
      </c>
      <c r="S168" s="18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8268</v>
      </c>
      <c r="P169">
        <f t="shared" si="10"/>
        <v>0</v>
      </c>
      <c r="Q169" s="8">
        <f t="shared" si="11"/>
        <v>5.5</v>
      </c>
      <c r="R169" s="17">
        <f t="shared" si="12"/>
        <v>42160.927488425921</v>
      </c>
      <c r="S169" s="18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8268</v>
      </c>
      <c r="P170">
        <f t="shared" si="10"/>
        <v>4</v>
      </c>
      <c r="Q170" s="8">
        <f t="shared" si="11"/>
        <v>108.33</v>
      </c>
      <c r="R170" s="17">
        <f t="shared" si="12"/>
        <v>42052.83530092593</v>
      </c>
      <c r="S170" s="18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8268</v>
      </c>
      <c r="P171">
        <f t="shared" si="10"/>
        <v>22</v>
      </c>
      <c r="Q171" s="8">
        <f t="shared" si="11"/>
        <v>56</v>
      </c>
      <c r="R171" s="17">
        <f t="shared" si="12"/>
        <v>41900.505312499998</v>
      </c>
      <c r="S171" s="18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8268</v>
      </c>
      <c r="P172">
        <f t="shared" si="10"/>
        <v>3</v>
      </c>
      <c r="Q172" s="8">
        <f t="shared" si="11"/>
        <v>32.5</v>
      </c>
      <c r="R172" s="17">
        <f t="shared" si="12"/>
        <v>42216.977812500001</v>
      </c>
      <c r="S172" s="18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8268</v>
      </c>
      <c r="P173">
        <f t="shared" si="10"/>
        <v>0</v>
      </c>
      <c r="Q173" s="8">
        <f t="shared" si="11"/>
        <v>1</v>
      </c>
      <c r="R173" s="17">
        <f t="shared" si="12"/>
        <v>42534.180717592593</v>
      </c>
      <c r="S173" s="18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8268</v>
      </c>
      <c r="P174">
        <f t="shared" si="10"/>
        <v>0</v>
      </c>
      <c r="Q174" s="8">
        <f t="shared" si="11"/>
        <v>0</v>
      </c>
      <c r="R174" s="17">
        <f t="shared" si="12"/>
        <v>42047.394942129627</v>
      </c>
      <c r="S174" s="18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8268</v>
      </c>
      <c r="P175">
        <f t="shared" si="10"/>
        <v>0</v>
      </c>
      <c r="Q175" s="8">
        <f t="shared" si="11"/>
        <v>0</v>
      </c>
      <c r="R175" s="17">
        <f t="shared" si="12"/>
        <v>42033.573009259257</v>
      </c>
      <c r="S175" s="18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8268</v>
      </c>
      <c r="P176">
        <f t="shared" si="10"/>
        <v>0</v>
      </c>
      <c r="Q176" s="8">
        <f t="shared" si="11"/>
        <v>0</v>
      </c>
      <c r="R176" s="17">
        <f t="shared" si="12"/>
        <v>42072.758981481486</v>
      </c>
      <c r="S176" s="18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8268</v>
      </c>
      <c r="P177">
        <f t="shared" si="10"/>
        <v>6</v>
      </c>
      <c r="Q177" s="8">
        <f t="shared" si="11"/>
        <v>49.88</v>
      </c>
      <c r="R177" s="17">
        <f t="shared" si="12"/>
        <v>41855.777905092589</v>
      </c>
      <c r="S177" s="18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8268</v>
      </c>
      <c r="P178">
        <f t="shared" si="10"/>
        <v>0</v>
      </c>
      <c r="Q178" s="8">
        <f t="shared" si="11"/>
        <v>0</v>
      </c>
      <c r="R178" s="17">
        <f t="shared" si="12"/>
        <v>42191.824062500003</v>
      </c>
      <c r="S178" s="18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8268</v>
      </c>
      <c r="P179">
        <f t="shared" si="10"/>
        <v>40</v>
      </c>
      <c r="Q179" s="8">
        <f t="shared" si="11"/>
        <v>25.71</v>
      </c>
      <c r="R179" s="17">
        <f t="shared" si="12"/>
        <v>42070.047754629632</v>
      </c>
      <c r="S179" s="18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8268</v>
      </c>
      <c r="P180">
        <f t="shared" si="10"/>
        <v>0</v>
      </c>
      <c r="Q180" s="8">
        <f t="shared" si="11"/>
        <v>0</v>
      </c>
      <c r="R180" s="17">
        <f t="shared" si="12"/>
        <v>42304.955381944441</v>
      </c>
      <c r="S180" s="18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8268</v>
      </c>
      <c r="P181">
        <f t="shared" si="10"/>
        <v>20</v>
      </c>
      <c r="Q181" s="8">
        <f t="shared" si="11"/>
        <v>100</v>
      </c>
      <c r="R181" s="17">
        <f t="shared" si="12"/>
        <v>42403.080497685187</v>
      </c>
      <c r="S181" s="18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8268</v>
      </c>
      <c r="P182">
        <f t="shared" si="10"/>
        <v>33</v>
      </c>
      <c r="Q182" s="8">
        <f t="shared" si="11"/>
        <v>30.85</v>
      </c>
      <c r="R182" s="17">
        <f t="shared" si="12"/>
        <v>42067.991238425922</v>
      </c>
      <c r="S182" s="18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8268</v>
      </c>
      <c r="P183">
        <f t="shared" si="10"/>
        <v>21</v>
      </c>
      <c r="Q183" s="8">
        <f t="shared" si="11"/>
        <v>180.5</v>
      </c>
      <c r="R183" s="17">
        <f t="shared" si="12"/>
        <v>42147.741840277777</v>
      </c>
      <c r="S183" s="18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8268</v>
      </c>
      <c r="P184">
        <f t="shared" si="10"/>
        <v>0</v>
      </c>
      <c r="Q184" s="8">
        <f t="shared" si="11"/>
        <v>0</v>
      </c>
      <c r="R184" s="17">
        <f t="shared" si="12"/>
        <v>42712.011944444443</v>
      </c>
      <c r="S184" s="18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8268</v>
      </c>
      <c r="P185">
        <f t="shared" si="10"/>
        <v>36</v>
      </c>
      <c r="Q185" s="8">
        <f t="shared" si="11"/>
        <v>373.5</v>
      </c>
      <c r="R185" s="17">
        <f t="shared" si="12"/>
        <v>41939.810300925928</v>
      </c>
      <c r="S185" s="18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8268</v>
      </c>
      <c r="P186">
        <f t="shared" si="10"/>
        <v>3</v>
      </c>
      <c r="Q186" s="8">
        <f t="shared" si="11"/>
        <v>25.5</v>
      </c>
      <c r="R186" s="17">
        <f t="shared" si="12"/>
        <v>41825.791226851856</v>
      </c>
      <c r="S186" s="18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8268</v>
      </c>
      <c r="P187">
        <f t="shared" si="10"/>
        <v>6</v>
      </c>
      <c r="Q187" s="8">
        <f t="shared" si="11"/>
        <v>220</v>
      </c>
      <c r="R187" s="17">
        <f t="shared" si="12"/>
        <v>42570.91133101852</v>
      </c>
      <c r="S187" s="18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8268</v>
      </c>
      <c r="P188">
        <f t="shared" si="10"/>
        <v>0</v>
      </c>
      <c r="Q188" s="8">
        <f t="shared" si="11"/>
        <v>0</v>
      </c>
      <c r="R188" s="17">
        <f t="shared" si="12"/>
        <v>42767.812893518523</v>
      </c>
      <c r="S188" s="18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8268</v>
      </c>
      <c r="P189">
        <f t="shared" si="10"/>
        <v>16</v>
      </c>
      <c r="Q189" s="8">
        <f t="shared" si="11"/>
        <v>160</v>
      </c>
      <c r="R189" s="17">
        <f t="shared" si="12"/>
        <v>42182.234456018516</v>
      </c>
      <c r="S189" s="18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8268</v>
      </c>
      <c r="P190">
        <f t="shared" si="10"/>
        <v>0</v>
      </c>
      <c r="Q190" s="8">
        <f t="shared" si="11"/>
        <v>0</v>
      </c>
      <c r="R190" s="17">
        <f t="shared" si="12"/>
        <v>41857.18304398148</v>
      </c>
      <c r="S190" s="18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8268</v>
      </c>
      <c r="P191">
        <f t="shared" si="10"/>
        <v>0</v>
      </c>
      <c r="Q191" s="8">
        <f t="shared" si="11"/>
        <v>69</v>
      </c>
      <c r="R191" s="17">
        <f t="shared" si="12"/>
        <v>42556.690706018519</v>
      </c>
      <c r="S191" s="18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8268</v>
      </c>
      <c r="P192">
        <f t="shared" si="10"/>
        <v>0</v>
      </c>
      <c r="Q192" s="8">
        <f t="shared" si="11"/>
        <v>50</v>
      </c>
      <c r="R192" s="17">
        <f t="shared" si="12"/>
        <v>42527.650995370372</v>
      </c>
      <c r="S192" s="18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8268</v>
      </c>
      <c r="P193">
        <f t="shared" si="10"/>
        <v>5</v>
      </c>
      <c r="Q193" s="8">
        <f t="shared" si="11"/>
        <v>83.33</v>
      </c>
      <c r="R193" s="17">
        <f t="shared" si="12"/>
        <v>42239.441412037035</v>
      </c>
      <c r="S193" s="18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8268</v>
      </c>
      <c r="P194">
        <f t="shared" ref="P194:P257" si="15">ROUND(E194/D194*100, 0)</f>
        <v>0</v>
      </c>
      <c r="Q194" s="8">
        <f t="shared" ref="Q194:Q257" si="16">IFERROR(ROUND(E194/L194,2),0)</f>
        <v>5.67</v>
      </c>
      <c r="R194" s="17">
        <f t="shared" ref="R194:R257" si="17">(((J194/60)/60)/24)+DATE(1970,1,1)</f>
        <v>41899.792037037041</v>
      </c>
      <c r="S194" s="18">
        <f t="shared" ref="S194:S257" si="18">((I194/60/60/24)+DATE(1970,1,1))</f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8268</v>
      </c>
      <c r="P195">
        <f t="shared" si="15"/>
        <v>0</v>
      </c>
      <c r="Q195" s="8">
        <f t="shared" si="16"/>
        <v>0</v>
      </c>
      <c r="R195" s="17">
        <f t="shared" si="17"/>
        <v>41911.934791666667</v>
      </c>
      <c r="S195" s="18">
        <f t="shared" si="18"/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8268</v>
      </c>
      <c r="P196">
        <f t="shared" si="15"/>
        <v>0</v>
      </c>
      <c r="Q196" s="8">
        <f t="shared" si="16"/>
        <v>1</v>
      </c>
      <c r="R196" s="17">
        <f t="shared" si="17"/>
        <v>42375.996886574074</v>
      </c>
      <c r="S196" s="18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8268</v>
      </c>
      <c r="P197">
        <f t="shared" si="15"/>
        <v>0</v>
      </c>
      <c r="Q197" s="8">
        <f t="shared" si="16"/>
        <v>0</v>
      </c>
      <c r="R197" s="17">
        <f t="shared" si="17"/>
        <v>42135.67050925926</v>
      </c>
      <c r="S197" s="18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8268</v>
      </c>
      <c r="P198">
        <f t="shared" si="15"/>
        <v>42</v>
      </c>
      <c r="Q198" s="8">
        <f t="shared" si="16"/>
        <v>77.11</v>
      </c>
      <c r="R198" s="17">
        <f t="shared" si="17"/>
        <v>42259.542800925927</v>
      </c>
      <c r="S198" s="18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8268</v>
      </c>
      <c r="P199">
        <f t="shared" si="15"/>
        <v>10</v>
      </c>
      <c r="Q199" s="8">
        <f t="shared" si="16"/>
        <v>32.75</v>
      </c>
      <c r="R199" s="17">
        <f t="shared" si="17"/>
        <v>42741.848379629635</v>
      </c>
      <c r="S199" s="18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8268</v>
      </c>
      <c r="P200">
        <f t="shared" si="15"/>
        <v>1</v>
      </c>
      <c r="Q200" s="8">
        <f t="shared" si="16"/>
        <v>46.5</v>
      </c>
      <c r="R200" s="17">
        <f t="shared" si="17"/>
        <v>41887.383356481485</v>
      </c>
      <c r="S200" s="18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8268</v>
      </c>
      <c r="P201">
        <f t="shared" si="15"/>
        <v>0</v>
      </c>
      <c r="Q201" s="8">
        <f t="shared" si="16"/>
        <v>0</v>
      </c>
      <c r="R201" s="17">
        <f t="shared" si="17"/>
        <v>42584.123865740738</v>
      </c>
      <c r="S201" s="18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8268</v>
      </c>
      <c r="P202">
        <f t="shared" si="15"/>
        <v>26</v>
      </c>
      <c r="Q202" s="8">
        <f t="shared" si="16"/>
        <v>87.31</v>
      </c>
      <c r="R202" s="17">
        <f t="shared" si="17"/>
        <v>41867.083368055559</v>
      </c>
      <c r="S202" s="18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8268</v>
      </c>
      <c r="P203">
        <f t="shared" si="15"/>
        <v>58</v>
      </c>
      <c r="Q203" s="8">
        <f t="shared" si="16"/>
        <v>54.29</v>
      </c>
      <c r="R203" s="17">
        <f t="shared" si="17"/>
        <v>42023.818622685183</v>
      </c>
      <c r="S203" s="18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8268</v>
      </c>
      <c r="P204">
        <f t="shared" si="15"/>
        <v>0</v>
      </c>
      <c r="Q204" s="8">
        <f t="shared" si="16"/>
        <v>0</v>
      </c>
      <c r="R204" s="17">
        <f t="shared" si="17"/>
        <v>42255.927824074075</v>
      </c>
      <c r="S204" s="18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8268</v>
      </c>
      <c r="P205">
        <f t="shared" si="15"/>
        <v>30</v>
      </c>
      <c r="Q205" s="8">
        <f t="shared" si="16"/>
        <v>93.25</v>
      </c>
      <c r="R205" s="17">
        <f t="shared" si="17"/>
        <v>41973.847962962958</v>
      </c>
      <c r="S205" s="18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8268</v>
      </c>
      <c r="P206">
        <f t="shared" si="15"/>
        <v>51</v>
      </c>
      <c r="Q206" s="8">
        <f t="shared" si="16"/>
        <v>117.68</v>
      </c>
      <c r="R206" s="17">
        <f t="shared" si="17"/>
        <v>42556.583368055552</v>
      </c>
      <c r="S206" s="18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8268</v>
      </c>
      <c r="P207">
        <f t="shared" si="15"/>
        <v>16</v>
      </c>
      <c r="Q207" s="8">
        <f t="shared" si="16"/>
        <v>76.47</v>
      </c>
      <c r="R207" s="17">
        <f t="shared" si="17"/>
        <v>42248.632199074069</v>
      </c>
      <c r="S207" s="18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8268</v>
      </c>
      <c r="P208">
        <f t="shared" si="15"/>
        <v>0</v>
      </c>
      <c r="Q208" s="8">
        <f t="shared" si="16"/>
        <v>0</v>
      </c>
      <c r="R208" s="17">
        <f t="shared" si="17"/>
        <v>42567.004432870366</v>
      </c>
      <c r="S208" s="18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8268</v>
      </c>
      <c r="P209">
        <f t="shared" si="15"/>
        <v>15</v>
      </c>
      <c r="Q209" s="8">
        <f t="shared" si="16"/>
        <v>163.85</v>
      </c>
      <c r="R209" s="17">
        <f t="shared" si="17"/>
        <v>41978.197199074071</v>
      </c>
      <c r="S209" s="18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8268</v>
      </c>
      <c r="P210">
        <f t="shared" si="15"/>
        <v>0</v>
      </c>
      <c r="Q210" s="8">
        <f t="shared" si="16"/>
        <v>0</v>
      </c>
      <c r="R210" s="17">
        <f t="shared" si="17"/>
        <v>41959.369988425926</v>
      </c>
      <c r="S210" s="18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8268</v>
      </c>
      <c r="P211">
        <f t="shared" si="15"/>
        <v>0</v>
      </c>
      <c r="Q211" s="8">
        <f t="shared" si="16"/>
        <v>0</v>
      </c>
      <c r="R211" s="17">
        <f t="shared" si="17"/>
        <v>42165.922858796301</v>
      </c>
      <c r="S211" s="18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8268</v>
      </c>
      <c r="P212">
        <f t="shared" si="15"/>
        <v>25</v>
      </c>
      <c r="Q212" s="8">
        <f t="shared" si="16"/>
        <v>91.82</v>
      </c>
      <c r="R212" s="17">
        <f t="shared" si="17"/>
        <v>42249.064722222218</v>
      </c>
      <c r="S212" s="18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8268</v>
      </c>
      <c r="P213">
        <f t="shared" si="15"/>
        <v>45</v>
      </c>
      <c r="Q213" s="8">
        <f t="shared" si="16"/>
        <v>185.83</v>
      </c>
      <c r="R213" s="17">
        <f t="shared" si="17"/>
        <v>42236.159918981488</v>
      </c>
      <c r="S213" s="18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8268</v>
      </c>
      <c r="P214">
        <f t="shared" si="15"/>
        <v>0</v>
      </c>
      <c r="Q214" s="8">
        <f t="shared" si="16"/>
        <v>1</v>
      </c>
      <c r="R214" s="17">
        <f t="shared" si="17"/>
        <v>42416.881018518514</v>
      </c>
      <c r="S214" s="18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8268</v>
      </c>
      <c r="P215">
        <f t="shared" si="15"/>
        <v>0</v>
      </c>
      <c r="Q215" s="8">
        <f t="shared" si="16"/>
        <v>20</v>
      </c>
      <c r="R215" s="17">
        <f t="shared" si="17"/>
        <v>42202.594293981485</v>
      </c>
      <c r="S215" s="18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8268</v>
      </c>
      <c r="P216">
        <f t="shared" si="15"/>
        <v>0</v>
      </c>
      <c r="Q216" s="8">
        <f t="shared" si="16"/>
        <v>1</v>
      </c>
      <c r="R216" s="17">
        <f t="shared" si="17"/>
        <v>42009.64061342593</v>
      </c>
      <c r="S216" s="18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8268</v>
      </c>
      <c r="P217">
        <f t="shared" si="15"/>
        <v>0</v>
      </c>
      <c r="Q217" s="8">
        <f t="shared" si="16"/>
        <v>10</v>
      </c>
      <c r="R217" s="17">
        <f t="shared" si="17"/>
        <v>42375.230115740742</v>
      </c>
      <c r="S217" s="18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8268</v>
      </c>
      <c r="P218">
        <f t="shared" si="15"/>
        <v>56</v>
      </c>
      <c r="Q218" s="8">
        <f t="shared" si="16"/>
        <v>331.54</v>
      </c>
      <c r="R218" s="17">
        <f t="shared" si="17"/>
        <v>42066.958761574075</v>
      </c>
      <c r="S218" s="18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8268</v>
      </c>
      <c r="P219">
        <f t="shared" si="15"/>
        <v>12</v>
      </c>
      <c r="Q219" s="8">
        <f t="shared" si="16"/>
        <v>314.29000000000002</v>
      </c>
      <c r="R219" s="17">
        <f t="shared" si="17"/>
        <v>41970.64061342593</v>
      </c>
      <c r="S219" s="18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8268</v>
      </c>
      <c r="P220">
        <f t="shared" si="15"/>
        <v>2</v>
      </c>
      <c r="Q220" s="8">
        <f t="shared" si="16"/>
        <v>100</v>
      </c>
      <c r="R220" s="17">
        <f t="shared" si="17"/>
        <v>42079.628344907411</v>
      </c>
      <c r="S220" s="18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8268</v>
      </c>
      <c r="P221">
        <f t="shared" si="15"/>
        <v>18</v>
      </c>
      <c r="Q221" s="8">
        <f t="shared" si="16"/>
        <v>115.99</v>
      </c>
      <c r="R221" s="17">
        <f t="shared" si="17"/>
        <v>42429.326678240745</v>
      </c>
      <c r="S221" s="18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8268</v>
      </c>
      <c r="P222">
        <f t="shared" si="15"/>
        <v>1</v>
      </c>
      <c r="Q222" s="8">
        <f t="shared" si="16"/>
        <v>120</v>
      </c>
      <c r="R222" s="17">
        <f t="shared" si="17"/>
        <v>42195.643865740742</v>
      </c>
      <c r="S222" s="18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8268</v>
      </c>
      <c r="P223">
        <f t="shared" si="15"/>
        <v>0</v>
      </c>
      <c r="Q223" s="8">
        <f t="shared" si="16"/>
        <v>0</v>
      </c>
      <c r="R223" s="17">
        <f t="shared" si="17"/>
        <v>42031.837546296301</v>
      </c>
      <c r="S223" s="18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8268</v>
      </c>
      <c r="P224">
        <f t="shared" si="15"/>
        <v>13</v>
      </c>
      <c r="Q224" s="8">
        <f t="shared" si="16"/>
        <v>65</v>
      </c>
      <c r="R224" s="17">
        <f t="shared" si="17"/>
        <v>42031.769884259258</v>
      </c>
      <c r="S224" s="18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8268</v>
      </c>
      <c r="P225">
        <f t="shared" si="15"/>
        <v>0</v>
      </c>
      <c r="Q225" s="8">
        <f t="shared" si="16"/>
        <v>0</v>
      </c>
      <c r="R225" s="17">
        <f t="shared" si="17"/>
        <v>42482.048032407409</v>
      </c>
      <c r="S225" s="18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8268</v>
      </c>
      <c r="P226">
        <f t="shared" si="15"/>
        <v>0</v>
      </c>
      <c r="Q226" s="8">
        <f t="shared" si="16"/>
        <v>0</v>
      </c>
      <c r="R226" s="17">
        <f t="shared" si="17"/>
        <v>42135.235254629632</v>
      </c>
      <c r="S226" s="18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8268</v>
      </c>
      <c r="P227">
        <f t="shared" si="15"/>
        <v>0</v>
      </c>
      <c r="Q227" s="8">
        <f t="shared" si="16"/>
        <v>0</v>
      </c>
      <c r="R227" s="17">
        <f t="shared" si="17"/>
        <v>42438.961273148147</v>
      </c>
      <c r="S227" s="18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8268</v>
      </c>
      <c r="P228">
        <f t="shared" si="15"/>
        <v>1</v>
      </c>
      <c r="Q228" s="8">
        <f t="shared" si="16"/>
        <v>125</v>
      </c>
      <c r="R228" s="17">
        <f t="shared" si="17"/>
        <v>42106.666018518517</v>
      </c>
      <c r="S228" s="18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8268</v>
      </c>
      <c r="P229">
        <f t="shared" si="15"/>
        <v>0</v>
      </c>
      <c r="Q229" s="8">
        <f t="shared" si="16"/>
        <v>0</v>
      </c>
      <c r="R229" s="17">
        <f t="shared" si="17"/>
        <v>42164.893993055557</v>
      </c>
      <c r="S229" s="18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8268</v>
      </c>
      <c r="P230">
        <f t="shared" si="15"/>
        <v>0</v>
      </c>
      <c r="Q230" s="8">
        <f t="shared" si="16"/>
        <v>0</v>
      </c>
      <c r="R230" s="17">
        <f t="shared" si="17"/>
        <v>42096.686400462961</v>
      </c>
      <c r="S230" s="18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8268</v>
      </c>
      <c r="P231">
        <f t="shared" si="15"/>
        <v>0</v>
      </c>
      <c r="Q231" s="8">
        <f t="shared" si="16"/>
        <v>0</v>
      </c>
      <c r="R231" s="17">
        <f t="shared" si="17"/>
        <v>42383.933993055558</v>
      </c>
      <c r="S231" s="18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8268</v>
      </c>
      <c r="P232">
        <f t="shared" si="15"/>
        <v>0</v>
      </c>
      <c r="Q232" s="8">
        <f t="shared" si="16"/>
        <v>30</v>
      </c>
      <c r="R232" s="17">
        <f t="shared" si="17"/>
        <v>42129.777210648142</v>
      </c>
      <c r="S232" s="18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8268</v>
      </c>
      <c r="P233">
        <f t="shared" si="15"/>
        <v>0</v>
      </c>
      <c r="Q233" s="8">
        <f t="shared" si="16"/>
        <v>0</v>
      </c>
      <c r="R233" s="17">
        <f t="shared" si="17"/>
        <v>42341.958923611113</v>
      </c>
      <c r="S233" s="18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8268</v>
      </c>
      <c r="P234">
        <f t="shared" si="15"/>
        <v>3</v>
      </c>
      <c r="Q234" s="8">
        <f t="shared" si="16"/>
        <v>15.71</v>
      </c>
      <c r="R234" s="17">
        <f t="shared" si="17"/>
        <v>42032.82576388889</v>
      </c>
      <c r="S234" s="18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8268</v>
      </c>
      <c r="P235">
        <f t="shared" si="15"/>
        <v>0</v>
      </c>
      <c r="Q235" s="8">
        <f t="shared" si="16"/>
        <v>0</v>
      </c>
      <c r="R235" s="17">
        <f t="shared" si="17"/>
        <v>42612.911712962959</v>
      </c>
      <c r="S235" s="18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8268</v>
      </c>
      <c r="P236">
        <f t="shared" si="15"/>
        <v>40</v>
      </c>
      <c r="Q236" s="8">
        <f t="shared" si="16"/>
        <v>80.2</v>
      </c>
      <c r="R236" s="17">
        <f t="shared" si="17"/>
        <v>42136.035405092596</v>
      </c>
      <c r="S236" s="18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8268</v>
      </c>
      <c r="P237">
        <f t="shared" si="15"/>
        <v>0</v>
      </c>
      <c r="Q237" s="8">
        <f t="shared" si="16"/>
        <v>0</v>
      </c>
      <c r="R237" s="17">
        <f t="shared" si="17"/>
        <v>42164.908530092594</v>
      </c>
      <c r="S237" s="18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8268</v>
      </c>
      <c r="P238">
        <f t="shared" si="15"/>
        <v>0</v>
      </c>
      <c r="Q238" s="8">
        <f t="shared" si="16"/>
        <v>0</v>
      </c>
      <c r="R238" s="17">
        <f t="shared" si="17"/>
        <v>42321.08447916666</v>
      </c>
      <c r="S238" s="18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8268</v>
      </c>
      <c r="P239">
        <f t="shared" si="15"/>
        <v>0</v>
      </c>
      <c r="Q239" s="8">
        <f t="shared" si="16"/>
        <v>50</v>
      </c>
      <c r="R239" s="17">
        <f t="shared" si="17"/>
        <v>42377.577187499999</v>
      </c>
      <c r="S239" s="18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8268</v>
      </c>
      <c r="P240">
        <f t="shared" si="15"/>
        <v>0</v>
      </c>
      <c r="Q240" s="8">
        <f t="shared" si="16"/>
        <v>0</v>
      </c>
      <c r="R240" s="17">
        <f t="shared" si="17"/>
        <v>42713.962499999994</v>
      </c>
      <c r="S240" s="18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8268</v>
      </c>
      <c r="P241">
        <f t="shared" si="15"/>
        <v>25</v>
      </c>
      <c r="Q241" s="8">
        <f t="shared" si="16"/>
        <v>50</v>
      </c>
      <c r="R241" s="17">
        <f t="shared" si="17"/>
        <v>42297.110300925924</v>
      </c>
      <c r="S241" s="18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8303</v>
      </c>
      <c r="P242">
        <f t="shared" si="15"/>
        <v>108</v>
      </c>
      <c r="Q242" s="8">
        <f t="shared" si="16"/>
        <v>117.85</v>
      </c>
      <c r="R242" s="17">
        <f t="shared" si="17"/>
        <v>41354.708460648151</v>
      </c>
      <c r="S242" s="18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8303</v>
      </c>
      <c r="P243">
        <f t="shared" si="15"/>
        <v>113</v>
      </c>
      <c r="Q243" s="8">
        <f t="shared" si="16"/>
        <v>109.04</v>
      </c>
      <c r="R243" s="17">
        <f t="shared" si="17"/>
        <v>41949.697962962964</v>
      </c>
      <c r="S243" s="18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8303</v>
      </c>
      <c r="P244">
        <f t="shared" si="15"/>
        <v>113</v>
      </c>
      <c r="Q244" s="8">
        <f t="shared" si="16"/>
        <v>73.02</v>
      </c>
      <c r="R244" s="17">
        <f t="shared" si="17"/>
        <v>40862.492939814816</v>
      </c>
      <c r="S244" s="18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8303</v>
      </c>
      <c r="P245">
        <f t="shared" si="15"/>
        <v>103</v>
      </c>
      <c r="Q245" s="8">
        <f t="shared" si="16"/>
        <v>78.2</v>
      </c>
      <c r="R245" s="17">
        <f t="shared" si="17"/>
        <v>41662.047500000001</v>
      </c>
      <c r="S245" s="18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8303</v>
      </c>
      <c r="P246">
        <f t="shared" si="15"/>
        <v>114</v>
      </c>
      <c r="Q246" s="8">
        <f t="shared" si="16"/>
        <v>47.4</v>
      </c>
      <c r="R246" s="17">
        <f t="shared" si="17"/>
        <v>40213.323599537034</v>
      </c>
      <c r="S246" s="18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8303</v>
      </c>
      <c r="P247">
        <f t="shared" si="15"/>
        <v>104</v>
      </c>
      <c r="Q247" s="8">
        <f t="shared" si="16"/>
        <v>54.02</v>
      </c>
      <c r="R247" s="17">
        <f t="shared" si="17"/>
        <v>41107.053067129629</v>
      </c>
      <c r="S247" s="18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8303</v>
      </c>
      <c r="P248">
        <f t="shared" si="15"/>
        <v>305</v>
      </c>
      <c r="Q248" s="8">
        <f t="shared" si="16"/>
        <v>68.489999999999995</v>
      </c>
      <c r="R248" s="17">
        <f t="shared" si="17"/>
        <v>40480.363483796296</v>
      </c>
      <c r="S248" s="18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8303</v>
      </c>
      <c r="P249">
        <f t="shared" si="15"/>
        <v>134</v>
      </c>
      <c r="Q249" s="8">
        <f t="shared" si="16"/>
        <v>108.15</v>
      </c>
      <c r="R249" s="17">
        <f t="shared" si="17"/>
        <v>40430.604328703703</v>
      </c>
      <c r="S249" s="18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8303</v>
      </c>
      <c r="P250">
        <f t="shared" si="15"/>
        <v>101</v>
      </c>
      <c r="Q250" s="8">
        <f t="shared" si="16"/>
        <v>589.95000000000005</v>
      </c>
      <c r="R250" s="17">
        <f t="shared" si="17"/>
        <v>40870.774409722224</v>
      </c>
      <c r="S250" s="18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8303</v>
      </c>
      <c r="P251">
        <f t="shared" si="15"/>
        <v>113</v>
      </c>
      <c r="Q251" s="8">
        <f t="shared" si="16"/>
        <v>48.05</v>
      </c>
      <c r="R251" s="17">
        <f t="shared" si="17"/>
        <v>40332.923842592594</v>
      </c>
      <c r="S251" s="18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8303</v>
      </c>
      <c r="P252">
        <f t="shared" si="15"/>
        <v>106</v>
      </c>
      <c r="Q252" s="8">
        <f t="shared" si="16"/>
        <v>72.48</v>
      </c>
      <c r="R252" s="17">
        <f t="shared" si="17"/>
        <v>41401.565868055557</v>
      </c>
      <c r="S252" s="18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8303</v>
      </c>
      <c r="P253">
        <f t="shared" si="15"/>
        <v>126</v>
      </c>
      <c r="Q253" s="8">
        <f t="shared" si="16"/>
        <v>57.08</v>
      </c>
      <c r="R253" s="17">
        <f t="shared" si="17"/>
        <v>41013.787569444445</v>
      </c>
      <c r="S253" s="18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8303</v>
      </c>
      <c r="P254">
        <f t="shared" si="15"/>
        <v>185</v>
      </c>
      <c r="Q254" s="8">
        <f t="shared" si="16"/>
        <v>85.44</v>
      </c>
      <c r="R254" s="17">
        <f t="shared" si="17"/>
        <v>40266.662708333337</v>
      </c>
      <c r="S254" s="18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8303</v>
      </c>
      <c r="P255">
        <f t="shared" si="15"/>
        <v>101</v>
      </c>
      <c r="Q255" s="8">
        <f t="shared" si="16"/>
        <v>215.86</v>
      </c>
      <c r="R255" s="17">
        <f t="shared" si="17"/>
        <v>40924.650868055556</v>
      </c>
      <c r="S255" s="18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8303</v>
      </c>
      <c r="P256">
        <f t="shared" si="15"/>
        <v>117</v>
      </c>
      <c r="Q256" s="8">
        <f t="shared" si="16"/>
        <v>89.39</v>
      </c>
      <c r="R256" s="17">
        <f t="shared" si="17"/>
        <v>42263.952662037031</v>
      </c>
      <c r="S256" s="18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8303</v>
      </c>
      <c r="P257">
        <f t="shared" si="15"/>
        <v>107</v>
      </c>
      <c r="Q257" s="8">
        <f t="shared" si="16"/>
        <v>45.42</v>
      </c>
      <c r="R257" s="17">
        <f t="shared" si="17"/>
        <v>40588.526412037041</v>
      </c>
      <c r="S257" s="18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8303</v>
      </c>
      <c r="P258">
        <f t="shared" ref="P258:P321" si="20">ROUND(E258/D258*100, 0)</f>
        <v>139</v>
      </c>
      <c r="Q258" s="8">
        <f t="shared" ref="Q258:Q321" si="21">IFERROR(ROUND(E258/L258,2),0)</f>
        <v>65.760000000000005</v>
      </c>
      <c r="R258" s="17">
        <f t="shared" ref="R258:R321" si="22">(((J258/60)/60)/24)+DATE(1970,1,1)</f>
        <v>41319.769293981481</v>
      </c>
      <c r="S258" s="18">
        <f t="shared" ref="S258:S321" si="23">((I258/60/60/24)+DATE(1970,1,1))</f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8303</v>
      </c>
      <c r="P259">
        <f t="shared" si="20"/>
        <v>107</v>
      </c>
      <c r="Q259" s="8">
        <f t="shared" si="21"/>
        <v>66.7</v>
      </c>
      <c r="R259" s="17">
        <f t="shared" si="22"/>
        <v>42479.626875000002</v>
      </c>
      <c r="S259" s="18">
        <f t="shared" si="23"/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8303</v>
      </c>
      <c r="P260">
        <f t="shared" si="20"/>
        <v>191</v>
      </c>
      <c r="Q260" s="8">
        <f t="shared" si="21"/>
        <v>83.35</v>
      </c>
      <c r="R260" s="17">
        <f t="shared" si="22"/>
        <v>40682.051689814813</v>
      </c>
      <c r="S260" s="18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8303</v>
      </c>
      <c r="P261">
        <f t="shared" si="20"/>
        <v>132</v>
      </c>
      <c r="Q261" s="8">
        <f t="shared" si="21"/>
        <v>105.05</v>
      </c>
      <c r="R261" s="17">
        <f t="shared" si="22"/>
        <v>42072.738067129627</v>
      </c>
      <c r="S261" s="18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8303</v>
      </c>
      <c r="P262">
        <f t="shared" si="20"/>
        <v>106</v>
      </c>
      <c r="Q262" s="8">
        <f t="shared" si="21"/>
        <v>120.91</v>
      </c>
      <c r="R262" s="17">
        <f t="shared" si="22"/>
        <v>40330.755543981482</v>
      </c>
      <c r="S262" s="18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8303</v>
      </c>
      <c r="P263">
        <f t="shared" si="20"/>
        <v>107</v>
      </c>
      <c r="Q263" s="8">
        <f t="shared" si="21"/>
        <v>97.64</v>
      </c>
      <c r="R263" s="17">
        <f t="shared" si="22"/>
        <v>41017.885462962964</v>
      </c>
      <c r="S263" s="18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8303</v>
      </c>
      <c r="P264">
        <f t="shared" si="20"/>
        <v>240</v>
      </c>
      <c r="Q264" s="8">
        <f t="shared" si="21"/>
        <v>41.38</v>
      </c>
      <c r="R264" s="17">
        <f t="shared" si="22"/>
        <v>40555.24800925926</v>
      </c>
      <c r="S264" s="18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8303</v>
      </c>
      <c r="P265">
        <f t="shared" si="20"/>
        <v>118</v>
      </c>
      <c r="Q265" s="8">
        <f t="shared" si="21"/>
        <v>30.65</v>
      </c>
      <c r="R265" s="17">
        <f t="shared" si="22"/>
        <v>41149.954791666663</v>
      </c>
      <c r="S265" s="18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8303</v>
      </c>
      <c r="P266">
        <f t="shared" si="20"/>
        <v>118</v>
      </c>
      <c r="Q266" s="8">
        <f t="shared" si="21"/>
        <v>64.95</v>
      </c>
      <c r="R266" s="17">
        <f t="shared" si="22"/>
        <v>41010.620312500003</v>
      </c>
      <c r="S266" s="18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8303</v>
      </c>
      <c r="P267">
        <f t="shared" si="20"/>
        <v>111</v>
      </c>
      <c r="Q267" s="8">
        <f t="shared" si="21"/>
        <v>95.78</v>
      </c>
      <c r="R267" s="17">
        <f t="shared" si="22"/>
        <v>40267.245717592588</v>
      </c>
      <c r="S267" s="18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8303</v>
      </c>
      <c r="P268">
        <f t="shared" si="20"/>
        <v>146</v>
      </c>
      <c r="Q268" s="8">
        <f t="shared" si="21"/>
        <v>40.42</v>
      </c>
      <c r="R268" s="17">
        <f t="shared" si="22"/>
        <v>40205.174849537041</v>
      </c>
      <c r="S268" s="18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8303</v>
      </c>
      <c r="P269">
        <f t="shared" si="20"/>
        <v>132</v>
      </c>
      <c r="Q269" s="8">
        <f t="shared" si="21"/>
        <v>78.58</v>
      </c>
      <c r="R269" s="17">
        <f t="shared" si="22"/>
        <v>41785.452534722222</v>
      </c>
      <c r="S269" s="18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8303</v>
      </c>
      <c r="P270">
        <f t="shared" si="20"/>
        <v>111</v>
      </c>
      <c r="Q270" s="8">
        <f t="shared" si="21"/>
        <v>50.18</v>
      </c>
      <c r="R270" s="17">
        <f t="shared" si="22"/>
        <v>40809.15252314815</v>
      </c>
      <c r="S270" s="18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8303</v>
      </c>
      <c r="P271">
        <f t="shared" si="20"/>
        <v>147</v>
      </c>
      <c r="Q271" s="8">
        <f t="shared" si="21"/>
        <v>92.25</v>
      </c>
      <c r="R271" s="17">
        <f t="shared" si="22"/>
        <v>42758.197013888886</v>
      </c>
      <c r="S271" s="18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8303</v>
      </c>
      <c r="P272">
        <f t="shared" si="20"/>
        <v>153</v>
      </c>
      <c r="Q272" s="8">
        <f t="shared" si="21"/>
        <v>57.54</v>
      </c>
      <c r="R272" s="17">
        <f t="shared" si="22"/>
        <v>40637.866550925923</v>
      </c>
      <c r="S272" s="18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8303</v>
      </c>
      <c r="P273">
        <f t="shared" si="20"/>
        <v>105</v>
      </c>
      <c r="Q273" s="8">
        <f t="shared" si="21"/>
        <v>109.42</v>
      </c>
      <c r="R273" s="17">
        <f t="shared" si="22"/>
        <v>41612.10024305556</v>
      </c>
      <c r="S273" s="18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8303</v>
      </c>
      <c r="P274">
        <f t="shared" si="20"/>
        <v>177</v>
      </c>
      <c r="Q274" s="8">
        <f t="shared" si="21"/>
        <v>81.89</v>
      </c>
      <c r="R274" s="17">
        <f t="shared" si="22"/>
        <v>40235.900358796294</v>
      </c>
      <c r="S274" s="18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8303</v>
      </c>
      <c r="P275">
        <f t="shared" si="20"/>
        <v>108</v>
      </c>
      <c r="Q275" s="8">
        <f t="shared" si="21"/>
        <v>45.67</v>
      </c>
      <c r="R275" s="17">
        <f t="shared" si="22"/>
        <v>40697.498449074075</v>
      </c>
      <c r="S275" s="18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8303</v>
      </c>
      <c r="P276">
        <f t="shared" si="20"/>
        <v>156</v>
      </c>
      <c r="Q276" s="8">
        <f t="shared" si="21"/>
        <v>55.22</v>
      </c>
      <c r="R276" s="17">
        <f t="shared" si="22"/>
        <v>40969.912372685183</v>
      </c>
      <c r="S276" s="18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8303</v>
      </c>
      <c r="P277">
        <f t="shared" si="20"/>
        <v>108</v>
      </c>
      <c r="Q277" s="8">
        <f t="shared" si="21"/>
        <v>65.3</v>
      </c>
      <c r="R277" s="17">
        <f t="shared" si="22"/>
        <v>41193.032013888893</v>
      </c>
      <c r="S277" s="18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8303</v>
      </c>
      <c r="P278">
        <f t="shared" si="20"/>
        <v>148</v>
      </c>
      <c r="Q278" s="8">
        <f t="shared" si="21"/>
        <v>95.23</v>
      </c>
      <c r="R278" s="17">
        <f t="shared" si="22"/>
        <v>40967.081874999996</v>
      </c>
      <c r="S278" s="18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8303</v>
      </c>
      <c r="P279">
        <f t="shared" si="20"/>
        <v>110</v>
      </c>
      <c r="Q279" s="8">
        <f t="shared" si="21"/>
        <v>75.44</v>
      </c>
      <c r="R279" s="17">
        <f t="shared" si="22"/>
        <v>42117.891423611116</v>
      </c>
      <c r="S279" s="18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8303</v>
      </c>
      <c r="P280">
        <f t="shared" si="20"/>
        <v>150</v>
      </c>
      <c r="Q280" s="8">
        <f t="shared" si="21"/>
        <v>97.82</v>
      </c>
      <c r="R280" s="17">
        <f t="shared" si="22"/>
        <v>41164.040960648148</v>
      </c>
      <c r="S280" s="18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8303</v>
      </c>
      <c r="P281">
        <f t="shared" si="20"/>
        <v>157</v>
      </c>
      <c r="Q281" s="8">
        <f t="shared" si="21"/>
        <v>87.69</v>
      </c>
      <c r="R281" s="17">
        <f t="shared" si="22"/>
        <v>42759.244166666671</v>
      </c>
      <c r="S281" s="18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8303</v>
      </c>
      <c r="P282">
        <f t="shared" si="20"/>
        <v>156</v>
      </c>
      <c r="Q282" s="8">
        <f t="shared" si="21"/>
        <v>54.75</v>
      </c>
      <c r="R282" s="17">
        <f t="shared" si="22"/>
        <v>41744.590682870366</v>
      </c>
      <c r="S282" s="18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8303</v>
      </c>
      <c r="P283">
        <f t="shared" si="20"/>
        <v>121</v>
      </c>
      <c r="Q283" s="8">
        <f t="shared" si="21"/>
        <v>83.95</v>
      </c>
      <c r="R283" s="17">
        <f t="shared" si="22"/>
        <v>39950.163344907407</v>
      </c>
      <c r="S283" s="18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8303</v>
      </c>
      <c r="P284">
        <f t="shared" si="20"/>
        <v>101</v>
      </c>
      <c r="Q284" s="8">
        <f t="shared" si="21"/>
        <v>254.39</v>
      </c>
      <c r="R284" s="17">
        <f t="shared" si="22"/>
        <v>40194.920046296298</v>
      </c>
      <c r="S284" s="18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8303</v>
      </c>
      <c r="P285">
        <f t="shared" si="20"/>
        <v>114</v>
      </c>
      <c r="Q285" s="8">
        <f t="shared" si="21"/>
        <v>101.83</v>
      </c>
      <c r="R285" s="17">
        <f t="shared" si="22"/>
        <v>40675.71</v>
      </c>
      <c r="S285" s="18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8303</v>
      </c>
      <c r="P286">
        <f t="shared" si="20"/>
        <v>105</v>
      </c>
      <c r="Q286" s="8">
        <f t="shared" si="21"/>
        <v>55.07</v>
      </c>
      <c r="R286" s="17">
        <f t="shared" si="22"/>
        <v>40904.738194444442</v>
      </c>
      <c r="S286" s="18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8303</v>
      </c>
      <c r="P287">
        <f t="shared" si="20"/>
        <v>229</v>
      </c>
      <c r="Q287" s="8">
        <f t="shared" si="21"/>
        <v>56.9</v>
      </c>
      <c r="R287" s="17">
        <f t="shared" si="22"/>
        <v>41506.756111111114</v>
      </c>
      <c r="S287" s="18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8303</v>
      </c>
      <c r="P288">
        <f t="shared" si="20"/>
        <v>109</v>
      </c>
      <c r="Q288" s="8">
        <f t="shared" si="21"/>
        <v>121.28</v>
      </c>
      <c r="R288" s="17">
        <f t="shared" si="22"/>
        <v>41313.816249999996</v>
      </c>
      <c r="S288" s="18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8303</v>
      </c>
      <c r="P289">
        <f t="shared" si="20"/>
        <v>176</v>
      </c>
      <c r="Q289" s="8">
        <f t="shared" si="21"/>
        <v>91.19</v>
      </c>
      <c r="R289" s="17">
        <f t="shared" si="22"/>
        <v>41184.277986111112</v>
      </c>
      <c r="S289" s="18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8303</v>
      </c>
      <c r="P290">
        <f t="shared" si="20"/>
        <v>103</v>
      </c>
      <c r="Q290" s="8">
        <f t="shared" si="21"/>
        <v>115.45</v>
      </c>
      <c r="R290" s="17">
        <f t="shared" si="22"/>
        <v>41051.168900462959</v>
      </c>
      <c r="S290" s="18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8303</v>
      </c>
      <c r="P291">
        <f t="shared" si="20"/>
        <v>105</v>
      </c>
      <c r="Q291" s="8">
        <f t="shared" si="21"/>
        <v>67.77</v>
      </c>
      <c r="R291" s="17">
        <f t="shared" si="22"/>
        <v>41550.456412037034</v>
      </c>
      <c r="S291" s="18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8303</v>
      </c>
      <c r="P292">
        <f t="shared" si="20"/>
        <v>107</v>
      </c>
      <c r="Q292" s="8">
        <f t="shared" si="21"/>
        <v>28.58</v>
      </c>
      <c r="R292" s="17">
        <f t="shared" si="22"/>
        <v>40526.36917824074</v>
      </c>
      <c r="S292" s="18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8303</v>
      </c>
      <c r="P293">
        <f t="shared" si="20"/>
        <v>120</v>
      </c>
      <c r="Q293" s="8">
        <f t="shared" si="21"/>
        <v>46.88</v>
      </c>
      <c r="R293" s="17">
        <f t="shared" si="22"/>
        <v>41376.769050925926</v>
      </c>
      <c r="S293" s="18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8303</v>
      </c>
      <c r="P294">
        <f t="shared" si="20"/>
        <v>102</v>
      </c>
      <c r="Q294" s="8">
        <f t="shared" si="21"/>
        <v>154.41999999999999</v>
      </c>
      <c r="R294" s="17">
        <f t="shared" si="22"/>
        <v>40812.803229166668</v>
      </c>
      <c r="S294" s="18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8303</v>
      </c>
      <c r="P295">
        <f t="shared" si="20"/>
        <v>101</v>
      </c>
      <c r="Q295" s="8">
        <f t="shared" si="21"/>
        <v>201.22</v>
      </c>
      <c r="R295" s="17">
        <f t="shared" si="22"/>
        <v>41719.667986111112</v>
      </c>
      <c r="S295" s="18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8303</v>
      </c>
      <c r="P296">
        <f t="shared" si="20"/>
        <v>100</v>
      </c>
      <c r="Q296" s="8">
        <f t="shared" si="21"/>
        <v>100</v>
      </c>
      <c r="R296" s="17">
        <f t="shared" si="22"/>
        <v>40343.084421296298</v>
      </c>
      <c r="S296" s="18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8303</v>
      </c>
      <c r="P297">
        <f t="shared" si="20"/>
        <v>133</v>
      </c>
      <c r="Q297" s="8">
        <f t="shared" si="21"/>
        <v>100.08</v>
      </c>
      <c r="R297" s="17">
        <f t="shared" si="22"/>
        <v>41519.004733796297</v>
      </c>
      <c r="S297" s="18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8303</v>
      </c>
      <c r="P298">
        <f t="shared" si="20"/>
        <v>119</v>
      </c>
      <c r="Q298" s="8">
        <f t="shared" si="21"/>
        <v>230.09</v>
      </c>
      <c r="R298" s="17">
        <f t="shared" si="22"/>
        <v>41134.475497685184</v>
      </c>
      <c r="S298" s="18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8303</v>
      </c>
      <c r="P299">
        <f t="shared" si="20"/>
        <v>101</v>
      </c>
      <c r="Q299" s="8">
        <f t="shared" si="21"/>
        <v>141.75</v>
      </c>
      <c r="R299" s="17">
        <f t="shared" si="22"/>
        <v>42089.72802083334</v>
      </c>
      <c r="S299" s="18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8303</v>
      </c>
      <c r="P300">
        <f t="shared" si="20"/>
        <v>109</v>
      </c>
      <c r="Q300" s="8">
        <f t="shared" si="21"/>
        <v>56.34</v>
      </c>
      <c r="R300" s="17">
        <f t="shared" si="22"/>
        <v>41709.463518518518</v>
      </c>
      <c r="S300" s="18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8303</v>
      </c>
      <c r="P301">
        <f t="shared" si="20"/>
        <v>179</v>
      </c>
      <c r="Q301" s="8">
        <f t="shared" si="21"/>
        <v>73.34</v>
      </c>
      <c r="R301" s="17">
        <f t="shared" si="22"/>
        <v>40469.225231481483</v>
      </c>
      <c r="S301" s="18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8303</v>
      </c>
      <c r="P302">
        <f t="shared" si="20"/>
        <v>102</v>
      </c>
      <c r="Q302" s="8">
        <f t="shared" si="21"/>
        <v>85.34</v>
      </c>
      <c r="R302" s="17">
        <f t="shared" si="22"/>
        <v>40626.959930555553</v>
      </c>
      <c r="S302" s="18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8303</v>
      </c>
      <c r="P303">
        <f t="shared" si="20"/>
        <v>119</v>
      </c>
      <c r="Q303" s="8">
        <f t="shared" si="21"/>
        <v>61.5</v>
      </c>
      <c r="R303" s="17">
        <f t="shared" si="22"/>
        <v>41312.737673611111</v>
      </c>
      <c r="S303" s="18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8303</v>
      </c>
      <c r="P304">
        <f t="shared" si="20"/>
        <v>100</v>
      </c>
      <c r="Q304" s="8">
        <f t="shared" si="21"/>
        <v>93.02</v>
      </c>
      <c r="R304" s="17">
        <f t="shared" si="22"/>
        <v>40933.856921296298</v>
      </c>
      <c r="S304" s="18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8303</v>
      </c>
      <c r="P305">
        <f t="shared" si="20"/>
        <v>137</v>
      </c>
      <c r="Q305" s="8">
        <f t="shared" si="21"/>
        <v>50.29</v>
      </c>
      <c r="R305" s="17">
        <f t="shared" si="22"/>
        <v>41032.071134259262</v>
      </c>
      <c r="S305" s="18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8303</v>
      </c>
      <c r="P306">
        <f t="shared" si="20"/>
        <v>232</v>
      </c>
      <c r="Q306" s="8">
        <f t="shared" si="21"/>
        <v>106.43</v>
      </c>
      <c r="R306" s="17">
        <f t="shared" si="22"/>
        <v>41114.094872685186</v>
      </c>
      <c r="S306" s="18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8303</v>
      </c>
      <c r="P307">
        <f t="shared" si="20"/>
        <v>130</v>
      </c>
      <c r="Q307" s="8">
        <f t="shared" si="21"/>
        <v>51.72</v>
      </c>
      <c r="R307" s="17">
        <f t="shared" si="22"/>
        <v>40948.630196759259</v>
      </c>
      <c r="S307" s="18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8303</v>
      </c>
      <c r="P308">
        <f t="shared" si="20"/>
        <v>293</v>
      </c>
      <c r="Q308" s="8">
        <f t="shared" si="21"/>
        <v>36.61</v>
      </c>
      <c r="R308" s="17">
        <f t="shared" si="22"/>
        <v>41333.837187500001</v>
      </c>
      <c r="S308" s="18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8303</v>
      </c>
      <c r="P309">
        <f t="shared" si="20"/>
        <v>111</v>
      </c>
      <c r="Q309" s="8">
        <f t="shared" si="21"/>
        <v>42.52</v>
      </c>
      <c r="R309" s="17">
        <f t="shared" si="22"/>
        <v>41282.944456018515</v>
      </c>
      <c r="S309" s="18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8303</v>
      </c>
      <c r="P310">
        <f t="shared" si="20"/>
        <v>106</v>
      </c>
      <c r="Q310" s="8">
        <f t="shared" si="21"/>
        <v>62.71</v>
      </c>
      <c r="R310" s="17">
        <f t="shared" si="22"/>
        <v>40567.694560185184</v>
      </c>
      <c r="S310" s="18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8303</v>
      </c>
      <c r="P311">
        <f t="shared" si="20"/>
        <v>119</v>
      </c>
      <c r="Q311" s="8">
        <f t="shared" si="21"/>
        <v>89.96</v>
      </c>
      <c r="R311" s="17">
        <f t="shared" si="22"/>
        <v>41134.751550925925</v>
      </c>
      <c r="S311" s="18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8303</v>
      </c>
      <c r="P312">
        <f t="shared" si="20"/>
        <v>104</v>
      </c>
      <c r="Q312" s="8">
        <f t="shared" si="21"/>
        <v>28.92</v>
      </c>
      <c r="R312" s="17">
        <f t="shared" si="22"/>
        <v>40821.183136574073</v>
      </c>
      <c r="S312" s="18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8303</v>
      </c>
      <c r="P313">
        <f t="shared" si="20"/>
        <v>104</v>
      </c>
      <c r="Q313" s="8">
        <f t="shared" si="21"/>
        <v>138.80000000000001</v>
      </c>
      <c r="R313" s="17">
        <f t="shared" si="22"/>
        <v>40868.219814814816</v>
      </c>
      <c r="S313" s="18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8303</v>
      </c>
      <c r="P314">
        <f t="shared" si="20"/>
        <v>112</v>
      </c>
      <c r="Q314" s="8">
        <f t="shared" si="21"/>
        <v>61.3</v>
      </c>
      <c r="R314" s="17">
        <f t="shared" si="22"/>
        <v>41348.877685185187</v>
      </c>
      <c r="S314" s="18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8303</v>
      </c>
      <c r="P315">
        <f t="shared" si="20"/>
        <v>105</v>
      </c>
      <c r="Q315" s="8">
        <f t="shared" si="21"/>
        <v>80.2</v>
      </c>
      <c r="R315" s="17">
        <f t="shared" si="22"/>
        <v>40357.227939814817</v>
      </c>
      <c r="S315" s="18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8303</v>
      </c>
      <c r="P316">
        <f t="shared" si="20"/>
        <v>385</v>
      </c>
      <c r="Q316" s="8">
        <f t="shared" si="21"/>
        <v>32.1</v>
      </c>
      <c r="R316" s="17">
        <f t="shared" si="22"/>
        <v>41304.833194444444</v>
      </c>
      <c r="S316" s="18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8303</v>
      </c>
      <c r="P317">
        <f t="shared" si="20"/>
        <v>101</v>
      </c>
      <c r="Q317" s="8">
        <f t="shared" si="21"/>
        <v>200.89</v>
      </c>
      <c r="R317" s="17">
        <f t="shared" si="22"/>
        <v>41113.77238425926</v>
      </c>
      <c r="S317" s="18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8303</v>
      </c>
      <c r="P318">
        <f t="shared" si="20"/>
        <v>114</v>
      </c>
      <c r="Q318" s="8">
        <f t="shared" si="21"/>
        <v>108.01</v>
      </c>
      <c r="R318" s="17">
        <f t="shared" si="22"/>
        <v>41950.923576388886</v>
      </c>
      <c r="S318" s="18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8303</v>
      </c>
      <c r="P319">
        <f t="shared" si="20"/>
        <v>101</v>
      </c>
      <c r="Q319" s="8">
        <f t="shared" si="21"/>
        <v>95.7</v>
      </c>
      <c r="R319" s="17">
        <f t="shared" si="22"/>
        <v>41589.676886574074</v>
      </c>
      <c r="S319" s="18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8303</v>
      </c>
      <c r="P320">
        <f t="shared" si="20"/>
        <v>283</v>
      </c>
      <c r="Q320" s="8">
        <f t="shared" si="21"/>
        <v>49.88</v>
      </c>
      <c r="R320" s="17">
        <f t="shared" si="22"/>
        <v>41330.038784722223</v>
      </c>
      <c r="S320" s="18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8303</v>
      </c>
      <c r="P321">
        <f t="shared" si="20"/>
        <v>113</v>
      </c>
      <c r="Q321" s="8">
        <f t="shared" si="21"/>
        <v>110.47</v>
      </c>
      <c r="R321" s="17">
        <f t="shared" si="22"/>
        <v>40123.83829861111</v>
      </c>
      <c r="S321" s="18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8303</v>
      </c>
      <c r="P322">
        <f t="shared" ref="P322:P385" si="25">ROUND(E322/D322*100, 0)</f>
        <v>107</v>
      </c>
      <c r="Q322" s="8">
        <f t="shared" ref="Q322:Q385" si="26">IFERROR(ROUND(E322/L322,2),0)</f>
        <v>134.91</v>
      </c>
      <c r="R322" s="17">
        <f t="shared" ref="R322:R385" si="27">(((J322/60)/60)/24)+DATE(1970,1,1)</f>
        <v>42331.551307870366</v>
      </c>
      <c r="S322" s="18">
        <f t="shared" ref="S322:S385" si="28">((I322/60/60/24)+DATE(1970,1,1))</f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8303</v>
      </c>
      <c r="P323">
        <f t="shared" si="25"/>
        <v>103</v>
      </c>
      <c r="Q323" s="8">
        <f t="shared" si="26"/>
        <v>106.62</v>
      </c>
      <c r="R323" s="17">
        <f t="shared" si="27"/>
        <v>42647.446597222224</v>
      </c>
      <c r="S323" s="18">
        <f t="shared" si="28"/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8303</v>
      </c>
      <c r="P324">
        <f t="shared" si="25"/>
        <v>108</v>
      </c>
      <c r="Q324" s="8">
        <f t="shared" si="26"/>
        <v>145.04</v>
      </c>
      <c r="R324" s="17">
        <f t="shared" si="27"/>
        <v>42473.57</v>
      </c>
      <c r="S324" s="18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8303</v>
      </c>
      <c r="P325">
        <f t="shared" si="25"/>
        <v>123</v>
      </c>
      <c r="Q325" s="8">
        <f t="shared" si="26"/>
        <v>114.59</v>
      </c>
      <c r="R325" s="17">
        <f t="shared" si="27"/>
        <v>42697.32136574074</v>
      </c>
      <c r="S325" s="18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8303</v>
      </c>
      <c r="P326">
        <f t="shared" si="25"/>
        <v>102</v>
      </c>
      <c r="Q326" s="8">
        <f t="shared" si="26"/>
        <v>105.32</v>
      </c>
      <c r="R326" s="17">
        <f t="shared" si="27"/>
        <v>42184.626250000001</v>
      </c>
      <c r="S326" s="18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8303</v>
      </c>
      <c r="P327">
        <f t="shared" si="25"/>
        <v>104</v>
      </c>
      <c r="Q327" s="8">
        <f t="shared" si="26"/>
        <v>70.92</v>
      </c>
      <c r="R327" s="17">
        <f t="shared" si="27"/>
        <v>42689.187881944439</v>
      </c>
      <c r="S327" s="18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8303</v>
      </c>
      <c r="P328">
        <f t="shared" si="25"/>
        <v>113</v>
      </c>
      <c r="Q328" s="8">
        <f t="shared" si="26"/>
        <v>147.16999999999999</v>
      </c>
      <c r="R328" s="17">
        <f t="shared" si="27"/>
        <v>42775.314884259264</v>
      </c>
      <c r="S328" s="18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8303</v>
      </c>
      <c r="P329">
        <f t="shared" si="25"/>
        <v>136</v>
      </c>
      <c r="Q329" s="8">
        <f t="shared" si="26"/>
        <v>160.47</v>
      </c>
      <c r="R329" s="17">
        <f t="shared" si="27"/>
        <v>42058.235289351855</v>
      </c>
      <c r="S329" s="18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8303</v>
      </c>
      <c r="P330">
        <f t="shared" si="25"/>
        <v>104</v>
      </c>
      <c r="Q330" s="8">
        <f t="shared" si="26"/>
        <v>156.05000000000001</v>
      </c>
      <c r="R330" s="17">
        <f t="shared" si="27"/>
        <v>42278.946620370371</v>
      </c>
      <c r="S330" s="18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8303</v>
      </c>
      <c r="P331">
        <f t="shared" si="25"/>
        <v>106</v>
      </c>
      <c r="Q331" s="8">
        <f t="shared" si="26"/>
        <v>63.17</v>
      </c>
      <c r="R331" s="17">
        <f t="shared" si="27"/>
        <v>42291.46674768519</v>
      </c>
      <c r="S331" s="18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8303</v>
      </c>
      <c r="P332">
        <f t="shared" si="25"/>
        <v>102</v>
      </c>
      <c r="Q332" s="8">
        <f t="shared" si="26"/>
        <v>104.82</v>
      </c>
      <c r="R332" s="17">
        <f t="shared" si="27"/>
        <v>41379.515775462962</v>
      </c>
      <c r="S332" s="18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8303</v>
      </c>
      <c r="P333">
        <f t="shared" si="25"/>
        <v>107</v>
      </c>
      <c r="Q333" s="8">
        <f t="shared" si="26"/>
        <v>97.36</v>
      </c>
      <c r="R333" s="17">
        <f t="shared" si="27"/>
        <v>42507.581412037034</v>
      </c>
      <c r="S333" s="18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8303</v>
      </c>
      <c r="P334">
        <f t="shared" si="25"/>
        <v>113</v>
      </c>
      <c r="Q334" s="8">
        <f t="shared" si="26"/>
        <v>203.63</v>
      </c>
      <c r="R334" s="17">
        <f t="shared" si="27"/>
        <v>42263.680289351847</v>
      </c>
      <c r="S334" s="18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8303</v>
      </c>
      <c r="P335">
        <f t="shared" si="25"/>
        <v>125</v>
      </c>
      <c r="Q335" s="8">
        <f t="shared" si="26"/>
        <v>188.31</v>
      </c>
      <c r="R335" s="17">
        <f t="shared" si="27"/>
        <v>42437.636469907404</v>
      </c>
      <c r="S335" s="18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8303</v>
      </c>
      <c r="P336">
        <f t="shared" si="25"/>
        <v>101</v>
      </c>
      <c r="Q336" s="8">
        <f t="shared" si="26"/>
        <v>146.65</v>
      </c>
      <c r="R336" s="17">
        <f t="shared" si="27"/>
        <v>42101.682372685187</v>
      </c>
      <c r="S336" s="18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8303</v>
      </c>
      <c r="P337">
        <f t="shared" si="25"/>
        <v>103</v>
      </c>
      <c r="Q337" s="8">
        <f t="shared" si="26"/>
        <v>109.19</v>
      </c>
      <c r="R337" s="17">
        <f t="shared" si="27"/>
        <v>42101.737442129626</v>
      </c>
      <c r="S337" s="18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8303</v>
      </c>
      <c r="P338">
        <f t="shared" si="25"/>
        <v>117</v>
      </c>
      <c r="Q338" s="8">
        <f t="shared" si="26"/>
        <v>59.25</v>
      </c>
      <c r="R338" s="17">
        <f t="shared" si="27"/>
        <v>42291.596273148149</v>
      </c>
      <c r="S338" s="18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8303</v>
      </c>
      <c r="P339">
        <f t="shared" si="25"/>
        <v>101</v>
      </c>
      <c r="Q339" s="8">
        <f t="shared" si="26"/>
        <v>97.9</v>
      </c>
      <c r="R339" s="17">
        <f t="shared" si="27"/>
        <v>42047.128564814819</v>
      </c>
      <c r="S339" s="18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8303</v>
      </c>
      <c r="P340">
        <f t="shared" si="25"/>
        <v>110</v>
      </c>
      <c r="Q340" s="8">
        <f t="shared" si="26"/>
        <v>70</v>
      </c>
      <c r="R340" s="17">
        <f t="shared" si="27"/>
        <v>42559.755671296298</v>
      </c>
      <c r="S340" s="18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8303</v>
      </c>
      <c r="P341">
        <f t="shared" si="25"/>
        <v>108</v>
      </c>
      <c r="Q341" s="8">
        <f t="shared" si="26"/>
        <v>72.87</v>
      </c>
      <c r="R341" s="17">
        <f t="shared" si="27"/>
        <v>42093.760046296295</v>
      </c>
      <c r="S341" s="18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8303</v>
      </c>
      <c r="P342">
        <f t="shared" si="25"/>
        <v>125</v>
      </c>
      <c r="Q342" s="8">
        <f t="shared" si="26"/>
        <v>146.35</v>
      </c>
      <c r="R342" s="17">
        <f t="shared" si="27"/>
        <v>42772.669062500005</v>
      </c>
      <c r="S342" s="18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8303</v>
      </c>
      <c r="P343">
        <f t="shared" si="25"/>
        <v>107</v>
      </c>
      <c r="Q343" s="8">
        <f t="shared" si="26"/>
        <v>67.91</v>
      </c>
      <c r="R343" s="17">
        <f t="shared" si="27"/>
        <v>41894.879606481481</v>
      </c>
      <c r="S343" s="18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8303</v>
      </c>
      <c r="P344">
        <f t="shared" si="25"/>
        <v>100</v>
      </c>
      <c r="Q344" s="8">
        <f t="shared" si="26"/>
        <v>169.85</v>
      </c>
      <c r="R344" s="17">
        <f t="shared" si="27"/>
        <v>42459.780844907407</v>
      </c>
      <c r="S344" s="18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8303</v>
      </c>
      <c r="P345">
        <f t="shared" si="25"/>
        <v>102</v>
      </c>
      <c r="Q345" s="8">
        <f t="shared" si="26"/>
        <v>58.41</v>
      </c>
      <c r="R345" s="17">
        <f t="shared" si="27"/>
        <v>41926.73778935185</v>
      </c>
      <c r="S345" s="18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8303</v>
      </c>
      <c r="P346">
        <f t="shared" si="25"/>
        <v>102</v>
      </c>
      <c r="Q346" s="8">
        <f t="shared" si="26"/>
        <v>119.99</v>
      </c>
      <c r="R346" s="17">
        <f t="shared" si="27"/>
        <v>42111.970995370371</v>
      </c>
      <c r="S346" s="18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8303</v>
      </c>
      <c r="P347">
        <f t="shared" si="25"/>
        <v>123</v>
      </c>
      <c r="Q347" s="8">
        <f t="shared" si="26"/>
        <v>99.86</v>
      </c>
      <c r="R347" s="17">
        <f t="shared" si="27"/>
        <v>42114.944328703699</v>
      </c>
      <c r="S347" s="18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8303</v>
      </c>
      <c r="P348">
        <f t="shared" si="25"/>
        <v>170</v>
      </c>
      <c r="Q348" s="8">
        <f t="shared" si="26"/>
        <v>90.58</v>
      </c>
      <c r="R348" s="17">
        <f t="shared" si="27"/>
        <v>42261.500243055561</v>
      </c>
      <c r="S348" s="18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8303</v>
      </c>
      <c r="P349">
        <f t="shared" si="25"/>
        <v>112</v>
      </c>
      <c r="Q349" s="8">
        <f t="shared" si="26"/>
        <v>117.77</v>
      </c>
      <c r="R349" s="17">
        <f t="shared" si="27"/>
        <v>42292.495474537034</v>
      </c>
      <c r="S349" s="18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8303</v>
      </c>
      <c r="P350">
        <f t="shared" si="25"/>
        <v>103</v>
      </c>
      <c r="Q350" s="8">
        <f t="shared" si="26"/>
        <v>86.55</v>
      </c>
      <c r="R350" s="17">
        <f t="shared" si="27"/>
        <v>42207.58699074074</v>
      </c>
      <c r="S350" s="18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8303</v>
      </c>
      <c r="P351">
        <f t="shared" si="25"/>
        <v>107</v>
      </c>
      <c r="Q351" s="8">
        <f t="shared" si="26"/>
        <v>71.900000000000006</v>
      </c>
      <c r="R351" s="17">
        <f t="shared" si="27"/>
        <v>42760.498935185184</v>
      </c>
      <c r="S351" s="18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8303</v>
      </c>
      <c r="P352">
        <f t="shared" si="25"/>
        <v>115</v>
      </c>
      <c r="Q352" s="8">
        <f t="shared" si="26"/>
        <v>129.82</v>
      </c>
      <c r="R352" s="17">
        <f t="shared" si="27"/>
        <v>42586.066076388888</v>
      </c>
      <c r="S352" s="18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8303</v>
      </c>
      <c r="P353">
        <f t="shared" si="25"/>
        <v>127</v>
      </c>
      <c r="Q353" s="8">
        <f t="shared" si="26"/>
        <v>44.91</v>
      </c>
      <c r="R353" s="17">
        <f t="shared" si="27"/>
        <v>42427.964745370366</v>
      </c>
      <c r="S353" s="18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8303</v>
      </c>
      <c r="P354">
        <f t="shared" si="25"/>
        <v>117</v>
      </c>
      <c r="Q354" s="8">
        <f t="shared" si="26"/>
        <v>40.76</v>
      </c>
      <c r="R354" s="17">
        <f t="shared" si="27"/>
        <v>41890.167453703703</v>
      </c>
      <c r="S354" s="18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8303</v>
      </c>
      <c r="P355">
        <f t="shared" si="25"/>
        <v>109</v>
      </c>
      <c r="Q355" s="8">
        <f t="shared" si="26"/>
        <v>103.52</v>
      </c>
      <c r="R355" s="17">
        <f t="shared" si="27"/>
        <v>42297.791886574079</v>
      </c>
      <c r="S355" s="18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8303</v>
      </c>
      <c r="P356">
        <f t="shared" si="25"/>
        <v>104</v>
      </c>
      <c r="Q356" s="8">
        <f t="shared" si="26"/>
        <v>125.45</v>
      </c>
      <c r="R356" s="17">
        <f t="shared" si="27"/>
        <v>42438.827789351853</v>
      </c>
      <c r="S356" s="18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8303</v>
      </c>
      <c r="P357">
        <f t="shared" si="25"/>
        <v>116</v>
      </c>
      <c r="Q357" s="8">
        <f t="shared" si="26"/>
        <v>246.61</v>
      </c>
      <c r="R357" s="17">
        <f t="shared" si="27"/>
        <v>41943.293912037036</v>
      </c>
      <c r="S357" s="18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8303</v>
      </c>
      <c r="P358">
        <f t="shared" si="25"/>
        <v>103</v>
      </c>
      <c r="Q358" s="8">
        <f t="shared" si="26"/>
        <v>79.400000000000006</v>
      </c>
      <c r="R358" s="17">
        <f t="shared" si="27"/>
        <v>42415.803159722222</v>
      </c>
      <c r="S358" s="18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8303</v>
      </c>
      <c r="P359">
        <f t="shared" si="25"/>
        <v>174</v>
      </c>
      <c r="Q359" s="8">
        <f t="shared" si="26"/>
        <v>86.14</v>
      </c>
      <c r="R359" s="17">
        <f t="shared" si="27"/>
        <v>42078.222187499996</v>
      </c>
      <c r="S359" s="18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8303</v>
      </c>
      <c r="P360">
        <f t="shared" si="25"/>
        <v>103</v>
      </c>
      <c r="Q360" s="8">
        <f t="shared" si="26"/>
        <v>193.05</v>
      </c>
      <c r="R360" s="17">
        <f t="shared" si="27"/>
        <v>42507.860196759255</v>
      </c>
      <c r="S360" s="18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8303</v>
      </c>
      <c r="P361">
        <f t="shared" si="25"/>
        <v>105</v>
      </c>
      <c r="Q361" s="8">
        <f t="shared" si="26"/>
        <v>84.02</v>
      </c>
      <c r="R361" s="17">
        <f t="shared" si="27"/>
        <v>41935.070486111108</v>
      </c>
      <c r="S361" s="18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8303</v>
      </c>
      <c r="P362">
        <f t="shared" si="25"/>
        <v>101</v>
      </c>
      <c r="Q362" s="8">
        <f t="shared" si="26"/>
        <v>139.83000000000001</v>
      </c>
      <c r="R362" s="17">
        <f t="shared" si="27"/>
        <v>42163.897916666669</v>
      </c>
      <c r="S362" s="18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8303</v>
      </c>
      <c r="P363">
        <f t="shared" si="25"/>
        <v>111</v>
      </c>
      <c r="Q363" s="8">
        <f t="shared" si="26"/>
        <v>109.82</v>
      </c>
      <c r="R363" s="17">
        <f t="shared" si="27"/>
        <v>41936.001226851848</v>
      </c>
      <c r="S363" s="18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8303</v>
      </c>
      <c r="P364">
        <f t="shared" si="25"/>
        <v>124</v>
      </c>
      <c r="Q364" s="8">
        <f t="shared" si="26"/>
        <v>139.53</v>
      </c>
      <c r="R364" s="17">
        <f t="shared" si="27"/>
        <v>41837.210543981484</v>
      </c>
      <c r="S364" s="18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8303</v>
      </c>
      <c r="P365">
        <f t="shared" si="25"/>
        <v>101</v>
      </c>
      <c r="Q365" s="8">
        <f t="shared" si="26"/>
        <v>347.85</v>
      </c>
      <c r="R365" s="17">
        <f t="shared" si="27"/>
        <v>40255.744629629626</v>
      </c>
      <c r="S365" s="18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8303</v>
      </c>
      <c r="P366">
        <f t="shared" si="25"/>
        <v>110</v>
      </c>
      <c r="Q366" s="8">
        <f t="shared" si="26"/>
        <v>68.239999999999995</v>
      </c>
      <c r="R366" s="17">
        <f t="shared" si="27"/>
        <v>41780.859629629631</v>
      </c>
      <c r="S366" s="18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8303</v>
      </c>
      <c r="P367">
        <f t="shared" si="25"/>
        <v>104</v>
      </c>
      <c r="Q367" s="8">
        <f t="shared" si="26"/>
        <v>239.94</v>
      </c>
      <c r="R367" s="17">
        <f t="shared" si="27"/>
        <v>41668.606469907405</v>
      </c>
      <c r="S367" s="18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8303</v>
      </c>
      <c r="P368">
        <f t="shared" si="25"/>
        <v>101</v>
      </c>
      <c r="Q368" s="8">
        <f t="shared" si="26"/>
        <v>287.31</v>
      </c>
      <c r="R368" s="17">
        <f t="shared" si="27"/>
        <v>41019.793032407404</v>
      </c>
      <c r="S368" s="18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8303</v>
      </c>
      <c r="P369">
        <f t="shared" si="25"/>
        <v>103</v>
      </c>
      <c r="Q369" s="8">
        <f t="shared" si="26"/>
        <v>86.85</v>
      </c>
      <c r="R369" s="17">
        <f t="shared" si="27"/>
        <v>41355.577291666668</v>
      </c>
      <c r="S369" s="18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8303</v>
      </c>
      <c r="P370">
        <f t="shared" si="25"/>
        <v>104</v>
      </c>
      <c r="Q370" s="8">
        <f t="shared" si="26"/>
        <v>81.849999999999994</v>
      </c>
      <c r="R370" s="17">
        <f t="shared" si="27"/>
        <v>42043.605578703704</v>
      </c>
      <c r="S370" s="18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8303</v>
      </c>
      <c r="P371">
        <f t="shared" si="25"/>
        <v>110</v>
      </c>
      <c r="Q371" s="8">
        <f t="shared" si="26"/>
        <v>42.87</v>
      </c>
      <c r="R371" s="17">
        <f t="shared" si="27"/>
        <v>40893.551724537036</v>
      </c>
      <c r="S371" s="18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8303</v>
      </c>
      <c r="P372">
        <f t="shared" si="25"/>
        <v>122</v>
      </c>
      <c r="Q372" s="8">
        <f t="shared" si="26"/>
        <v>709.42</v>
      </c>
      <c r="R372" s="17">
        <f t="shared" si="27"/>
        <v>42711.795138888891</v>
      </c>
      <c r="S372" s="18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8303</v>
      </c>
      <c r="P373">
        <f t="shared" si="25"/>
        <v>114</v>
      </c>
      <c r="Q373" s="8">
        <f t="shared" si="26"/>
        <v>161.26</v>
      </c>
      <c r="R373" s="17">
        <f t="shared" si="27"/>
        <v>41261.767812500002</v>
      </c>
      <c r="S373" s="18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8303</v>
      </c>
      <c r="P374">
        <f t="shared" si="25"/>
        <v>125</v>
      </c>
      <c r="Q374" s="8">
        <f t="shared" si="26"/>
        <v>41.78</v>
      </c>
      <c r="R374" s="17">
        <f t="shared" si="27"/>
        <v>42425.576898148152</v>
      </c>
      <c r="S374" s="18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8303</v>
      </c>
      <c r="P375">
        <f t="shared" si="25"/>
        <v>107</v>
      </c>
      <c r="Q375" s="8">
        <f t="shared" si="26"/>
        <v>89.89</v>
      </c>
      <c r="R375" s="17">
        <f t="shared" si="27"/>
        <v>41078.91201388889</v>
      </c>
      <c r="S375" s="18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8303</v>
      </c>
      <c r="P376">
        <f t="shared" si="25"/>
        <v>131</v>
      </c>
      <c r="Q376" s="8">
        <f t="shared" si="26"/>
        <v>45.05</v>
      </c>
      <c r="R376" s="17">
        <f t="shared" si="27"/>
        <v>40757.889247685183</v>
      </c>
      <c r="S376" s="18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8303</v>
      </c>
      <c r="P377">
        <f t="shared" si="25"/>
        <v>120</v>
      </c>
      <c r="Q377" s="8">
        <f t="shared" si="26"/>
        <v>42.86</v>
      </c>
      <c r="R377" s="17">
        <f t="shared" si="27"/>
        <v>41657.985081018516</v>
      </c>
      <c r="S377" s="18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8303</v>
      </c>
      <c r="P378">
        <f t="shared" si="25"/>
        <v>106</v>
      </c>
      <c r="Q378" s="8">
        <f t="shared" si="26"/>
        <v>54.08</v>
      </c>
      <c r="R378" s="17">
        <f t="shared" si="27"/>
        <v>42576.452731481477</v>
      </c>
      <c r="S378" s="18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8303</v>
      </c>
      <c r="P379">
        <f t="shared" si="25"/>
        <v>114</v>
      </c>
      <c r="Q379" s="8">
        <f t="shared" si="26"/>
        <v>103.22</v>
      </c>
      <c r="R379" s="17">
        <f t="shared" si="27"/>
        <v>42292.250787037032</v>
      </c>
      <c r="S379" s="18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8303</v>
      </c>
      <c r="P380">
        <f t="shared" si="25"/>
        <v>112</v>
      </c>
      <c r="Q380" s="8">
        <f t="shared" si="26"/>
        <v>40.4</v>
      </c>
      <c r="R380" s="17">
        <f t="shared" si="27"/>
        <v>42370.571851851855</v>
      </c>
      <c r="S380" s="18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8303</v>
      </c>
      <c r="P381">
        <f t="shared" si="25"/>
        <v>116</v>
      </c>
      <c r="Q381" s="8">
        <f t="shared" si="26"/>
        <v>116.86</v>
      </c>
      <c r="R381" s="17">
        <f t="shared" si="27"/>
        <v>40987.688333333332</v>
      </c>
      <c r="S381" s="18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8303</v>
      </c>
      <c r="P382">
        <f t="shared" si="25"/>
        <v>142</v>
      </c>
      <c r="Q382" s="8">
        <f t="shared" si="26"/>
        <v>115.51</v>
      </c>
      <c r="R382" s="17">
        <f t="shared" si="27"/>
        <v>42367.719814814816</v>
      </c>
      <c r="S382" s="18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8303</v>
      </c>
      <c r="P383">
        <f t="shared" si="25"/>
        <v>105</v>
      </c>
      <c r="Q383" s="8">
        <f t="shared" si="26"/>
        <v>104.31</v>
      </c>
      <c r="R383" s="17">
        <f t="shared" si="27"/>
        <v>41085.698113425926</v>
      </c>
      <c r="S383" s="18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8303</v>
      </c>
      <c r="P384">
        <f t="shared" si="25"/>
        <v>256</v>
      </c>
      <c r="Q384" s="8">
        <f t="shared" si="26"/>
        <v>69.77</v>
      </c>
      <c r="R384" s="17">
        <f t="shared" si="27"/>
        <v>41144.709490740745</v>
      </c>
      <c r="S384" s="18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8303</v>
      </c>
      <c r="P385">
        <f t="shared" si="25"/>
        <v>207</v>
      </c>
      <c r="Q385" s="8">
        <f t="shared" si="26"/>
        <v>43.02</v>
      </c>
      <c r="R385" s="17">
        <f t="shared" si="27"/>
        <v>41755.117581018516</v>
      </c>
      <c r="S385" s="18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8303</v>
      </c>
      <c r="P386">
        <f t="shared" ref="P386:P449" si="30">ROUND(E386/D386*100, 0)</f>
        <v>112</v>
      </c>
      <c r="Q386" s="8">
        <f t="shared" ref="Q386:Q449" si="31">IFERROR(ROUND(E386/L386,2),0)</f>
        <v>58.54</v>
      </c>
      <c r="R386" s="17">
        <f t="shared" ref="R386:R449" si="32">(((J386/60)/60)/24)+DATE(1970,1,1)</f>
        <v>41980.781793981485</v>
      </c>
      <c r="S386" s="18">
        <f t="shared" ref="S386:S449" si="33">((I386/60/60/24)+DATE(1970,1,1))</f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8303</v>
      </c>
      <c r="P387">
        <f t="shared" si="30"/>
        <v>106</v>
      </c>
      <c r="Q387" s="8">
        <f t="shared" si="31"/>
        <v>111.8</v>
      </c>
      <c r="R387" s="17">
        <f t="shared" si="32"/>
        <v>41934.584502314814</v>
      </c>
      <c r="S387" s="18">
        <f t="shared" si="33"/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8303</v>
      </c>
      <c r="P388">
        <f t="shared" si="30"/>
        <v>100</v>
      </c>
      <c r="Q388" s="8">
        <f t="shared" si="31"/>
        <v>46.23</v>
      </c>
      <c r="R388" s="17">
        <f t="shared" si="32"/>
        <v>42211.951284722221</v>
      </c>
      <c r="S388" s="18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8303</v>
      </c>
      <c r="P389">
        <f t="shared" si="30"/>
        <v>214</v>
      </c>
      <c r="Q389" s="8">
        <f t="shared" si="31"/>
        <v>144.69</v>
      </c>
      <c r="R389" s="17">
        <f t="shared" si="32"/>
        <v>42200.67659722222</v>
      </c>
      <c r="S389" s="18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8303</v>
      </c>
      <c r="P390">
        <f t="shared" si="30"/>
        <v>126</v>
      </c>
      <c r="Q390" s="8">
        <f t="shared" si="31"/>
        <v>88.85</v>
      </c>
      <c r="R390" s="17">
        <f t="shared" si="32"/>
        <v>42549.076157407413</v>
      </c>
      <c r="S390" s="18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8303</v>
      </c>
      <c r="P391">
        <f t="shared" si="30"/>
        <v>182</v>
      </c>
      <c r="Q391" s="8">
        <f t="shared" si="31"/>
        <v>81.75</v>
      </c>
      <c r="R391" s="17">
        <f t="shared" si="32"/>
        <v>41674.063078703701</v>
      </c>
      <c r="S391" s="18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8303</v>
      </c>
      <c r="P392">
        <f t="shared" si="30"/>
        <v>100</v>
      </c>
      <c r="Q392" s="8">
        <f t="shared" si="31"/>
        <v>71.430000000000007</v>
      </c>
      <c r="R392" s="17">
        <f t="shared" si="32"/>
        <v>42112.036712962959</v>
      </c>
      <c r="S392" s="18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8303</v>
      </c>
      <c r="P393">
        <f t="shared" si="30"/>
        <v>101</v>
      </c>
      <c r="Q393" s="8">
        <f t="shared" si="31"/>
        <v>104.26</v>
      </c>
      <c r="R393" s="17">
        <f t="shared" si="32"/>
        <v>40865.042256944449</v>
      </c>
      <c r="S393" s="18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8303</v>
      </c>
      <c r="P394">
        <f t="shared" si="30"/>
        <v>101</v>
      </c>
      <c r="Q394" s="8">
        <f t="shared" si="31"/>
        <v>90.62</v>
      </c>
      <c r="R394" s="17">
        <f t="shared" si="32"/>
        <v>40763.717256944445</v>
      </c>
      <c r="S394" s="18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8303</v>
      </c>
      <c r="P395">
        <f t="shared" si="30"/>
        <v>110</v>
      </c>
      <c r="Q395" s="8">
        <f t="shared" si="31"/>
        <v>157.33000000000001</v>
      </c>
      <c r="R395" s="17">
        <f t="shared" si="32"/>
        <v>41526.708935185183</v>
      </c>
      <c r="S395" s="18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8303</v>
      </c>
      <c r="P396">
        <f t="shared" si="30"/>
        <v>112</v>
      </c>
      <c r="Q396" s="8">
        <f t="shared" si="31"/>
        <v>105.18</v>
      </c>
      <c r="R396" s="17">
        <f t="shared" si="32"/>
        <v>42417.818078703705</v>
      </c>
      <c r="S396" s="18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8303</v>
      </c>
      <c r="P397">
        <f t="shared" si="30"/>
        <v>108</v>
      </c>
      <c r="Q397" s="8">
        <f t="shared" si="31"/>
        <v>58.72</v>
      </c>
      <c r="R397" s="17">
        <f t="shared" si="32"/>
        <v>40990.909259259257</v>
      </c>
      <c r="S397" s="18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8303</v>
      </c>
      <c r="P398">
        <f t="shared" si="30"/>
        <v>107</v>
      </c>
      <c r="Q398" s="8">
        <f t="shared" si="31"/>
        <v>81.63</v>
      </c>
      <c r="R398" s="17">
        <f t="shared" si="32"/>
        <v>41082.564884259256</v>
      </c>
      <c r="S398" s="18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8303</v>
      </c>
      <c r="P399">
        <f t="shared" si="30"/>
        <v>104</v>
      </c>
      <c r="Q399" s="8">
        <f t="shared" si="31"/>
        <v>56.46</v>
      </c>
      <c r="R399" s="17">
        <f t="shared" si="32"/>
        <v>40379.776435185187</v>
      </c>
      <c r="S399" s="18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8303</v>
      </c>
      <c r="P400">
        <f t="shared" si="30"/>
        <v>125</v>
      </c>
      <c r="Q400" s="8">
        <f t="shared" si="31"/>
        <v>140.1</v>
      </c>
      <c r="R400" s="17">
        <f t="shared" si="32"/>
        <v>42078.793124999997</v>
      </c>
      <c r="S400" s="18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8303</v>
      </c>
      <c r="P401">
        <f t="shared" si="30"/>
        <v>107</v>
      </c>
      <c r="Q401" s="8">
        <f t="shared" si="31"/>
        <v>224.85</v>
      </c>
      <c r="R401" s="17">
        <f t="shared" si="32"/>
        <v>42687.875775462962</v>
      </c>
      <c r="S401" s="18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8303</v>
      </c>
      <c r="P402">
        <f t="shared" si="30"/>
        <v>112</v>
      </c>
      <c r="Q402" s="8">
        <f t="shared" si="31"/>
        <v>181.13</v>
      </c>
      <c r="R402" s="17">
        <f t="shared" si="32"/>
        <v>41745.635960648149</v>
      </c>
      <c r="S402" s="18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8303</v>
      </c>
      <c r="P403">
        <f t="shared" si="30"/>
        <v>104</v>
      </c>
      <c r="Q403" s="8">
        <f t="shared" si="31"/>
        <v>711.04</v>
      </c>
      <c r="R403" s="17">
        <f t="shared" si="32"/>
        <v>40732.842245370368</v>
      </c>
      <c r="S403" s="18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8303</v>
      </c>
      <c r="P404">
        <f t="shared" si="30"/>
        <v>142</v>
      </c>
      <c r="Q404" s="8">
        <f t="shared" si="31"/>
        <v>65.88</v>
      </c>
      <c r="R404" s="17">
        <f t="shared" si="32"/>
        <v>42292.539548611108</v>
      </c>
      <c r="S404" s="18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8303</v>
      </c>
      <c r="P405">
        <f t="shared" si="30"/>
        <v>105</v>
      </c>
      <c r="Q405" s="8">
        <f t="shared" si="31"/>
        <v>75.19</v>
      </c>
      <c r="R405" s="17">
        <f t="shared" si="32"/>
        <v>40718.310659722221</v>
      </c>
      <c r="S405" s="18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8303</v>
      </c>
      <c r="P406">
        <f t="shared" si="30"/>
        <v>103</v>
      </c>
      <c r="Q406" s="8">
        <f t="shared" si="31"/>
        <v>133.13999999999999</v>
      </c>
      <c r="R406" s="17">
        <f t="shared" si="32"/>
        <v>41646.628032407411</v>
      </c>
      <c r="S406" s="18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8303</v>
      </c>
      <c r="P407">
        <f t="shared" si="30"/>
        <v>108</v>
      </c>
      <c r="Q407" s="8">
        <f t="shared" si="31"/>
        <v>55.2</v>
      </c>
      <c r="R407" s="17">
        <f t="shared" si="32"/>
        <v>41674.08494212963</v>
      </c>
      <c r="S407" s="18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8303</v>
      </c>
      <c r="P408">
        <f t="shared" si="30"/>
        <v>108</v>
      </c>
      <c r="Q408" s="8">
        <f t="shared" si="31"/>
        <v>86.16</v>
      </c>
      <c r="R408" s="17">
        <f t="shared" si="32"/>
        <v>40638.162465277775</v>
      </c>
      <c r="S408" s="18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8303</v>
      </c>
      <c r="P409">
        <f t="shared" si="30"/>
        <v>102</v>
      </c>
      <c r="Q409" s="8">
        <f t="shared" si="31"/>
        <v>92.32</v>
      </c>
      <c r="R409" s="17">
        <f t="shared" si="32"/>
        <v>40806.870949074073</v>
      </c>
      <c r="S409" s="18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8303</v>
      </c>
      <c r="P410">
        <f t="shared" si="30"/>
        <v>101</v>
      </c>
      <c r="Q410" s="8">
        <f t="shared" si="31"/>
        <v>160.16</v>
      </c>
      <c r="R410" s="17">
        <f t="shared" si="32"/>
        <v>41543.735995370371</v>
      </c>
      <c r="S410" s="18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8303</v>
      </c>
      <c r="P411">
        <f t="shared" si="30"/>
        <v>137</v>
      </c>
      <c r="Q411" s="8">
        <f t="shared" si="31"/>
        <v>45.6</v>
      </c>
      <c r="R411" s="17">
        <f t="shared" si="32"/>
        <v>42543.862777777773</v>
      </c>
      <c r="S411" s="18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8303</v>
      </c>
      <c r="P412">
        <f t="shared" si="30"/>
        <v>128</v>
      </c>
      <c r="Q412" s="8">
        <f t="shared" si="31"/>
        <v>183.29</v>
      </c>
      <c r="R412" s="17">
        <f t="shared" si="32"/>
        <v>42113.981446759266</v>
      </c>
      <c r="S412" s="18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8303</v>
      </c>
      <c r="P413">
        <f t="shared" si="30"/>
        <v>101</v>
      </c>
      <c r="Q413" s="8">
        <f t="shared" si="31"/>
        <v>125.79</v>
      </c>
      <c r="R413" s="17">
        <f t="shared" si="32"/>
        <v>41598.17597222222</v>
      </c>
      <c r="S413" s="18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8303</v>
      </c>
      <c r="P414">
        <f t="shared" si="30"/>
        <v>127</v>
      </c>
      <c r="Q414" s="8">
        <f t="shared" si="31"/>
        <v>57.65</v>
      </c>
      <c r="R414" s="17">
        <f t="shared" si="32"/>
        <v>41099.742800925924</v>
      </c>
      <c r="S414" s="18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8303</v>
      </c>
      <c r="P415">
        <f t="shared" si="30"/>
        <v>105</v>
      </c>
      <c r="Q415" s="8">
        <f t="shared" si="31"/>
        <v>78.66</v>
      </c>
      <c r="R415" s="17">
        <f t="shared" si="32"/>
        <v>41079.877442129626</v>
      </c>
      <c r="S415" s="18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8303</v>
      </c>
      <c r="P416">
        <f t="shared" si="30"/>
        <v>103</v>
      </c>
      <c r="Q416" s="8">
        <f t="shared" si="31"/>
        <v>91.48</v>
      </c>
      <c r="R416" s="17">
        <f t="shared" si="32"/>
        <v>41529.063252314816</v>
      </c>
      <c r="S416" s="18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8303</v>
      </c>
      <c r="P417">
        <f t="shared" si="30"/>
        <v>102</v>
      </c>
      <c r="Q417" s="8">
        <f t="shared" si="31"/>
        <v>68.099999999999994</v>
      </c>
      <c r="R417" s="17">
        <f t="shared" si="32"/>
        <v>41904.851875</v>
      </c>
      <c r="S417" s="18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8303</v>
      </c>
      <c r="P418">
        <f t="shared" si="30"/>
        <v>120</v>
      </c>
      <c r="Q418" s="8">
        <f t="shared" si="31"/>
        <v>48.09</v>
      </c>
      <c r="R418" s="17">
        <f t="shared" si="32"/>
        <v>41648.396192129629</v>
      </c>
      <c r="S418" s="18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8303</v>
      </c>
      <c r="P419">
        <f t="shared" si="30"/>
        <v>100</v>
      </c>
      <c r="Q419" s="8">
        <f t="shared" si="31"/>
        <v>202.42</v>
      </c>
      <c r="R419" s="17">
        <f t="shared" si="32"/>
        <v>41360.970601851855</v>
      </c>
      <c r="S419" s="18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8303</v>
      </c>
      <c r="P420">
        <f t="shared" si="30"/>
        <v>101</v>
      </c>
      <c r="Q420" s="8">
        <f t="shared" si="31"/>
        <v>216.75</v>
      </c>
      <c r="R420" s="17">
        <f t="shared" si="32"/>
        <v>42178.282372685186</v>
      </c>
      <c r="S420" s="18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8303</v>
      </c>
      <c r="P421">
        <f t="shared" si="30"/>
        <v>100</v>
      </c>
      <c r="Q421" s="8">
        <f t="shared" si="31"/>
        <v>110.07</v>
      </c>
      <c r="R421" s="17">
        <f t="shared" si="32"/>
        <v>41394.842442129629</v>
      </c>
      <c r="S421" s="18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8269</v>
      </c>
      <c r="P422">
        <f t="shared" si="30"/>
        <v>0</v>
      </c>
      <c r="Q422" s="8">
        <f t="shared" si="31"/>
        <v>4.83</v>
      </c>
      <c r="R422" s="17">
        <f t="shared" si="32"/>
        <v>41682.23646990741</v>
      </c>
      <c r="S422" s="18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8269</v>
      </c>
      <c r="P423">
        <f t="shared" si="30"/>
        <v>2</v>
      </c>
      <c r="Q423" s="8">
        <f t="shared" si="31"/>
        <v>50.17</v>
      </c>
      <c r="R423" s="17">
        <f t="shared" si="32"/>
        <v>42177.491388888884</v>
      </c>
      <c r="S423" s="18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8269</v>
      </c>
      <c r="P424">
        <f t="shared" si="30"/>
        <v>1</v>
      </c>
      <c r="Q424" s="8">
        <f t="shared" si="31"/>
        <v>35.83</v>
      </c>
      <c r="R424" s="17">
        <f t="shared" si="32"/>
        <v>41863.260381944441</v>
      </c>
      <c r="S424" s="18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8269</v>
      </c>
      <c r="P425">
        <f t="shared" si="30"/>
        <v>1</v>
      </c>
      <c r="Q425" s="8">
        <f t="shared" si="31"/>
        <v>11.77</v>
      </c>
      <c r="R425" s="17">
        <f t="shared" si="32"/>
        <v>41400.92627314815</v>
      </c>
      <c r="S425" s="18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8269</v>
      </c>
      <c r="P426">
        <f t="shared" si="30"/>
        <v>7</v>
      </c>
      <c r="Q426" s="8">
        <f t="shared" si="31"/>
        <v>40.78</v>
      </c>
      <c r="R426" s="17">
        <f t="shared" si="32"/>
        <v>40934.376145833332</v>
      </c>
      <c r="S426" s="18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8269</v>
      </c>
      <c r="P427">
        <f t="shared" si="30"/>
        <v>0</v>
      </c>
      <c r="Q427" s="8">
        <f t="shared" si="31"/>
        <v>3</v>
      </c>
      <c r="R427" s="17">
        <f t="shared" si="32"/>
        <v>42275.861157407402</v>
      </c>
      <c r="S427" s="18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8269</v>
      </c>
      <c r="P428">
        <f t="shared" si="30"/>
        <v>1</v>
      </c>
      <c r="Q428" s="8">
        <f t="shared" si="31"/>
        <v>16.63</v>
      </c>
      <c r="R428" s="17">
        <f t="shared" si="32"/>
        <v>42400.711967592593</v>
      </c>
      <c r="S428" s="18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8269</v>
      </c>
      <c r="P429">
        <f t="shared" si="30"/>
        <v>0</v>
      </c>
      <c r="Q429" s="8">
        <f t="shared" si="31"/>
        <v>0</v>
      </c>
      <c r="R429" s="17">
        <f t="shared" si="32"/>
        <v>42285.909027777772</v>
      </c>
      <c r="S429" s="18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8269</v>
      </c>
      <c r="P430">
        <f t="shared" si="30"/>
        <v>6</v>
      </c>
      <c r="Q430" s="8">
        <f t="shared" si="31"/>
        <v>52</v>
      </c>
      <c r="R430" s="17">
        <f t="shared" si="32"/>
        <v>41778.766724537039</v>
      </c>
      <c r="S430" s="18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8269</v>
      </c>
      <c r="P431">
        <f t="shared" si="30"/>
        <v>0</v>
      </c>
      <c r="Q431" s="8">
        <f t="shared" si="31"/>
        <v>0</v>
      </c>
      <c r="R431" s="17">
        <f t="shared" si="32"/>
        <v>40070.901412037041</v>
      </c>
      <c r="S431" s="18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8269</v>
      </c>
      <c r="P432">
        <f t="shared" si="30"/>
        <v>2</v>
      </c>
      <c r="Q432" s="8">
        <f t="shared" si="31"/>
        <v>4.8</v>
      </c>
      <c r="R432" s="17">
        <f t="shared" si="32"/>
        <v>41513.107256944444</v>
      </c>
      <c r="S432" s="18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8269</v>
      </c>
      <c r="P433">
        <f t="shared" si="30"/>
        <v>14</v>
      </c>
      <c r="Q433" s="8">
        <f t="shared" si="31"/>
        <v>51.88</v>
      </c>
      <c r="R433" s="17">
        <f t="shared" si="32"/>
        <v>42526.871331018512</v>
      </c>
      <c r="S433" s="18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8269</v>
      </c>
      <c r="P434">
        <f t="shared" si="30"/>
        <v>10</v>
      </c>
      <c r="Q434" s="8">
        <f t="shared" si="31"/>
        <v>71.25</v>
      </c>
      <c r="R434" s="17">
        <f t="shared" si="32"/>
        <v>42238.726631944446</v>
      </c>
      <c r="S434" s="18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8269</v>
      </c>
      <c r="P435">
        <f t="shared" si="30"/>
        <v>0</v>
      </c>
      <c r="Q435" s="8">
        <f t="shared" si="31"/>
        <v>0</v>
      </c>
      <c r="R435" s="17">
        <f t="shared" si="32"/>
        <v>42228.629884259266</v>
      </c>
      <c r="S435" s="18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8269</v>
      </c>
      <c r="P436">
        <f t="shared" si="30"/>
        <v>5</v>
      </c>
      <c r="Q436" s="8">
        <f t="shared" si="31"/>
        <v>62.5</v>
      </c>
      <c r="R436" s="17">
        <f t="shared" si="32"/>
        <v>41576.834513888891</v>
      </c>
      <c r="S436" s="18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8269</v>
      </c>
      <c r="P437">
        <f t="shared" si="30"/>
        <v>0</v>
      </c>
      <c r="Q437" s="8">
        <f t="shared" si="31"/>
        <v>1</v>
      </c>
      <c r="R437" s="17">
        <f t="shared" si="32"/>
        <v>41500.747453703705</v>
      </c>
      <c r="S437" s="18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8269</v>
      </c>
      <c r="P438">
        <f t="shared" si="30"/>
        <v>0</v>
      </c>
      <c r="Q438" s="8">
        <f t="shared" si="31"/>
        <v>0</v>
      </c>
      <c r="R438" s="17">
        <f t="shared" si="32"/>
        <v>41456.36241898148</v>
      </c>
      <c r="S438" s="18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8269</v>
      </c>
      <c r="P439">
        <f t="shared" si="30"/>
        <v>0</v>
      </c>
      <c r="Q439" s="8">
        <f t="shared" si="31"/>
        <v>0</v>
      </c>
      <c r="R439" s="17">
        <f t="shared" si="32"/>
        <v>42591.31858796296</v>
      </c>
      <c r="S439" s="18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8269</v>
      </c>
      <c r="P440">
        <f t="shared" si="30"/>
        <v>9</v>
      </c>
      <c r="Q440" s="8">
        <f t="shared" si="31"/>
        <v>170.55</v>
      </c>
      <c r="R440" s="17">
        <f t="shared" si="32"/>
        <v>42296.261087962965</v>
      </c>
      <c r="S440" s="18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8269</v>
      </c>
      <c r="P441">
        <f t="shared" si="30"/>
        <v>0</v>
      </c>
      <c r="Q441" s="8">
        <f t="shared" si="31"/>
        <v>0</v>
      </c>
      <c r="R441" s="17">
        <f t="shared" si="32"/>
        <v>41919.761782407404</v>
      </c>
      <c r="S441" s="18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8269</v>
      </c>
      <c r="P442">
        <f t="shared" si="30"/>
        <v>0</v>
      </c>
      <c r="Q442" s="8">
        <f t="shared" si="31"/>
        <v>5</v>
      </c>
      <c r="R442" s="17">
        <f t="shared" si="32"/>
        <v>42423.985567129625</v>
      </c>
      <c r="S442" s="18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8269</v>
      </c>
      <c r="P443">
        <f t="shared" si="30"/>
        <v>0</v>
      </c>
      <c r="Q443" s="8">
        <f t="shared" si="31"/>
        <v>0</v>
      </c>
      <c r="R443" s="17">
        <f t="shared" si="32"/>
        <v>41550.793935185182</v>
      </c>
      <c r="S443" s="18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8269</v>
      </c>
      <c r="P444">
        <f t="shared" si="30"/>
        <v>39</v>
      </c>
      <c r="Q444" s="8">
        <f t="shared" si="31"/>
        <v>393.59</v>
      </c>
      <c r="R444" s="17">
        <f t="shared" si="32"/>
        <v>42024.888692129629</v>
      </c>
      <c r="S444" s="18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8269</v>
      </c>
      <c r="P445">
        <f t="shared" si="30"/>
        <v>0</v>
      </c>
      <c r="Q445" s="8">
        <f t="shared" si="31"/>
        <v>5</v>
      </c>
      <c r="R445" s="17">
        <f t="shared" si="32"/>
        <v>41650.015057870369</v>
      </c>
      <c r="S445" s="18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8269</v>
      </c>
      <c r="P446">
        <f t="shared" si="30"/>
        <v>5</v>
      </c>
      <c r="Q446" s="8">
        <f t="shared" si="31"/>
        <v>50</v>
      </c>
      <c r="R446" s="17">
        <f t="shared" si="32"/>
        <v>40894.906956018516</v>
      </c>
      <c r="S446" s="18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8269</v>
      </c>
      <c r="P447">
        <f t="shared" si="30"/>
        <v>0</v>
      </c>
      <c r="Q447" s="8">
        <f t="shared" si="31"/>
        <v>1</v>
      </c>
      <c r="R447" s="17">
        <f t="shared" si="32"/>
        <v>42130.335358796292</v>
      </c>
      <c r="S447" s="18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8269</v>
      </c>
      <c r="P448">
        <f t="shared" si="30"/>
        <v>7</v>
      </c>
      <c r="Q448" s="8">
        <f t="shared" si="31"/>
        <v>47.88</v>
      </c>
      <c r="R448" s="17">
        <f t="shared" si="32"/>
        <v>42037.083564814813</v>
      </c>
      <c r="S448" s="18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8269</v>
      </c>
      <c r="P449">
        <f t="shared" si="30"/>
        <v>0</v>
      </c>
      <c r="Q449" s="8">
        <f t="shared" si="31"/>
        <v>5</v>
      </c>
      <c r="R449" s="17">
        <f t="shared" si="32"/>
        <v>41331.555127314816</v>
      </c>
      <c r="S449" s="18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8269</v>
      </c>
      <c r="P450">
        <f t="shared" ref="P450:P513" si="35">ROUND(E450/D450*100, 0)</f>
        <v>3</v>
      </c>
      <c r="Q450" s="8">
        <f t="shared" ref="Q450:Q513" si="36">IFERROR(ROUND(E450/L450,2),0)</f>
        <v>20.5</v>
      </c>
      <c r="R450" s="17">
        <f t="shared" ref="R450:R513" si="37">(((J450/60)/60)/24)+DATE(1970,1,1)</f>
        <v>41753.758043981477</v>
      </c>
      <c r="S450" s="18">
        <f t="shared" ref="S450:S513" si="38">((I450/60/60/24)+DATE(1970,1,1))</f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8269</v>
      </c>
      <c r="P451">
        <f t="shared" si="35"/>
        <v>2</v>
      </c>
      <c r="Q451" s="8">
        <f t="shared" si="36"/>
        <v>9</v>
      </c>
      <c r="R451" s="17">
        <f t="shared" si="37"/>
        <v>41534.568113425928</v>
      </c>
      <c r="S451" s="18">
        <f t="shared" si="38"/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8269</v>
      </c>
      <c r="P452">
        <f t="shared" si="35"/>
        <v>1</v>
      </c>
      <c r="Q452" s="8">
        <f t="shared" si="36"/>
        <v>56.57</v>
      </c>
      <c r="R452" s="17">
        <f t="shared" si="37"/>
        <v>41654.946759259255</v>
      </c>
      <c r="S452" s="18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8269</v>
      </c>
      <c r="P453">
        <f t="shared" si="35"/>
        <v>0</v>
      </c>
      <c r="Q453" s="8">
        <f t="shared" si="36"/>
        <v>0</v>
      </c>
      <c r="R453" s="17">
        <f t="shared" si="37"/>
        <v>41634.715173611112</v>
      </c>
      <c r="S453" s="18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8269</v>
      </c>
      <c r="P454">
        <f t="shared" si="35"/>
        <v>64</v>
      </c>
      <c r="Q454" s="8">
        <f t="shared" si="36"/>
        <v>40</v>
      </c>
      <c r="R454" s="17">
        <f t="shared" si="37"/>
        <v>42107.703877314809</v>
      </c>
      <c r="S454" s="18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8269</v>
      </c>
      <c r="P455">
        <f t="shared" si="35"/>
        <v>0</v>
      </c>
      <c r="Q455" s="8">
        <f t="shared" si="36"/>
        <v>13</v>
      </c>
      <c r="R455" s="17">
        <f t="shared" si="37"/>
        <v>42038.824988425928</v>
      </c>
      <c r="S455" s="18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8269</v>
      </c>
      <c r="P456">
        <f t="shared" si="35"/>
        <v>1</v>
      </c>
      <c r="Q456" s="8">
        <f t="shared" si="36"/>
        <v>16.399999999999999</v>
      </c>
      <c r="R456" s="17">
        <f t="shared" si="37"/>
        <v>41938.717256944445</v>
      </c>
      <c r="S456" s="18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8269</v>
      </c>
      <c r="P457">
        <f t="shared" si="35"/>
        <v>0</v>
      </c>
      <c r="Q457" s="8">
        <f t="shared" si="36"/>
        <v>22.5</v>
      </c>
      <c r="R457" s="17">
        <f t="shared" si="37"/>
        <v>40971.002569444441</v>
      </c>
      <c r="S457" s="18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8269</v>
      </c>
      <c r="P458">
        <f t="shared" si="35"/>
        <v>1</v>
      </c>
      <c r="Q458" s="8">
        <f t="shared" si="36"/>
        <v>20.329999999999998</v>
      </c>
      <c r="R458" s="17">
        <f t="shared" si="37"/>
        <v>41547.694456018515</v>
      </c>
      <c r="S458" s="18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8269</v>
      </c>
      <c r="P459">
        <f t="shared" si="35"/>
        <v>0</v>
      </c>
      <c r="Q459" s="8">
        <f t="shared" si="36"/>
        <v>0</v>
      </c>
      <c r="R459" s="17">
        <f t="shared" si="37"/>
        <v>41837.767500000002</v>
      </c>
      <c r="S459" s="18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8269</v>
      </c>
      <c r="P460">
        <f t="shared" si="35"/>
        <v>8</v>
      </c>
      <c r="Q460" s="8">
        <f t="shared" si="36"/>
        <v>16.760000000000002</v>
      </c>
      <c r="R460" s="17">
        <f t="shared" si="37"/>
        <v>41378.69976851852</v>
      </c>
      <c r="S460" s="18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8269</v>
      </c>
      <c r="P461">
        <f t="shared" si="35"/>
        <v>0</v>
      </c>
      <c r="Q461" s="8">
        <f t="shared" si="36"/>
        <v>25</v>
      </c>
      <c r="R461" s="17">
        <f t="shared" si="37"/>
        <v>40800.6403587963</v>
      </c>
      <c r="S461" s="18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8269</v>
      </c>
      <c r="P462">
        <f t="shared" si="35"/>
        <v>0</v>
      </c>
      <c r="Q462" s="8">
        <f t="shared" si="36"/>
        <v>12.5</v>
      </c>
      <c r="R462" s="17">
        <f t="shared" si="37"/>
        <v>41759.542534722219</v>
      </c>
      <c r="S462" s="18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8269</v>
      </c>
      <c r="P463">
        <f t="shared" si="35"/>
        <v>0</v>
      </c>
      <c r="Q463" s="8">
        <f t="shared" si="36"/>
        <v>0</v>
      </c>
      <c r="R463" s="17">
        <f t="shared" si="37"/>
        <v>41407.84684027778</v>
      </c>
      <c r="S463" s="18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8269</v>
      </c>
      <c r="P464">
        <f t="shared" si="35"/>
        <v>0</v>
      </c>
      <c r="Q464" s="8">
        <f t="shared" si="36"/>
        <v>0</v>
      </c>
      <c r="R464" s="17">
        <f t="shared" si="37"/>
        <v>40705.126631944448</v>
      </c>
      <c r="S464" s="18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8269</v>
      </c>
      <c r="P465">
        <f t="shared" si="35"/>
        <v>2</v>
      </c>
      <c r="Q465" s="8">
        <f t="shared" si="36"/>
        <v>113.64</v>
      </c>
      <c r="R465" s="17">
        <f t="shared" si="37"/>
        <v>40750.710104166668</v>
      </c>
      <c r="S465" s="18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8269</v>
      </c>
      <c r="P466">
        <f t="shared" si="35"/>
        <v>0</v>
      </c>
      <c r="Q466" s="8">
        <f t="shared" si="36"/>
        <v>1</v>
      </c>
      <c r="R466" s="17">
        <f t="shared" si="37"/>
        <v>42488.848784722228</v>
      </c>
      <c r="S466" s="18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8269</v>
      </c>
      <c r="P467">
        <f t="shared" si="35"/>
        <v>27</v>
      </c>
      <c r="Q467" s="8">
        <f t="shared" si="36"/>
        <v>17.25</v>
      </c>
      <c r="R467" s="17">
        <f t="shared" si="37"/>
        <v>41801.120069444441</v>
      </c>
      <c r="S467" s="18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8269</v>
      </c>
      <c r="P468">
        <f t="shared" si="35"/>
        <v>1</v>
      </c>
      <c r="Q468" s="8">
        <f t="shared" si="36"/>
        <v>15.2</v>
      </c>
      <c r="R468" s="17">
        <f t="shared" si="37"/>
        <v>41129.942870370374</v>
      </c>
      <c r="S468" s="18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8269</v>
      </c>
      <c r="P469">
        <f t="shared" si="35"/>
        <v>22</v>
      </c>
      <c r="Q469" s="8">
        <f t="shared" si="36"/>
        <v>110.64</v>
      </c>
      <c r="R469" s="17">
        <f t="shared" si="37"/>
        <v>41135.679791666669</v>
      </c>
      <c r="S469" s="18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8269</v>
      </c>
      <c r="P470">
        <f t="shared" si="35"/>
        <v>0</v>
      </c>
      <c r="Q470" s="8">
        <f t="shared" si="36"/>
        <v>0</v>
      </c>
      <c r="R470" s="17">
        <f t="shared" si="37"/>
        <v>41041.167627314811</v>
      </c>
      <c r="S470" s="18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8269</v>
      </c>
      <c r="P471">
        <f t="shared" si="35"/>
        <v>0</v>
      </c>
      <c r="Q471" s="8">
        <f t="shared" si="36"/>
        <v>0</v>
      </c>
      <c r="R471" s="17">
        <f t="shared" si="37"/>
        <v>41827.989861111113</v>
      </c>
      <c r="S471" s="18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8269</v>
      </c>
      <c r="P472">
        <f t="shared" si="35"/>
        <v>1</v>
      </c>
      <c r="Q472" s="8">
        <f t="shared" si="36"/>
        <v>25.5</v>
      </c>
      <c r="R472" s="17">
        <f t="shared" si="37"/>
        <v>41605.167696759258</v>
      </c>
      <c r="S472" s="18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8269</v>
      </c>
      <c r="P473">
        <f t="shared" si="35"/>
        <v>12</v>
      </c>
      <c r="Q473" s="8">
        <f t="shared" si="36"/>
        <v>38.479999999999997</v>
      </c>
      <c r="R473" s="17">
        <f t="shared" si="37"/>
        <v>41703.721979166665</v>
      </c>
      <c r="S473" s="18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8269</v>
      </c>
      <c r="P474">
        <f t="shared" si="35"/>
        <v>18</v>
      </c>
      <c r="Q474" s="8">
        <f t="shared" si="36"/>
        <v>28.2</v>
      </c>
      <c r="R474" s="17">
        <f t="shared" si="37"/>
        <v>41844.922662037039</v>
      </c>
      <c r="S474" s="18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8269</v>
      </c>
      <c r="P475">
        <f t="shared" si="35"/>
        <v>3</v>
      </c>
      <c r="Q475" s="8">
        <f t="shared" si="36"/>
        <v>61.5</v>
      </c>
      <c r="R475" s="17">
        <f t="shared" si="37"/>
        <v>41869.698136574072</v>
      </c>
      <c r="S475" s="18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8269</v>
      </c>
      <c r="P476">
        <f t="shared" si="35"/>
        <v>0</v>
      </c>
      <c r="Q476" s="8">
        <f t="shared" si="36"/>
        <v>1</v>
      </c>
      <c r="R476" s="17">
        <f t="shared" si="37"/>
        <v>42753.329039351855</v>
      </c>
      <c r="S476" s="18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8269</v>
      </c>
      <c r="P477">
        <f t="shared" si="35"/>
        <v>0</v>
      </c>
      <c r="Q477" s="8">
        <f t="shared" si="36"/>
        <v>0</v>
      </c>
      <c r="R477" s="17">
        <f t="shared" si="37"/>
        <v>42100.086145833338</v>
      </c>
      <c r="S477" s="18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8269</v>
      </c>
      <c r="P478">
        <f t="shared" si="35"/>
        <v>2</v>
      </c>
      <c r="Q478" s="8">
        <f t="shared" si="36"/>
        <v>39.57</v>
      </c>
      <c r="R478" s="17">
        <f t="shared" si="37"/>
        <v>41757.975011574075</v>
      </c>
      <c r="S478" s="18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8269</v>
      </c>
      <c r="P479">
        <f t="shared" si="35"/>
        <v>0</v>
      </c>
      <c r="Q479" s="8">
        <f t="shared" si="36"/>
        <v>0</v>
      </c>
      <c r="R479" s="17">
        <f t="shared" si="37"/>
        <v>40987.83488425926</v>
      </c>
      <c r="S479" s="18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8269</v>
      </c>
      <c r="P480">
        <f t="shared" si="35"/>
        <v>0</v>
      </c>
      <c r="Q480" s="8">
        <f t="shared" si="36"/>
        <v>0</v>
      </c>
      <c r="R480" s="17">
        <f t="shared" si="37"/>
        <v>42065.910983796297</v>
      </c>
      <c r="S480" s="18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8269</v>
      </c>
      <c r="P481">
        <f t="shared" si="35"/>
        <v>33</v>
      </c>
      <c r="Q481" s="8">
        <f t="shared" si="36"/>
        <v>88.8</v>
      </c>
      <c r="R481" s="17">
        <f t="shared" si="37"/>
        <v>41904.407812500001</v>
      </c>
      <c r="S481" s="18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8269</v>
      </c>
      <c r="P482">
        <f t="shared" si="35"/>
        <v>19</v>
      </c>
      <c r="Q482" s="8">
        <f t="shared" si="36"/>
        <v>55.46</v>
      </c>
      <c r="R482" s="17">
        <f t="shared" si="37"/>
        <v>41465.500173611108</v>
      </c>
      <c r="S482" s="18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8269</v>
      </c>
      <c r="P483">
        <f t="shared" si="35"/>
        <v>6</v>
      </c>
      <c r="Q483" s="8">
        <f t="shared" si="36"/>
        <v>87.14</v>
      </c>
      <c r="R483" s="17">
        <f t="shared" si="37"/>
        <v>41162.672326388885</v>
      </c>
      <c r="S483" s="18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8269</v>
      </c>
      <c r="P484">
        <f t="shared" si="35"/>
        <v>0</v>
      </c>
      <c r="Q484" s="8">
        <f t="shared" si="36"/>
        <v>10</v>
      </c>
      <c r="R484" s="17">
        <f t="shared" si="37"/>
        <v>42447.896875000006</v>
      </c>
      <c r="S484" s="18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8269</v>
      </c>
      <c r="P485">
        <f t="shared" si="35"/>
        <v>50</v>
      </c>
      <c r="Q485" s="8">
        <f t="shared" si="36"/>
        <v>51.22</v>
      </c>
      <c r="R485" s="17">
        <f t="shared" si="37"/>
        <v>41243.197592592594</v>
      </c>
      <c r="S485" s="18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8269</v>
      </c>
      <c r="P486">
        <f t="shared" si="35"/>
        <v>0</v>
      </c>
      <c r="Q486" s="8">
        <f t="shared" si="36"/>
        <v>13.55</v>
      </c>
      <c r="R486" s="17">
        <f t="shared" si="37"/>
        <v>42272.93949074074</v>
      </c>
      <c r="S486" s="18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8269</v>
      </c>
      <c r="P487">
        <f t="shared" si="35"/>
        <v>22</v>
      </c>
      <c r="Q487" s="8">
        <f t="shared" si="36"/>
        <v>66.52</v>
      </c>
      <c r="R487" s="17">
        <f t="shared" si="37"/>
        <v>41381.50577546296</v>
      </c>
      <c r="S487" s="18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8269</v>
      </c>
      <c r="P488">
        <f t="shared" si="35"/>
        <v>0</v>
      </c>
      <c r="Q488" s="8">
        <f t="shared" si="36"/>
        <v>50</v>
      </c>
      <c r="R488" s="17">
        <f t="shared" si="37"/>
        <v>41761.94258101852</v>
      </c>
      <c r="S488" s="18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8269</v>
      </c>
      <c r="P489">
        <f t="shared" si="35"/>
        <v>0</v>
      </c>
      <c r="Q489" s="8">
        <f t="shared" si="36"/>
        <v>0</v>
      </c>
      <c r="R489" s="17">
        <f t="shared" si="37"/>
        <v>42669.594837962963</v>
      </c>
      <c r="S489" s="18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8269</v>
      </c>
      <c r="P490">
        <f t="shared" si="35"/>
        <v>0</v>
      </c>
      <c r="Q490" s="8">
        <f t="shared" si="36"/>
        <v>0</v>
      </c>
      <c r="R490" s="17">
        <f t="shared" si="37"/>
        <v>42714.054398148146</v>
      </c>
      <c r="S490" s="18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8269</v>
      </c>
      <c r="P491">
        <f t="shared" si="35"/>
        <v>0</v>
      </c>
      <c r="Q491" s="8">
        <f t="shared" si="36"/>
        <v>71.67</v>
      </c>
      <c r="R491" s="17">
        <f t="shared" si="37"/>
        <v>40882.481666666667</v>
      </c>
      <c r="S491" s="18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8269</v>
      </c>
      <c r="P492">
        <f t="shared" si="35"/>
        <v>0</v>
      </c>
      <c r="Q492" s="8">
        <f t="shared" si="36"/>
        <v>0</v>
      </c>
      <c r="R492" s="17">
        <f t="shared" si="37"/>
        <v>41113.968576388892</v>
      </c>
      <c r="S492" s="18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8269</v>
      </c>
      <c r="P493">
        <f t="shared" si="35"/>
        <v>0</v>
      </c>
      <c r="Q493" s="8">
        <f t="shared" si="36"/>
        <v>0</v>
      </c>
      <c r="R493" s="17">
        <f t="shared" si="37"/>
        <v>42366.982627314821</v>
      </c>
      <c r="S493" s="18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8269</v>
      </c>
      <c r="P494">
        <f t="shared" si="35"/>
        <v>0</v>
      </c>
      <c r="Q494" s="8">
        <f t="shared" si="36"/>
        <v>0</v>
      </c>
      <c r="R494" s="17">
        <f t="shared" si="37"/>
        <v>42596.03506944445</v>
      </c>
      <c r="S494" s="18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8269</v>
      </c>
      <c r="P495">
        <f t="shared" si="35"/>
        <v>0</v>
      </c>
      <c r="Q495" s="8">
        <f t="shared" si="36"/>
        <v>0</v>
      </c>
      <c r="R495" s="17">
        <f t="shared" si="37"/>
        <v>42114.726134259254</v>
      </c>
      <c r="S495" s="18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8269</v>
      </c>
      <c r="P496">
        <f t="shared" si="35"/>
        <v>0</v>
      </c>
      <c r="Q496" s="8">
        <f t="shared" si="36"/>
        <v>10.33</v>
      </c>
      <c r="R496" s="17">
        <f t="shared" si="37"/>
        <v>41799.830613425926</v>
      </c>
      <c r="S496" s="18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8269</v>
      </c>
      <c r="P497">
        <f t="shared" si="35"/>
        <v>0</v>
      </c>
      <c r="Q497" s="8">
        <f t="shared" si="36"/>
        <v>0</v>
      </c>
      <c r="R497" s="17">
        <f t="shared" si="37"/>
        <v>42171.827604166669</v>
      </c>
      <c r="S497" s="18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8269</v>
      </c>
      <c r="P498">
        <f t="shared" si="35"/>
        <v>0</v>
      </c>
      <c r="Q498" s="8">
        <f t="shared" si="36"/>
        <v>1</v>
      </c>
      <c r="R498" s="17">
        <f t="shared" si="37"/>
        <v>41620.93141203704</v>
      </c>
      <c r="S498" s="18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8269</v>
      </c>
      <c r="P499">
        <f t="shared" si="35"/>
        <v>1</v>
      </c>
      <c r="Q499" s="8">
        <f t="shared" si="36"/>
        <v>10</v>
      </c>
      <c r="R499" s="17">
        <f t="shared" si="37"/>
        <v>41945.037789351853</v>
      </c>
      <c r="S499" s="18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8269</v>
      </c>
      <c r="P500">
        <f t="shared" si="35"/>
        <v>5</v>
      </c>
      <c r="Q500" s="8">
        <f t="shared" si="36"/>
        <v>136.09</v>
      </c>
      <c r="R500" s="17">
        <f t="shared" si="37"/>
        <v>40858.762141203704</v>
      </c>
      <c r="S500" s="18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8269</v>
      </c>
      <c r="P501">
        <f t="shared" si="35"/>
        <v>10</v>
      </c>
      <c r="Q501" s="8">
        <f t="shared" si="36"/>
        <v>73.459999999999994</v>
      </c>
      <c r="R501" s="17">
        <f t="shared" si="37"/>
        <v>40043.895462962959</v>
      </c>
      <c r="S501" s="18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8269</v>
      </c>
      <c r="P502">
        <f t="shared" si="35"/>
        <v>3</v>
      </c>
      <c r="Q502" s="8">
        <f t="shared" si="36"/>
        <v>53.75</v>
      </c>
      <c r="R502" s="17">
        <f t="shared" si="37"/>
        <v>40247.886006944449</v>
      </c>
      <c r="S502" s="18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8269</v>
      </c>
      <c r="P503">
        <f t="shared" si="35"/>
        <v>0</v>
      </c>
      <c r="Q503" s="8">
        <f t="shared" si="36"/>
        <v>0</v>
      </c>
      <c r="R503" s="17">
        <f t="shared" si="37"/>
        <v>40703.234386574077</v>
      </c>
      <c r="S503" s="18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8269</v>
      </c>
      <c r="P504">
        <f t="shared" si="35"/>
        <v>1</v>
      </c>
      <c r="Q504" s="8">
        <f t="shared" si="36"/>
        <v>57.5</v>
      </c>
      <c r="R504" s="17">
        <f t="shared" si="37"/>
        <v>40956.553530092591</v>
      </c>
      <c r="S504" s="18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8269</v>
      </c>
      <c r="P505">
        <f t="shared" si="35"/>
        <v>2</v>
      </c>
      <c r="Q505" s="8">
        <f t="shared" si="36"/>
        <v>12.67</v>
      </c>
      <c r="R505" s="17">
        <f t="shared" si="37"/>
        <v>41991.526655092588</v>
      </c>
      <c r="S505" s="18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8269</v>
      </c>
      <c r="P506">
        <f t="shared" si="35"/>
        <v>1</v>
      </c>
      <c r="Q506" s="8">
        <f t="shared" si="36"/>
        <v>67</v>
      </c>
      <c r="R506" s="17">
        <f t="shared" si="37"/>
        <v>40949.98364583333</v>
      </c>
      <c r="S506" s="18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8269</v>
      </c>
      <c r="P507">
        <f t="shared" si="35"/>
        <v>0</v>
      </c>
      <c r="Q507" s="8">
        <f t="shared" si="36"/>
        <v>3.71</v>
      </c>
      <c r="R507" s="17">
        <f t="shared" si="37"/>
        <v>42318.098217592589</v>
      </c>
      <c r="S507" s="18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8269</v>
      </c>
      <c r="P508">
        <f t="shared" si="35"/>
        <v>0</v>
      </c>
      <c r="Q508" s="8">
        <f t="shared" si="36"/>
        <v>250</v>
      </c>
      <c r="R508" s="17">
        <f t="shared" si="37"/>
        <v>41466.552314814813</v>
      </c>
      <c r="S508" s="18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8269</v>
      </c>
      <c r="P509">
        <f t="shared" si="35"/>
        <v>3</v>
      </c>
      <c r="Q509" s="8">
        <f t="shared" si="36"/>
        <v>64</v>
      </c>
      <c r="R509" s="17">
        <f t="shared" si="37"/>
        <v>41156.958993055552</v>
      </c>
      <c r="S509" s="18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8269</v>
      </c>
      <c r="P510">
        <f t="shared" si="35"/>
        <v>1</v>
      </c>
      <c r="Q510" s="8">
        <f t="shared" si="36"/>
        <v>133.33000000000001</v>
      </c>
      <c r="R510" s="17">
        <f t="shared" si="37"/>
        <v>40995.024317129632</v>
      </c>
      <c r="S510" s="18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8269</v>
      </c>
      <c r="P511">
        <f t="shared" si="35"/>
        <v>0</v>
      </c>
      <c r="Q511" s="8">
        <f t="shared" si="36"/>
        <v>10</v>
      </c>
      <c r="R511" s="17">
        <f t="shared" si="37"/>
        <v>42153.631597222222</v>
      </c>
      <c r="S511" s="18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8269</v>
      </c>
      <c r="P512">
        <f t="shared" si="35"/>
        <v>0</v>
      </c>
      <c r="Q512" s="8">
        <f t="shared" si="36"/>
        <v>0</v>
      </c>
      <c r="R512" s="17">
        <f t="shared" si="37"/>
        <v>42400.176377314812</v>
      </c>
      <c r="S512" s="18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8269</v>
      </c>
      <c r="P513">
        <f t="shared" si="35"/>
        <v>3</v>
      </c>
      <c r="Q513" s="8">
        <f t="shared" si="36"/>
        <v>30</v>
      </c>
      <c r="R513" s="17">
        <f t="shared" si="37"/>
        <v>41340.303032407406</v>
      </c>
      <c r="S513" s="18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8269</v>
      </c>
      <c r="P514">
        <f t="shared" ref="P514:P577" si="40">ROUND(E514/D514*100, 0)</f>
        <v>0</v>
      </c>
      <c r="Q514" s="8">
        <f t="shared" ref="Q514:Q577" si="41">IFERROR(ROUND(E514/L514,2),0)</f>
        <v>5.5</v>
      </c>
      <c r="R514" s="17">
        <f t="shared" ref="R514:R577" si="42">(((J514/60)/60)/24)+DATE(1970,1,1)</f>
        <v>42649.742210648154</v>
      </c>
      <c r="S514" s="18">
        <f t="shared" ref="S514:S577" si="43">((I514/60/60/24)+DATE(1970,1,1))</f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8269</v>
      </c>
      <c r="P515">
        <f t="shared" si="40"/>
        <v>14</v>
      </c>
      <c r="Q515" s="8">
        <f t="shared" si="41"/>
        <v>102.38</v>
      </c>
      <c r="R515" s="17">
        <f t="shared" si="42"/>
        <v>42552.653993055559</v>
      </c>
      <c r="S515" s="18">
        <f t="shared" si="43"/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8269</v>
      </c>
      <c r="P516">
        <f t="shared" si="40"/>
        <v>3</v>
      </c>
      <c r="Q516" s="8">
        <f t="shared" si="41"/>
        <v>16.670000000000002</v>
      </c>
      <c r="R516" s="17">
        <f t="shared" si="42"/>
        <v>41830.613969907405</v>
      </c>
      <c r="S516" s="18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8269</v>
      </c>
      <c r="P517">
        <f t="shared" si="40"/>
        <v>25</v>
      </c>
      <c r="Q517" s="8">
        <f t="shared" si="41"/>
        <v>725.03</v>
      </c>
      <c r="R517" s="17">
        <f t="shared" si="42"/>
        <v>42327.490752314814</v>
      </c>
      <c r="S517" s="18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8269</v>
      </c>
      <c r="P518">
        <f t="shared" si="40"/>
        <v>0</v>
      </c>
      <c r="Q518" s="8">
        <f t="shared" si="41"/>
        <v>0</v>
      </c>
      <c r="R518" s="17">
        <f t="shared" si="42"/>
        <v>42091.778703703705</v>
      </c>
      <c r="S518" s="18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8269</v>
      </c>
      <c r="P519">
        <f t="shared" si="40"/>
        <v>1</v>
      </c>
      <c r="Q519" s="8">
        <f t="shared" si="41"/>
        <v>68.33</v>
      </c>
      <c r="R519" s="17">
        <f t="shared" si="42"/>
        <v>42738.615289351852</v>
      </c>
      <c r="S519" s="18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8269</v>
      </c>
      <c r="P520">
        <f t="shared" si="40"/>
        <v>0</v>
      </c>
      <c r="Q520" s="8">
        <f t="shared" si="41"/>
        <v>0</v>
      </c>
      <c r="R520" s="17">
        <f t="shared" si="42"/>
        <v>42223.616018518514</v>
      </c>
      <c r="S520" s="18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8269</v>
      </c>
      <c r="P521">
        <f t="shared" si="40"/>
        <v>23</v>
      </c>
      <c r="Q521" s="8">
        <f t="shared" si="41"/>
        <v>39.229999999999997</v>
      </c>
      <c r="R521" s="17">
        <f t="shared" si="42"/>
        <v>41218.391446759262</v>
      </c>
      <c r="S521" s="18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8297</v>
      </c>
      <c r="O522" t="s">
        <v>8298</v>
      </c>
      <c r="P522">
        <f>ROUND(E522/D522*100, 0)</f>
        <v>102</v>
      </c>
      <c r="Q522" s="8">
        <f>IFERROR(ROUND(E522/L522,2),0)</f>
        <v>150.15</v>
      </c>
      <c r="R522" s="17">
        <f>(((J522/60)/60)/24)+DATE(1970,1,1)</f>
        <v>42318.702094907407</v>
      </c>
      <c r="S522" s="18">
        <f>((I522/60/60/24)+DATE(1970,1,1))</f>
        <v>42348.702094907407</v>
      </c>
      <c r="T522">
        <f>YEAR(R522)</f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8297</v>
      </c>
      <c r="O523" t="s">
        <v>8298</v>
      </c>
      <c r="P523">
        <f>ROUND(E523/D523*100, 0)</f>
        <v>105</v>
      </c>
      <c r="Q523" s="8">
        <f>IFERROR(ROUND(E523/L523,2),0)</f>
        <v>93.43</v>
      </c>
      <c r="R523" s="17">
        <f>(((J523/60)/60)/24)+DATE(1970,1,1)</f>
        <v>42646.092812499999</v>
      </c>
      <c r="S523" s="18">
        <f>((I523/60/60/24)+DATE(1970,1,1))</f>
        <v>42675.207638888889</v>
      </c>
      <c r="T523">
        <f>YEAR(R523)</f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8297</v>
      </c>
      <c r="O524" t="s">
        <v>8298</v>
      </c>
      <c r="P524">
        <f>ROUND(E524/D524*100, 0)</f>
        <v>115</v>
      </c>
      <c r="Q524" s="8">
        <f>IFERROR(ROUND(E524/L524,2),0)</f>
        <v>110.97</v>
      </c>
      <c r="R524" s="17">
        <f>(((J524/60)/60)/24)+DATE(1970,1,1)</f>
        <v>42430.040798611109</v>
      </c>
      <c r="S524" s="18">
        <f>((I524/60/60/24)+DATE(1970,1,1))</f>
        <v>42449.999131944445</v>
      </c>
      <c r="T524">
        <f>YEAR(R524)</f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8297</v>
      </c>
      <c r="O525" t="s">
        <v>8298</v>
      </c>
      <c r="P525">
        <f>ROUND(E525/D525*100, 0)</f>
        <v>121</v>
      </c>
      <c r="Q525" s="8">
        <f>IFERROR(ROUND(E525/L525,2),0)</f>
        <v>71.790000000000006</v>
      </c>
      <c r="R525" s="17">
        <f>(((J525/60)/60)/24)+DATE(1970,1,1)</f>
        <v>42238.13282407407</v>
      </c>
      <c r="S525" s="18">
        <f>((I525/60/60/24)+DATE(1970,1,1))</f>
        <v>42268.13282407407</v>
      </c>
      <c r="T525">
        <f>YEAR(R525)</f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8297</v>
      </c>
      <c r="O526" t="s">
        <v>8298</v>
      </c>
      <c r="P526">
        <f>ROUND(E526/D526*100, 0)</f>
        <v>109</v>
      </c>
      <c r="Q526" s="8">
        <f>IFERROR(ROUND(E526/L526,2),0)</f>
        <v>29.26</v>
      </c>
      <c r="R526" s="17">
        <f>(((J526/60)/60)/24)+DATE(1970,1,1)</f>
        <v>42492.717233796298</v>
      </c>
      <c r="S526" s="18">
        <f>((I526/60/60/24)+DATE(1970,1,1))</f>
        <v>42522.717233796298</v>
      </c>
      <c r="T526">
        <f>YEAR(R526)</f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8297</v>
      </c>
      <c r="O527" t="s">
        <v>8298</v>
      </c>
      <c r="P527">
        <f>ROUND(E527/D527*100, 0)</f>
        <v>100</v>
      </c>
      <c r="Q527" s="8">
        <f>IFERROR(ROUND(E527/L527,2),0)</f>
        <v>1000</v>
      </c>
      <c r="R527" s="17">
        <f>(((J527/60)/60)/24)+DATE(1970,1,1)</f>
        <v>41850.400937500002</v>
      </c>
      <c r="S527" s="18">
        <f>((I527/60/60/24)+DATE(1970,1,1))</f>
        <v>41895.400937500002</v>
      </c>
      <c r="T527">
        <f>YEAR(R527)</f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8297</v>
      </c>
      <c r="O528" t="s">
        <v>8298</v>
      </c>
      <c r="P528">
        <f>ROUND(E528/D528*100, 0)</f>
        <v>114</v>
      </c>
      <c r="Q528" s="8">
        <f>IFERROR(ROUND(E528/L528,2),0)</f>
        <v>74.349999999999994</v>
      </c>
      <c r="R528" s="17">
        <f>(((J528/60)/60)/24)+DATE(1970,1,1)</f>
        <v>42192.591944444444</v>
      </c>
      <c r="S528" s="18">
        <f>((I528/60/60/24)+DATE(1970,1,1))</f>
        <v>42223.708333333328</v>
      </c>
      <c r="T528">
        <f>YEAR(R528)</f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8297</v>
      </c>
      <c r="O529" t="s">
        <v>8298</v>
      </c>
      <c r="P529">
        <f>ROUND(E529/D529*100, 0)</f>
        <v>101</v>
      </c>
      <c r="Q529" s="8">
        <f>IFERROR(ROUND(E529/L529,2),0)</f>
        <v>63.83</v>
      </c>
      <c r="R529" s="17">
        <f>(((J529/60)/60)/24)+DATE(1970,1,1)</f>
        <v>42753.205625000002</v>
      </c>
      <c r="S529" s="18">
        <f>((I529/60/60/24)+DATE(1970,1,1))</f>
        <v>42783.670138888891</v>
      </c>
      <c r="T529">
        <f>YEAR(R529)</f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8297</v>
      </c>
      <c r="O530" t="s">
        <v>8298</v>
      </c>
      <c r="P530">
        <f>ROUND(E530/D530*100, 0)</f>
        <v>116</v>
      </c>
      <c r="Q530" s="8">
        <f>IFERROR(ROUND(E530/L530,2),0)</f>
        <v>44.33</v>
      </c>
      <c r="R530" s="17">
        <f>(((J530/60)/60)/24)+DATE(1970,1,1)</f>
        <v>42155.920219907406</v>
      </c>
      <c r="S530" s="18">
        <f>((I530/60/60/24)+DATE(1970,1,1))</f>
        <v>42176.888888888891</v>
      </c>
      <c r="T530">
        <f>YEAR(R530)</f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8297</v>
      </c>
      <c r="O531" t="s">
        <v>8298</v>
      </c>
      <c r="P531">
        <f>ROUND(E531/D531*100, 0)</f>
        <v>130</v>
      </c>
      <c r="Q531" s="8">
        <f>IFERROR(ROUND(E531/L531,2),0)</f>
        <v>86.94</v>
      </c>
      <c r="R531" s="17">
        <f>(((J531/60)/60)/24)+DATE(1970,1,1)</f>
        <v>42725.031180555554</v>
      </c>
      <c r="S531" s="18">
        <f>((I531/60/60/24)+DATE(1970,1,1))</f>
        <v>42746.208333333328</v>
      </c>
      <c r="T531">
        <f>YEAR(R531)</f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8297</v>
      </c>
      <c r="O532" t="s">
        <v>8298</v>
      </c>
      <c r="P532">
        <f>ROUND(E532/D532*100, 0)</f>
        <v>108</v>
      </c>
      <c r="Q532" s="8">
        <f>IFERROR(ROUND(E532/L532,2),0)</f>
        <v>126.55</v>
      </c>
      <c r="R532" s="17">
        <f>(((J532/60)/60)/24)+DATE(1970,1,1)</f>
        <v>42157.591064814813</v>
      </c>
      <c r="S532" s="18">
        <f>((I532/60/60/24)+DATE(1970,1,1))</f>
        <v>42179.083333333328</v>
      </c>
      <c r="T532">
        <f>YEAR(R532)</f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8297</v>
      </c>
      <c r="O533" t="s">
        <v>8298</v>
      </c>
      <c r="P533">
        <f>ROUND(E533/D533*100, 0)</f>
        <v>100</v>
      </c>
      <c r="Q533" s="8">
        <f>IFERROR(ROUND(E533/L533,2),0)</f>
        <v>129.03</v>
      </c>
      <c r="R533" s="17">
        <f>(((J533/60)/60)/24)+DATE(1970,1,1)</f>
        <v>42676.065150462964</v>
      </c>
      <c r="S533" s="18">
        <f>((I533/60/60/24)+DATE(1970,1,1))</f>
        <v>42721.290972222225</v>
      </c>
      <c r="T533">
        <f>YEAR(R533)</f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8297</v>
      </c>
      <c r="O534" t="s">
        <v>8298</v>
      </c>
      <c r="P534">
        <f>ROUND(E534/D534*100, 0)</f>
        <v>123</v>
      </c>
      <c r="Q534" s="8">
        <f>IFERROR(ROUND(E534/L534,2),0)</f>
        <v>71.239999999999995</v>
      </c>
      <c r="R534" s="17">
        <f>(((J534/60)/60)/24)+DATE(1970,1,1)</f>
        <v>42473.007037037038</v>
      </c>
      <c r="S534" s="18">
        <f>((I534/60/60/24)+DATE(1970,1,1))</f>
        <v>42503.007037037038</v>
      </c>
      <c r="T534">
        <f>YEAR(R534)</f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8297</v>
      </c>
      <c r="O535" t="s">
        <v>8298</v>
      </c>
      <c r="P535">
        <f>ROUND(E535/D535*100, 0)</f>
        <v>100</v>
      </c>
      <c r="Q535" s="8">
        <f>IFERROR(ROUND(E535/L535,2),0)</f>
        <v>117.88</v>
      </c>
      <c r="R535" s="17">
        <f>(((J535/60)/60)/24)+DATE(1970,1,1)</f>
        <v>42482.43478009259</v>
      </c>
      <c r="S535" s="18">
        <f>((I535/60/60/24)+DATE(1970,1,1))</f>
        <v>42506.43478009259</v>
      </c>
      <c r="T535">
        <f>YEAR(R535)</f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8297</v>
      </c>
      <c r="O536" t="s">
        <v>8298</v>
      </c>
      <c r="P536">
        <f>ROUND(E536/D536*100, 0)</f>
        <v>105</v>
      </c>
      <c r="Q536" s="8">
        <f>IFERROR(ROUND(E536/L536,2),0)</f>
        <v>327.08</v>
      </c>
      <c r="R536" s="17">
        <f>(((J536/60)/60)/24)+DATE(1970,1,1)</f>
        <v>42270.810995370368</v>
      </c>
      <c r="S536" s="18">
        <f>((I536/60/60/24)+DATE(1970,1,1))</f>
        <v>42309.958333333328</v>
      </c>
      <c r="T536">
        <f>YEAR(R536)</f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8297</v>
      </c>
      <c r="O537" t="s">
        <v>8298</v>
      </c>
      <c r="P537">
        <f>ROUND(E537/D537*100, 0)</f>
        <v>103</v>
      </c>
      <c r="Q537" s="8">
        <f>IFERROR(ROUND(E537/L537,2),0)</f>
        <v>34.75</v>
      </c>
      <c r="R537" s="17">
        <f>(((J537/60)/60)/24)+DATE(1970,1,1)</f>
        <v>42711.545196759253</v>
      </c>
      <c r="S537" s="18">
        <f>((I537/60/60/24)+DATE(1970,1,1))</f>
        <v>42741.545196759253</v>
      </c>
      <c r="T537">
        <f>YEAR(R537)</f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8297</v>
      </c>
      <c r="O538" t="s">
        <v>8298</v>
      </c>
      <c r="P538">
        <f>ROUND(E538/D538*100, 0)</f>
        <v>118</v>
      </c>
      <c r="Q538" s="8">
        <f>IFERROR(ROUND(E538/L538,2),0)</f>
        <v>100.06</v>
      </c>
      <c r="R538" s="17">
        <f>(((J538/60)/60)/24)+DATE(1970,1,1)</f>
        <v>42179.344988425932</v>
      </c>
      <c r="S538" s="18">
        <f>((I538/60/60/24)+DATE(1970,1,1))</f>
        <v>42219.75</v>
      </c>
      <c r="T538">
        <f>YEAR(R538)</f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8297</v>
      </c>
      <c r="O539" t="s">
        <v>8298</v>
      </c>
      <c r="P539">
        <f>ROUND(E539/D539*100, 0)</f>
        <v>121</v>
      </c>
      <c r="Q539" s="8">
        <f>IFERROR(ROUND(E539/L539,2),0)</f>
        <v>40.85</v>
      </c>
      <c r="R539" s="17">
        <f>(((J539/60)/60)/24)+DATE(1970,1,1)</f>
        <v>42282.768414351856</v>
      </c>
      <c r="S539" s="18">
        <f>((I539/60/60/24)+DATE(1970,1,1))</f>
        <v>42312.810081018513</v>
      </c>
      <c r="T539">
        <f>YEAR(R539)</f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8297</v>
      </c>
      <c r="O540" t="s">
        <v>8298</v>
      </c>
      <c r="P540">
        <f>ROUND(E540/D540*100, 0)</f>
        <v>302</v>
      </c>
      <c r="Q540" s="8">
        <f>IFERROR(ROUND(E540/L540,2),0)</f>
        <v>252.02</v>
      </c>
      <c r="R540" s="17">
        <f>(((J540/60)/60)/24)+DATE(1970,1,1)</f>
        <v>42473.794710648144</v>
      </c>
      <c r="S540" s="18">
        <f>((I540/60/60/24)+DATE(1970,1,1))</f>
        <v>42503.794710648144</v>
      </c>
      <c r="T540">
        <f>YEAR(R540)</f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8297</v>
      </c>
      <c r="O541" t="s">
        <v>8298</v>
      </c>
      <c r="P541">
        <f>ROUND(E541/D541*100, 0)</f>
        <v>101</v>
      </c>
      <c r="Q541" s="8">
        <f>IFERROR(ROUND(E541/L541,2),0)</f>
        <v>25.16</v>
      </c>
      <c r="R541" s="17">
        <f>(((J541/60)/60)/24)+DATE(1970,1,1)</f>
        <v>42535.049849537041</v>
      </c>
      <c r="S541" s="18">
        <f>((I541/60/60/24)+DATE(1970,1,1))</f>
        <v>42556.049849537041</v>
      </c>
      <c r="T541">
        <f>YEAR(R541)</f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8270</v>
      </c>
      <c r="O542" t="s">
        <v>8271</v>
      </c>
      <c r="P542">
        <f>ROUND(E542/D542*100, 0)</f>
        <v>0</v>
      </c>
      <c r="Q542" s="8">
        <f>IFERROR(ROUND(E542/L542,2),0)</f>
        <v>1</v>
      </c>
      <c r="R542" s="17">
        <f>(((J542/60)/60)/24)+DATE(1970,1,1)</f>
        <v>42009.817199074074</v>
      </c>
      <c r="S542" s="18">
        <f>((I542/60/60/24)+DATE(1970,1,1))</f>
        <v>42039.817199074074</v>
      </c>
      <c r="T542">
        <f>YEAR(R542)</f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8270</v>
      </c>
      <c r="O543" t="s">
        <v>8271</v>
      </c>
      <c r="P543">
        <f>ROUND(E543/D543*100, 0)</f>
        <v>1</v>
      </c>
      <c r="Q543" s="8">
        <f>IFERROR(ROUND(E543/L543,2),0)</f>
        <v>25</v>
      </c>
      <c r="R543" s="17">
        <f>(((J543/60)/60)/24)+DATE(1970,1,1)</f>
        <v>42276.046689814815</v>
      </c>
      <c r="S543" s="18">
        <f>((I543/60/60/24)+DATE(1970,1,1))</f>
        <v>42306.046689814815</v>
      </c>
      <c r="T543">
        <f>YEAR(R543)</f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8270</v>
      </c>
      <c r="O544" t="s">
        <v>8271</v>
      </c>
      <c r="P544">
        <f>ROUND(E544/D544*100, 0)</f>
        <v>0</v>
      </c>
      <c r="Q544" s="8">
        <f>IFERROR(ROUND(E544/L544,2),0)</f>
        <v>1</v>
      </c>
      <c r="R544" s="17">
        <f>(((J544/60)/60)/24)+DATE(1970,1,1)</f>
        <v>42433.737453703703</v>
      </c>
      <c r="S544" s="18">
        <f>((I544/60/60/24)+DATE(1970,1,1))</f>
        <v>42493.695787037039</v>
      </c>
      <c r="T544">
        <f>YEAR(R544)</f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8270</v>
      </c>
      <c r="O545" t="s">
        <v>8271</v>
      </c>
      <c r="P545">
        <f>ROUND(E545/D545*100, 0)</f>
        <v>0</v>
      </c>
      <c r="Q545" s="8">
        <f>IFERROR(ROUND(E545/L545,2),0)</f>
        <v>35</v>
      </c>
      <c r="R545" s="17">
        <f>(((J545/60)/60)/24)+DATE(1970,1,1)</f>
        <v>41914.092152777775</v>
      </c>
      <c r="S545" s="18">
        <f>((I545/60/60/24)+DATE(1970,1,1))</f>
        <v>41944.092152777775</v>
      </c>
      <c r="T545">
        <f>YEAR(R545)</f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8270</v>
      </c>
      <c r="O546" t="s">
        <v>8271</v>
      </c>
      <c r="P546">
        <f>ROUND(E546/D546*100, 0)</f>
        <v>1</v>
      </c>
      <c r="Q546" s="8">
        <f>IFERROR(ROUND(E546/L546,2),0)</f>
        <v>3</v>
      </c>
      <c r="R546" s="17">
        <f>(((J546/60)/60)/24)+DATE(1970,1,1)</f>
        <v>42525.656944444447</v>
      </c>
      <c r="S546" s="18">
        <f>((I546/60/60/24)+DATE(1970,1,1))</f>
        <v>42555.656944444447</v>
      </c>
      <c r="T546">
        <f>YEAR(R546)</f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8270</v>
      </c>
      <c r="O547" t="s">
        <v>8271</v>
      </c>
      <c r="P547">
        <f>ROUND(E547/D547*100, 0)</f>
        <v>27</v>
      </c>
      <c r="Q547" s="8">
        <f>IFERROR(ROUND(E547/L547,2),0)</f>
        <v>402.71</v>
      </c>
      <c r="R547" s="17">
        <f>(((J547/60)/60)/24)+DATE(1970,1,1)</f>
        <v>42283.592465277776</v>
      </c>
      <c r="S547" s="18">
        <f>((I547/60/60/24)+DATE(1970,1,1))</f>
        <v>42323.634131944447</v>
      </c>
      <c r="T547">
        <f>YEAR(R547)</f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8270</v>
      </c>
      <c r="O548" t="s">
        <v>8271</v>
      </c>
      <c r="P548">
        <f>ROUND(E548/D548*100, 0)</f>
        <v>0</v>
      </c>
      <c r="Q548" s="8">
        <f>IFERROR(ROUND(E548/L548,2),0)</f>
        <v>26</v>
      </c>
      <c r="R548" s="17">
        <f>(((J548/60)/60)/24)+DATE(1970,1,1)</f>
        <v>42249.667997685188</v>
      </c>
      <c r="S548" s="18">
        <f>((I548/60/60/24)+DATE(1970,1,1))</f>
        <v>42294.667997685188</v>
      </c>
      <c r="T548">
        <f>YEAR(R548)</f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8270</v>
      </c>
      <c r="O549" t="s">
        <v>8271</v>
      </c>
      <c r="P549">
        <f>ROUND(E549/D549*100, 0)</f>
        <v>0</v>
      </c>
      <c r="Q549" s="8">
        <f>IFERROR(ROUND(E549/L549,2),0)</f>
        <v>0</v>
      </c>
      <c r="R549" s="17">
        <f>(((J549/60)/60)/24)+DATE(1970,1,1)</f>
        <v>42380.696342592593</v>
      </c>
      <c r="S549" s="18">
        <f>((I549/60/60/24)+DATE(1970,1,1))</f>
        <v>42410.696342592593</v>
      </c>
      <c r="T549">
        <f>YEAR(R549)</f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8270</v>
      </c>
      <c r="O550" t="s">
        <v>8271</v>
      </c>
      <c r="P550">
        <f>ROUND(E550/D550*100, 0)</f>
        <v>0</v>
      </c>
      <c r="Q550" s="8">
        <f>IFERROR(ROUND(E550/L550,2),0)</f>
        <v>9</v>
      </c>
      <c r="R550" s="17">
        <f>(((J550/60)/60)/24)+DATE(1970,1,1)</f>
        <v>42276.903333333335</v>
      </c>
      <c r="S550" s="18">
        <f>((I550/60/60/24)+DATE(1970,1,1))</f>
        <v>42306.903333333335</v>
      </c>
      <c r="T550">
        <f>YEAR(R550)</f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8270</v>
      </c>
      <c r="O551" t="s">
        <v>8271</v>
      </c>
      <c r="P551">
        <f>ROUND(E551/D551*100, 0)</f>
        <v>3</v>
      </c>
      <c r="Q551" s="8">
        <f>IFERROR(ROUND(E551/L551,2),0)</f>
        <v>8.5</v>
      </c>
      <c r="R551" s="17">
        <f>(((J551/60)/60)/24)+DATE(1970,1,1)</f>
        <v>42163.636828703704</v>
      </c>
      <c r="S551" s="18">
        <f>((I551/60/60/24)+DATE(1970,1,1))</f>
        <v>42193.636828703704</v>
      </c>
      <c r="T551">
        <f>YEAR(R551)</f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8270</v>
      </c>
      <c r="O552" t="s">
        <v>8271</v>
      </c>
      <c r="P552">
        <f>ROUND(E552/D552*100, 0)</f>
        <v>1</v>
      </c>
      <c r="Q552" s="8">
        <f>IFERROR(ROUND(E552/L552,2),0)</f>
        <v>8.75</v>
      </c>
      <c r="R552" s="17">
        <f>(((J552/60)/60)/24)+DATE(1970,1,1)</f>
        <v>42753.678761574076</v>
      </c>
      <c r="S552" s="18">
        <f>((I552/60/60/24)+DATE(1970,1,1))</f>
        <v>42766.208333333328</v>
      </c>
      <c r="T552">
        <f>YEAR(R552)</f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8270</v>
      </c>
      <c r="O553" t="s">
        <v>8271</v>
      </c>
      <c r="P553">
        <f>ROUND(E553/D553*100, 0)</f>
        <v>5</v>
      </c>
      <c r="Q553" s="8">
        <f>IFERROR(ROUND(E553/L553,2),0)</f>
        <v>135.04</v>
      </c>
      <c r="R553" s="17">
        <f>(((J553/60)/60)/24)+DATE(1970,1,1)</f>
        <v>42173.275740740741</v>
      </c>
      <c r="S553" s="18">
        <f>((I553/60/60/24)+DATE(1970,1,1))</f>
        <v>42217.745138888888</v>
      </c>
      <c r="T553">
        <f>YEAR(R553)</f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8270</v>
      </c>
      <c r="O554" t="s">
        <v>8271</v>
      </c>
      <c r="P554">
        <f>ROUND(E554/D554*100, 0)</f>
        <v>0</v>
      </c>
      <c r="Q554" s="8">
        <f>IFERROR(ROUND(E554/L554,2),0)</f>
        <v>0</v>
      </c>
      <c r="R554" s="17">
        <f>(((J554/60)/60)/24)+DATE(1970,1,1)</f>
        <v>42318.616851851853</v>
      </c>
      <c r="S554" s="18">
        <f>((I554/60/60/24)+DATE(1970,1,1))</f>
        <v>42378.616851851853</v>
      </c>
      <c r="T554">
        <f>YEAR(R554)</f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8270</v>
      </c>
      <c r="O555" t="s">
        <v>8271</v>
      </c>
      <c r="P555">
        <f>ROUND(E555/D555*100, 0)</f>
        <v>0</v>
      </c>
      <c r="Q555" s="8">
        <f>IFERROR(ROUND(E555/L555,2),0)</f>
        <v>20.5</v>
      </c>
      <c r="R555" s="17">
        <f>(((J555/60)/60)/24)+DATE(1970,1,1)</f>
        <v>41927.71980324074</v>
      </c>
      <c r="S555" s="18">
        <f>((I555/60/60/24)+DATE(1970,1,1))</f>
        <v>41957.761469907404</v>
      </c>
      <c r="T555">
        <f>YEAR(R555)</f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8270</v>
      </c>
      <c r="O556" t="s">
        <v>8271</v>
      </c>
      <c r="P556">
        <f>ROUND(E556/D556*100, 0)</f>
        <v>37</v>
      </c>
      <c r="Q556" s="8">
        <f>IFERROR(ROUND(E556/L556,2),0)</f>
        <v>64.36</v>
      </c>
      <c r="R556" s="17">
        <f>(((J556/60)/60)/24)+DATE(1970,1,1)</f>
        <v>41901.684861111113</v>
      </c>
      <c r="S556" s="18">
        <f>((I556/60/60/24)+DATE(1970,1,1))</f>
        <v>41931.684861111113</v>
      </c>
      <c r="T556">
        <f>YEAR(R556)</f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8270</v>
      </c>
      <c r="O557" t="s">
        <v>8271</v>
      </c>
      <c r="P557">
        <f>ROUND(E557/D557*100, 0)</f>
        <v>0</v>
      </c>
      <c r="Q557" s="8">
        <f>IFERROR(ROUND(E557/L557,2),0)</f>
        <v>0</v>
      </c>
      <c r="R557" s="17">
        <f>(((J557/60)/60)/24)+DATE(1970,1,1)</f>
        <v>42503.353506944448</v>
      </c>
      <c r="S557" s="18">
        <f>((I557/60/60/24)+DATE(1970,1,1))</f>
        <v>42533.353506944448</v>
      </c>
      <c r="T557">
        <f>YEAR(R557)</f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8270</v>
      </c>
      <c r="O558" t="s">
        <v>8271</v>
      </c>
      <c r="P558">
        <f>ROUND(E558/D558*100, 0)</f>
        <v>3</v>
      </c>
      <c r="Q558" s="8">
        <f>IFERROR(ROUND(E558/L558,2),0)</f>
        <v>200</v>
      </c>
      <c r="R558" s="17">
        <f>(((J558/60)/60)/24)+DATE(1970,1,1)</f>
        <v>42345.860150462962</v>
      </c>
      <c r="S558" s="18">
        <f>((I558/60/60/24)+DATE(1970,1,1))</f>
        <v>42375.860150462962</v>
      </c>
      <c r="T558">
        <f>YEAR(R558)</f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8270</v>
      </c>
      <c r="O559" t="s">
        <v>8271</v>
      </c>
      <c r="P559">
        <f>ROUND(E559/D559*100, 0)</f>
        <v>1</v>
      </c>
      <c r="Q559" s="8">
        <f>IFERROR(ROUND(E559/L559,2),0)</f>
        <v>68.3</v>
      </c>
      <c r="R559" s="17">
        <f>(((J559/60)/60)/24)+DATE(1970,1,1)</f>
        <v>42676.942164351851</v>
      </c>
      <c r="S559" s="18">
        <f>((I559/60/60/24)+DATE(1970,1,1))</f>
        <v>42706.983831018515</v>
      </c>
      <c r="T559">
        <f>YEAR(R559)</f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8270</v>
      </c>
      <c r="O560" t="s">
        <v>8271</v>
      </c>
      <c r="P560">
        <f>ROUND(E560/D560*100, 0)</f>
        <v>0</v>
      </c>
      <c r="Q560" s="8">
        <f>IFERROR(ROUND(E560/L560,2),0)</f>
        <v>0</v>
      </c>
      <c r="R560" s="17">
        <f>(((J560/60)/60)/24)+DATE(1970,1,1)</f>
        <v>42057.883159722223</v>
      </c>
      <c r="S560" s="18">
        <f>((I560/60/60/24)+DATE(1970,1,1))</f>
        <v>42087.841493055559</v>
      </c>
      <c r="T560">
        <f>YEAR(R560)</f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8270</v>
      </c>
      <c r="O561" t="s">
        <v>8271</v>
      </c>
      <c r="P561">
        <f>ROUND(E561/D561*100, 0)</f>
        <v>0</v>
      </c>
      <c r="Q561" s="8">
        <f>IFERROR(ROUND(E561/L561,2),0)</f>
        <v>50</v>
      </c>
      <c r="R561" s="17">
        <f>(((J561/60)/60)/24)+DATE(1970,1,1)</f>
        <v>42321.283101851848</v>
      </c>
      <c r="S561" s="18">
        <f>((I561/60/60/24)+DATE(1970,1,1))</f>
        <v>42351.283101851848</v>
      </c>
      <c r="T561">
        <f>YEAR(R561)</f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8270</v>
      </c>
      <c r="O562" t="s">
        <v>8271</v>
      </c>
      <c r="P562">
        <f>ROUND(E562/D562*100, 0)</f>
        <v>0</v>
      </c>
      <c r="Q562" s="8">
        <f>IFERROR(ROUND(E562/L562,2),0)</f>
        <v>4</v>
      </c>
      <c r="R562" s="17">
        <f>(((J562/60)/60)/24)+DATE(1970,1,1)</f>
        <v>41960.771354166667</v>
      </c>
      <c r="S562" s="18">
        <f>((I562/60/60/24)+DATE(1970,1,1))</f>
        <v>41990.771354166667</v>
      </c>
      <c r="T562">
        <f>YEAR(R562)</f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8270</v>
      </c>
      <c r="O563" t="s">
        <v>8271</v>
      </c>
      <c r="P563">
        <f>ROUND(E563/D563*100, 0)</f>
        <v>0</v>
      </c>
      <c r="Q563" s="8">
        <f>IFERROR(ROUND(E563/L563,2),0)</f>
        <v>27.5</v>
      </c>
      <c r="R563" s="17">
        <f>(((J563/60)/60)/24)+DATE(1970,1,1)</f>
        <v>42268.658715277779</v>
      </c>
      <c r="S563" s="18">
        <f>((I563/60/60/24)+DATE(1970,1,1))</f>
        <v>42303.658715277779</v>
      </c>
      <c r="T563">
        <f>YEAR(R563)</f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8270</v>
      </c>
      <c r="O564" t="s">
        <v>8271</v>
      </c>
      <c r="P564">
        <f>ROUND(E564/D564*100, 0)</f>
        <v>0</v>
      </c>
      <c r="Q564" s="8">
        <f>IFERROR(ROUND(E564/L564,2),0)</f>
        <v>0</v>
      </c>
      <c r="R564" s="17">
        <f>(((J564/60)/60)/24)+DATE(1970,1,1)</f>
        <v>42692.389062500006</v>
      </c>
      <c r="S564" s="18">
        <f>((I564/60/60/24)+DATE(1970,1,1))</f>
        <v>42722.389062500006</v>
      </c>
      <c r="T564">
        <f>YEAR(R564)</f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8270</v>
      </c>
      <c r="O565" t="s">
        <v>8271</v>
      </c>
      <c r="P565">
        <f>ROUND(E565/D565*100, 0)</f>
        <v>0</v>
      </c>
      <c r="Q565" s="8">
        <f>IFERROR(ROUND(E565/L565,2),0)</f>
        <v>34</v>
      </c>
      <c r="R565" s="17">
        <f>(((J565/60)/60)/24)+DATE(1970,1,1)</f>
        <v>42022.069988425923</v>
      </c>
      <c r="S565" s="18">
        <f>((I565/60/60/24)+DATE(1970,1,1))</f>
        <v>42052.069988425923</v>
      </c>
      <c r="T565">
        <f>YEAR(R565)</f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8270</v>
      </c>
      <c r="O566" t="s">
        <v>8271</v>
      </c>
      <c r="P566">
        <f>ROUND(E566/D566*100, 0)</f>
        <v>0</v>
      </c>
      <c r="Q566" s="8">
        <f>IFERROR(ROUND(E566/L566,2),0)</f>
        <v>1</v>
      </c>
      <c r="R566" s="17">
        <f>(((J566/60)/60)/24)+DATE(1970,1,1)</f>
        <v>42411.942997685182</v>
      </c>
      <c r="S566" s="18">
        <f>((I566/60/60/24)+DATE(1970,1,1))</f>
        <v>42441.942997685182</v>
      </c>
      <c r="T566">
        <f>YEAR(R566)</f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8270</v>
      </c>
      <c r="O567" t="s">
        <v>8271</v>
      </c>
      <c r="P567">
        <f>ROUND(E567/D567*100, 0)</f>
        <v>0</v>
      </c>
      <c r="Q567" s="8">
        <f>IFERROR(ROUND(E567/L567,2),0)</f>
        <v>0</v>
      </c>
      <c r="R567" s="17">
        <f>(((J567/60)/60)/24)+DATE(1970,1,1)</f>
        <v>42165.785289351858</v>
      </c>
      <c r="S567" s="18">
        <f>((I567/60/60/24)+DATE(1970,1,1))</f>
        <v>42195.785289351858</v>
      </c>
      <c r="T567">
        <f>YEAR(R567)</f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8270</v>
      </c>
      <c r="O568" t="s">
        <v>8271</v>
      </c>
      <c r="P568">
        <f>ROUND(E568/D568*100, 0)</f>
        <v>0</v>
      </c>
      <c r="Q568" s="8">
        <f>IFERROR(ROUND(E568/L568,2),0)</f>
        <v>1</v>
      </c>
      <c r="R568" s="17">
        <f>(((J568/60)/60)/24)+DATE(1970,1,1)</f>
        <v>42535.68440972222</v>
      </c>
      <c r="S568" s="18">
        <f>((I568/60/60/24)+DATE(1970,1,1))</f>
        <v>42565.68440972222</v>
      </c>
      <c r="T568">
        <f>YEAR(R568)</f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8270</v>
      </c>
      <c r="O569" t="s">
        <v>8271</v>
      </c>
      <c r="P569">
        <f>ROUND(E569/D569*100, 0)</f>
        <v>0</v>
      </c>
      <c r="Q569" s="8">
        <f>IFERROR(ROUND(E569/L569,2),0)</f>
        <v>0</v>
      </c>
      <c r="R569" s="17">
        <f>(((J569/60)/60)/24)+DATE(1970,1,1)</f>
        <v>41975.842523148152</v>
      </c>
      <c r="S569" s="18">
        <f>((I569/60/60/24)+DATE(1970,1,1))</f>
        <v>42005.842523148152</v>
      </c>
      <c r="T569">
        <f>YEAR(R569)</f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8270</v>
      </c>
      <c r="O570" t="s">
        <v>8271</v>
      </c>
      <c r="P570">
        <f>ROUND(E570/D570*100, 0)</f>
        <v>1</v>
      </c>
      <c r="Q570" s="8">
        <f>IFERROR(ROUND(E570/L570,2),0)</f>
        <v>49</v>
      </c>
      <c r="R570" s="17">
        <f>(((J570/60)/60)/24)+DATE(1970,1,1)</f>
        <v>42348.9215625</v>
      </c>
      <c r="S570" s="18">
        <f>((I570/60/60/24)+DATE(1970,1,1))</f>
        <v>42385.458333333328</v>
      </c>
      <c r="T570">
        <f>YEAR(R570)</f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8270</v>
      </c>
      <c r="O571" t="s">
        <v>8271</v>
      </c>
      <c r="P571">
        <f>ROUND(E571/D571*100, 0)</f>
        <v>1</v>
      </c>
      <c r="Q571" s="8">
        <f>IFERROR(ROUND(E571/L571,2),0)</f>
        <v>20</v>
      </c>
      <c r="R571" s="17">
        <f>(((J571/60)/60)/24)+DATE(1970,1,1)</f>
        <v>42340.847361111111</v>
      </c>
      <c r="S571" s="18">
        <f>((I571/60/60/24)+DATE(1970,1,1))</f>
        <v>42370.847361111111</v>
      </c>
      <c r="T571">
        <f>YEAR(R571)</f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8270</v>
      </c>
      <c r="O572" t="s">
        <v>8271</v>
      </c>
      <c r="P572">
        <f>ROUND(E572/D572*100, 0)</f>
        <v>0</v>
      </c>
      <c r="Q572" s="8">
        <f>IFERROR(ROUND(E572/L572,2),0)</f>
        <v>142</v>
      </c>
      <c r="R572" s="17">
        <f>(((J572/60)/60)/24)+DATE(1970,1,1)</f>
        <v>42388.798252314817</v>
      </c>
      <c r="S572" s="18">
        <f>((I572/60/60/24)+DATE(1970,1,1))</f>
        <v>42418.798252314817</v>
      </c>
      <c r="T572">
        <f>YEAR(R572)</f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8270</v>
      </c>
      <c r="O573" t="s">
        <v>8271</v>
      </c>
      <c r="P573">
        <f>ROUND(E573/D573*100, 0)</f>
        <v>0</v>
      </c>
      <c r="Q573" s="8">
        <f>IFERROR(ROUND(E573/L573,2),0)</f>
        <v>53</v>
      </c>
      <c r="R573" s="17">
        <f>(((J573/60)/60)/24)+DATE(1970,1,1)</f>
        <v>42192.816238425927</v>
      </c>
      <c r="S573" s="18">
        <f>((I573/60/60/24)+DATE(1970,1,1))</f>
        <v>42212.165972222225</v>
      </c>
      <c r="T573">
        <f>YEAR(R573)</f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8270</v>
      </c>
      <c r="O574" t="s">
        <v>8271</v>
      </c>
      <c r="P574">
        <f>ROUND(E574/D574*100, 0)</f>
        <v>0</v>
      </c>
      <c r="Q574" s="8">
        <f>IFERROR(ROUND(E574/L574,2),0)</f>
        <v>0</v>
      </c>
      <c r="R574" s="17">
        <f>(((J574/60)/60)/24)+DATE(1970,1,1)</f>
        <v>42282.71629629629</v>
      </c>
      <c r="S574" s="18">
        <f>((I574/60/60/24)+DATE(1970,1,1))</f>
        <v>42312.757962962962</v>
      </c>
      <c r="T574">
        <f>YEAR(R574)</f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8270</v>
      </c>
      <c r="O575" t="s">
        <v>8271</v>
      </c>
      <c r="P575">
        <f>ROUND(E575/D575*100, 0)</f>
        <v>0</v>
      </c>
      <c r="Q575" s="8">
        <f>IFERROR(ROUND(E575/L575,2),0)</f>
        <v>38.44</v>
      </c>
      <c r="R575" s="17">
        <f>(((J575/60)/60)/24)+DATE(1970,1,1)</f>
        <v>41963.050127314811</v>
      </c>
      <c r="S575" s="18">
        <f>((I575/60/60/24)+DATE(1970,1,1))</f>
        <v>42022.05</v>
      </c>
      <c r="T575">
        <f>YEAR(R575)</f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8270</v>
      </c>
      <c r="O576" t="s">
        <v>8271</v>
      </c>
      <c r="P576">
        <f>ROUND(E576/D576*100, 0)</f>
        <v>1</v>
      </c>
      <c r="Q576" s="8">
        <f>IFERROR(ROUND(E576/L576,2),0)</f>
        <v>20</v>
      </c>
      <c r="R576" s="17">
        <f>(((J576/60)/60)/24)+DATE(1970,1,1)</f>
        <v>42632.443368055552</v>
      </c>
      <c r="S576" s="18">
        <f>((I576/60/60/24)+DATE(1970,1,1))</f>
        <v>42662.443368055552</v>
      </c>
      <c r="T576">
        <f>YEAR(R576)</f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8270</v>
      </c>
      <c r="O577" t="s">
        <v>8271</v>
      </c>
      <c r="P577">
        <f>ROUND(E577/D577*100, 0)</f>
        <v>0</v>
      </c>
      <c r="Q577" s="8">
        <f>IFERROR(ROUND(E577/L577,2),0)</f>
        <v>64.75</v>
      </c>
      <c r="R577" s="17">
        <f>(((J577/60)/60)/24)+DATE(1970,1,1)</f>
        <v>42138.692627314813</v>
      </c>
      <c r="S577" s="18">
        <f>((I577/60/60/24)+DATE(1970,1,1))</f>
        <v>42168.692627314813</v>
      </c>
      <c r="T577">
        <f>YEAR(R577)</f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8270</v>
      </c>
      <c r="O578" t="s">
        <v>8271</v>
      </c>
      <c r="P578">
        <f>ROUND(E578/D578*100, 0)</f>
        <v>0</v>
      </c>
      <c r="Q578" s="8">
        <f>IFERROR(ROUND(E578/L578,2),0)</f>
        <v>1</v>
      </c>
      <c r="R578" s="17">
        <f>(((J578/60)/60)/24)+DATE(1970,1,1)</f>
        <v>42031.471666666665</v>
      </c>
      <c r="S578" s="18">
        <f>((I578/60/60/24)+DATE(1970,1,1))</f>
        <v>42091.43</v>
      </c>
      <c r="T578">
        <f>YEAR(R578)</f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8270</v>
      </c>
      <c r="O579" t="s">
        <v>8271</v>
      </c>
      <c r="P579">
        <f>ROUND(E579/D579*100, 0)</f>
        <v>0</v>
      </c>
      <c r="Q579" s="8">
        <f>IFERROR(ROUND(E579/L579,2),0)</f>
        <v>10</v>
      </c>
      <c r="R579" s="17">
        <f>(((J579/60)/60)/24)+DATE(1970,1,1)</f>
        <v>42450.589143518519</v>
      </c>
      <c r="S579" s="18">
        <f>((I579/60/60/24)+DATE(1970,1,1))</f>
        <v>42510.589143518519</v>
      </c>
      <c r="T579">
        <f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8270</v>
      </c>
      <c r="O580" t="s">
        <v>8271</v>
      </c>
      <c r="P580">
        <f>ROUND(E580/D580*100, 0)</f>
        <v>0</v>
      </c>
      <c r="Q580" s="8">
        <f>IFERROR(ROUND(E580/L580,2),0)</f>
        <v>2</v>
      </c>
      <c r="R580" s="17">
        <f>(((J580/60)/60)/24)+DATE(1970,1,1)</f>
        <v>42230.578622685185</v>
      </c>
      <c r="S580" s="18">
        <f>((I580/60/60/24)+DATE(1970,1,1))</f>
        <v>42254.578622685185</v>
      </c>
      <c r="T580">
        <f>YEAR(R580)</f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8270</v>
      </c>
      <c r="O581" t="s">
        <v>8271</v>
      </c>
      <c r="P581">
        <f>ROUND(E581/D581*100, 0)</f>
        <v>1</v>
      </c>
      <c r="Q581" s="8">
        <f>IFERROR(ROUND(E581/L581,2),0)</f>
        <v>35</v>
      </c>
      <c r="R581" s="17">
        <f>(((J581/60)/60)/24)+DATE(1970,1,1)</f>
        <v>41968.852118055554</v>
      </c>
      <c r="S581" s="18">
        <f>((I581/60/60/24)+DATE(1970,1,1))</f>
        <v>41998.852118055554</v>
      </c>
      <c r="T581">
        <f>YEAR(R581)</f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8270</v>
      </c>
      <c r="O582" t="s">
        <v>8271</v>
      </c>
      <c r="P582">
        <f>ROUND(E582/D582*100, 0)</f>
        <v>0</v>
      </c>
      <c r="Q582" s="8">
        <f>IFERROR(ROUND(E582/L582,2),0)</f>
        <v>1</v>
      </c>
      <c r="R582" s="17">
        <f>(((J582/60)/60)/24)+DATE(1970,1,1)</f>
        <v>42605.908182870371</v>
      </c>
      <c r="S582" s="18">
        <f>((I582/60/60/24)+DATE(1970,1,1))</f>
        <v>42635.908182870371</v>
      </c>
      <c r="T582">
        <f>YEAR(R582)</f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8270</v>
      </c>
      <c r="O583" t="s">
        <v>8271</v>
      </c>
      <c r="P583">
        <f>ROUND(E583/D583*100, 0)</f>
        <v>0</v>
      </c>
      <c r="Q583" s="8">
        <f>IFERROR(ROUND(E583/L583,2),0)</f>
        <v>0</v>
      </c>
      <c r="R583" s="17">
        <f>(((J583/60)/60)/24)+DATE(1970,1,1)</f>
        <v>42188.012777777782</v>
      </c>
      <c r="S583" s="18">
        <f>((I583/60/60/24)+DATE(1970,1,1))</f>
        <v>42218.012777777782</v>
      </c>
      <c r="T583">
        <f>YEAR(R583)</f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8270</v>
      </c>
      <c r="O584" t="s">
        <v>8271</v>
      </c>
      <c r="P584">
        <f>ROUND(E584/D584*100, 0)</f>
        <v>0</v>
      </c>
      <c r="Q584" s="8">
        <f>IFERROR(ROUND(E584/L584,2),0)</f>
        <v>0</v>
      </c>
      <c r="R584" s="17">
        <f>(((J584/60)/60)/24)+DATE(1970,1,1)</f>
        <v>42055.739803240736</v>
      </c>
      <c r="S584" s="18">
        <f>((I584/60/60/24)+DATE(1970,1,1))</f>
        <v>42078.75</v>
      </c>
      <c r="T584">
        <f>YEAR(R584)</f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8270</v>
      </c>
      <c r="O585" t="s">
        <v>8271</v>
      </c>
      <c r="P585">
        <f>ROUND(E585/D585*100, 0)</f>
        <v>0</v>
      </c>
      <c r="Q585" s="8">
        <f>IFERROR(ROUND(E585/L585,2),0)</f>
        <v>1</v>
      </c>
      <c r="R585" s="17">
        <f>(((J585/60)/60)/24)+DATE(1970,1,1)</f>
        <v>42052.93850694444</v>
      </c>
      <c r="S585" s="18">
        <f>((I585/60/60/24)+DATE(1970,1,1))</f>
        <v>42082.896840277783</v>
      </c>
      <c r="T585">
        <f>YEAR(R585)</f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8270</v>
      </c>
      <c r="O586" t="s">
        <v>8271</v>
      </c>
      <c r="P586">
        <f>ROUND(E586/D586*100, 0)</f>
        <v>1</v>
      </c>
      <c r="Q586" s="8">
        <f>IFERROR(ROUND(E586/L586,2),0)</f>
        <v>5</v>
      </c>
      <c r="R586" s="17">
        <f>(((J586/60)/60)/24)+DATE(1970,1,1)</f>
        <v>42049.716620370367</v>
      </c>
      <c r="S586" s="18">
        <f>((I586/60/60/24)+DATE(1970,1,1))</f>
        <v>42079.674953703703</v>
      </c>
      <c r="T586">
        <f>YEAR(R586)</f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8270</v>
      </c>
      <c r="O587" t="s">
        <v>8271</v>
      </c>
      <c r="P587">
        <f>ROUND(E587/D587*100, 0)</f>
        <v>0</v>
      </c>
      <c r="Q587" s="8">
        <f>IFERROR(ROUND(E587/L587,2),0)</f>
        <v>0</v>
      </c>
      <c r="R587" s="17">
        <f>(((J587/60)/60)/24)+DATE(1970,1,1)</f>
        <v>42283.3909375</v>
      </c>
      <c r="S587" s="18">
        <f>((I587/60/60/24)+DATE(1970,1,1))</f>
        <v>42339</v>
      </c>
      <c r="T587">
        <f>YEAR(R587)</f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8270</v>
      </c>
      <c r="O588" t="s">
        <v>8271</v>
      </c>
      <c r="P588">
        <f>ROUND(E588/D588*100, 0)</f>
        <v>1</v>
      </c>
      <c r="Q588" s="8">
        <f>IFERROR(ROUND(E588/L588,2),0)</f>
        <v>14</v>
      </c>
      <c r="R588" s="17">
        <f>(((J588/60)/60)/24)+DATE(1970,1,1)</f>
        <v>42020.854247685187</v>
      </c>
      <c r="S588" s="18">
        <f>((I588/60/60/24)+DATE(1970,1,1))</f>
        <v>42050.854247685187</v>
      </c>
      <c r="T588">
        <f>YEAR(R588)</f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8270</v>
      </c>
      <c r="O589" t="s">
        <v>8271</v>
      </c>
      <c r="P589">
        <f>ROUND(E589/D589*100, 0)</f>
        <v>9</v>
      </c>
      <c r="Q589" s="8">
        <f>IFERROR(ROUND(E589/L589,2),0)</f>
        <v>389.29</v>
      </c>
      <c r="R589" s="17">
        <f>(((J589/60)/60)/24)+DATE(1970,1,1)</f>
        <v>42080.757326388892</v>
      </c>
      <c r="S589" s="18">
        <f>((I589/60/60/24)+DATE(1970,1,1))</f>
        <v>42110.757326388892</v>
      </c>
      <c r="T589">
        <f>YEAR(R589)</f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8270</v>
      </c>
      <c r="O590" t="s">
        <v>8271</v>
      </c>
      <c r="P590">
        <f>ROUND(E590/D590*100, 0)</f>
        <v>3</v>
      </c>
      <c r="Q590" s="8">
        <f>IFERROR(ROUND(E590/L590,2),0)</f>
        <v>150.5</v>
      </c>
      <c r="R590" s="17">
        <f>(((J590/60)/60)/24)+DATE(1970,1,1)</f>
        <v>42631.769513888896</v>
      </c>
      <c r="S590" s="18">
        <f>((I590/60/60/24)+DATE(1970,1,1))</f>
        <v>42691.811180555553</v>
      </c>
      <c r="T590">
        <f>YEAR(R590)</f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8270</v>
      </c>
      <c r="O591" t="s">
        <v>8271</v>
      </c>
      <c r="P591">
        <f>ROUND(E591/D591*100, 0)</f>
        <v>0</v>
      </c>
      <c r="Q591" s="8">
        <f>IFERROR(ROUND(E591/L591,2),0)</f>
        <v>1</v>
      </c>
      <c r="R591" s="17">
        <f>(((J591/60)/60)/24)+DATE(1970,1,1)</f>
        <v>42178.614571759259</v>
      </c>
      <c r="S591" s="18">
        <f>((I591/60/60/24)+DATE(1970,1,1))</f>
        <v>42193.614571759259</v>
      </c>
      <c r="T591">
        <f>YEAR(R591)</f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8270</v>
      </c>
      <c r="O592" t="s">
        <v>8271</v>
      </c>
      <c r="P592">
        <f>ROUND(E592/D592*100, 0)</f>
        <v>4</v>
      </c>
      <c r="Q592" s="8">
        <f>IFERROR(ROUND(E592/L592,2),0)</f>
        <v>24.78</v>
      </c>
      <c r="R592" s="17">
        <f>(((J592/60)/60)/24)+DATE(1970,1,1)</f>
        <v>42377.554756944446</v>
      </c>
      <c r="S592" s="18">
        <f>((I592/60/60/24)+DATE(1970,1,1))</f>
        <v>42408.542361111111</v>
      </c>
      <c r="T592">
        <f>YEAR(R592)</f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8270</v>
      </c>
      <c r="O593" t="s">
        <v>8271</v>
      </c>
      <c r="P593">
        <f>ROUND(E593/D593*100, 0)</f>
        <v>0</v>
      </c>
      <c r="Q593" s="8">
        <f>IFERROR(ROUND(E593/L593,2),0)</f>
        <v>30.5</v>
      </c>
      <c r="R593" s="17">
        <f>(((J593/60)/60)/24)+DATE(1970,1,1)</f>
        <v>42177.543171296296</v>
      </c>
      <c r="S593" s="18">
        <f>((I593/60/60/24)+DATE(1970,1,1))</f>
        <v>42207.543171296296</v>
      </c>
      <c r="T593">
        <f>YEAR(R593)</f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8270</v>
      </c>
      <c r="O594" t="s">
        <v>8271</v>
      </c>
      <c r="P594">
        <f>ROUND(E594/D594*100, 0)</f>
        <v>3</v>
      </c>
      <c r="Q594" s="8">
        <f>IFERROR(ROUND(E594/L594,2),0)</f>
        <v>250</v>
      </c>
      <c r="R594" s="17">
        <f>(((J594/60)/60)/24)+DATE(1970,1,1)</f>
        <v>41946.232175925928</v>
      </c>
      <c r="S594" s="18">
        <f>((I594/60/60/24)+DATE(1970,1,1))</f>
        <v>41976.232175925921</v>
      </c>
      <c r="T594">
        <f>YEAR(R594)</f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8270</v>
      </c>
      <c r="O595" t="s">
        <v>8271</v>
      </c>
      <c r="P595">
        <f>ROUND(E595/D595*100, 0)</f>
        <v>23</v>
      </c>
      <c r="Q595" s="8">
        <f>IFERROR(ROUND(E595/L595,2),0)</f>
        <v>16.43</v>
      </c>
      <c r="R595" s="17">
        <f>(((J595/60)/60)/24)+DATE(1970,1,1)</f>
        <v>42070.677604166667</v>
      </c>
      <c r="S595" s="18">
        <f>((I595/60/60/24)+DATE(1970,1,1))</f>
        <v>42100.635937500003</v>
      </c>
      <c r="T595">
        <f>YEAR(R595)</f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8270</v>
      </c>
      <c r="O596" t="s">
        <v>8271</v>
      </c>
      <c r="P596">
        <f>ROUND(E596/D596*100, 0)</f>
        <v>0</v>
      </c>
      <c r="Q596" s="8">
        <f>IFERROR(ROUND(E596/L596,2),0)</f>
        <v>13</v>
      </c>
      <c r="R596" s="17">
        <f>(((J596/60)/60)/24)+DATE(1970,1,1)</f>
        <v>42446.780162037037</v>
      </c>
      <c r="S596" s="18">
        <f>((I596/60/60/24)+DATE(1970,1,1))</f>
        <v>42476.780162037037</v>
      </c>
      <c r="T596">
        <f>YEAR(R596)</f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8270</v>
      </c>
      <c r="O597" t="s">
        <v>8271</v>
      </c>
      <c r="P597">
        <f>ROUND(E597/D597*100, 0)</f>
        <v>0</v>
      </c>
      <c r="Q597" s="8">
        <f>IFERROR(ROUND(E597/L597,2),0)</f>
        <v>53.25</v>
      </c>
      <c r="R597" s="17">
        <f>(((J597/60)/60)/24)+DATE(1970,1,1)</f>
        <v>42083.069884259254</v>
      </c>
      <c r="S597" s="18">
        <f>((I597/60/60/24)+DATE(1970,1,1))</f>
        <v>42128.069884259254</v>
      </c>
      <c r="T597">
        <f>YEAR(R597)</f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8270</v>
      </c>
      <c r="O598" t="s">
        <v>8271</v>
      </c>
      <c r="P598">
        <f>ROUND(E598/D598*100, 0)</f>
        <v>0</v>
      </c>
      <c r="Q598" s="8">
        <f>IFERROR(ROUND(E598/L598,2),0)</f>
        <v>3</v>
      </c>
      <c r="R598" s="17">
        <f>(((J598/60)/60)/24)+DATE(1970,1,1)</f>
        <v>42646.896898148145</v>
      </c>
      <c r="S598" s="18">
        <f>((I598/60/60/24)+DATE(1970,1,1))</f>
        <v>42676.896898148145</v>
      </c>
      <c r="T598">
        <f>YEAR(R598)</f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8270</v>
      </c>
      <c r="O599" t="s">
        <v>8271</v>
      </c>
      <c r="P599">
        <f>ROUND(E599/D599*100, 0)</f>
        <v>0</v>
      </c>
      <c r="Q599" s="8">
        <f>IFERROR(ROUND(E599/L599,2),0)</f>
        <v>10</v>
      </c>
      <c r="R599" s="17">
        <f>(((J599/60)/60)/24)+DATE(1970,1,1)</f>
        <v>42545.705266203702</v>
      </c>
      <c r="S599" s="18">
        <f>((I599/60/60/24)+DATE(1970,1,1))</f>
        <v>42582.666666666672</v>
      </c>
      <c r="T599">
        <f>YEAR(R599)</f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8270</v>
      </c>
      <c r="O600" t="s">
        <v>8271</v>
      </c>
      <c r="P600">
        <f>ROUND(E600/D600*100, 0)</f>
        <v>34</v>
      </c>
      <c r="Q600" s="8">
        <f>IFERROR(ROUND(E600/L600,2),0)</f>
        <v>121.43</v>
      </c>
      <c r="R600" s="17">
        <f>(((J600/60)/60)/24)+DATE(1970,1,1)</f>
        <v>41948.00209490741</v>
      </c>
      <c r="S600" s="18">
        <f>((I600/60/60/24)+DATE(1970,1,1))</f>
        <v>41978.00209490741</v>
      </c>
      <c r="T600">
        <f>YEAR(R600)</f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8270</v>
      </c>
      <c r="O601" t="s">
        <v>8271</v>
      </c>
      <c r="P601">
        <f>ROUND(E601/D601*100, 0)</f>
        <v>0</v>
      </c>
      <c r="Q601" s="8">
        <f>IFERROR(ROUND(E601/L601,2),0)</f>
        <v>15.5</v>
      </c>
      <c r="R601" s="17">
        <f>(((J601/60)/60)/24)+DATE(1970,1,1)</f>
        <v>42047.812523148154</v>
      </c>
      <c r="S601" s="18">
        <f>((I601/60/60/24)+DATE(1970,1,1))</f>
        <v>42071.636111111111</v>
      </c>
      <c r="T601">
        <f>YEAR(R601)</f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8270</v>
      </c>
      <c r="O602" t="s">
        <v>8271</v>
      </c>
      <c r="P602">
        <f>ROUND(E602/D602*100, 0)</f>
        <v>2</v>
      </c>
      <c r="Q602" s="8">
        <f>IFERROR(ROUND(E602/L602,2),0)</f>
        <v>100</v>
      </c>
      <c r="R602" s="17">
        <f>(((J602/60)/60)/24)+DATE(1970,1,1)</f>
        <v>42073.798171296294</v>
      </c>
      <c r="S602" s="18">
        <f>((I602/60/60/24)+DATE(1970,1,1))</f>
        <v>42133.798171296294</v>
      </c>
      <c r="T602">
        <f>YEAR(R602)</f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8270</v>
      </c>
      <c r="O603" t="s">
        <v>8271</v>
      </c>
      <c r="P603">
        <f>ROUND(E603/D603*100, 0)</f>
        <v>1</v>
      </c>
      <c r="Q603" s="8">
        <f>IFERROR(ROUND(E603/L603,2),0)</f>
        <v>23.33</v>
      </c>
      <c r="R603" s="17">
        <f>(((J603/60)/60)/24)+DATE(1970,1,1)</f>
        <v>41969.858090277776</v>
      </c>
      <c r="S603" s="18">
        <f>((I603/60/60/24)+DATE(1970,1,1))</f>
        <v>41999.858090277776</v>
      </c>
      <c r="T603">
        <f>YEAR(R603)</f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8270</v>
      </c>
      <c r="O604" t="s">
        <v>8271</v>
      </c>
      <c r="P604">
        <f>ROUND(E604/D604*100, 0)</f>
        <v>0</v>
      </c>
      <c r="Q604" s="8">
        <f>IFERROR(ROUND(E604/L604,2),0)</f>
        <v>0</v>
      </c>
      <c r="R604" s="17">
        <f>(((J604/60)/60)/24)+DATE(1970,1,1)</f>
        <v>42143.79415509259</v>
      </c>
      <c r="S604" s="18">
        <f>((I604/60/60/24)+DATE(1970,1,1))</f>
        <v>42173.79415509259</v>
      </c>
      <c r="T604">
        <f>YEAR(R604)</f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8270</v>
      </c>
      <c r="O605" t="s">
        <v>8271</v>
      </c>
      <c r="P605">
        <f>ROUND(E605/D605*100, 0)</f>
        <v>4</v>
      </c>
      <c r="Q605" s="8">
        <f>IFERROR(ROUND(E605/L605,2),0)</f>
        <v>45.39</v>
      </c>
      <c r="R605" s="17">
        <f>(((J605/60)/60)/24)+DATE(1970,1,1)</f>
        <v>41835.639155092591</v>
      </c>
      <c r="S605" s="18">
        <f>((I605/60/60/24)+DATE(1970,1,1))</f>
        <v>41865.639155092591</v>
      </c>
      <c r="T605">
        <f>YEAR(R605)</f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8270</v>
      </c>
      <c r="O606" t="s">
        <v>8271</v>
      </c>
      <c r="P606">
        <f>ROUND(E606/D606*100, 0)</f>
        <v>0</v>
      </c>
      <c r="Q606" s="8">
        <f>IFERROR(ROUND(E606/L606,2),0)</f>
        <v>0</v>
      </c>
      <c r="R606" s="17">
        <f>(((J606/60)/60)/24)+DATE(1970,1,1)</f>
        <v>41849.035370370373</v>
      </c>
      <c r="S606" s="18">
        <f>((I606/60/60/24)+DATE(1970,1,1))</f>
        <v>41879.035370370373</v>
      </c>
      <c r="T606">
        <f>YEAR(R606)</f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8270</v>
      </c>
      <c r="O607" t="s">
        <v>8271</v>
      </c>
      <c r="P607">
        <f>ROUND(E607/D607*100, 0)</f>
        <v>3</v>
      </c>
      <c r="Q607" s="8">
        <f>IFERROR(ROUND(E607/L607,2),0)</f>
        <v>16.38</v>
      </c>
      <c r="R607" s="17">
        <f>(((J607/60)/60)/24)+DATE(1970,1,1)</f>
        <v>42194.357731481476</v>
      </c>
      <c r="S607" s="18">
        <f>((I607/60/60/24)+DATE(1970,1,1))</f>
        <v>42239.357731481476</v>
      </c>
      <c r="T607">
        <f>YEAR(R607)</f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8270</v>
      </c>
      <c r="O608" t="s">
        <v>8271</v>
      </c>
      <c r="P608">
        <f>ROUND(E608/D608*100, 0)</f>
        <v>0</v>
      </c>
      <c r="Q608" s="8">
        <f>IFERROR(ROUND(E608/L608,2),0)</f>
        <v>10</v>
      </c>
      <c r="R608" s="17">
        <f>(((J608/60)/60)/24)+DATE(1970,1,1)</f>
        <v>42102.650567129633</v>
      </c>
      <c r="S608" s="18">
        <f>((I608/60/60/24)+DATE(1970,1,1))</f>
        <v>42148.625</v>
      </c>
      <c r="T608">
        <f>YEAR(R608)</f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8270</v>
      </c>
      <c r="O609" t="s">
        <v>8271</v>
      </c>
      <c r="P609">
        <f>ROUND(E609/D609*100, 0)</f>
        <v>0</v>
      </c>
      <c r="Q609" s="8">
        <f>IFERROR(ROUND(E609/L609,2),0)</f>
        <v>0</v>
      </c>
      <c r="R609" s="17">
        <f>(((J609/60)/60)/24)+DATE(1970,1,1)</f>
        <v>42300.825648148151</v>
      </c>
      <c r="S609" s="18">
        <f>((I609/60/60/24)+DATE(1970,1,1))</f>
        <v>42330.867314814815</v>
      </c>
      <c r="T609">
        <f>YEAR(R609)</f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8270</v>
      </c>
      <c r="O610" t="s">
        <v>8271</v>
      </c>
      <c r="P610">
        <f>ROUND(E610/D610*100, 0)</f>
        <v>1</v>
      </c>
      <c r="Q610" s="8">
        <f>IFERROR(ROUND(E610/L610,2),0)</f>
        <v>292.2</v>
      </c>
      <c r="R610" s="17">
        <f>(((J610/60)/60)/24)+DATE(1970,1,1)</f>
        <v>42140.921064814815</v>
      </c>
      <c r="S610" s="18">
        <f>((I610/60/60/24)+DATE(1970,1,1))</f>
        <v>42170.921064814815</v>
      </c>
      <c r="T610">
        <f>YEAR(R610)</f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8270</v>
      </c>
      <c r="O611" t="s">
        <v>8271</v>
      </c>
      <c r="P611">
        <f>ROUND(E611/D611*100, 0)</f>
        <v>1</v>
      </c>
      <c r="Q611" s="8">
        <f>IFERROR(ROUND(E611/L611,2),0)</f>
        <v>5</v>
      </c>
      <c r="R611" s="17">
        <f>(((J611/60)/60)/24)+DATE(1970,1,1)</f>
        <v>42307.034074074079</v>
      </c>
      <c r="S611" s="18">
        <f>((I611/60/60/24)+DATE(1970,1,1))</f>
        <v>42337.075740740736</v>
      </c>
      <c r="T611">
        <f>YEAR(R611)</f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8270</v>
      </c>
      <c r="O612" t="s">
        <v>8271</v>
      </c>
      <c r="P612">
        <f>ROUND(E612/D612*100, 0)</f>
        <v>0</v>
      </c>
      <c r="Q612" s="8">
        <f>IFERROR(ROUND(E612/L612,2),0)</f>
        <v>0</v>
      </c>
      <c r="R612" s="17">
        <f>(((J612/60)/60)/24)+DATE(1970,1,1)</f>
        <v>42086.83085648148</v>
      </c>
      <c r="S612" s="18">
        <f>((I612/60/60/24)+DATE(1970,1,1))</f>
        <v>42116.83085648148</v>
      </c>
      <c r="T612">
        <f>YEAR(R612)</f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8270</v>
      </c>
      <c r="O613" t="s">
        <v>8271</v>
      </c>
      <c r="P613">
        <f>ROUND(E613/D613*100, 0)</f>
        <v>0</v>
      </c>
      <c r="Q613" s="8">
        <f>IFERROR(ROUND(E613/L613,2),0)</f>
        <v>0</v>
      </c>
      <c r="R613" s="17">
        <f>(((J613/60)/60)/24)+DATE(1970,1,1)</f>
        <v>42328.560613425929</v>
      </c>
      <c r="S613" s="18">
        <f>((I613/60/60/24)+DATE(1970,1,1))</f>
        <v>42388.560613425929</v>
      </c>
      <c r="T613">
        <f>YEAR(R613)</f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8270</v>
      </c>
      <c r="O614" t="s">
        <v>8271</v>
      </c>
      <c r="P614">
        <f>ROUND(E614/D614*100, 0)</f>
        <v>0</v>
      </c>
      <c r="Q614" s="8">
        <f>IFERROR(ROUND(E614/L614,2),0)</f>
        <v>0</v>
      </c>
      <c r="R614" s="17">
        <f>(((J614/60)/60)/24)+DATE(1970,1,1)</f>
        <v>42585.031782407401</v>
      </c>
      <c r="S614" s="18">
        <f>((I614/60/60/24)+DATE(1970,1,1))</f>
        <v>42615.031782407401</v>
      </c>
      <c r="T614">
        <f>YEAR(R614)</f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8270</v>
      </c>
      <c r="O615" t="s">
        <v>8271</v>
      </c>
      <c r="P615">
        <f>ROUND(E615/D615*100, 0)</f>
        <v>21</v>
      </c>
      <c r="Q615" s="8">
        <f>IFERROR(ROUND(E615/L615,2),0)</f>
        <v>105.93</v>
      </c>
      <c r="R615" s="17">
        <f>(((J615/60)/60)/24)+DATE(1970,1,1)</f>
        <v>42247.496759259258</v>
      </c>
      <c r="S615" s="18">
        <f>((I615/60/60/24)+DATE(1970,1,1))</f>
        <v>42278.207638888889</v>
      </c>
      <c r="T615">
        <f>YEAR(R615)</f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8270</v>
      </c>
      <c r="O616" t="s">
        <v>8271</v>
      </c>
      <c r="P616">
        <f>ROUND(E616/D616*100, 0)</f>
        <v>0</v>
      </c>
      <c r="Q616" s="8">
        <f>IFERROR(ROUND(E616/L616,2),0)</f>
        <v>0</v>
      </c>
      <c r="R616" s="17">
        <f>(((J616/60)/60)/24)+DATE(1970,1,1)</f>
        <v>42515.061805555553</v>
      </c>
      <c r="S616" s="18">
        <f>((I616/60/60/24)+DATE(1970,1,1))</f>
        <v>42545.061805555553</v>
      </c>
      <c r="T616">
        <f>YEAR(R616)</f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8270</v>
      </c>
      <c r="O617" t="s">
        <v>8271</v>
      </c>
      <c r="P617">
        <f>ROUND(E617/D617*100, 0)</f>
        <v>0</v>
      </c>
      <c r="Q617" s="8">
        <f>IFERROR(ROUND(E617/L617,2),0)</f>
        <v>0</v>
      </c>
      <c r="R617" s="17">
        <f>(((J617/60)/60)/24)+DATE(1970,1,1)</f>
        <v>42242.122210648144</v>
      </c>
      <c r="S617" s="18">
        <f>((I617/60/60/24)+DATE(1970,1,1))</f>
        <v>42272.122210648144</v>
      </c>
      <c r="T617">
        <f>YEAR(R617)</f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8270</v>
      </c>
      <c r="O618" t="s">
        <v>8271</v>
      </c>
      <c r="P618">
        <f>ROUND(E618/D618*100, 0)</f>
        <v>0</v>
      </c>
      <c r="Q618" s="8">
        <f>IFERROR(ROUND(E618/L618,2),0)</f>
        <v>0</v>
      </c>
      <c r="R618" s="17">
        <f>(((J618/60)/60)/24)+DATE(1970,1,1)</f>
        <v>42761.376238425932</v>
      </c>
      <c r="S618" s="18">
        <f>((I618/60/60/24)+DATE(1970,1,1))</f>
        <v>42791.376238425932</v>
      </c>
      <c r="T618">
        <f>YEAR(R618)</f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8270</v>
      </c>
      <c r="O619" t="s">
        <v>8271</v>
      </c>
      <c r="P619">
        <f>ROUND(E619/D619*100, 0)</f>
        <v>3</v>
      </c>
      <c r="Q619" s="8">
        <f>IFERROR(ROUND(E619/L619,2),0)</f>
        <v>20</v>
      </c>
      <c r="R619" s="17">
        <f>(((J619/60)/60)/24)+DATE(1970,1,1)</f>
        <v>42087.343090277776</v>
      </c>
      <c r="S619" s="18">
        <f>((I619/60/60/24)+DATE(1970,1,1))</f>
        <v>42132.343090277776</v>
      </c>
      <c r="T619">
        <f>YEAR(R619)</f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8270</v>
      </c>
      <c r="O620" t="s">
        <v>8271</v>
      </c>
      <c r="P620">
        <f>ROUND(E620/D620*100, 0)</f>
        <v>0</v>
      </c>
      <c r="Q620" s="8">
        <f>IFERROR(ROUND(E620/L620,2),0)</f>
        <v>0</v>
      </c>
      <c r="R620" s="17">
        <f>(((J620/60)/60)/24)+DATE(1970,1,1)</f>
        <v>42317.810219907406</v>
      </c>
      <c r="S620" s="18">
        <f>((I620/60/60/24)+DATE(1970,1,1))</f>
        <v>42347.810219907406</v>
      </c>
      <c r="T620">
        <f>YEAR(R620)</f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8270</v>
      </c>
      <c r="O621" t="s">
        <v>8271</v>
      </c>
      <c r="P621">
        <f>ROUND(E621/D621*100, 0)</f>
        <v>0</v>
      </c>
      <c r="Q621" s="8">
        <f>IFERROR(ROUND(E621/L621,2),0)</f>
        <v>1</v>
      </c>
      <c r="R621" s="17">
        <f>(((J621/60)/60)/24)+DATE(1970,1,1)</f>
        <v>41908.650347222225</v>
      </c>
      <c r="S621" s="18">
        <f>((I621/60/60/24)+DATE(1970,1,1))</f>
        <v>41968.692013888889</v>
      </c>
      <c r="T621">
        <f>YEAR(R621)</f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8270</v>
      </c>
      <c r="O622" t="s">
        <v>8271</v>
      </c>
      <c r="P622">
        <f>ROUND(E622/D622*100, 0)</f>
        <v>1</v>
      </c>
      <c r="Q622" s="8">
        <f>IFERROR(ROUND(E622/L622,2),0)</f>
        <v>300</v>
      </c>
      <c r="R622" s="17">
        <f>(((J622/60)/60)/24)+DATE(1970,1,1)</f>
        <v>41831.716874999998</v>
      </c>
      <c r="S622" s="18">
        <f>((I622/60/60/24)+DATE(1970,1,1))</f>
        <v>41876.716874999998</v>
      </c>
      <c r="T622">
        <f>YEAR(R622)</f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8270</v>
      </c>
      <c r="O623" t="s">
        <v>8271</v>
      </c>
      <c r="P623">
        <f>ROUND(E623/D623*100, 0)</f>
        <v>1</v>
      </c>
      <c r="Q623" s="8">
        <f>IFERROR(ROUND(E623/L623,2),0)</f>
        <v>87</v>
      </c>
      <c r="R623" s="17">
        <f>(((J623/60)/60)/24)+DATE(1970,1,1)</f>
        <v>42528.987696759257</v>
      </c>
      <c r="S623" s="18">
        <f>((I623/60/60/24)+DATE(1970,1,1))</f>
        <v>42558.987696759257</v>
      </c>
      <c r="T623">
        <f>YEAR(R623)</f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8270</v>
      </c>
      <c r="O624" t="s">
        <v>8271</v>
      </c>
      <c r="P624">
        <f>ROUND(E624/D624*100, 0)</f>
        <v>6</v>
      </c>
      <c r="Q624" s="8">
        <f>IFERROR(ROUND(E624/L624,2),0)</f>
        <v>37.89</v>
      </c>
      <c r="R624" s="17">
        <f>(((J624/60)/60)/24)+DATE(1970,1,1)</f>
        <v>42532.774745370371</v>
      </c>
      <c r="S624" s="18">
        <f>((I624/60/60/24)+DATE(1970,1,1))</f>
        <v>42552.774745370371</v>
      </c>
      <c r="T624">
        <f>YEAR(R624)</f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8270</v>
      </c>
      <c r="O625" t="s">
        <v>8271</v>
      </c>
      <c r="P625">
        <f>ROUND(E625/D625*100, 0)</f>
        <v>0</v>
      </c>
      <c r="Q625" s="8">
        <f>IFERROR(ROUND(E625/L625,2),0)</f>
        <v>0</v>
      </c>
      <c r="R625" s="17">
        <f>(((J625/60)/60)/24)+DATE(1970,1,1)</f>
        <v>42122.009224537032</v>
      </c>
      <c r="S625" s="18">
        <f>((I625/60/60/24)+DATE(1970,1,1))</f>
        <v>42152.009224537032</v>
      </c>
      <c r="T625">
        <f>YEAR(R625)</f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8270</v>
      </c>
      <c r="O626" t="s">
        <v>8271</v>
      </c>
      <c r="P626">
        <f>ROUND(E626/D626*100, 0)</f>
        <v>0</v>
      </c>
      <c r="Q626" s="8">
        <f>IFERROR(ROUND(E626/L626,2),0)</f>
        <v>0</v>
      </c>
      <c r="R626" s="17">
        <f>(((J626/60)/60)/24)+DATE(1970,1,1)</f>
        <v>42108.988900462966</v>
      </c>
      <c r="S626" s="18">
        <f>((I626/60/60/24)+DATE(1970,1,1))</f>
        <v>42138.988900462966</v>
      </c>
      <c r="T626">
        <f>YEAR(R626)</f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8270</v>
      </c>
      <c r="O627" t="s">
        <v>8271</v>
      </c>
      <c r="P627">
        <f>ROUND(E627/D627*100, 0)</f>
        <v>0</v>
      </c>
      <c r="Q627" s="8">
        <f>IFERROR(ROUND(E627/L627,2),0)</f>
        <v>0</v>
      </c>
      <c r="R627" s="17">
        <f>(((J627/60)/60)/24)+DATE(1970,1,1)</f>
        <v>42790.895567129628</v>
      </c>
      <c r="S627" s="18">
        <f>((I627/60/60/24)+DATE(1970,1,1))</f>
        <v>42820.853900462964</v>
      </c>
      <c r="T627">
        <f>YEAR(R627)</f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8270</v>
      </c>
      <c r="O628" t="s">
        <v>8271</v>
      </c>
      <c r="P628">
        <f>ROUND(E628/D628*100, 0)</f>
        <v>17</v>
      </c>
      <c r="Q628" s="8">
        <f>IFERROR(ROUND(E628/L628,2),0)</f>
        <v>111.41</v>
      </c>
      <c r="R628" s="17">
        <f>(((J628/60)/60)/24)+DATE(1970,1,1)</f>
        <v>42198.559479166666</v>
      </c>
      <c r="S628" s="18">
        <f>((I628/60/60/24)+DATE(1970,1,1))</f>
        <v>42231.556944444441</v>
      </c>
      <c r="T628">
        <f>YEAR(R628)</f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8270</v>
      </c>
      <c r="O629" t="s">
        <v>8271</v>
      </c>
      <c r="P629">
        <f>ROUND(E629/D629*100, 0)</f>
        <v>0</v>
      </c>
      <c r="Q629" s="8">
        <f>IFERROR(ROUND(E629/L629,2),0)</f>
        <v>90</v>
      </c>
      <c r="R629" s="17">
        <f>(((J629/60)/60)/24)+DATE(1970,1,1)</f>
        <v>42384.306840277779</v>
      </c>
      <c r="S629" s="18">
        <f>((I629/60/60/24)+DATE(1970,1,1))</f>
        <v>42443.958333333328</v>
      </c>
      <c r="T629">
        <f>YEAR(R629)</f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8270</v>
      </c>
      <c r="O630" t="s">
        <v>8271</v>
      </c>
      <c r="P630">
        <f>ROUND(E630/D630*100, 0)</f>
        <v>0</v>
      </c>
      <c r="Q630" s="8">
        <f>IFERROR(ROUND(E630/L630,2),0)</f>
        <v>0</v>
      </c>
      <c r="R630" s="17">
        <f>(((J630/60)/60)/24)+DATE(1970,1,1)</f>
        <v>41803.692789351851</v>
      </c>
      <c r="S630" s="18">
        <f>((I630/60/60/24)+DATE(1970,1,1))</f>
        <v>41833.692789351851</v>
      </c>
      <c r="T630">
        <f>YEAR(R630)</f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8270</v>
      </c>
      <c r="O631" t="s">
        <v>8271</v>
      </c>
      <c r="P631">
        <f>ROUND(E631/D631*100, 0)</f>
        <v>0</v>
      </c>
      <c r="Q631" s="8">
        <f>IFERROR(ROUND(E631/L631,2),0)</f>
        <v>116.67</v>
      </c>
      <c r="R631" s="17">
        <f>(((J631/60)/60)/24)+DATE(1970,1,1)</f>
        <v>42474.637824074074</v>
      </c>
      <c r="S631" s="18">
        <f>((I631/60/60/24)+DATE(1970,1,1))</f>
        <v>42504.637824074074</v>
      </c>
      <c r="T631">
        <f>YEAR(R631)</f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8270</v>
      </c>
      <c r="O632" t="s">
        <v>8271</v>
      </c>
      <c r="P632">
        <f>ROUND(E632/D632*100, 0)</f>
        <v>0</v>
      </c>
      <c r="Q632" s="8">
        <f>IFERROR(ROUND(E632/L632,2),0)</f>
        <v>10</v>
      </c>
      <c r="R632" s="17">
        <f>(((J632/60)/60)/24)+DATE(1970,1,1)</f>
        <v>42223.619456018518</v>
      </c>
      <c r="S632" s="18">
        <f>((I632/60/60/24)+DATE(1970,1,1))</f>
        <v>42253.215277777781</v>
      </c>
      <c r="T632">
        <f>YEAR(R632)</f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8270</v>
      </c>
      <c r="O633" t="s">
        <v>8271</v>
      </c>
      <c r="P633">
        <f>ROUND(E633/D633*100, 0)</f>
        <v>1</v>
      </c>
      <c r="Q633" s="8">
        <f>IFERROR(ROUND(E633/L633,2),0)</f>
        <v>76.67</v>
      </c>
      <c r="R633" s="17">
        <f>(((J633/60)/60)/24)+DATE(1970,1,1)</f>
        <v>42489.772326388891</v>
      </c>
      <c r="S633" s="18">
        <f>((I633/60/60/24)+DATE(1970,1,1))</f>
        <v>42518.772326388891</v>
      </c>
      <c r="T633">
        <f>YEAR(R633)</f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8270</v>
      </c>
      <c r="O634" t="s">
        <v>8271</v>
      </c>
      <c r="P634">
        <f>ROUND(E634/D634*100, 0)</f>
        <v>0</v>
      </c>
      <c r="Q634" s="8">
        <f>IFERROR(ROUND(E634/L634,2),0)</f>
        <v>0</v>
      </c>
      <c r="R634" s="17">
        <f>(((J634/60)/60)/24)+DATE(1970,1,1)</f>
        <v>42303.659317129626</v>
      </c>
      <c r="S634" s="18">
        <f>((I634/60/60/24)+DATE(1970,1,1))</f>
        <v>42333.700983796298</v>
      </c>
      <c r="T634">
        <f>YEAR(R634)</f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8270</v>
      </c>
      <c r="O635" t="s">
        <v>8271</v>
      </c>
      <c r="P635">
        <f>ROUND(E635/D635*100, 0)</f>
        <v>12</v>
      </c>
      <c r="Q635" s="8">
        <f>IFERROR(ROUND(E635/L635,2),0)</f>
        <v>49.8</v>
      </c>
      <c r="R635" s="17">
        <f>(((J635/60)/60)/24)+DATE(1970,1,1)</f>
        <v>42507.29932870371</v>
      </c>
      <c r="S635" s="18">
        <f>((I635/60/60/24)+DATE(1970,1,1))</f>
        <v>42538.958333333328</v>
      </c>
      <c r="T635">
        <f>YEAR(R635)</f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8270</v>
      </c>
      <c r="O636" t="s">
        <v>8271</v>
      </c>
      <c r="P636">
        <f>ROUND(E636/D636*100, 0)</f>
        <v>0</v>
      </c>
      <c r="Q636" s="8">
        <f>IFERROR(ROUND(E636/L636,2),0)</f>
        <v>1</v>
      </c>
      <c r="R636" s="17">
        <f>(((J636/60)/60)/24)+DATE(1970,1,1)</f>
        <v>42031.928576388891</v>
      </c>
      <c r="S636" s="18">
        <f>((I636/60/60/24)+DATE(1970,1,1))</f>
        <v>42061.928576388891</v>
      </c>
      <c r="T636">
        <f>YEAR(R636)</f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8270</v>
      </c>
      <c r="O637" t="s">
        <v>8271</v>
      </c>
      <c r="P637">
        <f>ROUND(E637/D637*100, 0)</f>
        <v>0</v>
      </c>
      <c r="Q637" s="8">
        <f>IFERROR(ROUND(E637/L637,2),0)</f>
        <v>2</v>
      </c>
      <c r="R637" s="17">
        <f>(((J637/60)/60)/24)+DATE(1970,1,1)</f>
        <v>42076.092152777783</v>
      </c>
      <c r="S637" s="18">
        <f>((I637/60/60/24)+DATE(1970,1,1))</f>
        <v>42106.092152777783</v>
      </c>
      <c r="T637">
        <f>YEAR(R637)</f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8270</v>
      </c>
      <c r="O638" t="s">
        <v>8271</v>
      </c>
      <c r="P638">
        <f>ROUND(E638/D638*100, 0)</f>
        <v>0</v>
      </c>
      <c r="Q638" s="8">
        <f>IFERROR(ROUND(E638/L638,2),0)</f>
        <v>4</v>
      </c>
      <c r="R638" s="17">
        <f>(((J638/60)/60)/24)+DATE(1970,1,1)</f>
        <v>42131.455439814818</v>
      </c>
      <c r="S638" s="18">
        <f>((I638/60/60/24)+DATE(1970,1,1))</f>
        <v>42161.44930555555</v>
      </c>
      <c r="T638">
        <f>YEAR(R638)</f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8270</v>
      </c>
      <c r="O639" t="s">
        <v>8271</v>
      </c>
      <c r="P639">
        <f>ROUND(E639/D639*100, 0)</f>
        <v>0</v>
      </c>
      <c r="Q639" s="8">
        <f>IFERROR(ROUND(E639/L639,2),0)</f>
        <v>0</v>
      </c>
      <c r="R639" s="17">
        <f>(((J639/60)/60)/24)+DATE(1970,1,1)</f>
        <v>42762.962013888886</v>
      </c>
      <c r="S639" s="18">
        <f>((I639/60/60/24)+DATE(1970,1,1))</f>
        <v>42791.961111111115</v>
      </c>
      <c r="T639">
        <f>YEAR(R639)</f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8270</v>
      </c>
      <c r="O640" t="s">
        <v>8271</v>
      </c>
      <c r="P640">
        <f>ROUND(E640/D640*100, 0)</f>
        <v>0</v>
      </c>
      <c r="Q640" s="8">
        <f>IFERROR(ROUND(E640/L640,2),0)</f>
        <v>3</v>
      </c>
      <c r="R640" s="17">
        <f>(((J640/60)/60)/24)+DATE(1970,1,1)</f>
        <v>42759.593310185184</v>
      </c>
      <c r="S640" s="18">
        <f>((I640/60/60/24)+DATE(1970,1,1))</f>
        <v>42819.55164351852</v>
      </c>
      <c r="T640">
        <f>YEAR(R640)</f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8270</v>
      </c>
      <c r="O641" t="s">
        <v>8271</v>
      </c>
      <c r="P641">
        <f>ROUND(E641/D641*100, 0)</f>
        <v>0</v>
      </c>
      <c r="Q641" s="8">
        <f>IFERROR(ROUND(E641/L641,2),0)</f>
        <v>1</v>
      </c>
      <c r="R641" s="17">
        <f>(((J641/60)/60)/24)+DATE(1970,1,1)</f>
        <v>41865.583275462966</v>
      </c>
      <c r="S641" s="18">
        <f>((I641/60/60/24)+DATE(1970,1,1))</f>
        <v>41925.583275462966</v>
      </c>
      <c r="T641">
        <f>YEAR(R641)</f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8270</v>
      </c>
      <c r="O642" t="s">
        <v>8272</v>
      </c>
      <c r="P642">
        <f>ROUND(E642/D642*100, 0)</f>
        <v>144</v>
      </c>
      <c r="Q642" s="8">
        <f>IFERROR(ROUND(E642/L642,2),0)</f>
        <v>50.5</v>
      </c>
      <c r="R642" s="17">
        <f>(((J642/60)/60)/24)+DATE(1970,1,1)</f>
        <v>42683.420312500006</v>
      </c>
      <c r="S642" s="18">
        <f>((I642/60/60/24)+DATE(1970,1,1))</f>
        <v>42698.958333333328</v>
      </c>
      <c r="T642">
        <f>YEAR(R642)</f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8270</v>
      </c>
      <c r="O643" t="s">
        <v>8272</v>
      </c>
      <c r="P643">
        <f>ROUND(E643/D643*100, 0)</f>
        <v>119</v>
      </c>
      <c r="Q643" s="8">
        <f>IFERROR(ROUND(E643/L643,2),0)</f>
        <v>151.32</v>
      </c>
      <c r="R643" s="17">
        <f>(((J643/60)/60)/24)+DATE(1970,1,1)</f>
        <v>42199.57</v>
      </c>
      <c r="S643" s="18">
        <f>((I643/60/60/24)+DATE(1970,1,1))</f>
        <v>42229.57</v>
      </c>
      <c r="T643">
        <f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8270</v>
      </c>
      <c r="O644" t="s">
        <v>8272</v>
      </c>
      <c r="P644">
        <f>ROUND(E644/D644*100, 0)</f>
        <v>1460</v>
      </c>
      <c r="Q644" s="8">
        <f>IFERROR(ROUND(E644/L644,2),0)</f>
        <v>134.36000000000001</v>
      </c>
      <c r="R644" s="17">
        <f>(((J644/60)/60)/24)+DATE(1970,1,1)</f>
        <v>42199.651319444441</v>
      </c>
      <c r="S644" s="18">
        <f>((I644/60/60/24)+DATE(1970,1,1))</f>
        <v>42235.651319444441</v>
      </c>
      <c r="T644">
        <f>YEAR(R644)</f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8270</v>
      </c>
      <c r="O645" t="s">
        <v>8272</v>
      </c>
      <c r="P645">
        <f>ROUND(E645/D645*100, 0)</f>
        <v>106</v>
      </c>
      <c r="Q645" s="8">
        <f>IFERROR(ROUND(E645/L645,2),0)</f>
        <v>174.03</v>
      </c>
      <c r="R645" s="17">
        <f>(((J645/60)/60)/24)+DATE(1970,1,1)</f>
        <v>42100.642071759255</v>
      </c>
      <c r="S645" s="18">
        <f>((I645/60/60/24)+DATE(1970,1,1))</f>
        <v>42155.642071759255</v>
      </c>
      <c r="T645">
        <f>YEAR(R645)</f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8270</v>
      </c>
      <c r="O646" t="s">
        <v>8272</v>
      </c>
      <c r="P646">
        <f>ROUND(E646/D646*100, 0)</f>
        <v>300</v>
      </c>
      <c r="Q646" s="8">
        <f>IFERROR(ROUND(E646/L646,2),0)</f>
        <v>73.489999999999995</v>
      </c>
      <c r="R646" s="17">
        <f>(((J646/60)/60)/24)+DATE(1970,1,1)</f>
        <v>41898.665960648148</v>
      </c>
      <c r="S646" s="18">
        <f>((I646/60/60/24)+DATE(1970,1,1))</f>
        <v>41941.041666666664</v>
      </c>
      <c r="T646">
        <f>YEAR(R646)</f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8270</v>
      </c>
      <c r="O647" t="s">
        <v>8272</v>
      </c>
      <c r="P647">
        <f>ROUND(E647/D647*100, 0)</f>
        <v>279</v>
      </c>
      <c r="Q647" s="8">
        <f>IFERROR(ROUND(E647/L647,2),0)</f>
        <v>23.52</v>
      </c>
      <c r="R647" s="17">
        <f>(((J647/60)/60)/24)+DATE(1970,1,1)</f>
        <v>42564.026319444441</v>
      </c>
      <c r="S647" s="18">
        <f>((I647/60/60/24)+DATE(1970,1,1))</f>
        <v>42594.026319444441</v>
      </c>
      <c r="T647">
        <f>YEAR(R647)</f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8270</v>
      </c>
      <c r="O648" t="s">
        <v>8272</v>
      </c>
      <c r="P648">
        <f>ROUND(E648/D648*100, 0)</f>
        <v>132</v>
      </c>
      <c r="Q648" s="8">
        <f>IFERROR(ROUND(E648/L648,2),0)</f>
        <v>39.07</v>
      </c>
      <c r="R648" s="17">
        <f>(((J648/60)/60)/24)+DATE(1970,1,1)</f>
        <v>41832.852627314816</v>
      </c>
      <c r="S648" s="18">
        <f>((I648/60/60/24)+DATE(1970,1,1))</f>
        <v>41862.852627314816</v>
      </c>
      <c r="T648">
        <f>YEAR(R648)</f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8270</v>
      </c>
      <c r="O649" t="s">
        <v>8272</v>
      </c>
      <c r="P649">
        <f>ROUND(E649/D649*100, 0)</f>
        <v>107</v>
      </c>
      <c r="Q649" s="8">
        <f>IFERROR(ROUND(E649/L649,2),0)</f>
        <v>125.94</v>
      </c>
      <c r="R649" s="17">
        <f>(((J649/60)/60)/24)+DATE(1970,1,1)</f>
        <v>42416.767928240741</v>
      </c>
      <c r="S649" s="18">
        <f>((I649/60/60/24)+DATE(1970,1,1))</f>
        <v>42446.726261574076</v>
      </c>
      <c r="T649">
        <f>YEAR(R649)</f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8270</v>
      </c>
      <c r="O650" t="s">
        <v>8272</v>
      </c>
      <c r="P650">
        <f>ROUND(E650/D650*100, 0)</f>
        <v>127</v>
      </c>
      <c r="Q650" s="8">
        <f>IFERROR(ROUND(E650/L650,2),0)</f>
        <v>1644</v>
      </c>
      <c r="R650" s="17">
        <f>(((J650/60)/60)/24)+DATE(1970,1,1)</f>
        <v>41891.693379629629</v>
      </c>
      <c r="S650" s="18">
        <f>((I650/60/60/24)+DATE(1970,1,1))</f>
        <v>41926.693379629629</v>
      </c>
      <c r="T650">
        <f>YEAR(R650)</f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8270</v>
      </c>
      <c r="O651" t="s">
        <v>8272</v>
      </c>
      <c r="P651">
        <f>ROUND(E651/D651*100, 0)</f>
        <v>140</v>
      </c>
      <c r="Q651" s="8">
        <f>IFERROR(ROUND(E651/L651,2),0)</f>
        <v>42.67</v>
      </c>
      <c r="R651" s="17">
        <f>(((J651/60)/60)/24)+DATE(1970,1,1)</f>
        <v>41877.912187499998</v>
      </c>
      <c r="S651" s="18">
        <f>((I651/60/60/24)+DATE(1970,1,1))</f>
        <v>41898.912187499998</v>
      </c>
      <c r="T651">
        <f>YEAR(R651)</f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8270</v>
      </c>
      <c r="O652" t="s">
        <v>8272</v>
      </c>
      <c r="P652">
        <f>ROUND(E652/D652*100, 0)</f>
        <v>112</v>
      </c>
      <c r="Q652" s="8">
        <f>IFERROR(ROUND(E652/L652,2),0)</f>
        <v>35.130000000000003</v>
      </c>
      <c r="R652" s="17">
        <f>(((J652/60)/60)/24)+DATE(1970,1,1)</f>
        <v>41932.036851851852</v>
      </c>
      <c r="S652" s="18">
        <f>((I652/60/60/24)+DATE(1970,1,1))</f>
        <v>41992.078518518523</v>
      </c>
      <c r="T652">
        <f>YEAR(R652)</f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8270</v>
      </c>
      <c r="O653" t="s">
        <v>8272</v>
      </c>
      <c r="P653">
        <f>ROUND(E653/D653*100, 0)</f>
        <v>101</v>
      </c>
      <c r="Q653" s="8">
        <f>IFERROR(ROUND(E653/L653,2),0)</f>
        <v>239.35</v>
      </c>
      <c r="R653" s="17">
        <f>(((J653/60)/60)/24)+DATE(1970,1,1)</f>
        <v>41956.017488425925</v>
      </c>
      <c r="S653" s="18">
        <f>((I653/60/60/24)+DATE(1970,1,1))</f>
        <v>41986.017488425925</v>
      </c>
      <c r="T653">
        <f>YEAR(R653)</f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8270</v>
      </c>
      <c r="O654" t="s">
        <v>8272</v>
      </c>
      <c r="P654">
        <f>ROUND(E654/D654*100, 0)</f>
        <v>100</v>
      </c>
      <c r="Q654" s="8">
        <f>IFERROR(ROUND(E654/L654,2),0)</f>
        <v>107.64</v>
      </c>
      <c r="R654" s="17">
        <f>(((J654/60)/60)/24)+DATE(1970,1,1)</f>
        <v>42675.690393518518</v>
      </c>
      <c r="S654" s="18">
        <f>((I654/60/60/24)+DATE(1970,1,1))</f>
        <v>42705.732060185182</v>
      </c>
      <c r="T654">
        <f>YEAR(R654)</f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8270</v>
      </c>
      <c r="O655" t="s">
        <v>8272</v>
      </c>
      <c r="P655">
        <f>ROUND(E655/D655*100, 0)</f>
        <v>141</v>
      </c>
      <c r="Q655" s="8">
        <f>IFERROR(ROUND(E655/L655,2),0)</f>
        <v>95.83</v>
      </c>
      <c r="R655" s="17">
        <f>(((J655/60)/60)/24)+DATE(1970,1,1)</f>
        <v>42199.618518518517</v>
      </c>
      <c r="S655" s="18">
        <f>((I655/60/60/24)+DATE(1970,1,1))</f>
        <v>42236.618518518517</v>
      </c>
      <c r="T655">
        <f>YEAR(R655)</f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8270</v>
      </c>
      <c r="O656" t="s">
        <v>8272</v>
      </c>
      <c r="P656">
        <f>ROUND(E656/D656*100, 0)</f>
        <v>267</v>
      </c>
      <c r="Q656" s="8">
        <f>IFERROR(ROUND(E656/L656,2),0)</f>
        <v>31.66</v>
      </c>
      <c r="R656" s="17">
        <f>(((J656/60)/60)/24)+DATE(1970,1,1)</f>
        <v>42163.957326388889</v>
      </c>
      <c r="S656" s="18">
        <f>((I656/60/60/24)+DATE(1970,1,1))</f>
        <v>42193.957326388889</v>
      </c>
      <c r="T656">
        <f>YEAR(R656)</f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8270</v>
      </c>
      <c r="O657" t="s">
        <v>8272</v>
      </c>
      <c r="P657">
        <f>ROUND(E657/D657*100, 0)</f>
        <v>147</v>
      </c>
      <c r="Q657" s="8">
        <f>IFERROR(ROUND(E657/L657,2),0)</f>
        <v>42.89</v>
      </c>
      <c r="R657" s="17">
        <f>(((J657/60)/60)/24)+DATE(1970,1,1)</f>
        <v>42045.957314814819</v>
      </c>
      <c r="S657" s="18">
        <f>((I657/60/60/24)+DATE(1970,1,1))</f>
        <v>42075.915648148148</v>
      </c>
      <c r="T657">
        <f>YEAR(R657)</f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8270</v>
      </c>
      <c r="O658" t="s">
        <v>8272</v>
      </c>
      <c r="P658">
        <f>ROUND(E658/D658*100, 0)</f>
        <v>214</v>
      </c>
      <c r="Q658" s="8">
        <f>IFERROR(ROUND(E658/L658,2),0)</f>
        <v>122.74</v>
      </c>
      <c r="R658" s="17">
        <f>(((J658/60)/60)/24)+DATE(1970,1,1)</f>
        <v>42417.804618055554</v>
      </c>
      <c r="S658" s="18">
        <f>((I658/60/60/24)+DATE(1970,1,1))</f>
        <v>42477.762951388882</v>
      </c>
      <c r="T658">
        <f>YEAR(R658)</f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8270</v>
      </c>
      <c r="O659" t="s">
        <v>8272</v>
      </c>
      <c r="P659">
        <f>ROUND(E659/D659*100, 0)</f>
        <v>126</v>
      </c>
      <c r="Q659" s="8">
        <f>IFERROR(ROUND(E659/L659,2),0)</f>
        <v>190.45</v>
      </c>
      <c r="R659" s="17">
        <f>(((J659/60)/60)/24)+DATE(1970,1,1)</f>
        <v>42331.84574074074</v>
      </c>
      <c r="S659" s="18">
        <f>((I659/60/60/24)+DATE(1970,1,1))</f>
        <v>42361.84574074074</v>
      </c>
      <c r="T659">
        <f>YEAR(R659)</f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8270</v>
      </c>
      <c r="O660" t="s">
        <v>8272</v>
      </c>
      <c r="P660">
        <f>ROUND(E660/D660*100, 0)</f>
        <v>104</v>
      </c>
      <c r="Q660" s="8">
        <f>IFERROR(ROUND(E660/L660,2),0)</f>
        <v>109.34</v>
      </c>
      <c r="R660" s="17">
        <f>(((J660/60)/60)/24)+DATE(1970,1,1)</f>
        <v>42179.160752314812</v>
      </c>
      <c r="S660" s="18">
        <f>((I660/60/60/24)+DATE(1970,1,1))</f>
        <v>42211.75</v>
      </c>
      <c r="T660">
        <f>YEAR(R660)</f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8270</v>
      </c>
      <c r="O661" t="s">
        <v>8272</v>
      </c>
      <c r="P661">
        <f>ROUND(E661/D661*100, 0)</f>
        <v>101</v>
      </c>
      <c r="Q661" s="8">
        <f>IFERROR(ROUND(E661/L661,2),0)</f>
        <v>143.66999999999999</v>
      </c>
      <c r="R661" s="17">
        <f>(((J661/60)/60)/24)+DATE(1970,1,1)</f>
        <v>42209.593692129631</v>
      </c>
      <c r="S661" s="18">
        <f>((I661/60/60/24)+DATE(1970,1,1))</f>
        <v>42239.593692129631</v>
      </c>
      <c r="T661">
        <f>YEAR(R661)</f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8270</v>
      </c>
      <c r="O662" t="s">
        <v>8272</v>
      </c>
      <c r="P662">
        <f>ROUND(E662/D662*100, 0)</f>
        <v>3</v>
      </c>
      <c r="Q662" s="8">
        <f>IFERROR(ROUND(E662/L662,2),0)</f>
        <v>84.94</v>
      </c>
      <c r="R662" s="17">
        <f>(((J662/60)/60)/24)+DATE(1970,1,1)</f>
        <v>41922.741655092592</v>
      </c>
      <c r="S662" s="18">
        <f>((I662/60/60/24)+DATE(1970,1,1))</f>
        <v>41952.783321759263</v>
      </c>
      <c r="T662">
        <f>YEAR(R662)</f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8270</v>
      </c>
      <c r="O663" t="s">
        <v>8272</v>
      </c>
      <c r="P663">
        <f>ROUND(E663/D663*100, 0)</f>
        <v>1</v>
      </c>
      <c r="Q663" s="8">
        <f>IFERROR(ROUND(E663/L663,2),0)</f>
        <v>10.56</v>
      </c>
      <c r="R663" s="17">
        <f>(((J663/60)/60)/24)+DATE(1970,1,1)</f>
        <v>42636.645358796297</v>
      </c>
      <c r="S663" s="18">
        <f>((I663/60/60/24)+DATE(1970,1,1))</f>
        <v>42666.645358796297</v>
      </c>
      <c r="T663">
        <f>YEAR(R663)</f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8270</v>
      </c>
      <c r="O664" t="s">
        <v>8272</v>
      </c>
      <c r="P664">
        <f>ROUND(E664/D664*100, 0)</f>
        <v>0</v>
      </c>
      <c r="Q664" s="8">
        <f>IFERROR(ROUND(E664/L664,2),0)</f>
        <v>39</v>
      </c>
      <c r="R664" s="17">
        <f>(((J664/60)/60)/24)+DATE(1970,1,1)</f>
        <v>41990.438043981485</v>
      </c>
      <c r="S664" s="18">
        <f>((I664/60/60/24)+DATE(1970,1,1))</f>
        <v>42020.438043981485</v>
      </c>
      <c r="T664">
        <f>YEAR(R664)</f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8270</v>
      </c>
      <c r="O665" t="s">
        <v>8272</v>
      </c>
      <c r="P665">
        <f>ROUND(E665/D665*100, 0)</f>
        <v>0</v>
      </c>
      <c r="Q665" s="8">
        <f>IFERROR(ROUND(E665/L665,2),0)</f>
        <v>100</v>
      </c>
      <c r="R665" s="17">
        <f>(((J665/60)/60)/24)+DATE(1970,1,1)</f>
        <v>42173.843240740738</v>
      </c>
      <c r="S665" s="18">
        <f>((I665/60/60/24)+DATE(1970,1,1))</f>
        <v>42203.843240740738</v>
      </c>
      <c r="T665">
        <f>YEAR(R665)</f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8270</v>
      </c>
      <c r="O666" t="s">
        <v>8272</v>
      </c>
      <c r="P666">
        <f>ROUND(E666/D666*100, 0)</f>
        <v>8</v>
      </c>
      <c r="Q666" s="8">
        <f>IFERROR(ROUND(E666/L666,2),0)</f>
        <v>31.17</v>
      </c>
      <c r="R666" s="17">
        <f>(((J666/60)/60)/24)+DATE(1970,1,1)</f>
        <v>42077.666377314818</v>
      </c>
      <c r="S666" s="18">
        <f>((I666/60/60/24)+DATE(1970,1,1))</f>
        <v>42107.666377314818</v>
      </c>
      <c r="T666">
        <f>YEAR(R666)</f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8270</v>
      </c>
      <c r="O667" t="s">
        <v>8272</v>
      </c>
      <c r="P667">
        <f>ROUND(E667/D667*100, 0)</f>
        <v>19</v>
      </c>
      <c r="Q667" s="8">
        <f>IFERROR(ROUND(E667/L667,2),0)</f>
        <v>155.33000000000001</v>
      </c>
      <c r="R667" s="17">
        <f>(((J667/60)/60)/24)+DATE(1970,1,1)</f>
        <v>42688.711354166662</v>
      </c>
      <c r="S667" s="18">
        <f>((I667/60/60/24)+DATE(1970,1,1))</f>
        <v>42748.711354166662</v>
      </c>
      <c r="T667">
        <f>YEAR(R667)</f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8270</v>
      </c>
      <c r="O668" t="s">
        <v>8272</v>
      </c>
      <c r="P668">
        <f>ROUND(E668/D668*100, 0)</f>
        <v>0</v>
      </c>
      <c r="Q668" s="8">
        <f>IFERROR(ROUND(E668/L668,2),0)</f>
        <v>2</v>
      </c>
      <c r="R668" s="17">
        <f>(((J668/60)/60)/24)+DATE(1970,1,1)</f>
        <v>41838.832152777781</v>
      </c>
      <c r="S668" s="18">
        <f>((I668/60/60/24)+DATE(1970,1,1))</f>
        <v>41868.832152777781</v>
      </c>
      <c r="T668">
        <f>YEAR(R668)</f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8270</v>
      </c>
      <c r="O669" t="s">
        <v>8272</v>
      </c>
      <c r="P669">
        <f>ROUND(E669/D669*100, 0)</f>
        <v>10</v>
      </c>
      <c r="Q669" s="8">
        <f>IFERROR(ROUND(E669/L669,2),0)</f>
        <v>178.93</v>
      </c>
      <c r="R669" s="17">
        <f>(((J669/60)/60)/24)+DATE(1970,1,1)</f>
        <v>42632.373414351852</v>
      </c>
      <c r="S669" s="18">
        <f>((I669/60/60/24)+DATE(1970,1,1))</f>
        <v>42672.373414351852</v>
      </c>
      <c r="T669">
        <f>YEAR(R669)</f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8270</v>
      </c>
      <c r="O670" t="s">
        <v>8272</v>
      </c>
      <c r="P670">
        <f>ROUND(E670/D670*100, 0)</f>
        <v>5</v>
      </c>
      <c r="Q670" s="8">
        <f>IFERROR(ROUND(E670/L670,2),0)</f>
        <v>27.36</v>
      </c>
      <c r="R670" s="17">
        <f>(((J670/60)/60)/24)+DATE(1970,1,1)</f>
        <v>42090.831273148149</v>
      </c>
      <c r="S670" s="18">
        <f>((I670/60/60/24)+DATE(1970,1,1))</f>
        <v>42135.831273148149</v>
      </c>
      <c r="T670">
        <f>YEAR(R670)</f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8270</v>
      </c>
      <c r="O671" t="s">
        <v>8272</v>
      </c>
      <c r="P671">
        <f>ROUND(E671/D671*100, 0)</f>
        <v>22</v>
      </c>
      <c r="Q671" s="8">
        <f>IFERROR(ROUND(E671/L671,2),0)</f>
        <v>1536.25</v>
      </c>
      <c r="R671" s="17">
        <f>(((J671/60)/60)/24)+DATE(1970,1,1)</f>
        <v>42527.625671296293</v>
      </c>
      <c r="S671" s="18">
        <f>((I671/60/60/24)+DATE(1970,1,1))</f>
        <v>42557.625671296293</v>
      </c>
      <c r="T671">
        <f>YEAR(R671)</f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8270</v>
      </c>
      <c r="O672" t="s">
        <v>8272</v>
      </c>
      <c r="P672">
        <f>ROUND(E672/D672*100, 0)</f>
        <v>29</v>
      </c>
      <c r="Q672" s="8">
        <f>IFERROR(ROUND(E672/L672,2),0)</f>
        <v>85</v>
      </c>
      <c r="R672" s="17">
        <f>(((J672/60)/60)/24)+DATE(1970,1,1)</f>
        <v>42506.709722222222</v>
      </c>
      <c r="S672" s="18">
        <f>((I672/60/60/24)+DATE(1970,1,1))</f>
        <v>42540.340277777781</v>
      </c>
      <c r="T672">
        <f>YEAR(R672)</f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8270</v>
      </c>
      <c r="O673" t="s">
        <v>8272</v>
      </c>
      <c r="P673">
        <f>ROUND(E673/D673*100, 0)</f>
        <v>39</v>
      </c>
      <c r="Q673" s="8">
        <f>IFERROR(ROUND(E673/L673,2),0)</f>
        <v>788.53</v>
      </c>
      <c r="R673" s="17">
        <f>(((J673/60)/60)/24)+DATE(1970,1,1)</f>
        <v>41984.692731481482</v>
      </c>
      <c r="S673" s="18">
        <f>((I673/60/60/24)+DATE(1970,1,1))</f>
        <v>42018.166666666672</v>
      </c>
      <c r="T673">
        <f>YEAR(R673)</f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8270</v>
      </c>
      <c r="O674" t="s">
        <v>8272</v>
      </c>
      <c r="P674">
        <f>ROUND(E674/D674*100, 0)</f>
        <v>22</v>
      </c>
      <c r="Q674" s="8">
        <f>IFERROR(ROUND(E674/L674,2),0)</f>
        <v>50.3</v>
      </c>
      <c r="R674" s="17">
        <f>(((J674/60)/60)/24)+DATE(1970,1,1)</f>
        <v>41974.219490740739</v>
      </c>
      <c r="S674" s="18">
        <f>((I674/60/60/24)+DATE(1970,1,1))</f>
        <v>42005.207638888889</v>
      </c>
      <c r="T674">
        <f>YEAR(R674)</f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8270</v>
      </c>
      <c r="O675" t="s">
        <v>8272</v>
      </c>
      <c r="P675">
        <f>ROUND(E675/D675*100, 0)</f>
        <v>0</v>
      </c>
      <c r="Q675" s="8">
        <f>IFERROR(ROUND(E675/L675,2),0)</f>
        <v>68.33</v>
      </c>
      <c r="R675" s="17">
        <f>(((J675/60)/60)/24)+DATE(1970,1,1)</f>
        <v>41838.840474537035</v>
      </c>
      <c r="S675" s="18">
        <f>((I675/60/60/24)+DATE(1970,1,1))</f>
        <v>41883.840474537035</v>
      </c>
      <c r="T675">
        <f>YEAR(R675)</f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8270</v>
      </c>
      <c r="O676" t="s">
        <v>8272</v>
      </c>
      <c r="P676">
        <f>ROUND(E676/D676*100, 0)</f>
        <v>0</v>
      </c>
      <c r="Q676" s="8">
        <f>IFERROR(ROUND(E676/L676,2),0)</f>
        <v>7.5</v>
      </c>
      <c r="R676" s="17">
        <f>(((J676/60)/60)/24)+DATE(1970,1,1)</f>
        <v>41803.116053240738</v>
      </c>
      <c r="S676" s="18">
        <f>((I676/60/60/24)+DATE(1970,1,1))</f>
        <v>41863.116053240738</v>
      </c>
      <c r="T676">
        <f>YEAR(R676)</f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8270</v>
      </c>
      <c r="O677" t="s">
        <v>8272</v>
      </c>
      <c r="P677">
        <f>ROUND(E677/D677*100, 0)</f>
        <v>15</v>
      </c>
      <c r="Q677" s="8">
        <f>IFERROR(ROUND(E677/L677,2),0)</f>
        <v>34.270000000000003</v>
      </c>
      <c r="R677" s="17">
        <f>(((J677/60)/60)/24)+DATE(1970,1,1)</f>
        <v>41975.930601851855</v>
      </c>
      <c r="S677" s="18">
        <f>((I677/60/60/24)+DATE(1970,1,1))</f>
        <v>42005.290972222225</v>
      </c>
      <c r="T677">
        <f>YEAR(R677)</f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8270</v>
      </c>
      <c r="O678" t="s">
        <v>8272</v>
      </c>
      <c r="P678">
        <f>ROUND(E678/D678*100, 0)</f>
        <v>1</v>
      </c>
      <c r="Q678" s="8">
        <f>IFERROR(ROUND(E678/L678,2),0)</f>
        <v>61.29</v>
      </c>
      <c r="R678" s="17">
        <f>(((J678/60)/60)/24)+DATE(1970,1,1)</f>
        <v>42012.768298611118</v>
      </c>
      <c r="S678" s="18">
        <f>((I678/60/60/24)+DATE(1970,1,1))</f>
        <v>42042.768298611118</v>
      </c>
      <c r="T678">
        <f>YEAR(R678)</f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8270</v>
      </c>
      <c r="O679" t="s">
        <v>8272</v>
      </c>
      <c r="P679">
        <f>ROUND(E679/D679*100, 0)</f>
        <v>26</v>
      </c>
      <c r="Q679" s="8">
        <f>IFERROR(ROUND(E679/L679,2),0)</f>
        <v>133.25</v>
      </c>
      <c r="R679" s="17">
        <f>(((J679/60)/60)/24)+DATE(1970,1,1)</f>
        <v>42504.403877314813</v>
      </c>
      <c r="S679" s="18">
        <f>((I679/60/60/24)+DATE(1970,1,1))</f>
        <v>42549.403877314813</v>
      </c>
      <c r="T679">
        <f>YEAR(R679)</f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8270</v>
      </c>
      <c r="O680" t="s">
        <v>8272</v>
      </c>
      <c r="P680">
        <f>ROUND(E680/D680*100, 0)</f>
        <v>4</v>
      </c>
      <c r="Q680" s="8">
        <f>IFERROR(ROUND(E680/L680,2),0)</f>
        <v>65.180000000000007</v>
      </c>
      <c r="R680" s="17">
        <f>(((J680/60)/60)/24)+DATE(1970,1,1)</f>
        <v>42481.376597222217</v>
      </c>
      <c r="S680" s="18">
        <f>((I680/60/60/24)+DATE(1970,1,1))</f>
        <v>42511.376597222217</v>
      </c>
      <c r="T680">
        <f>YEAR(R680)</f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8270</v>
      </c>
      <c r="O681" t="s">
        <v>8272</v>
      </c>
      <c r="P681">
        <f>ROUND(E681/D681*100, 0)</f>
        <v>15</v>
      </c>
      <c r="Q681" s="8">
        <f>IFERROR(ROUND(E681/L681,2),0)</f>
        <v>93.9</v>
      </c>
      <c r="R681" s="17">
        <f>(((J681/60)/60)/24)+DATE(1970,1,1)</f>
        <v>42556.695706018523</v>
      </c>
      <c r="S681" s="18">
        <f>((I681/60/60/24)+DATE(1970,1,1))</f>
        <v>42616.695706018523</v>
      </c>
      <c r="T681">
        <f>YEAR(R681)</f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8270</v>
      </c>
      <c r="O682" t="s">
        <v>8272</v>
      </c>
      <c r="P682">
        <f>ROUND(E682/D682*100, 0)</f>
        <v>26</v>
      </c>
      <c r="Q682" s="8">
        <f>IFERROR(ROUND(E682/L682,2),0)</f>
        <v>150.65</v>
      </c>
      <c r="R682" s="17">
        <f>(((J682/60)/60)/24)+DATE(1970,1,1)</f>
        <v>41864.501516203702</v>
      </c>
      <c r="S682" s="18">
        <f>((I682/60/60/24)+DATE(1970,1,1))</f>
        <v>41899.501516203702</v>
      </c>
      <c r="T682">
        <f>YEAR(R682)</f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8270</v>
      </c>
      <c r="O683" t="s">
        <v>8272</v>
      </c>
      <c r="P683">
        <f>ROUND(E683/D683*100, 0)</f>
        <v>0</v>
      </c>
      <c r="Q683" s="8">
        <f>IFERROR(ROUND(E683/L683,2),0)</f>
        <v>1</v>
      </c>
      <c r="R683" s="17">
        <f>(((J683/60)/60)/24)+DATE(1970,1,1)</f>
        <v>42639.805601851855</v>
      </c>
      <c r="S683" s="18">
        <f>((I683/60/60/24)+DATE(1970,1,1))</f>
        <v>42669.805601851855</v>
      </c>
      <c r="T683">
        <f>YEAR(R683)</f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8270</v>
      </c>
      <c r="O684" t="s">
        <v>8272</v>
      </c>
      <c r="P684">
        <f>ROUND(E684/D684*100, 0)</f>
        <v>0</v>
      </c>
      <c r="Q684" s="8">
        <f>IFERROR(ROUND(E684/L684,2),0)</f>
        <v>13.25</v>
      </c>
      <c r="R684" s="17">
        <f>(((J684/60)/60)/24)+DATE(1970,1,1)</f>
        <v>42778.765300925923</v>
      </c>
      <c r="S684" s="18">
        <f>((I684/60/60/24)+DATE(1970,1,1))</f>
        <v>42808.723634259266</v>
      </c>
      <c r="T684">
        <f>YEAR(R684)</f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8270</v>
      </c>
      <c r="O685" t="s">
        <v>8272</v>
      </c>
      <c r="P685">
        <f>ROUND(E685/D685*100, 0)</f>
        <v>1</v>
      </c>
      <c r="Q685" s="8">
        <f>IFERROR(ROUND(E685/L685,2),0)</f>
        <v>99.33</v>
      </c>
      <c r="R685" s="17">
        <f>(((J685/60)/60)/24)+DATE(1970,1,1)</f>
        <v>42634.900046296301</v>
      </c>
      <c r="S685" s="18">
        <f>((I685/60/60/24)+DATE(1970,1,1))</f>
        <v>42674.900046296301</v>
      </c>
      <c r="T685">
        <f>YEAR(R685)</f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8270</v>
      </c>
      <c r="O686" t="s">
        <v>8272</v>
      </c>
      <c r="P686">
        <f>ROUND(E686/D686*100, 0)</f>
        <v>7</v>
      </c>
      <c r="Q686" s="8">
        <f>IFERROR(ROUND(E686/L686,2),0)</f>
        <v>177.39</v>
      </c>
      <c r="R686" s="17">
        <f>(((J686/60)/60)/24)+DATE(1970,1,1)</f>
        <v>41809.473275462966</v>
      </c>
      <c r="S686" s="18">
        <f>((I686/60/60/24)+DATE(1970,1,1))</f>
        <v>41845.125</v>
      </c>
      <c r="T686">
        <f>YEAR(R686)</f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8270</v>
      </c>
      <c r="O687" t="s">
        <v>8272</v>
      </c>
      <c r="P687">
        <f>ROUND(E687/D687*100, 0)</f>
        <v>28</v>
      </c>
      <c r="Q687" s="8">
        <f>IFERROR(ROUND(E687/L687,2),0)</f>
        <v>55.3</v>
      </c>
      <c r="R687" s="17">
        <f>(((J687/60)/60)/24)+DATE(1970,1,1)</f>
        <v>41971.866574074069</v>
      </c>
      <c r="S687" s="18">
        <f>((I687/60/60/24)+DATE(1970,1,1))</f>
        <v>42016.866574074069</v>
      </c>
      <c r="T687">
        <f>YEAR(R687)</f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8270</v>
      </c>
      <c r="O688" t="s">
        <v>8272</v>
      </c>
      <c r="P688">
        <f>ROUND(E688/D688*100, 0)</f>
        <v>0</v>
      </c>
      <c r="Q688" s="8">
        <f>IFERROR(ROUND(E688/L688,2),0)</f>
        <v>0</v>
      </c>
      <c r="R688" s="17">
        <f>(((J688/60)/60)/24)+DATE(1970,1,1)</f>
        <v>42189.673263888893</v>
      </c>
      <c r="S688" s="18">
        <f>((I688/60/60/24)+DATE(1970,1,1))</f>
        <v>42219.673263888893</v>
      </c>
      <c r="T688">
        <f>YEAR(R688)</f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8270</v>
      </c>
      <c r="O689" t="s">
        <v>8272</v>
      </c>
      <c r="P689">
        <f>ROUND(E689/D689*100, 0)</f>
        <v>4</v>
      </c>
      <c r="Q689" s="8">
        <f>IFERROR(ROUND(E689/L689,2),0)</f>
        <v>591.66999999999996</v>
      </c>
      <c r="R689" s="17">
        <f>(((J689/60)/60)/24)+DATE(1970,1,1)</f>
        <v>42711.750613425931</v>
      </c>
      <c r="S689" s="18">
        <f>((I689/60/60/24)+DATE(1970,1,1))</f>
        <v>42771.750613425931</v>
      </c>
      <c r="T689">
        <f>YEAR(R689)</f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8270</v>
      </c>
      <c r="O690" t="s">
        <v>8272</v>
      </c>
      <c r="P690">
        <f>ROUND(E690/D690*100, 0)</f>
        <v>73</v>
      </c>
      <c r="Q690" s="8">
        <f>IFERROR(ROUND(E690/L690,2),0)</f>
        <v>405.5</v>
      </c>
      <c r="R690" s="17">
        <f>(((J690/60)/60)/24)+DATE(1970,1,1)</f>
        <v>42262.104780092588</v>
      </c>
      <c r="S690" s="18">
        <f>((I690/60/60/24)+DATE(1970,1,1))</f>
        <v>42292.104780092588</v>
      </c>
      <c r="T690">
        <f>YEAR(R690)</f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8270</v>
      </c>
      <c r="O691" t="s">
        <v>8272</v>
      </c>
      <c r="P691">
        <f>ROUND(E691/D691*100, 0)</f>
        <v>58</v>
      </c>
      <c r="Q691" s="8">
        <f>IFERROR(ROUND(E691/L691,2),0)</f>
        <v>343.15</v>
      </c>
      <c r="R691" s="17">
        <f>(((J691/60)/60)/24)+DATE(1970,1,1)</f>
        <v>42675.66778935185</v>
      </c>
      <c r="S691" s="18">
        <f>((I691/60/60/24)+DATE(1970,1,1))</f>
        <v>42712.207638888889</v>
      </c>
      <c r="T691">
        <f>YEAR(R691)</f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8270</v>
      </c>
      <c r="O692" t="s">
        <v>8272</v>
      </c>
      <c r="P692">
        <f>ROUND(E692/D692*100, 0)</f>
        <v>12</v>
      </c>
      <c r="Q692" s="8">
        <f>IFERROR(ROUND(E692/L692,2),0)</f>
        <v>72.59</v>
      </c>
      <c r="R692" s="17">
        <f>(((J692/60)/60)/24)+DATE(1970,1,1)</f>
        <v>42579.634733796294</v>
      </c>
      <c r="S692" s="18">
        <f>((I692/60/60/24)+DATE(1970,1,1))</f>
        <v>42622.25</v>
      </c>
      <c r="T692">
        <f>YEAR(R692)</f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8270</v>
      </c>
      <c r="O693" t="s">
        <v>8272</v>
      </c>
      <c r="P693">
        <f>ROUND(E693/D693*100, 0)</f>
        <v>1</v>
      </c>
      <c r="Q693" s="8">
        <f>IFERROR(ROUND(E693/L693,2),0)</f>
        <v>26</v>
      </c>
      <c r="R693" s="17">
        <f>(((J693/60)/60)/24)+DATE(1970,1,1)</f>
        <v>42158.028310185182</v>
      </c>
      <c r="S693" s="18">
        <f>((I693/60/60/24)+DATE(1970,1,1))</f>
        <v>42186.028310185182</v>
      </c>
      <c r="T693">
        <f>YEAR(R693)</f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8270</v>
      </c>
      <c r="O694" t="s">
        <v>8272</v>
      </c>
      <c r="P694">
        <f>ROUND(E694/D694*100, 0)</f>
        <v>7</v>
      </c>
      <c r="Q694" s="8">
        <f>IFERROR(ROUND(E694/L694,2),0)</f>
        <v>6.5</v>
      </c>
      <c r="R694" s="17">
        <f>(((J694/60)/60)/24)+DATE(1970,1,1)</f>
        <v>42696.37572916667</v>
      </c>
      <c r="S694" s="18">
        <f>((I694/60/60/24)+DATE(1970,1,1))</f>
        <v>42726.37572916667</v>
      </c>
      <c r="T694">
        <f>YEAR(R694)</f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8270</v>
      </c>
      <c r="O695" t="s">
        <v>8272</v>
      </c>
      <c r="P695">
        <f>ROUND(E695/D695*100, 0)</f>
        <v>35</v>
      </c>
      <c r="Q695" s="8">
        <f>IFERROR(ROUND(E695/L695,2),0)</f>
        <v>119.39</v>
      </c>
      <c r="R695" s="17">
        <f>(((J695/60)/60)/24)+DATE(1970,1,1)</f>
        <v>42094.808182870373</v>
      </c>
      <c r="S695" s="18">
        <f>((I695/60/60/24)+DATE(1970,1,1))</f>
        <v>42124.808182870373</v>
      </c>
      <c r="T695">
        <f>YEAR(R695)</f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8270</v>
      </c>
      <c r="O696" t="s">
        <v>8272</v>
      </c>
      <c r="P696">
        <f>ROUND(E696/D696*100, 0)</f>
        <v>0</v>
      </c>
      <c r="Q696" s="8">
        <f>IFERROR(ROUND(E696/L696,2),0)</f>
        <v>84.29</v>
      </c>
      <c r="R696" s="17">
        <f>(((J696/60)/60)/24)+DATE(1970,1,1)</f>
        <v>42737.663877314815</v>
      </c>
      <c r="S696" s="18">
        <f>((I696/60/60/24)+DATE(1970,1,1))</f>
        <v>42767.663877314815</v>
      </c>
      <c r="T696">
        <f>YEAR(R696)</f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8270</v>
      </c>
      <c r="O697" t="s">
        <v>8272</v>
      </c>
      <c r="P697">
        <f>ROUND(E697/D697*100, 0)</f>
        <v>1</v>
      </c>
      <c r="Q697" s="8">
        <f>IFERROR(ROUND(E697/L697,2),0)</f>
        <v>90.86</v>
      </c>
      <c r="R697" s="17">
        <f>(((J697/60)/60)/24)+DATE(1970,1,1)</f>
        <v>41913.521064814813</v>
      </c>
      <c r="S697" s="18">
        <f>((I697/60/60/24)+DATE(1970,1,1))</f>
        <v>41943.521064814813</v>
      </c>
      <c r="T697">
        <f>YEAR(R697)</f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8270</v>
      </c>
      <c r="O698" t="s">
        <v>8272</v>
      </c>
      <c r="P698">
        <f>ROUND(E698/D698*100, 0)</f>
        <v>0</v>
      </c>
      <c r="Q698" s="8">
        <f>IFERROR(ROUND(E698/L698,2),0)</f>
        <v>1</v>
      </c>
      <c r="R698" s="17">
        <f>(((J698/60)/60)/24)+DATE(1970,1,1)</f>
        <v>41815.927106481482</v>
      </c>
      <c r="S698" s="18">
        <f>((I698/60/60/24)+DATE(1970,1,1))</f>
        <v>41845.927106481482</v>
      </c>
      <c r="T698">
        <f>YEAR(R698)</f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8270</v>
      </c>
      <c r="O699" t="s">
        <v>8272</v>
      </c>
      <c r="P699">
        <f>ROUND(E699/D699*100, 0)</f>
        <v>46</v>
      </c>
      <c r="Q699" s="8">
        <f>IFERROR(ROUND(E699/L699,2),0)</f>
        <v>20.34</v>
      </c>
      <c r="R699" s="17">
        <f>(((J699/60)/60)/24)+DATE(1970,1,1)</f>
        <v>42388.523020833338</v>
      </c>
      <c r="S699" s="18">
        <f>((I699/60/60/24)+DATE(1970,1,1))</f>
        <v>42403.523020833338</v>
      </c>
      <c r="T699">
        <f>YEAR(R699)</f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8270</v>
      </c>
      <c r="O700" t="s">
        <v>8272</v>
      </c>
      <c r="P700">
        <f>ROUND(E700/D700*100, 0)</f>
        <v>15</v>
      </c>
      <c r="Q700" s="8">
        <f>IFERROR(ROUND(E700/L700,2),0)</f>
        <v>530.69000000000005</v>
      </c>
      <c r="R700" s="17">
        <f>(((J700/60)/60)/24)+DATE(1970,1,1)</f>
        <v>41866.931076388886</v>
      </c>
      <c r="S700" s="18">
        <f>((I700/60/60/24)+DATE(1970,1,1))</f>
        <v>41900.083333333336</v>
      </c>
      <c r="T700">
        <f>YEAR(R700)</f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8270</v>
      </c>
      <c r="O701" t="s">
        <v>8272</v>
      </c>
      <c r="P701">
        <f>ROUND(E701/D701*100, 0)</f>
        <v>82</v>
      </c>
      <c r="Q701" s="8">
        <f>IFERROR(ROUND(E701/L701,2),0)</f>
        <v>120.39</v>
      </c>
      <c r="R701" s="17">
        <f>(((J701/60)/60)/24)+DATE(1970,1,1)</f>
        <v>41563.485509259262</v>
      </c>
      <c r="S701" s="18">
        <f>((I701/60/60/24)+DATE(1970,1,1))</f>
        <v>41600.666666666664</v>
      </c>
      <c r="T701">
        <f>YEAR(R701)</f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8270</v>
      </c>
      <c r="O702" t="s">
        <v>8272</v>
      </c>
      <c r="P702">
        <f>ROUND(E702/D702*100, 0)</f>
        <v>3</v>
      </c>
      <c r="Q702" s="8">
        <f>IFERROR(ROUND(E702/L702,2),0)</f>
        <v>13</v>
      </c>
      <c r="R702" s="17">
        <f>(((J702/60)/60)/24)+DATE(1970,1,1)</f>
        <v>42715.688437500001</v>
      </c>
      <c r="S702" s="18">
        <f>((I702/60/60/24)+DATE(1970,1,1))</f>
        <v>42745.688437500001</v>
      </c>
      <c r="T702">
        <f>YEAR(R702)</f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8270</v>
      </c>
      <c r="O703" t="s">
        <v>8272</v>
      </c>
      <c r="P703">
        <f>ROUND(E703/D703*100, 0)</f>
        <v>27</v>
      </c>
      <c r="Q703" s="8">
        <f>IFERROR(ROUND(E703/L703,2),0)</f>
        <v>291.33</v>
      </c>
      <c r="R703" s="17">
        <f>(((J703/60)/60)/24)+DATE(1970,1,1)</f>
        <v>41813.662962962961</v>
      </c>
      <c r="S703" s="18">
        <f>((I703/60/60/24)+DATE(1970,1,1))</f>
        <v>41843.662962962961</v>
      </c>
      <c r="T703">
        <f>YEAR(R703)</f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8270</v>
      </c>
      <c r="O704" t="s">
        <v>8272</v>
      </c>
      <c r="P704">
        <f>ROUND(E704/D704*100, 0)</f>
        <v>31</v>
      </c>
      <c r="Q704" s="8">
        <f>IFERROR(ROUND(E704/L704,2),0)</f>
        <v>124.92</v>
      </c>
      <c r="R704" s="17">
        <f>(((J704/60)/60)/24)+DATE(1970,1,1)</f>
        <v>42668.726701388892</v>
      </c>
      <c r="S704" s="18">
        <f>((I704/60/60/24)+DATE(1970,1,1))</f>
        <v>42698.768368055549</v>
      </c>
      <c r="T704">
        <f>YEAR(R704)</f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8270</v>
      </c>
      <c r="O705" t="s">
        <v>8272</v>
      </c>
      <c r="P705">
        <f>ROUND(E705/D705*100, 0)</f>
        <v>6</v>
      </c>
      <c r="Q705" s="8">
        <f>IFERROR(ROUND(E705/L705,2),0)</f>
        <v>119.57</v>
      </c>
      <c r="R705" s="17">
        <f>(((J705/60)/60)/24)+DATE(1970,1,1)</f>
        <v>42711.950798611113</v>
      </c>
      <c r="S705" s="18">
        <f>((I705/60/60/24)+DATE(1970,1,1))</f>
        <v>42766.98055555555</v>
      </c>
      <c r="T705">
        <f>YEAR(R705)</f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8270</v>
      </c>
      <c r="O706" t="s">
        <v>8272</v>
      </c>
      <c r="P706">
        <f>ROUND(E706/D706*100, 0)</f>
        <v>1</v>
      </c>
      <c r="Q706" s="8">
        <f>IFERROR(ROUND(E706/L706,2),0)</f>
        <v>120.25</v>
      </c>
      <c r="R706" s="17">
        <f>(((J706/60)/60)/24)+DATE(1970,1,1)</f>
        <v>42726.192916666667</v>
      </c>
      <c r="S706" s="18">
        <f>((I706/60/60/24)+DATE(1970,1,1))</f>
        <v>42786.192916666667</v>
      </c>
      <c r="T706">
        <f>YEAR(R706)</f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8270</v>
      </c>
      <c r="O707" t="s">
        <v>8272</v>
      </c>
      <c r="P707">
        <f>ROUND(E707/D707*100, 0)</f>
        <v>1</v>
      </c>
      <c r="Q707" s="8">
        <f>IFERROR(ROUND(E707/L707,2),0)</f>
        <v>195.4</v>
      </c>
      <c r="R707" s="17">
        <f>(((J707/60)/60)/24)+DATE(1970,1,1)</f>
        <v>42726.491643518515</v>
      </c>
      <c r="S707" s="18">
        <f>((I707/60/60/24)+DATE(1970,1,1))</f>
        <v>42756.491643518515</v>
      </c>
      <c r="T707">
        <f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8270</v>
      </c>
      <c r="O708" t="s">
        <v>8272</v>
      </c>
      <c r="P708">
        <f>ROUND(E708/D708*100, 0)</f>
        <v>0</v>
      </c>
      <c r="Q708" s="8">
        <f>IFERROR(ROUND(E708/L708,2),0)</f>
        <v>0</v>
      </c>
      <c r="R708" s="17">
        <f>(((J708/60)/60)/24)+DATE(1970,1,1)</f>
        <v>42676.995173611111</v>
      </c>
      <c r="S708" s="18">
        <f>((I708/60/60/24)+DATE(1970,1,1))</f>
        <v>42718.777083333334</v>
      </c>
      <c r="T708">
        <f>YEAR(R708)</f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8270</v>
      </c>
      <c r="O709" t="s">
        <v>8272</v>
      </c>
      <c r="P709">
        <f>ROUND(E709/D709*100, 0)</f>
        <v>79</v>
      </c>
      <c r="Q709" s="8">
        <f>IFERROR(ROUND(E709/L709,2),0)</f>
        <v>117.7</v>
      </c>
      <c r="R709" s="17">
        <f>(((J709/60)/60)/24)+DATE(1970,1,1)</f>
        <v>42696.663506944446</v>
      </c>
      <c r="S709" s="18">
        <f>((I709/60/60/24)+DATE(1970,1,1))</f>
        <v>42736.663506944446</v>
      </c>
      <c r="T709">
        <f>YEAR(R709)</f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8270</v>
      </c>
      <c r="O710" t="s">
        <v>8272</v>
      </c>
      <c r="P710">
        <f>ROUND(E710/D710*100, 0)</f>
        <v>22</v>
      </c>
      <c r="Q710" s="8">
        <f>IFERROR(ROUND(E710/L710,2),0)</f>
        <v>23.95</v>
      </c>
      <c r="R710" s="17">
        <f>(((J710/60)/60)/24)+DATE(1970,1,1)</f>
        <v>41835.581018518518</v>
      </c>
      <c r="S710" s="18">
        <f>((I710/60/60/24)+DATE(1970,1,1))</f>
        <v>41895.581018518518</v>
      </c>
      <c r="T710">
        <f>YEAR(R710)</f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8270</v>
      </c>
      <c r="O711" t="s">
        <v>8272</v>
      </c>
      <c r="P711">
        <f>ROUND(E711/D711*100, 0)</f>
        <v>0</v>
      </c>
      <c r="Q711" s="8">
        <f>IFERROR(ROUND(E711/L711,2),0)</f>
        <v>30.5</v>
      </c>
      <c r="R711" s="17">
        <f>(((J711/60)/60)/24)+DATE(1970,1,1)</f>
        <v>41948.041192129633</v>
      </c>
      <c r="S711" s="18">
        <f>((I711/60/60/24)+DATE(1970,1,1))</f>
        <v>41978.041192129633</v>
      </c>
      <c r="T711">
        <f>YEAR(R711)</f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8270</v>
      </c>
      <c r="O712" t="s">
        <v>8272</v>
      </c>
      <c r="P712">
        <f>ROUND(E712/D712*100, 0)</f>
        <v>0</v>
      </c>
      <c r="Q712" s="8">
        <f>IFERROR(ROUND(E712/L712,2),0)</f>
        <v>0</v>
      </c>
      <c r="R712" s="17">
        <f>(((J712/60)/60)/24)+DATE(1970,1,1)</f>
        <v>41837.984976851854</v>
      </c>
      <c r="S712" s="18">
        <f>((I712/60/60/24)+DATE(1970,1,1))</f>
        <v>41871.030555555553</v>
      </c>
      <c r="T712">
        <f>YEAR(R712)</f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8270</v>
      </c>
      <c r="O713" t="s">
        <v>8272</v>
      </c>
      <c r="P713">
        <f>ROUND(E713/D713*100, 0)</f>
        <v>34</v>
      </c>
      <c r="Q713" s="8">
        <f>IFERROR(ROUND(E713/L713,2),0)</f>
        <v>99.97</v>
      </c>
      <c r="R713" s="17">
        <f>(((J713/60)/60)/24)+DATE(1970,1,1)</f>
        <v>42678.459120370375</v>
      </c>
      <c r="S713" s="18">
        <f>((I713/60/60/24)+DATE(1970,1,1))</f>
        <v>42718.500787037032</v>
      </c>
      <c r="T713">
        <f>YEAR(R713)</f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8270</v>
      </c>
      <c r="O714" t="s">
        <v>8272</v>
      </c>
      <c r="P714">
        <f>ROUND(E714/D714*100, 0)</f>
        <v>0</v>
      </c>
      <c r="Q714" s="8">
        <f>IFERROR(ROUND(E714/L714,2),0)</f>
        <v>26.25</v>
      </c>
      <c r="R714" s="17">
        <f>(((J714/60)/60)/24)+DATE(1970,1,1)</f>
        <v>42384.680925925932</v>
      </c>
      <c r="S714" s="18">
        <f>((I714/60/60/24)+DATE(1970,1,1))</f>
        <v>42414.680925925932</v>
      </c>
      <c r="T714">
        <f>YEAR(R714)</f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8270</v>
      </c>
      <c r="O715" t="s">
        <v>8272</v>
      </c>
      <c r="P715">
        <f>ROUND(E715/D715*100, 0)</f>
        <v>1</v>
      </c>
      <c r="Q715" s="8">
        <f>IFERROR(ROUND(E715/L715,2),0)</f>
        <v>199</v>
      </c>
      <c r="R715" s="17">
        <f>(((J715/60)/60)/24)+DATE(1970,1,1)</f>
        <v>42496.529305555552</v>
      </c>
      <c r="S715" s="18">
        <f>((I715/60/60/24)+DATE(1970,1,1))</f>
        <v>42526.529305555552</v>
      </c>
      <c r="T715">
        <f>YEAR(R715)</f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8270</v>
      </c>
      <c r="O716" t="s">
        <v>8272</v>
      </c>
      <c r="P716">
        <f>ROUND(E716/D716*100, 0)</f>
        <v>15</v>
      </c>
      <c r="Q716" s="8">
        <f>IFERROR(ROUND(E716/L716,2),0)</f>
        <v>80.319999999999993</v>
      </c>
      <c r="R716" s="17">
        <f>(((J716/60)/60)/24)+DATE(1970,1,1)</f>
        <v>42734.787986111114</v>
      </c>
      <c r="S716" s="18">
        <f>((I716/60/60/24)+DATE(1970,1,1))</f>
        <v>42794.787986111114</v>
      </c>
      <c r="T716">
        <f>YEAR(R716)</f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8270</v>
      </c>
      <c r="O717" t="s">
        <v>8272</v>
      </c>
      <c r="P717">
        <f>ROUND(E717/D717*100, 0)</f>
        <v>5</v>
      </c>
      <c r="Q717" s="8">
        <f>IFERROR(ROUND(E717/L717,2),0)</f>
        <v>115.75</v>
      </c>
      <c r="R717" s="17">
        <f>(((J717/60)/60)/24)+DATE(1970,1,1)</f>
        <v>42273.090740740736</v>
      </c>
      <c r="S717" s="18">
        <f>((I717/60/60/24)+DATE(1970,1,1))</f>
        <v>42313.132407407407</v>
      </c>
      <c r="T717">
        <f>YEAR(R717)</f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8270</v>
      </c>
      <c r="O718" t="s">
        <v>8272</v>
      </c>
      <c r="P718">
        <f>ROUND(E718/D718*100, 0)</f>
        <v>10</v>
      </c>
      <c r="Q718" s="8">
        <f>IFERROR(ROUND(E718/L718,2),0)</f>
        <v>44.69</v>
      </c>
      <c r="R718" s="17">
        <f>(((J718/60)/60)/24)+DATE(1970,1,1)</f>
        <v>41940.658645833333</v>
      </c>
      <c r="S718" s="18">
        <f>((I718/60/60/24)+DATE(1970,1,1))</f>
        <v>41974</v>
      </c>
      <c r="T718">
        <f>YEAR(R718)</f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8270</v>
      </c>
      <c r="O719" t="s">
        <v>8272</v>
      </c>
      <c r="P719">
        <f>ROUND(E719/D719*100, 0)</f>
        <v>0</v>
      </c>
      <c r="Q719" s="8">
        <f>IFERROR(ROUND(E719/L719,2),0)</f>
        <v>76.25</v>
      </c>
      <c r="R719" s="17">
        <f>(((J719/60)/60)/24)+DATE(1970,1,1)</f>
        <v>41857.854189814818</v>
      </c>
      <c r="S719" s="18">
        <f>((I719/60/60/24)+DATE(1970,1,1))</f>
        <v>41887.854189814818</v>
      </c>
      <c r="T719">
        <f>YEAR(R719)</f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8270</v>
      </c>
      <c r="O720" t="s">
        <v>8272</v>
      </c>
      <c r="P720">
        <f>ROUND(E720/D720*100, 0)</f>
        <v>1</v>
      </c>
      <c r="Q720" s="8">
        <f>IFERROR(ROUND(E720/L720,2),0)</f>
        <v>22.5</v>
      </c>
      <c r="R720" s="17">
        <f>(((J720/60)/60)/24)+DATE(1970,1,1)</f>
        <v>42752.845451388886</v>
      </c>
      <c r="S720" s="18">
        <f>((I720/60/60/24)+DATE(1970,1,1))</f>
        <v>42784.249305555553</v>
      </c>
      <c r="T720">
        <f>YEAR(R720)</f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8270</v>
      </c>
      <c r="O721" t="s">
        <v>8272</v>
      </c>
      <c r="P721">
        <f>ROUND(E721/D721*100, 0)</f>
        <v>1</v>
      </c>
      <c r="Q721" s="8">
        <f>IFERROR(ROUND(E721/L721,2),0)</f>
        <v>19.399999999999999</v>
      </c>
      <c r="R721" s="17">
        <f>(((J721/60)/60)/24)+DATE(1970,1,1)</f>
        <v>42409.040231481486</v>
      </c>
      <c r="S721" s="18">
        <f>((I721/60/60/24)+DATE(1970,1,1))</f>
        <v>42423.040231481486</v>
      </c>
      <c r="T721">
        <f>YEAR(R721)</f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8273</v>
      </c>
      <c r="O722" t="s">
        <v>8307</v>
      </c>
      <c r="P722">
        <f>ROUND(E722/D722*100, 0)</f>
        <v>144</v>
      </c>
      <c r="Q722" s="8">
        <f>IFERROR(ROUND(E722/L722,2),0)</f>
        <v>66.709999999999994</v>
      </c>
      <c r="R722" s="17">
        <f>(((J722/60)/60)/24)+DATE(1970,1,1)</f>
        <v>40909.649201388893</v>
      </c>
      <c r="S722" s="18">
        <f>((I722/60/60/24)+DATE(1970,1,1))</f>
        <v>40937.649201388893</v>
      </c>
      <c r="T722">
        <f>YEAR(R722)</f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8273</v>
      </c>
      <c r="O723" t="s">
        <v>8307</v>
      </c>
      <c r="P723">
        <f>ROUND(E723/D723*100, 0)</f>
        <v>122</v>
      </c>
      <c r="Q723" s="8">
        <f>IFERROR(ROUND(E723/L723,2),0)</f>
        <v>84.14</v>
      </c>
      <c r="R723" s="17">
        <f>(((J723/60)/60)/24)+DATE(1970,1,1)</f>
        <v>41807.571840277778</v>
      </c>
      <c r="S723" s="18">
        <f>((I723/60/60/24)+DATE(1970,1,1))</f>
        <v>41852.571840277778</v>
      </c>
      <c r="T723">
        <f>YEAR(R723)</f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8273</v>
      </c>
      <c r="O724" t="s">
        <v>8307</v>
      </c>
      <c r="P724">
        <f>ROUND(E724/D724*100, 0)</f>
        <v>132</v>
      </c>
      <c r="Q724" s="8">
        <f>IFERROR(ROUND(E724/L724,2),0)</f>
        <v>215.73</v>
      </c>
      <c r="R724" s="17">
        <f>(((J724/60)/60)/24)+DATE(1970,1,1)</f>
        <v>40977.805300925924</v>
      </c>
      <c r="S724" s="18">
        <f>((I724/60/60/24)+DATE(1970,1,1))</f>
        <v>41007.76363425926</v>
      </c>
      <c r="T724">
        <f>YEAR(R724)</f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8273</v>
      </c>
      <c r="O725" t="s">
        <v>8307</v>
      </c>
      <c r="P725">
        <f>ROUND(E725/D725*100, 0)</f>
        <v>109</v>
      </c>
      <c r="Q725" s="8">
        <f>IFERROR(ROUND(E725/L725,2),0)</f>
        <v>54.69</v>
      </c>
      <c r="R725" s="17">
        <f>(((J725/60)/60)/24)+DATE(1970,1,1)</f>
        <v>42184.816539351858</v>
      </c>
      <c r="S725" s="18">
        <f>((I725/60/60/24)+DATE(1970,1,1))</f>
        <v>42215.165972222225</v>
      </c>
      <c r="T725">
        <f>YEAR(R725)</f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8273</v>
      </c>
      <c r="O726" t="s">
        <v>8307</v>
      </c>
      <c r="P726">
        <f>ROUND(E726/D726*100, 0)</f>
        <v>105</v>
      </c>
      <c r="Q726" s="8">
        <f>IFERROR(ROUND(E726/L726,2),0)</f>
        <v>51.63</v>
      </c>
      <c r="R726" s="17">
        <f>(((J726/60)/60)/24)+DATE(1970,1,1)</f>
        <v>40694.638460648144</v>
      </c>
      <c r="S726" s="18">
        <f>((I726/60/60/24)+DATE(1970,1,1))</f>
        <v>40724.638460648144</v>
      </c>
      <c r="T726">
        <f>YEAR(R726)</f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8273</v>
      </c>
      <c r="O727" t="s">
        <v>8307</v>
      </c>
      <c r="P727">
        <f>ROUND(E727/D727*100, 0)</f>
        <v>100</v>
      </c>
      <c r="Q727" s="8">
        <f>IFERROR(ROUND(E727/L727,2),0)</f>
        <v>143.36000000000001</v>
      </c>
      <c r="R727" s="17">
        <f>(((J727/60)/60)/24)+DATE(1970,1,1)</f>
        <v>42321.626296296294</v>
      </c>
      <c r="S727" s="18">
        <f>((I727/60/60/24)+DATE(1970,1,1))</f>
        <v>42351.626296296294</v>
      </c>
      <c r="T727">
        <f>YEAR(R727)</f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8273</v>
      </c>
      <c r="O728" t="s">
        <v>8307</v>
      </c>
      <c r="P728">
        <f>ROUND(E728/D728*100, 0)</f>
        <v>101</v>
      </c>
      <c r="Q728" s="8">
        <f>IFERROR(ROUND(E728/L728,2),0)</f>
        <v>72.430000000000007</v>
      </c>
      <c r="R728" s="17">
        <f>(((J728/60)/60)/24)+DATE(1970,1,1)</f>
        <v>41346.042673611111</v>
      </c>
      <c r="S728" s="18">
        <f>((I728/60/60/24)+DATE(1970,1,1))</f>
        <v>41376.042673611111</v>
      </c>
      <c r="T728">
        <f>YEAR(R728)</f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8273</v>
      </c>
      <c r="O729" t="s">
        <v>8307</v>
      </c>
      <c r="P729">
        <f>ROUND(E729/D729*100, 0)</f>
        <v>156</v>
      </c>
      <c r="Q729" s="8">
        <f>IFERROR(ROUND(E729/L729,2),0)</f>
        <v>36.53</v>
      </c>
      <c r="R729" s="17">
        <f>(((J729/60)/60)/24)+DATE(1970,1,1)</f>
        <v>41247.020243055551</v>
      </c>
      <c r="S729" s="18">
        <f>((I729/60/60/24)+DATE(1970,1,1))</f>
        <v>41288.888888888891</v>
      </c>
      <c r="T729">
        <f>YEAR(R729)</f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8273</v>
      </c>
      <c r="O730" t="s">
        <v>8307</v>
      </c>
      <c r="P730">
        <f>ROUND(E730/D730*100, 0)</f>
        <v>106</v>
      </c>
      <c r="Q730" s="8">
        <f>IFERROR(ROUND(E730/L730,2),0)</f>
        <v>60.9</v>
      </c>
      <c r="R730" s="17">
        <f>(((J730/60)/60)/24)+DATE(1970,1,1)</f>
        <v>40731.837465277778</v>
      </c>
      <c r="S730" s="18">
        <f>((I730/60/60/24)+DATE(1970,1,1))</f>
        <v>40776.837465277778</v>
      </c>
      <c r="T730">
        <f>YEAR(R730)</f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8273</v>
      </c>
      <c r="O731" t="s">
        <v>8307</v>
      </c>
      <c r="P731">
        <f>ROUND(E731/D731*100, 0)</f>
        <v>131</v>
      </c>
      <c r="Q731" s="8">
        <f>IFERROR(ROUND(E731/L731,2),0)</f>
        <v>43.55</v>
      </c>
      <c r="R731" s="17">
        <f>(((J731/60)/60)/24)+DATE(1970,1,1)</f>
        <v>41111.185891203706</v>
      </c>
      <c r="S731" s="18">
        <f>((I731/60/60/24)+DATE(1970,1,1))</f>
        <v>41171.185891203706</v>
      </c>
      <c r="T731">
        <f>YEAR(R731)</f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8273</v>
      </c>
      <c r="O732" t="s">
        <v>8307</v>
      </c>
      <c r="P732">
        <f>ROUND(E732/D732*100, 0)</f>
        <v>132</v>
      </c>
      <c r="Q732" s="8">
        <f>IFERROR(ROUND(E732/L732,2),0)</f>
        <v>99.77</v>
      </c>
      <c r="R732" s="17">
        <f>(((J732/60)/60)/24)+DATE(1970,1,1)</f>
        <v>40854.745266203703</v>
      </c>
      <c r="S732" s="18">
        <f>((I732/60/60/24)+DATE(1970,1,1))</f>
        <v>40884.745266203703</v>
      </c>
      <c r="T732">
        <f>YEAR(R732)</f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8273</v>
      </c>
      <c r="O733" t="s">
        <v>8307</v>
      </c>
      <c r="P733">
        <f>ROUND(E733/D733*100, 0)</f>
        <v>126</v>
      </c>
      <c r="Q733" s="8">
        <f>IFERROR(ROUND(E733/L733,2),0)</f>
        <v>88.73</v>
      </c>
      <c r="R733" s="17">
        <f>(((J733/60)/60)/24)+DATE(1970,1,1)</f>
        <v>40879.795682870368</v>
      </c>
      <c r="S733" s="18">
        <f>((I733/60/60/24)+DATE(1970,1,1))</f>
        <v>40930.25</v>
      </c>
      <c r="T733">
        <f>YEAR(R733)</f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8273</v>
      </c>
      <c r="O734" t="s">
        <v>8307</v>
      </c>
      <c r="P734">
        <f>ROUND(E734/D734*100, 0)</f>
        <v>160</v>
      </c>
      <c r="Q734" s="8">
        <f>IFERROR(ROUND(E734/L734,2),0)</f>
        <v>4.92</v>
      </c>
      <c r="R734" s="17">
        <f>(((J734/60)/60)/24)+DATE(1970,1,1)</f>
        <v>41486.424317129626</v>
      </c>
      <c r="S734" s="18">
        <f>((I734/60/60/24)+DATE(1970,1,1))</f>
        <v>41546.424317129626</v>
      </c>
      <c r="T734">
        <f>YEAR(R734)</f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8273</v>
      </c>
      <c r="O735" t="s">
        <v>8307</v>
      </c>
      <c r="P735">
        <f>ROUND(E735/D735*100, 0)</f>
        <v>120</v>
      </c>
      <c r="Q735" s="8">
        <f>IFERROR(ROUND(E735/L735,2),0)</f>
        <v>17.82</v>
      </c>
      <c r="R735" s="17">
        <f>(((J735/60)/60)/24)+DATE(1970,1,1)</f>
        <v>41598.420046296298</v>
      </c>
      <c r="S735" s="18">
        <f>((I735/60/60/24)+DATE(1970,1,1))</f>
        <v>41628.420046296298</v>
      </c>
      <c r="T735">
        <f>YEAR(R735)</f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8273</v>
      </c>
      <c r="O736" t="s">
        <v>8307</v>
      </c>
      <c r="P736">
        <f>ROUND(E736/D736*100, 0)</f>
        <v>126</v>
      </c>
      <c r="Q736" s="8">
        <f>IFERROR(ROUND(E736/L736,2),0)</f>
        <v>187.19</v>
      </c>
      <c r="R736" s="17">
        <f>(((J736/60)/60)/24)+DATE(1970,1,1)</f>
        <v>42102.164583333331</v>
      </c>
      <c r="S736" s="18">
        <f>((I736/60/60/24)+DATE(1970,1,1))</f>
        <v>42133.208333333328</v>
      </c>
      <c r="T736">
        <f>YEAR(R736)</f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8273</v>
      </c>
      <c r="O737" t="s">
        <v>8307</v>
      </c>
      <c r="P737">
        <f>ROUND(E737/D737*100, 0)</f>
        <v>114</v>
      </c>
      <c r="Q737" s="8">
        <f>IFERROR(ROUND(E737/L737,2),0)</f>
        <v>234.81</v>
      </c>
      <c r="R737" s="17">
        <f>(((J737/60)/60)/24)+DATE(1970,1,1)</f>
        <v>41946.029467592591</v>
      </c>
      <c r="S737" s="18">
        <f>((I737/60/60/24)+DATE(1970,1,1))</f>
        <v>41977.027083333334</v>
      </c>
      <c r="T737">
        <f>YEAR(R737)</f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8273</v>
      </c>
      <c r="O738" t="s">
        <v>8307</v>
      </c>
      <c r="P738">
        <f>ROUND(E738/D738*100, 0)</f>
        <v>315</v>
      </c>
      <c r="Q738" s="8">
        <f>IFERROR(ROUND(E738/L738,2),0)</f>
        <v>105.05</v>
      </c>
      <c r="R738" s="17">
        <f>(((J738/60)/60)/24)+DATE(1970,1,1)</f>
        <v>41579.734259259261</v>
      </c>
      <c r="S738" s="18">
        <f>((I738/60/60/24)+DATE(1970,1,1))</f>
        <v>41599.207638888889</v>
      </c>
      <c r="T738">
        <f>YEAR(R738)</f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8273</v>
      </c>
      <c r="O739" t="s">
        <v>8307</v>
      </c>
      <c r="P739">
        <f>ROUND(E739/D739*100, 0)</f>
        <v>122</v>
      </c>
      <c r="Q739" s="8">
        <f>IFERROR(ROUND(E739/L739,2),0)</f>
        <v>56.67</v>
      </c>
      <c r="R739" s="17">
        <f>(((J739/60)/60)/24)+DATE(1970,1,1)</f>
        <v>41667.275312500002</v>
      </c>
      <c r="S739" s="18">
        <f>((I739/60/60/24)+DATE(1970,1,1))</f>
        <v>41684.833333333336</v>
      </c>
      <c r="T739">
        <f>YEAR(R739)</f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8273</v>
      </c>
      <c r="O740" t="s">
        <v>8307</v>
      </c>
      <c r="P740">
        <f>ROUND(E740/D740*100, 0)</f>
        <v>107</v>
      </c>
      <c r="Q740" s="8">
        <f>IFERROR(ROUND(E740/L740,2),0)</f>
        <v>39.049999999999997</v>
      </c>
      <c r="R740" s="17">
        <f>(((J740/60)/60)/24)+DATE(1970,1,1)</f>
        <v>41943.604097222218</v>
      </c>
      <c r="S740" s="18">
        <f>((I740/60/60/24)+DATE(1970,1,1))</f>
        <v>41974.207638888889</v>
      </c>
      <c r="T740">
        <f>YEAR(R740)</f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8273</v>
      </c>
      <c r="O741" t="s">
        <v>8307</v>
      </c>
      <c r="P741">
        <f>ROUND(E741/D741*100, 0)</f>
        <v>158</v>
      </c>
      <c r="Q741" s="8">
        <f>IFERROR(ROUND(E741/L741,2),0)</f>
        <v>68.349999999999994</v>
      </c>
      <c r="R741" s="17">
        <f>(((J741/60)/60)/24)+DATE(1970,1,1)</f>
        <v>41829.502650462964</v>
      </c>
      <c r="S741" s="18">
        <f>((I741/60/60/24)+DATE(1970,1,1))</f>
        <v>41862.502650462964</v>
      </c>
      <c r="T741">
        <f>YEAR(R741)</f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8273</v>
      </c>
      <c r="O742" t="s">
        <v>8307</v>
      </c>
      <c r="P742">
        <f>ROUND(E742/D742*100, 0)</f>
        <v>107</v>
      </c>
      <c r="Q742" s="8">
        <f>IFERROR(ROUND(E742/L742,2),0)</f>
        <v>169.58</v>
      </c>
      <c r="R742" s="17">
        <f>(((J742/60)/60)/24)+DATE(1970,1,1)</f>
        <v>42162.146782407406</v>
      </c>
      <c r="S742" s="18">
        <f>((I742/60/60/24)+DATE(1970,1,1))</f>
        <v>42176.146782407406</v>
      </c>
      <c r="T742">
        <f>YEAR(R742)</f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8273</v>
      </c>
      <c r="O743" t="s">
        <v>8307</v>
      </c>
      <c r="P743">
        <f>ROUND(E743/D743*100, 0)</f>
        <v>102</v>
      </c>
      <c r="Q743" s="8">
        <f>IFERROR(ROUND(E743/L743,2),0)</f>
        <v>141.41999999999999</v>
      </c>
      <c r="R743" s="17">
        <f>(((J743/60)/60)/24)+DATE(1970,1,1)</f>
        <v>41401.648217592592</v>
      </c>
      <c r="S743" s="18">
        <f>((I743/60/60/24)+DATE(1970,1,1))</f>
        <v>41436.648217592592</v>
      </c>
      <c r="T743">
        <f>YEAR(R743)</f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8273</v>
      </c>
      <c r="O744" t="s">
        <v>8307</v>
      </c>
      <c r="P744">
        <f>ROUND(E744/D744*100, 0)</f>
        <v>111</v>
      </c>
      <c r="Q744" s="8">
        <f>IFERROR(ROUND(E744/L744,2),0)</f>
        <v>67.39</v>
      </c>
      <c r="R744" s="17">
        <f>(((J744/60)/60)/24)+DATE(1970,1,1)</f>
        <v>41689.917962962965</v>
      </c>
      <c r="S744" s="18">
        <f>((I744/60/60/24)+DATE(1970,1,1))</f>
        <v>41719.876296296294</v>
      </c>
      <c r="T744">
        <f>YEAR(R744)</f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8273</v>
      </c>
      <c r="O745" t="s">
        <v>8307</v>
      </c>
      <c r="P745">
        <f>ROUND(E745/D745*100, 0)</f>
        <v>148</v>
      </c>
      <c r="Q745" s="8">
        <f>IFERROR(ROUND(E745/L745,2),0)</f>
        <v>54.27</v>
      </c>
      <c r="R745" s="17">
        <f>(((J745/60)/60)/24)+DATE(1970,1,1)</f>
        <v>40990.709317129629</v>
      </c>
      <c r="S745" s="18">
        <f>((I745/60/60/24)+DATE(1970,1,1))</f>
        <v>41015.875</v>
      </c>
      <c r="T745">
        <f>YEAR(R745)</f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8273</v>
      </c>
      <c r="O746" t="s">
        <v>8307</v>
      </c>
      <c r="P746">
        <f>ROUND(E746/D746*100, 0)</f>
        <v>102</v>
      </c>
      <c r="Q746" s="8">
        <f>IFERROR(ROUND(E746/L746,2),0)</f>
        <v>82.52</v>
      </c>
      <c r="R746" s="17">
        <f>(((J746/60)/60)/24)+DATE(1970,1,1)</f>
        <v>41226.95721064815</v>
      </c>
      <c r="S746" s="18">
        <f>((I746/60/60/24)+DATE(1970,1,1))</f>
        <v>41256.95721064815</v>
      </c>
      <c r="T746">
        <f>YEAR(R746)</f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8273</v>
      </c>
      <c r="O747" t="s">
        <v>8307</v>
      </c>
      <c r="P747">
        <f>ROUND(E747/D747*100, 0)</f>
        <v>179</v>
      </c>
      <c r="Q747" s="8">
        <f>IFERROR(ROUND(E747/L747,2),0)</f>
        <v>53.73</v>
      </c>
      <c r="R747" s="17">
        <f>(((J747/60)/60)/24)+DATE(1970,1,1)</f>
        <v>41367.572280092594</v>
      </c>
      <c r="S747" s="18">
        <f>((I747/60/60/24)+DATE(1970,1,1))</f>
        <v>41397.572280092594</v>
      </c>
      <c r="T747">
        <f>YEAR(R747)</f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8273</v>
      </c>
      <c r="O748" t="s">
        <v>8307</v>
      </c>
      <c r="P748">
        <f>ROUND(E748/D748*100, 0)</f>
        <v>111</v>
      </c>
      <c r="Q748" s="8">
        <f>IFERROR(ROUND(E748/L748,2),0)</f>
        <v>34.21</v>
      </c>
      <c r="R748" s="17">
        <f>(((J748/60)/60)/24)+DATE(1970,1,1)</f>
        <v>41157.042928240742</v>
      </c>
      <c r="S748" s="18">
        <f>((I748/60/60/24)+DATE(1970,1,1))</f>
        <v>41175.165972222225</v>
      </c>
      <c r="T748">
        <f>YEAR(R748)</f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8273</v>
      </c>
      <c r="O749" t="s">
        <v>8307</v>
      </c>
      <c r="P749">
        <f>ROUND(E749/D749*100, 0)</f>
        <v>100</v>
      </c>
      <c r="Q749" s="8">
        <f>IFERROR(ROUND(E749/L749,2),0)</f>
        <v>127.33</v>
      </c>
      <c r="R749" s="17">
        <f>(((J749/60)/60)/24)+DATE(1970,1,1)</f>
        <v>41988.548831018517</v>
      </c>
      <c r="S749" s="18">
        <f>((I749/60/60/24)+DATE(1970,1,1))</f>
        <v>42019.454166666663</v>
      </c>
      <c r="T749">
        <f>YEAR(R749)</f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8273</v>
      </c>
      <c r="O750" t="s">
        <v>8307</v>
      </c>
      <c r="P750">
        <f>ROUND(E750/D750*100, 0)</f>
        <v>100</v>
      </c>
      <c r="Q750" s="8">
        <f>IFERROR(ROUND(E750/L750,2),0)</f>
        <v>45.57</v>
      </c>
      <c r="R750" s="17">
        <f>(((J750/60)/60)/24)+DATE(1970,1,1)</f>
        <v>41831.846828703703</v>
      </c>
      <c r="S750" s="18">
        <f>((I750/60/60/24)+DATE(1970,1,1))</f>
        <v>41861.846828703703</v>
      </c>
      <c r="T750">
        <f>YEAR(R750)</f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8273</v>
      </c>
      <c r="O751" t="s">
        <v>8307</v>
      </c>
      <c r="P751">
        <f>ROUND(E751/D751*100, 0)</f>
        <v>106</v>
      </c>
      <c r="Q751" s="8">
        <f>IFERROR(ROUND(E751/L751,2),0)</f>
        <v>95.96</v>
      </c>
      <c r="R751" s="17">
        <f>(((J751/60)/60)/24)+DATE(1970,1,1)</f>
        <v>42733.94131944445</v>
      </c>
      <c r="S751" s="18">
        <f>((I751/60/60/24)+DATE(1970,1,1))</f>
        <v>42763.94131944445</v>
      </c>
      <c r="T751">
        <f>YEAR(R751)</f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8273</v>
      </c>
      <c r="O752" t="s">
        <v>8307</v>
      </c>
      <c r="P752">
        <f>ROUND(E752/D752*100, 0)</f>
        <v>103</v>
      </c>
      <c r="Q752" s="8">
        <f>IFERROR(ROUND(E752/L752,2),0)</f>
        <v>77.27</v>
      </c>
      <c r="R752" s="17">
        <f>(((J752/60)/60)/24)+DATE(1970,1,1)</f>
        <v>41299.878148148149</v>
      </c>
      <c r="S752" s="18">
        <f>((I752/60/60/24)+DATE(1970,1,1))</f>
        <v>41329.878148148149</v>
      </c>
      <c r="T752">
        <f>YEAR(R752)</f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8273</v>
      </c>
      <c r="O753" t="s">
        <v>8307</v>
      </c>
      <c r="P753">
        <f>ROUND(E753/D753*100, 0)</f>
        <v>119</v>
      </c>
      <c r="Q753" s="8">
        <f>IFERROR(ROUND(E753/L753,2),0)</f>
        <v>57.34</v>
      </c>
      <c r="R753" s="17">
        <f>(((J753/60)/60)/24)+DATE(1970,1,1)</f>
        <v>40713.630497685182</v>
      </c>
      <c r="S753" s="18">
        <f>((I753/60/60/24)+DATE(1970,1,1))</f>
        <v>40759.630497685182</v>
      </c>
      <c r="T753">
        <f>YEAR(R753)</f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8273</v>
      </c>
      <c r="O754" t="s">
        <v>8307</v>
      </c>
      <c r="P754">
        <f>ROUND(E754/D754*100, 0)</f>
        <v>112</v>
      </c>
      <c r="Q754" s="8">
        <f>IFERROR(ROUND(E754/L754,2),0)</f>
        <v>53.19</v>
      </c>
      <c r="R754" s="17">
        <f>(((J754/60)/60)/24)+DATE(1970,1,1)</f>
        <v>42639.421493055561</v>
      </c>
      <c r="S754" s="18">
        <f>((I754/60/60/24)+DATE(1970,1,1))</f>
        <v>42659.458333333328</v>
      </c>
      <c r="T754">
        <f>YEAR(R754)</f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8273</v>
      </c>
      <c r="O755" t="s">
        <v>8307</v>
      </c>
      <c r="P755">
        <f>ROUND(E755/D755*100, 0)</f>
        <v>128</v>
      </c>
      <c r="Q755" s="8">
        <f>IFERROR(ROUND(E755/L755,2),0)</f>
        <v>492.31</v>
      </c>
      <c r="R755" s="17">
        <f>(((J755/60)/60)/24)+DATE(1970,1,1)</f>
        <v>42019.590173611112</v>
      </c>
      <c r="S755" s="18">
        <f>((I755/60/60/24)+DATE(1970,1,1))</f>
        <v>42049.590173611112</v>
      </c>
      <c r="T755">
        <f>YEAR(R755)</f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8273</v>
      </c>
      <c r="O756" t="s">
        <v>8307</v>
      </c>
      <c r="P756">
        <f>ROUND(E756/D756*100, 0)</f>
        <v>104</v>
      </c>
      <c r="Q756" s="8">
        <f>IFERROR(ROUND(E756/L756,2),0)</f>
        <v>42.35</v>
      </c>
      <c r="R756" s="17">
        <f>(((J756/60)/60)/24)+DATE(1970,1,1)</f>
        <v>41249.749085648145</v>
      </c>
      <c r="S756" s="18">
        <f>((I756/60/60/24)+DATE(1970,1,1))</f>
        <v>41279.749085648145</v>
      </c>
      <c r="T756">
        <f>YEAR(R756)</f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8273</v>
      </c>
      <c r="O757" t="s">
        <v>8307</v>
      </c>
      <c r="P757">
        <f>ROUND(E757/D757*100, 0)</f>
        <v>102</v>
      </c>
      <c r="Q757" s="8">
        <f>IFERROR(ROUND(E757/L757,2),0)</f>
        <v>37.47</v>
      </c>
      <c r="R757" s="17">
        <f>(((J757/60)/60)/24)+DATE(1970,1,1)</f>
        <v>41383.605057870373</v>
      </c>
      <c r="S757" s="18">
        <f>((I757/60/60/24)+DATE(1970,1,1))</f>
        <v>41414.02847222222</v>
      </c>
      <c r="T757">
        <f>YEAR(R757)</f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8273</v>
      </c>
      <c r="O758" t="s">
        <v>8307</v>
      </c>
      <c r="P758">
        <f>ROUND(E758/D758*100, 0)</f>
        <v>118</v>
      </c>
      <c r="Q758" s="8">
        <f>IFERROR(ROUND(E758/L758,2),0)</f>
        <v>37.450000000000003</v>
      </c>
      <c r="R758" s="17">
        <f>(((J758/60)/60)/24)+DATE(1970,1,1)</f>
        <v>40590.766886574071</v>
      </c>
      <c r="S758" s="18">
        <f>((I758/60/60/24)+DATE(1970,1,1))</f>
        <v>40651.725219907406</v>
      </c>
      <c r="T758">
        <f>YEAR(R758)</f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8273</v>
      </c>
      <c r="O759" t="s">
        <v>8307</v>
      </c>
      <c r="P759">
        <f>ROUND(E759/D759*100, 0)</f>
        <v>238</v>
      </c>
      <c r="Q759" s="8">
        <f>IFERROR(ROUND(E759/L759,2),0)</f>
        <v>33.06</v>
      </c>
      <c r="R759" s="17">
        <f>(((J759/60)/60)/24)+DATE(1970,1,1)</f>
        <v>41235.054560185185</v>
      </c>
      <c r="S759" s="18">
        <f>((I759/60/60/24)+DATE(1970,1,1))</f>
        <v>41249.054560185185</v>
      </c>
      <c r="T759">
        <f>YEAR(R759)</f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8273</v>
      </c>
      <c r="O760" t="s">
        <v>8307</v>
      </c>
      <c r="P760">
        <f>ROUND(E760/D760*100, 0)</f>
        <v>102</v>
      </c>
      <c r="Q760" s="8">
        <f>IFERROR(ROUND(E760/L760,2),0)</f>
        <v>134.21</v>
      </c>
      <c r="R760" s="17">
        <f>(((J760/60)/60)/24)+DATE(1970,1,1)</f>
        <v>40429.836435185185</v>
      </c>
      <c r="S760" s="18">
        <f>((I760/60/60/24)+DATE(1970,1,1))</f>
        <v>40459.836435185185</v>
      </c>
      <c r="T760">
        <f>YEAR(R760)</f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8273</v>
      </c>
      <c r="O761" t="s">
        <v>8307</v>
      </c>
      <c r="P761">
        <f>ROUND(E761/D761*100, 0)</f>
        <v>102</v>
      </c>
      <c r="Q761" s="8">
        <f>IFERROR(ROUND(E761/L761,2),0)</f>
        <v>51.47</v>
      </c>
      <c r="R761" s="17">
        <f>(((J761/60)/60)/24)+DATE(1970,1,1)</f>
        <v>41789.330312500002</v>
      </c>
      <c r="S761" s="18">
        <f>((I761/60/60/24)+DATE(1970,1,1))</f>
        <v>41829.330312500002</v>
      </c>
      <c r="T761">
        <f>YEAR(R761)</f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8273</v>
      </c>
      <c r="O762" t="s">
        <v>8274</v>
      </c>
      <c r="P762">
        <f>ROUND(E762/D762*100, 0)</f>
        <v>0</v>
      </c>
      <c r="Q762" s="8">
        <f>IFERROR(ROUND(E762/L762,2),0)</f>
        <v>0</v>
      </c>
      <c r="R762" s="17">
        <f>(((J762/60)/60)/24)+DATE(1970,1,1)</f>
        <v>42670.764039351852</v>
      </c>
      <c r="S762" s="18">
        <f>((I762/60/60/24)+DATE(1970,1,1))</f>
        <v>42700.805706018517</v>
      </c>
      <c r="T762">
        <f>YEAR(R762)</f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8273</v>
      </c>
      <c r="O763" t="s">
        <v>8274</v>
      </c>
      <c r="P763">
        <f>ROUND(E763/D763*100, 0)</f>
        <v>5</v>
      </c>
      <c r="Q763" s="8">
        <f>IFERROR(ROUND(E763/L763,2),0)</f>
        <v>39.17</v>
      </c>
      <c r="R763" s="17">
        <f>(((J763/60)/60)/24)+DATE(1970,1,1)</f>
        <v>41642.751458333332</v>
      </c>
      <c r="S763" s="18">
        <f>((I763/60/60/24)+DATE(1970,1,1))</f>
        <v>41672.751458333332</v>
      </c>
      <c r="T763">
        <f>YEAR(R763)</f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8273</v>
      </c>
      <c r="O764" t="s">
        <v>8274</v>
      </c>
      <c r="P764">
        <f>ROUND(E764/D764*100, 0)</f>
        <v>0</v>
      </c>
      <c r="Q764" s="8">
        <f>IFERROR(ROUND(E764/L764,2),0)</f>
        <v>0</v>
      </c>
      <c r="R764" s="17">
        <f>(((J764/60)/60)/24)+DATE(1970,1,1)</f>
        <v>42690.858449074076</v>
      </c>
      <c r="S764" s="18">
        <f>((I764/60/60/24)+DATE(1970,1,1))</f>
        <v>42708.25</v>
      </c>
      <c r="T764">
        <f>YEAR(R764)</f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8273</v>
      </c>
      <c r="O765" t="s">
        <v>8274</v>
      </c>
      <c r="P765">
        <f>ROUND(E765/D765*100, 0)</f>
        <v>0</v>
      </c>
      <c r="Q765" s="8">
        <f>IFERROR(ROUND(E765/L765,2),0)</f>
        <v>5</v>
      </c>
      <c r="R765" s="17">
        <f>(((J765/60)/60)/24)+DATE(1970,1,1)</f>
        <v>41471.446851851848</v>
      </c>
      <c r="S765" s="18">
        <f>((I765/60/60/24)+DATE(1970,1,1))</f>
        <v>41501.446851851848</v>
      </c>
      <c r="T765">
        <f>YEAR(R765)</f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8273</v>
      </c>
      <c r="O766" t="s">
        <v>8274</v>
      </c>
      <c r="P766">
        <f>ROUND(E766/D766*100, 0)</f>
        <v>0</v>
      </c>
      <c r="Q766" s="8">
        <f>IFERROR(ROUND(E766/L766,2),0)</f>
        <v>0</v>
      </c>
      <c r="R766" s="17">
        <f>(((J766/60)/60)/24)+DATE(1970,1,1)</f>
        <v>42227.173159722224</v>
      </c>
      <c r="S766" s="18">
        <f>((I766/60/60/24)+DATE(1970,1,1))</f>
        <v>42257.173159722224</v>
      </c>
      <c r="T766">
        <f>YEAR(R766)</f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8273</v>
      </c>
      <c r="O767" t="s">
        <v>8274</v>
      </c>
      <c r="P767">
        <f>ROUND(E767/D767*100, 0)</f>
        <v>36</v>
      </c>
      <c r="Q767" s="8">
        <f>IFERROR(ROUND(E767/L767,2),0)</f>
        <v>57.3</v>
      </c>
      <c r="R767" s="17">
        <f>(((J767/60)/60)/24)+DATE(1970,1,1)</f>
        <v>41901.542638888888</v>
      </c>
      <c r="S767" s="18">
        <f>((I767/60/60/24)+DATE(1970,1,1))</f>
        <v>41931.542638888888</v>
      </c>
      <c r="T767">
        <f>YEAR(R767)</f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8273</v>
      </c>
      <c r="O768" t="s">
        <v>8274</v>
      </c>
      <c r="P768">
        <f>ROUND(E768/D768*100, 0)</f>
        <v>0</v>
      </c>
      <c r="Q768" s="8">
        <f>IFERROR(ROUND(E768/L768,2),0)</f>
        <v>0</v>
      </c>
      <c r="R768" s="17">
        <f>(((J768/60)/60)/24)+DATE(1970,1,1)</f>
        <v>42021.783368055556</v>
      </c>
      <c r="S768" s="18">
        <f>((I768/60/60/24)+DATE(1970,1,1))</f>
        <v>42051.783368055556</v>
      </c>
      <c r="T768">
        <f>YEAR(R768)</f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8273</v>
      </c>
      <c r="O769" t="s">
        <v>8274</v>
      </c>
      <c r="P769">
        <f>ROUND(E769/D769*100, 0)</f>
        <v>4</v>
      </c>
      <c r="Q769" s="8">
        <f>IFERROR(ROUND(E769/L769,2),0)</f>
        <v>59</v>
      </c>
      <c r="R769" s="17">
        <f>(((J769/60)/60)/24)+DATE(1970,1,1)</f>
        <v>42115.143634259264</v>
      </c>
      <c r="S769" s="18">
        <f>((I769/60/60/24)+DATE(1970,1,1))</f>
        <v>42145.143634259264</v>
      </c>
      <c r="T769">
        <f>YEAR(R769)</f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8273</v>
      </c>
      <c r="O770" t="s">
        <v>8274</v>
      </c>
      <c r="P770">
        <f>ROUND(E770/D770*100, 0)</f>
        <v>0</v>
      </c>
      <c r="Q770" s="8">
        <f>IFERROR(ROUND(E770/L770,2),0)</f>
        <v>0</v>
      </c>
      <c r="R770" s="17">
        <f>(((J770/60)/60)/24)+DATE(1970,1,1)</f>
        <v>41594.207060185188</v>
      </c>
      <c r="S770" s="18">
        <f>((I770/60/60/24)+DATE(1970,1,1))</f>
        <v>41624.207060185188</v>
      </c>
      <c r="T770">
        <f>YEAR(R770)</f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8273</v>
      </c>
      <c r="O771" t="s">
        <v>8274</v>
      </c>
      <c r="P771">
        <f>ROUND(E771/D771*100, 0)</f>
        <v>41</v>
      </c>
      <c r="Q771" s="8">
        <f>IFERROR(ROUND(E771/L771,2),0)</f>
        <v>31.85</v>
      </c>
      <c r="R771" s="17">
        <f>(((J771/60)/60)/24)+DATE(1970,1,1)</f>
        <v>41604.996458333335</v>
      </c>
      <c r="S771" s="18">
        <f>((I771/60/60/24)+DATE(1970,1,1))</f>
        <v>41634.996458333335</v>
      </c>
      <c r="T771">
        <f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8273</v>
      </c>
      <c r="O772" t="s">
        <v>8274</v>
      </c>
      <c r="P772">
        <f>ROUND(E772/D772*100, 0)</f>
        <v>0</v>
      </c>
      <c r="Q772" s="8">
        <f>IFERROR(ROUND(E772/L772,2),0)</f>
        <v>0</v>
      </c>
      <c r="R772" s="17">
        <f>(((J772/60)/60)/24)+DATE(1970,1,1)</f>
        <v>41289.999641203707</v>
      </c>
      <c r="S772" s="18">
        <f>((I772/60/60/24)+DATE(1970,1,1))</f>
        <v>41329.999641203707</v>
      </c>
      <c r="T772">
        <f>YEAR(R772)</f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8273</v>
      </c>
      <c r="O773" t="s">
        <v>8274</v>
      </c>
      <c r="P773">
        <f>ROUND(E773/D773*100, 0)</f>
        <v>0</v>
      </c>
      <c r="Q773" s="8">
        <f>IFERROR(ROUND(E773/L773,2),0)</f>
        <v>10</v>
      </c>
      <c r="R773" s="17">
        <f>(((J773/60)/60)/24)+DATE(1970,1,1)</f>
        <v>42349.824097222227</v>
      </c>
      <c r="S773" s="18">
        <f>((I773/60/60/24)+DATE(1970,1,1))</f>
        <v>42399.824097222227</v>
      </c>
      <c r="T773">
        <f>YEAR(R773)</f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8273</v>
      </c>
      <c r="O774" t="s">
        <v>8274</v>
      </c>
      <c r="P774">
        <f>ROUND(E774/D774*100, 0)</f>
        <v>3</v>
      </c>
      <c r="Q774" s="8">
        <f>IFERROR(ROUND(E774/L774,2),0)</f>
        <v>50</v>
      </c>
      <c r="R774" s="17">
        <f>(((J774/60)/60)/24)+DATE(1970,1,1)</f>
        <v>40068.056932870371</v>
      </c>
      <c r="S774" s="18">
        <f>((I774/60/60/24)+DATE(1970,1,1))</f>
        <v>40118.165972222225</v>
      </c>
      <c r="T774">
        <f>YEAR(R774)</f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8273</v>
      </c>
      <c r="O775" t="s">
        <v>8274</v>
      </c>
      <c r="P775">
        <f>ROUND(E775/D775*100, 0)</f>
        <v>1</v>
      </c>
      <c r="Q775" s="8">
        <f>IFERROR(ROUND(E775/L775,2),0)</f>
        <v>16</v>
      </c>
      <c r="R775" s="17">
        <f>(((J775/60)/60)/24)+DATE(1970,1,1)</f>
        <v>42100.735937499994</v>
      </c>
      <c r="S775" s="18">
        <f>((I775/60/60/24)+DATE(1970,1,1))</f>
        <v>42134.959027777775</v>
      </c>
      <c r="T775">
        <f>YEAR(R775)</f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8273</v>
      </c>
      <c r="O776" t="s">
        <v>8274</v>
      </c>
      <c r="P776">
        <f>ROUND(E776/D776*100, 0)</f>
        <v>70</v>
      </c>
      <c r="Q776" s="8">
        <f>IFERROR(ROUND(E776/L776,2),0)</f>
        <v>39</v>
      </c>
      <c r="R776" s="17">
        <f>(((J776/60)/60)/24)+DATE(1970,1,1)</f>
        <v>41663.780300925922</v>
      </c>
      <c r="S776" s="18">
        <f>((I776/60/60/24)+DATE(1970,1,1))</f>
        <v>41693.780300925922</v>
      </c>
      <c r="T776">
        <f>YEAR(R776)</f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8273</v>
      </c>
      <c r="O777" t="s">
        <v>8274</v>
      </c>
      <c r="P777">
        <f>ROUND(E777/D777*100, 0)</f>
        <v>2</v>
      </c>
      <c r="Q777" s="8">
        <f>IFERROR(ROUND(E777/L777,2),0)</f>
        <v>34</v>
      </c>
      <c r="R777" s="17">
        <f>(((J777/60)/60)/24)+DATE(1970,1,1)</f>
        <v>40863.060127314813</v>
      </c>
      <c r="S777" s="18">
        <f>((I777/60/60/24)+DATE(1970,1,1))</f>
        <v>40893.060127314813</v>
      </c>
      <c r="T777">
        <f>YEAR(R777)</f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8273</v>
      </c>
      <c r="O778" t="s">
        <v>8274</v>
      </c>
      <c r="P778">
        <f>ROUND(E778/D778*100, 0)</f>
        <v>51</v>
      </c>
      <c r="Q778" s="8">
        <f>IFERROR(ROUND(E778/L778,2),0)</f>
        <v>63.12</v>
      </c>
      <c r="R778" s="17">
        <f>(((J778/60)/60)/24)+DATE(1970,1,1)</f>
        <v>42250.685706018514</v>
      </c>
      <c r="S778" s="18">
        <f>((I778/60/60/24)+DATE(1970,1,1))</f>
        <v>42288.208333333328</v>
      </c>
      <c r="T778">
        <f>YEAR(R778)</f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8273</v>
      </c>
      <c r="O779" t="s">
        <v>8274</v>
      </c>
      <c r="P779">
        <f>ROUND(E779/D779*100, 0)</f>
        <v>1</v>
      </c>
      <c r="Q779" s="8">
        <f>IFERROR(ROUND(E779/L779,2),0)</f>
        <v>7</v>
      </c>
      <c r="R779" s="17">
        <f>(((J779/60)/60)/24)+DATE(1970,1,1)</f>
        <v>41456.981215277774</v>
      </c>
      <c r="S779" s="18">
        <f>((I779/60/60/24)+DATE(1970,1,1))</f>
        <v>41486.981215277774</v>
      </c>
      <c r="T779">
        <f>YEAR(R779)</f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8273</v>
      </c>
      <c r="O780" t="s">
        <v>8274</v>
      </c>
      <c r="P780">
        <f>ROUND(E780/D780*100, 0)</f>
        <v>0</v>
      </c>
      <c r="Q780" s="8">
        <f>IFERROR(ROUND(E780/L780,2),0)</f>
        <v>2</v>
      </c>
      <c r="R780" s="17">
        <f>(((J780/60)/60)/24)+DATE(1970,1,1)</f>
        <v>41729.702314814815</v>
      </c>
      <c r="S780" s="18">
        <f>((I780/60/60/24)+DATE(1970,1,1))</f>
        <v>41759.702314814815</v>
      </c>
      <c r="T780">
        <f>YEAR(R780)</f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8273</v>
      </c>
      <c r="O781" t="s">
        <v>8274</v>
      </c>
      <c r="P781">
        <f>ROUND(E781/D781*100, 0)</f>
        <v>3</v>
      </c>
      <c r="Q781" s="8">
        <f>IFERROR(ROUND(E781/L781,2),0)</f>
        <v>66.67</v>
      </c>
      <c r="R781" s="17">
        <f>(((J781/60)/60)/24)+DATE(1970,1,1)</f>
        <v>40436.68408564815</v>
      </c>
      <c r="S781" s="18">
        <f>((I781/60/60/24)+DATE(1970,1,1))</f>
        <v>40466.166666666664</v>
      </c>
      <c r="T781">
        <f>YEAR(R781)</f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8275</v>
      </c>
      <c r="O782" t="s">
        <v>8308</v>
      </c>
      <c r="P782">
        <f>ROUND(E782/D782*100, 0)</f>
        <v>104</v>
      </c>
      <c r="Q782" s="8">
        <f>IFERROR(ROUND(E782/L782,2),0)</f>
        <v>38.520000000000003</v>
      </c>
      <c r="R782" s="17">
        <f>(((J782/60)/60)/24)+DATE(1970,1,1)</f>
        <v>40636.673900462964</v>
      </c>
      <c r="S782" s="18">
        <f>((I782/60/60/24)+DATE(1970,1,1))</f>
        <v>40666.673900462964</v>
      </c>
      <c r="T782">
        <f>YEAR(R782)</f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8275</v>
      </c>
      <c r="O783" t="s">
        <v>8308</v>
      </c>
      <c r="P783">
        <f>ROUND(E783/D783*100, 0)</f>
        <v>133</v>
      </c>
      <c r="Q783" s="8">
        <f>IFERROR(ROUND(E783/L783,2),0)</f>
        <v>42.61</v>
      </c>
      <c r="R783" s="17">
        <f>(((J783/60)/60)/24)+DATE(1970,1,1)</f>
        <v>41403.000856481485</v>
      </c>
      <c r="S783" s="18">
        <f>((I783/60/60/24)+DATE(1970,1,1))</f>
        <v>41433.000856481485</v>
      </c>
      <c r="T783">
        <f>YEAR(R783)</f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8275</v>
      </c>
      <c r="O784" t="s">
        <v>8308</v>
      </c>
      <c r="P784">
        <f>ROUND(E784/D784*100, 0)</f>
        <v>100</v>
      </c>
      <c r="Q784" s="8">
        <f>IFERROR(ROUND(E784/L784,2),0)</f>
        <v>50</v>
      </c>
      <c r="R784" s="17">
        <f>(((J784/60)/60)/24)+DATE(1970,1,1)</f>
        <v>41116.758125</v>
      </c>
      <c r="S784" s="18">
        <f>((I784/60/60/24)+DATE(1970,1,1))</f>
        <v>41146.758125</v>
      </c>
      <c r="T784">
        <f>YEAR(R784)</f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8275</v>
      </c>
      <c r="O785" t="s">
        <v>8308</v>
      </c>
      <c r="P785">
        <f>ROUND(E785/D785*100, 0)</f>
        <v>148</v>
      </c>
      <c r="Q785" s="8">
        <f>IFERROR(ROUND(E785/L785,2),0)</f>
        <v>63.49</v>
      </c>
      <c r="R785" s="17">
        <f>(((J785/60)/60)/24)+DATE(1970,1,1)</f>
        <v>40987.773715277777</v>
      </c>
      <c r="S785" s="18">
        <f>((I785/60/60/24)+DATE(1970,1,1))</f>
        <v>41026.916666666664</v>
      </c>
      <c r="T785">
        <f>YEAR(R785)</f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8275</v>
      </c>
      <c r="O786" t="s">
        <v>8308</v>
      </c>
      <c r="P786">
        <f>ROUND(E786/D786*100, 0)</f>
        <v>103</v>
      </c>
      <c r="Q786" s="8">
        <f>IFERROR(ROUND(E786/L786,2),0)</f>
        <v>102.5</v>
      </c>
      <c r="R786" s="17">
        <f>(((J786/60)/60)/24)+DATE(1970,1,1)</f>
        <v>41675.149525462963</v>
      </c>
      <c r="S786" s="18">
        <f>((I786/60/60/24)+DATE(1970,1,1))</f>
        <v>41715.107858796298</v>
      </c>
      <c r="T786">
        <f>YEAR(R786)</f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8275</v>
      </c>
      <c r="O787" t="s">
        <v>8308</v>
      </c>
      <c r="P787">
        <f>ROUND(E787/D787*100, 0)</f>
        <v>181</v>
      </c>
      <c r="Q787" s="8">
        <f>IFERROR(ROUND(E787/L787,2),0)</f>
        <v>31.14</v>
      </c>
      <c r="R787" s="17">
        <f>(((J787/60)/60)/24)+DATE(1970,1,1)</f>
        <v>41303.593923611108</v>
      </c>
      <c r="S787" s="18">
        <f>((I787/60/60/24)+DATE(1970,1,1))</f>
        <v>41333.593923611108</v>
      </c>
      <c r="T787">
        <f>YEAR(R787)</f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8275</v>
      </c>
      <c r="O788" t="s">
        <v>8308</v>
      </c>
      <c r="P788">
        <f>ROUND(E788/D788*100, 0)</f>
        <v>143</v>
      </c>
      <c r="Q788" s="8">
        <f>IFERROR(ROUND(E788/L788,2),0)</f>
        <v>162.27000000000001</v>
      </c>
      <c r="R788" s="17">
        <f>(((J788/60)/60)/24)+DATE(1970,1,1)</f>
        <v>40983.055949074071</v>
      </c>
      <c r="S788" s="18">
        <f>((I788/60/60/24)+DATE(1970,1,1))</f>
        <v>41040.657638888886</v>
      </c>
      <c r="T788">
        <f>YEAR(R788)</f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8275</v>
      </c>
      <c r="O789" t="s">
        <v>8308</v>
      </c>
      <c r="P789">
        <f>ROUND(E789/D789*100, 0)</f>
        <v>114</v>
      </c>
      <c r="Q789" s="8">
        <f>IFERROR(ROUND(E789/L789,2),0)</f>
        <v>80.59</v>
      </c>
      <c r="R789" s="17">
        <f>(((J789/60)/60)/24)+DATE(1970,1,1)</f>
        <v>41549.627615740741</v>
      </c>
      <c r="S789" s="18">
        <f>((I789/60/60/24)+DATE(1970,1,1))</f>
        <v>41579.627615740741</v>
      </c>
      <c r="T789">
        <f>YEAR(R789)</f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8275</v>
      </c>
      <c r="O790" t="s">
        <v>8308</v>
      </c>
      <c r="P790">
        <f>ROUND(E790/D790*100, 0)</f>
        <v>204</v>
      </c>
      <c r="Q790" s="8">
        <f>IFERROR(ROUND(E790/L790,2),0)</f>
        <v>59.85</v>
      </c>
      <c r="R790" s="17">
        <f>(((J790/60)/60)/24)+DATE(1970,1,1)</f>
        <v>41059.006805555553</v>
      </c>
      <c r="S790" s="18">
        <f>((I790/60/60/24)+DATE(1970,1,1))</f>
        <v>41097.165972222225</v>
      </c>
      <c r="T790">
        <f>YEAR(R790)</f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8275</v>
      </c>
      <c r="O791" t="s">
        <v>8308</v>
      </c>
      <c r="P791">
        <f>ROUND(E791/D791*100, 0)</f>
        <v>109</v>
      </c>
      <c r="Q791" s="8">
        <f>IFERROR(ROUND(E791/L791,2),0)</f>
        <v>132.86000000000001</v>
      </c>
      <c r="R791" s="17">
        <f>(((J791/60)/60)/24)+DATE(1970,1,1)</f>
        <v>41277.186111111114</v>
      </c>
      <c r="S791" s="18">
        <f>((I791/60/60/24)+DATE(1970,1,1))</f>
        <v>41295.332638888889</v>
      </c>
      <c r="T791">
        <f>YEAR(R791)</f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8275</v>
      </c>
      <c r="O792" t="s">
        <v>8308</v>
      </c>
      <c r="P792">
        <f>ROUND(E792/D792*100, 0)</f>
        <v>144</v>
      </c>
      <c r="Q792" s="8">
        <f>IFERROR(ROUND(E792/L792,2),0)</f>
        <v>92.55</v>
      </c>
      <c r="R792" s="17">
        <f>(((J792/60)/60)/24)+DATE(1970,1,1)</f>
        <v>41276.047905092593</v>
      </c>
      <c r="S792" s="18">
        <f>((I792/60/60/24)+DATE(1970,1,1))</f>
        <v>41306.047905092593</v>
      </c>
      <c r="T792">
        <f>YEAR(R792)</f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8275</v>
      </c>
      <c r="O793" t="s">
        <v>8308</v>
      </c>
      <c r="P793">
        <f>ROUND(E793/D793*100, 0)</f>
        <v>104</v>
      </c>
      <c r="Q793" s="8">
        <f>IFERROR(ROUND(E793/L793,2),0)</f>
        <v>60.86</v>
      </c>
      <c r="R793" s="17">
        <f>(((J793/60)/60)/24)+DATE(1970,1,1)</f>
        <v>41557.780624999999</v>
      </c>
      <c r="S793" s="18">
        <f>((I793/60/60/24)+DATE(1970,1,1))</f>
        <v>41591.249305555553</v>
      </c>
      <c r="T793">
        <f>YEAR(R793)</f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8275</v>
      </c>
      <c r="O794" t="s">
        <v>8308</v>
      </c>
      <c r="P794">
        <f>ROUND(E794/D794*100, 0)</f>
        <v>100</v>
      </c>
      <c r="Q794" s="8">
        <f>IFERROR(ROUND(E794/L794,2),0)</f>
        <v>41.85</v>
      </c>
      <c r="R794" s="17">
        <f>(((J794/60)/60)/24)+DATE(1970,1,1)</f>
        <v>41555.873645833337</v>
      </c>
      <c r="S794" s="18">
        <f>((I794/60/60/24)+DATE(1970,1,1))</f>
        <v>41585.915312500001</v>
      </c>
      <c r="T794">
        <f>YEAR(R794)</f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8275</v>
      </c>
      <c r="O795" t="s">
        <v>8308</v>
      </c>
      <c r="P795">
        <f>ROUND(E795/D795*100, 0)</f>
        <v>103</v>
      </c>
      <c r="Q795" s="8">
        <f>IFERROR(ROUND(E795/L795,2),0)</f>
        <v>88.33</v>
      </c>
      <c r="R795" s="17">
        <f>(((J795/60)/60)/24)+DATE(1970,1,1)</f>
        <v>41442.741249999999</v>
      </c>
      <c r="S795" s="18">
        <f>((I795/60/60/24)+DATE(1970,1,1))</f>
        <v>41458.207638888889</v>
      </c>
      <c r="T795">
        <f>YEAR(R795)</f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8275</v>
      </c>
      <c r="O796" t="s">
        <v>8308</v>
      </c>
      <c r="P796">
        <f>ROUND(E796/D796*100, 0)</f>
        <v>105</v>
      </c>
      <c r="Q796" s="8">
        <f>IFERROR(ROUND(E796/L796,2),0)</f>
        <v>158.96</v>
      </c>
      <c r="R796" s="17">
        <f>(((J796/60)/60)/24)+DATE(1970,1,1)</f>
        <v>40736.115011574075</v>
      </c>
      <c r="S796" s="18">
        <f>((I796/60/60/24)+DATE(1970,1,1))</f>
        <v>40791.712500000001</v>
      </c>
      <c r="T796">
        <f>YEAR(R796)</f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8275</v>
      </c>
      <c r="O797" t="s">
        <v>8308</v>
      </c>
      <c r="P797">
        <f>ROUND(E797/D797*100, 0)</f>
        <v>112</v>
      </c>
      <c r="Q797" s="8">
        <f>IFERROR(ROUND(E797/L797,2),0)</f>
        <v>85.05</v>
      </c>
      <c r="R797" s="17">
        <f>(((J797/60)/60)/24)+DATE(1970,1,1)</f>
        <v>40963.613032407404</v>
      </c>
      <c r="S797" s="18">
        <f>((I797/60/60/24)+DATE(1970,1,1))</f>
        <v>41006.207638888889</v>
      </c>
      <c r="T797">
        <f>YEAR(R797)</f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8275</v>
      </c>
      <c r="O798" t="s">
        <v>8308</v>
      </c>
      <c r="P798">
        <f>ROUND(E798/D798*100, 0)</f>
        <v>101</v>
      </c>
      <c r="Q798" s="8">
        <f>IFERROR(ROUND(E798/L798,2),0)</f>
        <v>112.61</v>
      </c>
      <c r="R798" s="17">
        <f>(((J798/60)/60)/24)+DATE(1970,1,1)</f>
        <v>41502.882928240739</v>
      </c>
      <c r="S798" s="18">
        <f>((I798/60/60/24)+DATE(1970,1,1))</f>
        <v>41532.881944444445</v>
      </c>
      <c r="T798">
        <f>YEAR(R798)</f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8275</v>
      </c>
      <c r="O799" t="s">
        <v>8308</v>
      </c>
      <c r="P799">
        <f>ROUND(E799/D799*100, 0)</f>
        <v>108</v>
      </c>
      <c r="Q799" s="8">
        <f>IFERROR(ROUND(E799/L799,2),0)</f>
        <v>45.44</v>
      </c>
      <c r="R799" s="17">
        <f>(((J799/60)/60)/24)+DATE(1970,1,1)</f>
        <v>40996.994074074071</v>
      </c>
      <c r="S799" s="18">
        <f>((I799/60/60/24)+DATE(1970,1,1))</f>
        <v>41028.166666666664</v>
      </c>
      <c r="T799">
        <f>YEAR(R799)</f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8275</v>
      </c>
      <c r="O800" t="s">
        <v>8308</v>
      </c>
      <c r="P800">
        <f>ROUND(E800/D800*100, 0)</f>
        <v>115</v>
      </c>
      <c r="Q800" s="8">
        <f>IFERROR(ROUND(E800/L800,2),0)</f>
        <v>46.22</v>
      </c>
      <c r="R800" s="17">
        <f>(((J800/60)/60)/24)+DATE(1970,1,1)</f>
        <v>41882.590127314819</v>
      </c>
      <c r="S800" s="18">
        <f>((I800/60/60/24)+DATE(1970,1,1))</f>
        <v>41912.590127314819</v>
      </c>
      <c r="T800">
        <f>YEAR(R800)</f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8275</v>
      </c>
      <c r="O801" t="s">
        <v>8308</v>
      </c>
      <c r="P801">
        <f>ROUND(E801/D801*100, 0)</f>
        <v>100</v>
      </c>
      <c r="Q801" s="8">
        <f>IFERROR(ROUND(E801/L801,2),0)</f>
        <v>178.61</v>
      </c>
      <c r="R801" s="17">
        <f>(((J801/60)/60)/24)+DATE(1970,1,1)</f>
        <v>40996.667199074072</v>
      </c>
      <c r="S801" s="18">
        <f>((I801/60/60/24)+DATE(1970,1,1))</f>
        <v>41026.667199074072</v>
      </c>
      <c r="T801">
        <f>YEAR(R801)</f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8275</v>
      </c>
      <c r="O802" t="s">
        <v>8308</v>
      </c>
      <c r="P802">
        <f>ROUND(E802/D802*100, 0)</f>
        <v>152</v>
      </c>
      <c r="Q802" s="8">
        <f>IFERROR(ROUND(E802/L802,2),0)</f>
        <v>40.75</v>
      </c>
      <c r="R802" s="17">
        <f>(((J802/60)/60)/24)+DATE(1970,1,1)</f>
        <v>41863.433495370373</v>
      </c>
      <c r="S802" s="18">
        <f>((I802/60/60/24)+DATE(1970,1,1))</f>
        <v>41893.433495370373</v>
      </c>
      <c r="T802">
        <f>YEAR(R802)</f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8275</v>
      </c>
      <c r="O803" t="s">
        <v>8308</v>
      </c>
      <c r="P803">
        <f>ROUND(E803/D803*100, 0)</f>
        <v>112</v>
      </c>
      <c r="Q803" s="8">
        <f>IFERROR(ROUND(E803/L803,2),0)</f>
        <v>43.73</v>
      </c>
      <c r="R803" s="17">
        <f>(((J803/60)/60)/24)+DATE(1970,1,1)</f>
        <v>40695.795370370368</v>
      </c>
      <c r="S803" s="18">
        <f>((I803/60/60/24)+DATE(1970,1,1))</f>
        <v>40725.795370370368</v>
      </c>
      <c r="T803">
        <f>YEAR(R803)</f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8275</v>
      </c>
      <c r="O804" t="s">
        <v>8308</v>
      </c>
      <c r="P804">
        <f>ROUND(E804/D804*100, 0)</f>
        <v>101</v>
      </c>
      <c r="Q804" s="8">
        <f>IFERROR(ROUND(E804/L804,2),0)</f>
        <v>81.069999999999993</v>
      </c>
      <c r="R804" s="17">
        <f>(((J804/60)/60)/24)+DATE(1970,1,1)</f>
        <v>41123.022268518522</v>
      </c>
      <c r="S804" s="18">
        <f>((I804/60/60/24)+DATE(1970,1,1))</f>
        <v>41169.170138888891</v>
      </c>
      <c r="T804">
        <f>YEAR(R804)</f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8275</v>
      </c>
      <c r="O805" t="s">
        <v>8308</v>
      </c>
      <c r="P805">
        <f>ROUND(E805/D805*100, 0)</f>
        <v>123</v>
      </c>
      <c r="Q805" s="8">
        <f>IFERROR(ROUND(E805/L805,2),0)</f>
        <v>74.61</v>
      </c>
      <c r="R805" s="17">
        <f>(((J805/60)/60)/24)+DATE(1970,1,1)</f>
        <v>40665.949976851851</v>
      </c>
      <c r="S805" s="18">
        <f>((I805/60/60/24)+DATE(1970,1,1))</f>
        <v>40692.041666666664</v>
      </c>
      <c r="T805">
        <f>YEAR(R805)</f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8275</v>
      </c>
      <c r="O806" t="s">
        <v>8308</v>
      </c>
      <c r="P806">
        <f>ROUND(E806/D806*100, 0)</f>
        <v>100</v>
      </c>
      <c r="Q806" s="8">
        <f>IFERROR(ROUND(E806/L806,2),0)</f>
        <v>305.56</v>
      </c>
      <c r="R806" s="17">
        <f>(((J806/60)/60)/24)+DATE(1970,1,1)</f>
        <v>40730.105625000004</v>
      </c>
      <c r="S806" s="18">
        <f>((I806/60/60/24)+DATE(1970,1,1))</f>
        <v>40747.165972222225</v>
      </c>
      <c r="T806">
        <f>YEAR(R806)</f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8275</v>
      </c>
      <c r="O807" t="s">
        <v>8308</v>
      </c>
      <c r="P807">
        <f>ROUND(E807/D807*100, 0)</f>
        <v>105</v>
      </c>
      <c r="Q807" s="8">
        <f>IFERROR(ROUND(E807/L807,2),0)</f>
        <v>58.33</v>
      </c>
      <c r="R807" s="17">
        <f>(((J807/60)/60)/24)+DATE(1970,1,1)</f>
        <v>40690.823055555556</v>
      </c>
      <c r="S807" s="18">
        <f>((I807/60/60/24)+DATE(1970,1,1))</f>
        <v>40740.958333333336</v>
      </c>
      <c r="T807">
        <f>YEAR(R807)</f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8275</v>
      </c>
      <c r="O808" t="s">
        <v>8308</v>
      </c>
      <c r="P808">
        <f>ROUND(E808/D808*100, 0)</f>
        <v>104</v>
      </c>
      <c r="Q808" s="8">
        <f>IFERROR(ROUND(E808/L808,2),0)</f>
        <v>117.68</v>
      </c>
      <c r="R808" s="17">
        <f>(((J808/60)/60)/24)+DATE(1970,1,1)</f>
        <v>40763.691423611112</v>
      </c>
      <c r="S808" s="18">
        <f>((I808/60/60/24)+DATE(1970,1,1))</f>
        <v>40793.691423611112</v>
      </c>
      <c r="T808">
        <f>YEAR(R808)</f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8275</v>
      </c>
      <c r="O809" t="s">
        <v>8308</v>
      </c>
      <c r="P809">
        <f>ROUND(E809/D809*100, 0)</f>
        <v>105</v>
      </c>
      <c r="Q809" s="8">
        <f>IFERROR(ROUND(E809/L809,2),0)</f>
        <v>73.77</v>
      </c>
      <c r="R809" s="17">
        <f>(((J809/60)/60)/24)+DATE(1970,1,1)</f>
        <v>42759.628599537042</v>
      </c>
      <c r="S809" s="18">
        <f>((I809/60/60/24)+DATE(1970,1,1))</f>
        <v>42795.083333333328</v>
      </c>
      <c r="T809">
        <f>YEAR(R809)</f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8275</v>
      </c>
      <c r="O810" t="s">
        <v>8308</v>
      </c>
      <c r="P810">
        <f>ROUND(E810/D810*100, 0)</f>
        <v>100</v>
      </c>
      <c r="Q810" s="8">
        <f>IFERROR(ROUND(E810/L810,2),0)</f>
        <v>104.65</v>
      </c>
      <c r="R810" s="17">
        <f>(((J810/60)/60)/24)+DATE(1970,1,1)</f>
        <v>41962.100532407407</v>
      </c>
      <c r="S810" s="18">
        <f>((I810/60/60/24)+DATE(1970,1,1))</f>
        <v>41995.207638888889</v>
      </c>
      <c r="T810">
        <f>YEAR(R810)</f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8275</v>
      </c>
      <c r="O811" t="s">
        <v>8308</v>
      </c>
      <c r="P811">
        <f>ROUND(E811/D811*100, 0)</f>
        <v>104</v>
      </c>
      <c r="Q811" s="8">
        <f>IFERROR(ROUND(E811/L811,2),0)</f>
        <v>79.83</v>
      </c>
      <c r="R811" s="17">
        <f>(((J811/60)/60)/24)+DATE(1970,1,1)</f>
        <v>41628.833680555559</v>
      </c>
      <c r="S811" s="18">
        <f>((I811/60/60/24)+DATE(1970,1,1))</f>
        <v>41658.833680555559</v>
      </c>
      <c r="T811">
        <f>YEAR(R811)</f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8275</v>
      </c>
      <c r="O812" t="s">
        <v>8308</v>
      </c>
      <c r="P812">
        <f>ROUND(E812/D812*100, 0)</f>
        <v>105</v>
      </c>
      <c r="Q812" s="8">
        <f>IFERROR(ROUND(E812/L812,2),0)</f>
        <v>58.33</v>
      </c>
      <c r="R812" s="17">
        <f>(((J812/60)/60)/24)+DATE(1970,1,1)</f>
        <v>41123.056273148148</v>
      </c>
      <c r="S812" s="18">
        <f>((I812/60/60/24)+DATE(1970,1,1))</f>
        <v>41153.056273148148</v>
      </c>
      <c r="T812">
        <f>YEAR(R812)</f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8275</v>
      </c>
      <c r="O813" t="s">
        <v>8308</v>
      </c>
      <c r="P813">
        <f>ROUND(E813/D813*100, 0)</f>
        <v>104</v>
      </c>
      <c r="Q813" s="8">
        <f>IFERROR(ROUND(E813/L813,2),0)</f>
        <v>86.67</v>
      </c>
      <c r="R813" s="17">
        <f>(((J813/60)/60)/24)+DATE(1970,1,1)</f>
        <v>41443.643541666665</v>
      </c>
      <c r="S813" s="18">
        <f>((I813/60/60/24)+DATE(1970,1,1))</f>
        <v>41465.702777777777</v>
      </c>
      <c r="T813">
        <f>YEAR(R813)</f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8275</v>
      </c>
      <c r="O814" t="s">
        <v>8308</v>
      </c>
      <c r="P814">
        <f>ROUND(E814/D814*100, 0)</f>
        <v>152</v>
      </c>
      <c r="Q814" s="8">
        <f>IFERROR(ROUND(E814/L814,2),0)</f>
        <v>27.61</v>
      </c>
      <c r="R814" s="17">
        <f>(((J814/60)/60)/24)+DATE(1970,1,1)</f>
        <v>41282.017962962964</v>
      </c>
      <c r="S814" s="18">
        <f>((I814/60/60/24)+DATE(1970,1,1))</f>
        <v>41334.581944444442</v>
      </c>
      <c r="T814">
        <f>YEAR(R814)</f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8275</v>
      </c>
      <c r="O815" t="s">
        <v>8308</v>
      </c>
      <c r="P815">
        <f>ROUND(E815/D815*100, 0)</f>
        <v>160</v>
      </c>
      <c r="Q815" s="8">
        <f>IFERROR(ROUND(E815/L815,2),0)</f>
        <v>25</v>
      </c>
      <c r="R815" s="17">
        <f>(((J815/60)/60)/24)+DATE(1970,1,1)</f>
        <v>41080.960243055553</v>
      </c>
      <c r="S815" s="18">
        <f>((I815/60/60/24)+DATE(1970,1,1))</f>
        <v>41110.960243055553</v>
      </c>
      <c r="T815">
        <f>YEAR(R815)</f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8275</v>
      </c>
      <c r="O816" t="s">
        <v>8308</v>
      </c>
      <c r="P816">
        <f>ROUND(E816/D816*100, 0)</f>
        <v>127</v>
      </c>
      <c r="Q816" s="8">
        <f>IFERROR(ROUND(E816/L816,2),0)</f>
        <v>45.46</v>
      </c>
      <c r="R816" s="17">
        <f>(((J816/60)/60)/24)+DATE(1970,1,1)</f>
        <v>40679.743067129632</v>
      </c>
      <c r="S816" s="18">
        <f>((I816/60/60/24)+DATE(1970,1,1))</f>
        <v>40694.75277777778</v>
      </c>
      <c r="T816">
        <f>YEAR(R816)</f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8275</v>
      </c>
      <c r="O817" t="s">
        <v>8308</v>
      </c>
      <c r="P817">
        <f>ROUND(E817/D817*100, 0)</f>
        <v>107</v>
      </c>
      <c r="Q817" s="8">
        <f>IFERROR(ROUND(E817/L817,2),0)</f>
        <v>99.53</v>
      </c>
      <c r="R817" s="17">
        <f>(((J817/60)/60)/24)+DATE(1970,1,1)</f>
        <v>41914.917858796296</v>
      </c>
      <c r="S817" s="18">
        <f>((I817/60/60/24)+DATE(1970,1,1))</f>
        <v>41944.917858796296</v>
      </c>
      <c r="T817">
        <f>YEAR(R817)</f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8275</v>
      </c>
      <c r="O818" t="s">
        <v>8308</v>
      </c>
      <c r="P818">
        <f>ROUND(E818/D818*100, 0)</f>
        <v>115</v>
      </c>
      <c r="Q818" s="8">
        <f>IFERROR(ROUND(E818/L818,2),0)</f>
        <v>39.31</v>
      </c>
      <c r="R818" s="17">
        <f>(((J818/60)/60)/24)+DATE(1970,1,1)</f>
        <v>41341.870868055557</v>
      </c>
      <c r="S818" s="18">
        <f>((I818/60/60/24)+DATE(1970,1,1))</f>
        <v>41373.270833333336</v>
      </c>
      <c r="T818">
        <f>YEAR(R818)</f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8275</v>
      </c>
      <c r="O819" t="s">
        <v>8308</v>
      </c>
      <c r="P819">
        <f>ROUND(E819/D819*100, 0)</f>
        <v>137</v>
      </c>
      <c r="Q819" s="8">
        <f>IFERROR(ROUND(E819/L819,2),0)</f>
        <v>89.42</v>
      </c>
      <c r="R819" s="17">
        <f>(((J819/60)/60)/24)+DATE(1970,1,1)</f>
        <v>40925.599664351852</v>
      </c>
      <c r="S819" s="18">
        <f>((I819/60/60/24)+DATE(1970,1,1))</f>
        <v>40979.207638888889</v>
      </c>
      <c r="T819">
        <f>YEAR(R819)</f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8275</v>
      </c>
      <c r="O820" t="s">
        <v>8308</v>
      </c>
      <c r="P820">
        <f>ROUND(E820/D820*100, 0)</f>
        <v>156</v>
      </c>
      <c r="Q820" s="8">
        <f>IFERROR(ROUND(E820/L820,2),0)</f>
        <v>28.68</v>
      </c>
      <c r="R820" s="17">
        <f>(((J820/60)/60)/24)+DATE(1970,1,1)</f>
        <v>41120.882881944446</v>
      </c>
      <c r="S820" s="18">
        <f>((I820/60/60/24)+DATE(1970,1,1))</f>
        <v>41128.709027777775</v>
      </c>
      <c r="T820">
        <f>YEAR(R820)</f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8275</v>
      </c>
      <c r="O821" t="s">
        <v>8308</v>
      </c>
      <c r="P821">
        <f>ROUND(E821/D821*100, 0)</f>
        <v>109</v>
      </c>
      <c r="Q821" s="8">
        <f>IFERROR(ROUND(E821/L821,2),0)</f>
        <v>31.07</v>
      </c>
      <c r="R821" s="17">
        <f>(((J821/60)/60)/24)+DATE(1970,1,1)</f>
        <v>41619.998310185183</v>
      </c>
      <c r="S821" s="18">
        <f>((I821/60/60/24)+DATE(1970,1,1))</f>
        <v>41629.197222222225</v>
      </c>
      <c r="T821">
        <f>YEAR(R821)</f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8275</v>
      </c>
      <c r="O822" t="s">
        <v>8308</v>
      </c>
      <c r="P822">
        <f>ROUND(E822/D822*100, 0)</f>
        <v>134</v>
      </c>
      <c r="Q822" s="8">
        <f>IFERROR(ROUND(E822/L822,2),0)</f>
        <v>70.55</v>
      </c>
      <c r="R822" s="17">
        <f>(((J822/60)/60)/24)+DATE(1970,1,1)</f>
        <v>41768.841921296298</v>
      </c>
      <c r="S822" s="18">
        <f>((I822/60/60/24)+DATE(1970,1,1))</f>
        <v>41799.208333333336</v>
      </c>
      <c r="T822">
        <f>YEAR(R822)</f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8275</v>
      </c>
      <c r="O823" t="s">
        <v>8308</v>
      </c>
      <c r="P823">
        <f>ROUND(E823/D823*100, 0)</f>
        <v>100</v>
      </c>
      <c r="Q823" s="8">
        <f>IFERROR(ROUND(E823/L823,2),0)</f>
        <v>224.13</v>
      </c>
      <c r="R823" s="17">
        <f>(((J823/60)/60)/24)+DATE(1970,1,1)</f>
        <v>42093.922048611115</v>
      </c>
      <c r="S823" s="18">
        <f>((I823/60/60/24)+DATE(1970,1,1))</f>
        <v>42128.167361111111</v>
      </c>
      <c r="T823">
        <f>YEAR(R823)</f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8275</v>
      </c>
      <c r="O824" t="s">
        <v>8308</v>
      </c>
      <c r="P824">
        <f>ROUND(E824/D824*100, 0)</f>
        <v>119</v>
      </c>
      <c r="Q824" s="8">
        <f>IFERROR(ROUND(E824/L824,2),0)</f>
        <v>51.81</v>
      </c>
      <c r="R824" s="17">
        <f>(((J824/60)/60)/24)+DATE(1970,1,1)</f>
        <v>41157.947337962964</v>
      </c>
      <c r="S824" s="18">
        <f>((I824/60/60/24)+DATE(1970,1,1))</f>
        <v>41187.947337962964</v>
      </c>
      <c r="T824">
        <f>YEAR(R824)</f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8275</v>
      </c>
      <c r="O825" t="s">
        <v>8308</v>
      </c>
      <c r="P825">
        <f>ROUND(E825/D825*100, 0)</f>
        <v>180</v>
      </c>
      <c r="Q825" s="8">
        <f>IFERROR(ROUND(E825/L825,2),0)</f>
        <v>43.52</v>
      </c>
      <c r="R825" s="17">
        <f>(((J825/60)/60)/24)+DATE(1970,1,1)</f>
        <v>42055.972824074073</v>
      </c>
      <c r="S825" s="18">
        <f>((I825/60/60/24)+DATE(1970,1,1))</f>
        <v>42085.931157407409</v>
      </c>
      <c r="T825">
        <f>YEAR(R825)</f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8275</v>
      </c>
      <c r="O826" t="s">
        <v>8308</v>
      </c>
      <c r="P826">
        <f>ROUND(E826/D826*100, 0)</f>
        <v>134</v>
      </c>
      <c r="Q826" s="8">
        <f>IFERROR(ROUND(E826/L826,2),0)</f>
        <v>39.82</v>
      </c>
      <c r="R826" s="17">
        <f>(((J826/60)/60)/24)+DATE(1970,1,1)</f>
        <v>40250.242106481484</v>
      </c>
      <c r="S826" s="18">
        <f>((I826/60/60/24)+DATE(1970,1,1))</f>
        <v>40286.290972222225</v>
      </c>
      <c r="T826">
        <f>YEAR(R826)</f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8275</v>
      </c>
      <c r="O827" t="s">
        <v>8308</v>
      </c>
      <c r="P827">
        <f>ROUND(E827/D827*100, 0)</f>
        <v>100</v>
      </c>
      <c r="Q827" s="8">
        <f>IFERROR(ROUND(E827/L827,2),0)</f>
        <v>126.81</v>
      </c>
      <c r="R827" s="17">
        <f>(((J827/60)/60)/24)+DATE(1970,1,1)</f>
        <v>41186.306527777779</v>
      </c>
      <c r="S827" s="18">
        <f>((I827/60/60/24)+DATE(1970,1,1))</f>
        <v>41211.306527777779</v>
      </c>
      <c r="T827">
        <f>YEAR(R827)</f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8275</v>
      </c>
      <c r="O828" t="s">
        <v>8308</v>
      </c>
      <c r="P828">
        <f>ROUND(E828/D828*100, 0)</f>
        <v>101</v>
      </c>
      <c r="Q828" s="8">
        <f>IFERROR(ROUND(E828/L828,2),0)</f>
        <v>113.88</v>
      </c>
      <c r="R828" s="17">
        <f>(((J828/60)/60)/24)+DATE(1970,1,1)</f>
        <v>40973.038541666669</v>
      </c>
      <c r="S828" s="18">
        <f>((I828/60/60/24)+DATE(1970,1,1))</f>
        <v>40993.996874999997</v>
      </c>
      <c r="T828">
        <f>YEAR(R828)</f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8275</v>
      </c>
      <c r="O829" t="s">
        <v>8308</v>
      </c>
      <c r="P829">
        <f>ROUND(E829/D829*100, 0)</f>
        <v>103</v>
      </c>
      <c r="Q829" s="8">
        <f>IFERROR(ROUND(E829/L829,2),0)</f>
        <v>28.18</v>
      </c>
      <c r="R829" s="17">
        <f>(((J829/60)/60)/24)+DATE(1970,1,1)</f>
        <v>40927.473460648151</v>
      </c>
      <c r="S829" s="18">
        <f>((I829/60/60/24)+DATE(1970,1,1))</f>
        <v>40953.825694444444</v>
      </c>
      <c r="T829">
        <f>YEAR(R829)</f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8275</v>
      </c>
      <c r="O830" t="s">
        <v>8308</v>
      </c>
      <c r="P830">
        <f>ROUND(E830/D830*100, 0)</f>
        <v>107</v>
      </c>
      <c r="Q830" s="8">
        <f>IFERROR(ROUND(E830/L830,2),0)</f>
        <v>36.61</v>
      </c>
      <c r="R830" s="17">
        <f>(((J830/60)/60)/24)+DATE(1970,1,1)</f>
        <v>41073.050717592596</v>
      </c>
      <c r="S830" s="18">
        <f>((I830/60/60/24)+DATE(1970,1,1))</f>
        <v>41085.683333333334</v>
      </c>
      <c r="T830">
        <f>YEAR(R830)</f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8275</v>
      </c>
      <c r="O831" t="s">
        <v>8308</v>
      </c>
      <c r="P831">
        <f>ROUND(E831/D831*100, 0)</f>
        <v>104</v>
      </c>
      <c r="Q831" s="8">
        <f>IFERROR(ROUND(E831/L831,2),0)</f>
        <v>32.5</v>
      </c>
      <c r="R831" s="17">
        <f>(((J831/60)/60)/24)+DATE(1970,1,1)</f>
        <v>42504.801388888889</v>
      </c>
      <c r="S831" s="18">
        <f>((I831/60/60/24)+DATE(1970,1,1))</f>
        <v>42564.801388888889</v>
      </c>
      <c r="T831">
        <f>YEAR(R831)</f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8275</v>
      </c>
      <c r="O832" t="s">
        <v>8308</v>
      </c>
      <c r="P832">
        <f>ROUND(E832/D832*100, 0)</f>
        <v>108</v>
      </c>
      <c r="Q832" s="8">
        <f>IFERROR(ROUND(E832/L832,2),0)</f>
        <v>60.66</v>
      </c>
      <c r="R832" s="17">
        <f>(((J832/60)/60)/24)+DATE(1970,1,1)</f>
        <v>41325.525752314818</v>
      </c>
      <c r="S832" s="18">
        <f>((I832/60/60/24)+DATE(1970,1,1))</f>
        <v>41355.484085648146</v>
      </c>
      <c r="T832">
        <f>YEAR(R832)</f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8275</v>
      </c>
      <c r="O833" t="s">
        <v>8308</v>
      </c>
      <c r="P833">
        <f>ROUND(E833/D833*100, 0)</f>
        <v>233</v>
      </c>
      <c r="Q833" s="8">
        <f>IFERROR(ROUND(E833/L833,2),0)</f>
        <v>175</v>
      </c>
      <c r="R833" s="17">
        <f>(((J833/60)/60)/24)+DATE(1970,1,1)</f>
        <v>40996.646921296298</v>
      </c>
      <c r="S833" s="18">
        <f>((I833/60/60/24)+DATE(1970,1,1))</f>
        <v>41026.646921296298</v>
      </c>
      <c r="T833">
        <f>YEAR(R833)</f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8275</v>
      </c>
      <c r="O834" t="s">
        <v>8308</v>
      </c>
      <c r="P834">
        <f>ROUND(E834/D834*100, 0)</f>
        <v>101</v>
      </c>
      <c r="Q834" s="8">
        <f>IFERROR(ROUND(E834/L834,2),0)</f>
        <v>97.99</v>
      </c>
      <c r="R834" s="17">
        <f>(((J834/60)/60)/24)+DATE(1970,1,1)</f>
        <v>40869.675173611111</v>
      </c>
      <c r="S834" s="18">
        <f>((I834/60/60/24)+DATE(1970,1,1))</f>
        <v>40929.342361111114</v>
      </c>
      <c r="T834">
        <f>YEAR(R834)</f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8275</v>
      </c>
      <c r="O835" t="s">
        <v>8308</v>
      </c>
      <c r="P835">
        <f>ROUND(E835/D835*100, 0)</f>
        <v>102</v>
      </c>
      <c r="Q835" s="8">
        <f>IFERROR(ROUND(E835/L835,2),0)</f>
        <v>148.78</v>
      </c>
      <c r="R835" s="17">
        <f>(((J835/60)/60)/24)+DATE(1970,1,1)</f>
        <v>41718.878182870372</v>
      </c>
      <c r="S835" s="18">
        <f>((I835/60/60/24)+DATE(1970,1,1))</f>
        <v>41748.878182870372</v>
      </c>
      <c r="T835">
        <f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8275</v>
      </c>
      <c r="O836" t="s">
        <v>8308</v>
      </c>
      <c r="P836">
        <f>ROUND(E836/D836*100, 0)</f>
        <v>131</v>
      </c>
      <c r="Q836" s="8">
        <f>IFERROR(ROUND(E836/L836,2),0)</f>
        <v>96.08</v>
      </c>
      <c r="R836" s="17">
        <f>(((J836/60)/60)/24)+DATE(1970,1,1)</f>
        <v>41422.822824074072</v>
      </c>
      <c r="S836" s="18">
        <f>((I836/60/60/24)+DATE(1970,1,1))</f>
        <v>41456.165972222225</v>
      </c>
      <c r="T836">
        <f>YEAR(R836)</f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8275</v>
      </c>
      <c r="O837" t="s">
        <v>8308</v>
      </c>
      <c r="P837">
        <f>ROUND(E837/D837*100, 0)</f>
        <v>117</v>
      </c>
      <c r="Q837" s="8">
        <f>IFERROR(ROUND(E837/L837,2),0)</f>
        <v>58.63</v>
      </c>
      <c r="R837" s="17">
        <f>(((J837/60)/60)/24)+DATE(1970,1,1)</f>
        <v>41005.45784722222</v>
      </c>
      <c r="S837" s="18">
        <f>((I837/60/60/24)+DATE(1970,1,1))</f>
        <v>41048.125</v>
      </c>
      <c r="T837">
        <f>YEAR(R837)</f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8275</v>
      </c>
      <c r="O838" t="s">
        <v>8308</v>
      </c>
      <c r="P838">
        <f>ROUND(E838/D838*100, 0)</f>
        <v>101</v>
      </c>
      <c r="Q838" s="8">
        <f>IFERROR(ROUND(E838/L838,2),0)</f>
        <v>109.71</v>
      </c>
      <c r="R838" s="17">
        <f>(((J838/60)/60)/24)+DATE(1970,1,1)</f>
        <v>41524.056921296295</v>
      </c>
      <c r="S838" s="18">
        <f>((I838/60/60/24)+DATE(1970,1,1))</f>
        <v>41554.056921296295</v>
      </c>
      <c r="T838">
        <f>YEAR(R838)</f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8275</v>
      </c>
      <c r="O839" t="s">
        <v>8308</v>
      </c>
      <c r="P839">
        <f>ROUND(E839/D839*100, 0)</f>
        <v>122</v>
      </c>
      <c r="Q839" s="8">
        <f>IFERROR(ROUND(E839/L839,2),0)</f>
        <v>49.11</v>
      </c>
      <c r="R839" s="17">
        <f>(((J839/60)/60)/24)+DATE(1970,1,1)</f>
        <v>41730.998402777775</v>
      </c>
      <c r="S839" s="18">
        <f>((I839/60/60/24)+DATE(1970,1,1))</f>
        <v>41760.998402777775</v>
      </c>
      <c r="T839">
        <f>YEAR(R839)</f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8275</v>
      </c>
      <c r="O840" t="s">
        <v>8308</v>
      </c>
      <c r="P840">
        <f>ROUND(E840/D840*100, 0)</f>
        <v>145</v>
      </c>
      <c r="Q840" s="8">
        <f>IFERROR(ROUND(E840/L840,2),0)</f>
        <v>47.67</v>
      </c>
      <c r="R840" s="17">
        <f>(((J840/60)/60)/24)+DATE(1970,1,1)</f>
        <v>40895.897974537038</v>
      </c>
      <c r="S840" s="18">
        <f>((I840/60/60/24)+DATE(1970,1,1))</f>
        <v>40925.897974537038</v>
      </c>
      <c r="T840">
        <f>YEAR(R840)</f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8275</v>
      </c>
      <c r="O841" t="s">
        <v>8308</v>
      </c>
      <c r="P841">
        <f>ROUND(E841/D841*100, 0)</f>
        <v>117</v>
      </c>
      <c r="Q841" s="8">
        <f>IFERROR(ROUND(E841/L841,2),0)</f>
        <v>60.74</v>
      </c>
      <c r="R841" s="17">
        <f>(((J841/60)/60)/24)+DATE(1970,1,1)</f>
        <v>41144.763379629629</v>
      </c>
      <c r="S841" s="18">
        <f>((I841/60/60/24)+DATE(1970,1,1))</f>
        <v>41174.763379629629</v>
      </c>
      <c r="T841">
        <f>YEAR(R841)</f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8275</v>
      </c>
      <c r="O842" t="s">
        <v>8315</v>
      </c>
      <c r="P842">
        <f>ROUND(E842/D842*100, 0)</f>
        <v>120</v>
      </c>
      <c r="Q842" s="8">
        <f>IFERROR(ROUND(E842/L842,2),0)</f>
        <v>63.38</v>
      </c>
      <c r="R842" s="17">
        <f>(((J842/60)/60)/24)+DATE(1970,1,1)</f>
        <v>42607.226701388892</v>
      </c>
      <c r="S842" s="18">
        <f>((I842/60/60/24)+DATE(1970,1,1))</f>
        <v>42637.226701388892</v>
      </c>
      <c r="T842">
        <f>YEAR(R842)</f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8275</v>
      </c>
      <c r="O843" t="s">
        <v>8315</v>
      </c>
      <c r="P843">
        <f>ROUND(E843/D843*100, 0)</f>
        <v>101</v>
      </c>
      <c r="Q843" s="8">
        <f>IFERROR(ROUND(E843/L843,2),0)</f>
        <v>53.89</v>
      </c>
      <c r="R843" s="17">
        <f>(((J843/60)/60)/24)+DATE(1970,1,1)</f>
        <v>41923.838692129626</v>
      </c>
      <c r="S843" s="18">
        <f>((I843/60/60/24)+DATE(1970,1,1))</f>
        <v>41953.88035879629</v>
      </c>
      <c r="T843">
        <f>YEAR(R843)</f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8275</v>
      </c>
      <c r="O844" t="s">
        <v>8315</v>
      </c>
      <c r="P844">
        <f>ROUND(E844/D844*100, 0)</f>
        <v>104</v>
      </c>
      <c r="Q844" s="8">
        <f>IFERROR(ROUND(E844/L844,2),0)</f>
        <v>66.87</v>
      </c>
      <c r="R844" s="17">
        <f>(((J844/60)/60)/24)+DATE(1970,1,1)</f>
        <v>41526.592395833337</v>
      </c>
      <c r="S844" s="18">
        <f>((I844/60/60/24)+DATE(1970,1,1))</f>
        <v>41561.165972222225</v>
      </c>
      <c r="T844">
        <f>YEAR(R844)</f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8275</v>
      </c>
      <c r="O845" t="s">
        <v>8315</v>
      </c>
      <c r="P845">
        <f>ROUND(E845/D845*100, 0)</f>
        <v>267</v>
      </c>
      <c r="Q845" s="8">
        <f>IFERROR(ROUND(E845/L845,2),0)</f>
        <v>63.1</v>
      </c>
      <c r="R845" s="17">
        <f>(((J845/60)/60)/24)+DATE(1970,1,1)</f>
        <v>42695.257870370369</v>
      </c>
      <c r="S845" s="18">
        <f>((I845/60/60/24)+DATE(1970,1,1))</f>
        <v>42712.333333333328</v>
      </c>
      <c r="T845">
        <f>YEAR(R845)</f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8275</v>
      </c>
      <c r="O846" t="s">
        <v>8315</v>
      </c>
      <c r="P846">
        <f>ROUND(E846/D846*100, 0)</f>
        <v>194</v>
      </c>
      <c r="Q846" s="8">
        <f>IFERROR(ROUND(E846/L846,2),0)</f>
        <v>36.630000000000003</v>
      </c>
      <c r="R846" s="17">
        <f>(((J846/60)/60)/24)+DATE(1970,1,1)</f>
        <v>41905.684629629628</v>
      </c>
      <c r="S846" s="18">
        <f>((I846/60/60/24)+DATE(1970,1,1))</f>
        <v>41944.207638888889</v>
      </c>
      <c r="T846">
        <f>YEAR(R846)</f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8275</v>
      </c>
      <c r="O847" t="s">
        <v>8315</v>
      </c>
      <c r="P847">
        <f>ROUND(E847/D847*100, 0)</f>
        <v>120</v>
      </c>
      <c r="Q847" s="8">
        <f>IFERROR(ROUND(E847/L847,2),0)</f>
        <v>34.01</v>
      </c>
      <c r="R847" s="17">
        <f>(((J847/60)/60)/24)+DATE(1970,1,1)</f>
        <v>42578.205972222218</v>
      </c>
      <c r="S847" s="18">
        <f>((I847/60/60/24)+DATE(1970,1,1))</f>
        <v>42618.165972222225</v>
      </c>
      <c r="T847">
        <f>YEAR(R847)</f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8275</v>
      </c>
      <c r="O848" t="s">
        <v>8315</v>
      </c>
      <c r="P848">
        <f>ROUND(E848/D848*100, 0)</f>
        <v>122</v>
      </c>
      <c r="Q848" s="8">
        <f>IFERROR(ROUND(E848/L848,2),0)</f>
        <v>28.55</v>
      </c>
      <c r="R848" s="17">
        <f>(((J848/60)/60)/24)+DATE(1970,1,1)</f>
        <v>41694.391840277778</v>
      </c>
      <c r="S848" s="18">
        <f>((I848/60/60/24)+DATE(1970,1,1))</f>
        <v>41708.583333333336</v>
      </c>
      <c r="T848">
        <f>YEAR(R848)</f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8275</v>
      </c>
      <c r="O849" t="s">
        <v>8315</v>
      </c>
      <c r="P849">
        <f>ROUND(E849/D849*100, 0)</f>
        <v>100</v>
      </c>
      <c r="Q849" s="8">
        <f>IFERROR(ROUND(E849/L849,2),0)</f>
        <v>10</v>
      </c>
      <c r="R849" s="17">
        <f>(((J849/60)/60)/24)+DATE(1970,1,1)</f>
        <v>42165.79833333334</v>
      </c>
      <c r="S849" s="18">
        <f>((I849/60/60/24)+DATE(1970,1,1))</f>
        <v>42195.79833333334</v>
      </c>
      <c r="T849">
        <f>YEAR(R849)</f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8275</v>
      </c>
      <c r="O850" t="s">
        <v>8315</v>
      </c>
      <c r="P850">
        <f>ROUND(E850/D850*100, 0)</f>
        <v>100</v>
      </c>
      <c r="Q850" s="8">
        <f>IFERROR(ROUND(E850/L850,2),0)</f>
        <v>18.75</v>
      </c>
      <c r="R850" s="17">
        <f>(((J850/60)/60)/24)+DATE(1970,1,1)</f>
        <v>42078.792048611111</v>
      </c>
      <c r="S850" s="18">
        <f>((I850/60/60/24)+DATE(1970,1,1))</f>
        <v>42108.792048611111</v>
      </c>
      <c r="T850">
        <f>YEAR(R850)</f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8275</v>
      </c>
      <c r="O851" t="s">
        <v>8315</v>
      </c>
      <c r="P851">
        <f>ROUND(E851/D851*100, 0)</f>
        <v>120</v>
      </c>
      <c r="Q851" s="8">
        <f>IFERROR(ROUND(E851/L851,2),0)</f>
        <v>41.7</v>
      </c>
      <c r="R851" s="17">
        <f>(((J851/60)/60)/24)+DATE(1970,1,1)</f>
        <v>42051.148888888885</v>
      </c>
      <c r="S851" s="18">
        <f>((I851/60/60/24)+DATE(1970,1,1))</f>
        <v>42079.107222222221</v>
      </c>
      <c r="T851">
        <f>YEAR(R851)</f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8275</v>
      </c>
      <c r="O852" t="s">
        <v>8315</v>
      </c>
      <c r="P852">
        <f>ROUND(E852/D852*100, 0)</f>
        <v>155</v>
      </c>
      <c r="Q852" s="8">
        <f>IFERROR(ROUND(E852/L852,2),0)</f>
        <v>46.67</v>
      </c>
      <c r="R852" s="17">
        <f>(((J852/60)/60)/24)+DATE(1970,1,1)</f>
        <v>42452.827743055561</v>
      </c>
      <c r="S852" s="18">
        <f>((I852/60/60/24)+DATE(1970,1,1))</f>
        <v>42485.207638888889</v>
      </c>
      <c r="T852">
        <f>YEAR(R852)</f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8275</v>
      </c>
      <c r="O853" t="s">
        <v>8315</v>
      </c>
      <c r="P853">
        <f>ROUND(E853/D853*100, 0)</f>
        <v>130</v>
      </c>
      <c r="Q853" s="8">
        <f>IFERROR(ROUND(E853/L853,2),0)</f>
        <v>37.270000000000003</v>
      </c>
      <c r="R853" s="17">
        <f>(((J853/60)/60)/24)+DATE(1970,1,1)</f>
        <v>42522.880243055552</v>
      </c>
      <c r="S853" s="18">
        <f>((I853/60/60/24)+DATE(1970,1,1))</f>
        <v>42582.822916666672</v>
      </c>
      <c r="T853">
        <f>YEAR(R853)</f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8275</v>
      </c>
      <c r="O854" t="s">
        <v>8315</v>
      </c>
      <c r="P854">
        <f>ROUND(E854/D854*100, 0)</f>
        <v>105</v>
      </c>
      <c r="Q854" s="8">
        <f>IFERROR(ROUND(E854/L854,2),0)</f>
        <v>59.26</v>
      </c>
      <c r="R854" s="17">
        <f>(((J854/60)/60)/24)+DATE(1970,1,1)</f>
        <v>42656.805497685185</v>
      </c>
      <c r="S854" s="18">
        <f>((I854/60/60/24)+DATE(1970,1,1))</f>
        <v>42667.875</v>
      </c>
      <c r="T854">
        <f>YEAR(R854)</f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8275</v>
      </c>
      <c r="O855" t="s">
        <v>8315</v>
      </c>
      <c r="P855">
        <f>ROUND(E855/D855*100, 0)</f>
        <v>100</v>
      </c>
      <c r="Q855" s="8">
        <f>IFERROR(ROUND(E855/L855,2),0)</f>
        <v>30</v>
      </c>
      <c r="R855" s="17">
        <f>(((J855/60)/60)/24)+DATE(1970,1,1)</f>
        <v>42021.832280092596</v>
      </c>
      <c r="S855" s="18">
        <f>((I855/60/60/24)+DATE(1970,1,1))</f>
        <v>42051.832280092596</v>
      </c>
      <c r="T855">
        <f>YEAR(R855)</f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8275</v>
      </c>
      <c r="O856" t="s">
        <v>8315</v>
      </c>
      <c r="P856">
        <f>ROUND(E856/D856*100, 0)</f>
        <v>118</v>
      </c>
      <c r="Q856" s="8">
        <f>IFERROR(ROUND(E856/L856,2),0)</f>
        <v>65.86</v>
      </c>
      <c r="R856" s="17">
        <f>(((J856/60)/60)/24)+DATE(1970,1,1)</f>
        <v>42702.212337962963</v>
      </c>
      <c r="S856" s="18">
        <f>((I856/60/60/24)+DATE(1970,1,1))</f>
        <v>42732.212337962963</v>
      </c>
      <c r="T856">
        <f>YEAR(R856)</f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8275</v>
      </c>
      <c r="O857" t="s">
        <v>8315</v>
      </c>
      <c r="P857">
        <f>ROUND(E857/D857*100, 0)</f>
        <v>103</v>
      </c>
      <c r="Q857" s="8">
        <f>IFERROR(ROUND(E857/L857,2),0)</f>
        <v>31.91</v>
      </c>
      <c r="R857" s="17">
        <f>(((J857/60)/60)/24)+DATE(1970,1,1)</f>
        <v>42545.125196759262</v>
      </c>
      <c r="S857" s="18">
        <f>((I857/60/60/24)+DATE(1970,1,1))</f>
        <v>42575.125196759262</v>
      </c>
      <c r="T857">
        <f>YEAR(R857)</f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8275</v>
      </c>
      <c r="O858" t="s">
        <v>8315</v>
      </c>
      <c r="P858">
        <f>ROUND(E858/D858*100, 0)</f>
        <v>218</v>
      </c>
      <c r="Q858" s="8">
        <f>IFERROR(ROUND(E858/L858,2),0)</f>
        <v>19.46</v>
      </c>
      <c r="R858" s="17">
        <f>(((J858/60)/60)/24)+DATE(1970,1,1)</f>
        <v>42609.311990740738</v>
      </c>
      <c r="S858" s="18">
        <f>((I858/60/60/24)+DATE(1970,1,1))</f>
        <v>42668.791666666672</v>
      </c>
      <c r="T858">
        <f>YEAR(R858)</f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8275</v>
      </c>
      <c r="O859" t="s">
        <v>8315</v>
      </c>
      <c r="P859">
        <f>ROUND(E859/D859*100, 0)</f>
        <v>100</v>
      </c>
      <c r="Q859" s="8">
        <f>IFERROR(ROUND(E859/L859,2),0)</f>
        <v>50</v>
      </c>
      <c r="R859" s="17">
        <f>(((J859/60)/60)/24)+DATE(1970,1,1)</f>
        <v>42291.581377314811</v>
      </c>
      <c r="S859" s="18">
        <f>((I859/60/60/24)+DATE(1970,1,1))</f>
        <v>42333.623043981483</v>
      </c>
      <c r="T859">
        <f>YEAR(R859)</f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8275</v>
      </c>
      <c r="O860" t="s">
        <v>8315</v>
      </c>
      <c r="P860">
        <f>ROUND(E860/D860*100, 0)</f>
        <v>144</v>
      </c>
      <c r="Q860" s="8">
        <f>IFERROR(ROUND(E860/L860,2),0)</f>
        <v>22.74</v>
      </c>
      <c r="R860" s="17">
        <f>(((J860/60)/60)/24)+DATE(1970,1,1)</f>
        <v>42079.745578703703</v>
      </c>
      <c r="S860" s="18">
        <f>((I860/60/60/24)+DATE(1970,1,1))</f>
        <v>42109.957638888889</v>
      </c>
      <c r="T860">
        <f>YEAR(R860)</f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8275</v>
      </c>
      <c r="O861" t="s">
        <v>8315</v>
      </c>
      <c r="P861">
        <f>ROUND(E861/D861*100, 0)</f>
        <v>105</v>
      </c>
      <c r="Q861" s="8">
        <f>IFERROR(ROUND(E861/L861,2),0)</f>
        <v>42.72</v>
      </c>
      <c r="R861" s="17">
        <f>(((J861/60)/60)/24)+DATE(1970,1,1)</f>
        <v>42128.820231481484</v>
      </c>
      <c r="S861" s="18">
        <f>((I861/60/60/24)+DATE(1970,1,1))</f>
        <v>42159</v>
      </c>
      <c r="T861">
        <f>YEAR(R861)</f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8275</v>
      </c>
      <c r="O862" t="s">
        <v>8276</v>
      </c>
      <c r="P862">
        <f>ROUND(E862/D862*100, 0)</f>
        <v>18</v>
      </c>
      <c r="Q862" s="8">
        <f>IFERROR(ROUND(E862/L862,2),0)</f>
        <v>52.92</v>
      </c>
      <c r="R862" s="17">
        <f>(((J862/60)/60)/24)+DATE(1970,1,1)</f>
        <v>41570.482789351852</v>
      </c>
      <c r="S862" s="18">
        <f>((I862/60/60/24)+DATE(1970,1,1))</f>
        <v>41600.524456018517</v>
      </c>
      <c r="T862">
        <f>YEAR(R862)</f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8275</v>
      </c>
      <c r="O863" t="s">
        <v>8276</v>
      </c>
      <c r="P863">
        <f>ROUND(E863/D863*100, 0)</f>
        <v>2</v>
      </c>
      <c r="Q863" s="8">
        <f>IFERROR(ROUND(E863/L863,2),0)</f>
        <v>50.5</v>
      </c>
      <c r="R863" s="17">
        <f>(((J863/60)/60)/24)+DATE(1970,1,1)</f>
        <v>42599.965324074074</v>
      </c>
      <c r="S863" s="18">
        <f>((I863/60/60/24)+DATE(1970,1,1))</f>
        <v>42629.965324074074</v>
      </c>
      <c r="T863">
        <f>YEAR(R863)</f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8275</v>
      </c>
      <c r="O864" t="s">
        <v>8276</v>
      </c>
      <c r="P864">
        <f>ROUND(E864/D864*100, 0)</f>
        <v>0</v>
      </c>
      <c r="Q864" s="8">
        <f>IFERROR(ROUND(E864/L864,2),0)</f>
        <v>42.5</v>
      </c>
      <c r="R864" s="17">
        <f>(((J864/60)/60)/24)+DATE(1970,1,1)</f>
        <v>41559.5549537037</v>
      </c>
      <c r="S864" s="18">
        <f>((I864/60/60/24)+DATE(1970,1,1))</f>
        <v>41589.596620370372</v>
      </c>
      <c r="T864">
        <f>YEAR(R864)</f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8275</v>
      </c>
      <c r="O865" t="s">
        <v>8276</v>
      </c>
      <c r="P865">
        <f>ROUND(E865/D865*100, 0)</f>
        <v>5</v>
      </c>
      <c r="Q865" s="8">
        <f>IFERROR(ROUND(E865/L865,2),0)</f>
        <v>18</v>
      </c>
      <c r="R865" s="17">
        <f>(((J865/60)/60)/24)+DATE(1970,1,1)</f>
        <v>40921.117662037039</v>
      </c>
      <c r="S865" s="18">
        <f>((I865/60/60/24)+DATE(1970,1,1))</f>
        <v>40951.117662037039</v>
      </c>
      <c r="T865">
        <f>YEAR(R865)</f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8275</v>
      </c>
      <c r="O866" t="s">
        <v>8276</v>
      </c>
      <c r="P866">
        <f>ROUND(E866/D866*100, 0)</f>
        <v>42</v>
      </c>
      <c r="Q866" s="8">
        <f>IFERROR(ROUND(E866/L866,2),0)</f>
        <v>34.18</v>
      </c>
      <c r="R866" s="17">
        <f>(((J866/60)/60)/24)+DATE(1970,1,1)</f>
        <v>41541.106921296298</v>
      </c>
      <c r="S866" s="18">
        <f>((I866/60/60/24)+DATE(1970,1,1))</f>
        <v>41563.415972222225</v>
      </c>
      <c r="T866">
        <f>YEAR(R866)</f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8275</v>
      </c>
      <c r="O867" t="s">
        <v>8276</v>
      </c>
      <c r="P867">
        <f>ROUND(E867/D867*100, 0)</f>
        <v>2</v>
      </c>
      <c r="Q867" s="8">
        <f>IFERROR(ROUND(E867/L867,2),0)</f>
        <v>22.5</v>
      </c>
      <c r="R867" s="17">
        <f>(((J867/60)/60)/24)+DATE(1970,1,1)</f>
        <v>41230.77311342593</v>
      </c>
      <c r="S867" s="18">
        <f>((I867/60/60/24)+DATE(1970,1,1))</f>
        <v>41290.77311342593</v>
      </c>
      <c r="T867">
        <f>YEAR(R867)</f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8275</v>
      </c>
      <c r="O868" t="s">
        <v>8276</v>
      </c>
      <c r="P868">
        <f>ROUND(E868/D868*100, 0)</f>
        <v>18</v>
      </c>
      <c r="Q868" s="8">
        <f>IFERROR(ROUND(E868/L868,2),0)</f>
        <v>58.18</v>
      </c>
      <c r="R868" s="17">
        <f>(((J868/60)/60)/24)+DATE(1970,1,1)</f>
        <v>42025.637939814813</v>
      </c>
      <c r="S868" s="18">
        <f>((I868/60/60/24)+DATE(1970,1,1))</f>
        <v>42063.631944444445</v>
      </c>
      <c r="T868">
        <f>YEAR(R868)</f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8275</v>
      </c>
      <c r="O869" t="s">
        <v>8276</v>
      </c>
      <c r="P869">
        <f>ROUND(E869/D869*100, 0)</f>
        <v>24</v>
      </c>
      <c r="Q869" s="8">
        <f>IFERROR(ROUND(E869/L869,2),0)</f>
        <v>109.18</v>
      </c>
      <c r="R869" s="17">
        <f>(((J869/60)/60)/24)+DATE(1970,1,1)</f>
        <v>40088.105393518519</v>
      </c>
      <c r="S869" s="18">
        <f>((I869/60/60/24)+DATE(1970,1,1))</f>
        <v>40148.207638888889</v>
      </c>
      <c r="T869">
        <f>YEAR(R869)</f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8275</v>
      </c>
      <c r="O870" t="s">
        <v>8276</v>
      </c>
      <c r="P870">
        <f>ROUND(E870/D870*100, 0)</f>
        <v>0</v>
      </c>
      <c r="Q870" s="8">
        <f>IFERROR(ROUND(E870/L870,2),0)</f>
        <v>50</v>
      </c>
      <c r="R870" s="17">
        <f>(((J870/60)/60)/24)+DATE(1970,1,1)</f>
        <v>41616.027754629627</v>
      </c>
      <c r="S870" s="18">
        <f>((I870/60/60/24)+DATE(1970,1,1))</f>
        <v>41646.027754629627</v>
      </c>
      <c r="T870">
        <f>YEAR(R870)</f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8275</v>
      </c>
      <c r="O871" t="s">
        <v>8276</v>
      </c>
      <c r="P871">
        <f>ROUND(E871/D871*100, 0)</f>
        <v>12</v>
      </c>
      <c r="Q871" s="8">
        <f>IFERROR(ROUND(E871/L871,2),0)</f>
        <v>346.67</v>
      </c>
      <c r="R871" s="17">
        <f>(((J871/60)/60)/24)+DATE(1970,1,1)</f>
        <v>41342.845567129632</v>
      </c>
      <c r="S871" s="18">
        <f>((I871/60/60/24)+DATE(1970,1,1))</f>
        <v>41372.803900462961</v>
      </c>
      <c r="T871">
        <f>YEAR(R871)</f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8275</v>
      </c>
      <c r="O872" t="s">
        <v>8276</v>
      </c>
      <c r="P872">
        <f>ROUND(E872/D872*100, 0)</f>
        <v>0</v>
      </c>
      <c r="Q872" s="8">
        <f>IFERROR(ROUND(E872/L872,2),0)</f>
        <v>12.4</v>
      </c>
      <c r="R872" s="17">
        <f>(((J872/60)/60)/24)+DATE(1970,1,1)</f>
        <v>41488.022256944445</v>
      </c>
      <c r="S872" s="18">
        <f>((I872/60/60/24)+DATE(1970,1,1))</f>
        <v>41518.022256944445</v>
      </c>
      <c r="T872">
        <f>YEAR(R872)</f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8275</v>
      </c>
      <c r="O873" t="s">
        <v>8276</v>
      </c>
      <c r="P873">
        <f>ROUND(E873/D873*100, 0)</f>
        <v>5</v>
      </c>
      <c r="Q873" s="8">
        <f>IFERROR(ROUND(E873/L873,2),0)</f>
        <v>27.08</v>
      </c>
      <c r="R873" s="17">
        <f>(((J873/60)/60)/24)+DATE(1970,1,1)</f>
        <v>41577.561284722222</v>
      </c>
      <c r="S873" s="18">
        <f>((I873/60/60/24)+DATE(1970,1,1))</f>
        <v>41607.602951388886</v>
      </c>
      <c r="T873">
        <f>YEAR(R873)</f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8275</v>
      </c>
      <c r="O874" t="s">
        <v>8276</v>
      </c>
      <c r="P874">
        <f>ROUND(E874/D874*100, 0)</f>
        <v>1</v>
      </c>
      <c r="Q874" s="8">
        <f>IFERROR(ROUND(E874/L874,2),0)</f>
        <v>32.5</v>
      </c>
      <c r="R874" s="17">
        <f>(((J874/60)/60)/24)+DATE(1970,1,1)</f>
        <v>40567.825543981482</v>
      </c>
      <c r="S874" s="18">
        <f>((I874/60/60/24)+DATE(1970,1,1))</f>
        <v>40612.825543981482</v>
      </c>
      <c r="T874">
        <f>YEAR(R874)</f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8275</v>
      </c>
      <c r="O875" t="s">
        <v>8276</v>
      </c>
      <c r="P875">
        <f>ROUND(E875/D875*100, 0)</f>
        <v>1</v>
      </c>
      <c r="Q875" s="8">
        <f>IFERROR(ROUND(E875/L875,2),0)</f>
        <v>9</v>
      </c>
      <c r="R875" s="17">
        <f>(((J875/60)/60)/24)+DATE(1970,1,1)</f>
        <v>41184.167129629634</v>
      </c>
      <c r="S875" s="18">
        <f>((I875/60/60/24)+DATE(1970,1,1))</f>
        <v>41224.208796296298</v>
      </c>
      <c r="T875">
        <f>YEAR(R875)</f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8275</v>
      </c>
      <c r="O876" t="s">
        <v>8276</v>
      </c>
      <c r="P876">
        <f>ROUND(E876/D876*100, 0)</f>
        <v>24</v>
      </c>
      <c r="Q876" s="8">
        <f>IFERROR(ROUND(E876/L876,2),0)</f>
        <v>34.76</v>
      </c>
      <c r="R876" s="17">
        <f>(((J876/60)/60)/24)+DATE(1970,1,1)</f>
        <v>41368.583726851852</v>
      </c>
      <c r="S876" s="18">
        <f>((I876/60/60/24)+DATE(1970,1,1))</f>
        <v>41398.583726851852</v>
      </c>
      <c r="T876">
        <f>YEAR(R876)</f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8275</v>
      </c>
      <c r="O877" t="s">
        <v>8276</v>
      </c>
      <c r="P877">
        <f>ROUND(E877/D877*100, 0)</f>
        <v>0</v>
      </c>
      <c r="Q877" s="8">
        <f>IFERROR(ROUND(E877/L877,2),0)</f>
        <v>0</v>
      </c>
      <c r="R877" s="17">
        <f>(((J877/60)/60)/24)+DATE(1970,1,1)</f>
        <v>42248.723738425921</v>
      </c>
      <c r="S877" s="18">
        <f>((I877/60/60/24)+DATE(1970,1,1))</f>
        <v>42268.723738425921</v>
      </c>
      <c r="T877">
        <f>YEAR(R877)</f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8275</v>
      </c>
      <c r="O878" t="s">
        <v>8276</v>
      </c>
      <c r="P878">
        <f>ROUND(E878/D878*100, 0)</f>
        <v>41</v>
      </c>
      <c r="Q878" s="8">
        <f>IFERROR(ROUND(E878/L878,2),0)</f>
        <v>28.58</v>
      </c>
      <c r="R878" s="17">
        <f>(((J878/60)/60)/24)+DATE(1970,1,1)</f>
        <v>41276.496840277774</v>
      </c>
      <c r="S878" s="18">
        <f>((I878/60/60/24)+DATE(1970,1,1))</f>
        <v>41309.496840277774</v>
      </c>
      <c r="T878">
        <f>YEAR(R878)</f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8275</v>
      </c>
      <c r="O879" t="s">
        <v>8276</v>
      </c>
      <c r="P879">
        <f>ROUND(E879/D879*100, 0)</f>
        <v>68</v>
      </c>
      <c r="Q879" s="8">
        <f>IFERROR(ROUND(E879/L879,2),0)</f>
        <v>46.59</v>
      </c>
      <c r="R879" s="17">
        <f>(((J879/60)/60)/24)+DATE(1970,1,1)</f>
        <v>41597.788888888892</v>
      </c>
      <c r="S879" s="18">
        <f>((I879/60/60/24)+DATE(1970,1,1))</f>
        <v>41627.788888888892</v>
      </c>
      <c r="T879">
        <f>YEAR(R879)</f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8275</v>
      </c>
      <c r="O880" t="s">
        <v>8276</v>
      </c>
      <c r="P880">
        <f>ROUND(E880/D880*100, 0)</f>
        <v>1</v>
      </c>
      <c r="Q880" s="8">
        <f>IFERROR(ROUND(E880/L880,2),0)</f>
        <v>32.5</v>
      </c>
      <c r="R880" s="17">
        <f>(((J880/60)/60)/24)+DATE(1970,1,1)</f>
        <v>40505.232916666668</v>
      </c>
      <c r="S880" s="18">
        <f>((I880/60/60/24)+DATE(1970,1,1))</f>
        <v>40535.232916666668</v>
      </c>
      <c r="T880">
        <f>YEAR(R880)</f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8275</v>
      </c>
      <c r="O881" t="s">
        <v>8276</v>
      </c>
      <c r="P881">
        <f>ROUND(E881/D881*100, 0)</f>
        <v>31</v>
      </c>
      <c r="Q881" s="8">
        <f>IFERROR(ROUND(E881/L881,2),0)</f>
        <v>21.47</v>
      </c>
      <c r="R881" s="17">
        <f>(((J881/60)/60)/24)+DATE(1970,1,1)</f>
        <v>41037.829918981479</v>
      </c>
      <c r="S881" s="18">
        <f>((I881/60/60/24)+DATE(1970,1,1))</f>
        <v>41058.829918981479</v>
      </c>
      <c r="T881">
        <f>YEAR(R881)</f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8275</v>
      </c>
      <c r="O882" t="s">
        <v>8277</v>
      </c>
      <c r="P882">
        <f>ROUND(E882/D882*100, 0)</f>
        <v>3</v>
      </c>
      <c r="Q882" s="8">
        <f>IFERROR(ROUND(E882/L882,2),0)</f>
        <v>14.13</v>
      </c>
      <c r="R882" s="17">
        <f>(((J882/60)/60)/24)+DATE(1970,1,1)</f>
        <v>41179.32104166667</v>
      </c>
      <c r="S882" s="18">
        <f>((I882/60/60/24)+DATE(1970,1,1))</f>
        <v>41212.32104166667</v>
      </c>
      <c r="T882">
        <f>YEAR(R882)</f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8275</v>
      </c>
      <c r="O883" t="s">
        <v>8277</v>
      </c>
      <c r="P883">
        <f>ROUND(E883/D883*100, 0)</f>
        <v>1</v>
      </c>
      <c r="Q883" s="8">
        <f>IFERROR(ROUND(E883/L883,2),0)</f>
        <v>30</v>
      </c>
      <c r="R883" s="17">
        <f>(((J883/60)/60)/24)+DATE(1970,1,1)</f>
        <v>40877.25099537037</v>
      </c>
      <c r="S883" s="18">
        <f>((I883/60/60/24)+DATE(1970,1,1))</f>
        <v>40922.25099537037</v>
      </c>
      <c r="T883">
        <f>YEAR(R883)</f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8275</v>
      </c>
      <c r="O884" t="s">
        <v>8277</v>
      </c>
      <c r="P884">
        <f>ROUND(E884/D884*100, 0)</f>
        <v>20</v>
      </c>
      <c r="Q884" s="8">
        <f>IFERROR(ROUND(E884/L884,2),0)</f>
        <v>21.57</v>
      </c>
      <c r="R884" s="17">
        <f>(((J884/60)/60)/24)+DATE(1970,1,1)</f>
        <v>40759.860532407409</v>
      </c>
      <c r="S884" s="18">
        <f>((I884/60/60/24)+DATE(1970,1,1))</f>
        <v>40792.860532407409</v>
      </c>
      <c r="T884">
        <f>YEAR(R884)</f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8275</v>
      </c>
      <c r="O885" t="s">
        <v>8277</v>
      </c>
      <c r="P885">
        <f>ROUND(E885/D885*100, 0)</f>
        <v>40</v>
      </c>
      <c r="Q885" s="8">
        <f>IFERROR(ROUND(E885/L885,2),0)</f>
        <v>83.38</v>
      </c>
      <c r="R885" s="17">
        <f>(((J885/60)/60)/24)+DATE(1970,1,1)</f>
        <v>42371.935590277775</v>
      </c>
      <c r="S885" s="18">
        <f>((I885/60/60/24)+DATE(1970,1,1))</f>
        <v>42431.935590277775</v>
      </c>
      <c r="T885">
        <f>YEAR(R885)</f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8275</v>
      </c>
      <c r="O886" t="s">
        <v>8277</v>
      </c>
      <c r="P886">
        <f>ROUND(E886/D886*100, 0)</f>
        <v>1</v>
      </c>
      <c r="Q886" s="8">
        <f>IFERROR(ROUND(E886/L886,2),0)</f>
        <v>10</v>
      </c>
      <c r="R886" s="17">
        <f>(((J886/60)/60)/24)+DATE(1970,1,1)</f>
        <v>40981.802615740737</v>
      </c>
      <c r="S886" s="18">
        <f>((I886/60/60/24)+DATE(1970,1,1))</f>
        <v>41041.104861111111</v>
      </c>
      <c r="T886">
        <f>YEAR(R886)</f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8275</v>
      </c>
      <c r="O887" t="s">
        <v>8277</v>
      </c>
      <c r="P887">
        <f>ROUND(E887/D887*100, 0)</f>
        <v>75</v>
      </c>
      <c r="Q887" s="8">
        <f>IFERROR(ROUND(E887/L887,2),0)</f>
        <v>35.71</v>
      </c>
      <c r="R887" s="17">
        <f>(((J887/60)/60)/24)+DATE(1970,1,1)</f>
        <v>42713.941099537042</v>
      </c>
      <c r="S887" s="18">
        <f>((I887/60/60/24)+DATE(1970,1,1))</f>
        <v>42734.941099537042</v>
      </c>
      <c r="T887">
        <f>YEAR(R887)</f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8275</v>
      </c>
      <c r="O888" t="s">
        <v>8277</v>
      </c>
      <c r="P888">
        <f>ROUND(E888/D888*100, 0)</f>
        <v>41</v>
      </c>
      <c r="Q888" s="8">
        <f>IFERROR(ROUND(E888/L888,2),0)</f>
        <v>29.29</v>
      </c>
      <c r="R888" s="17">
        <f>(((J888/60)/60)/24)+DATE(1970,1,1)</f>
        <v>42603.870520833334</v>
      </c>
      <c r="S888" s="18">
        <f>((I888/60/60/24)+DATE(1970,1,1))</f>
        <v>42628.870520833334</v>
      </c>
      <c r="T888">
        <f>YEAR(R888)</f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8275</v>
      </c>
      <c r="O889" t="s">
        <v>8277</v>
      </c>
      <c r="P889">
        <f>ROUND(E889/D889*100, 0)</f>
        <v>0</v>
      </c>
      <c r="Q889" s="8">
        <f>IFERROR(ROUND(E889/L889,2),0)</f>
        <v>0</v>
      </c>
      <c r="R889" s="17">
        <f>(((J889/60)/60)/24)+DATE(1970,1,1)</f>
        <v>41026.958969907406</v>
      </c>
      <c r="S889" s="18">
        <f>((I889/60/60/24)+DATE(1970,1,1))</f>
        <v>41056.958969907406</v>
      </c>
      <c r="T889">
        <f>YEAR(R889)</f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8275</v>
      </c>
      <c r="O890" t="s">
        <v>8277</v>
      </c>
      <c r="P890">
        <f>ROUND(E890/D890*100, 0)</f>
        <v>7</v>
      </c>
      <c r="Q890" s="8">
        <f>IFERROR(ROUND(E890/L890,2),0)</f>
        <v>18</v>
      </c>
      <c r="R890" s="17">
        <f>(((J890/60)/60)/24)+DATE(1970,1,1)</f>
        <v>40751.753298611111</v>
      </c>
      <c r="S890" s="18">
        <f>((I890/60/60/24)+DATE(1970,1,1))</f>
        <v>40787.25</v>
      </c>
      <c r="T890">
        <f>YEAR(R890)</f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8275</v>
      </c>
      <c r="O891" t="s">
        <v>8277</v>
      </c>
      <c r="P891">
        <f>ROUND(E891/D891*100, 0)</f>
        <v>9</v>
      </c>
      <c r="Q891" s="8">
        <f>IFERROR(ROUND(E891/L891,2),0)</f>
        <v>73.760000000000005</v>
      </c>
      <c r="R891" s="17">
        <f>(((J891/60)/60)/24)+DATE(1970,1,1)</f>
        <v>41887.784062500003</v>
      </c>
      <c r="S891" s="18">
        <f>((I891/60/60/24)+DATE(1970,1,1))</f>
        <v>41917.784062500003</v>
      </c>
      <c r="T891">
        <f>YEAR(R891)</f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8275</v>
      </c>
      <c r="O892" t="s">
        <v>8277</v>
      </c>
      <c r="P892">
        <f>ROUND(E892/D892*100, 0)</f>
        <v>4</v>
      </c>
      <c r="Q892" s="8">
        <f>IFERROR(ROUND(E892/L892,2),0)</f>
        <v>31.25</v>
      </c>
      <c r="R892" s="17">
        <f>(((J892/60)/60)/24)+DATE(1970,1,1)</f>
        <v>41569.698831018519</v>
      </c>
      <c r="S892" s="18">
        <f>((I892/60/60/24)+DATE(1970,1,1))</f>
        <v>41599.740497685183</v>
      </c>
      <c r="T892">
        <f>YEAR(R892)</f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8275</v>
      </c>
      <c r="O893" t="s">
        <v>8277</v>
      </c>
      <c r="P893">
        <f>ROUND(E893/D893*100, 0)</f>
        <v>3</v>
      </c>
      <c r="Q893" s="8">
        <f>IFERROR(ROUND(E893/L893,2),0)</f>
        <v>28.89</v>
      </c>
      <c r="R893" s="17">
        <f>(((J893/60)/60)/24)+DATE(1970,1,1)</f>
        <v>41842.031597222223</v>
      </c>
      <c r="S893" s="18">
        <f>((I893/60/60/24)+DATE(1970,1,1))</f>
        <v>41872.031597222223</v>
      </c>
      <c r="T893">
        <f>YEAR(R893)</f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8275</v>
      </c>
      <c r="O894" t="s">
        <v>8277</v>
      </c>
      <c r="P894">
        <f>ROUND(E894/D894*100, 0)</f>
        <v>41</v>
      </c>
      <c r="Q894" s="8">
        <f>IFERROR(ROUND(E894/L894,2),0)</f>
        <v>143.82</v>
      </c>
      <c r="R894" s="17">
        <f>(((J894/60)/60)/24)+DATE(1970,1,1)</f>
        <v>40304.20003472222</v>
      </c>
      <c r="S894" s="18">
        <f>((I894/60/60/24)+DATE(1970,1,1))</f>
        <v>40391.166666666664</v>
      </c>
      <c r="T894">
        <f>YEAR(R894)</f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8275</v>
      </c>
      <c r="O895" t="s">
        <v>8277</v>
      </c>
      <c r="P895">
        <f>ROUND(E895/D895*100, 0)</f>
        <v>10</v>
      </c>
      <c r="Q895" s="8">
        <f>IFERROR(ROUND(E895/L895,2),0)</f>
        <v>40</v>
      </c>
      <c r="R895" s="17">
        <f>(((J895/60)/60)/24)+DATE(1970,1,1)</f>
        <v>42065.897719907407</v>
      </c>
      <c r="S895" s="18">
        <f>((I895/60/60/24)+DATE(1970,1,1))</f>
        <v>42095.856053240743</v>
      </c>
      <c r="T895">
        <f>YEAR(R895)</f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8275</v>
      </c>
      <c r="O896" t="s">
        <v>8277</v>
      </c>
      <c r="P896">
        <f>ROUND(E896/D896*100, 0)</f>
        <v>39</v>
      </c>
      <c r="Q896" s="8">
        <f>IFERROR(ROUND(E896/L896,2),0)</f>
        <v>147.81</v>
      </c>
      <c r="R896" s="17">
        <f>(((J896/60)/60)/24)+DATE(1970,1,1)</f>
        <v>42496.981597222228</v>
      </c>
      <c r="S896" s="18">
        <f>((I896/60/60/24)+DATE(1970,1,1))</f>
        <v>42526.981597222228</v>
      </c>
      <c r="T896">
        <f>YEAR(R896)</f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8275</v>
      </c>
      <c r="O897" t="s">
        <v>8277</v>
      </c>
      <c r="P897">
        <f>ROUND(E897/D897*100, 0)</f>
        <v>2</v>
      </c>
      <c r="Q897" s="8">
        <f>IFERROR(ROUND(E897/L897,2),0)</f>
        <v>27.86</v>
      </c>
      <c r="R897" s="17">
        <f>(((J897/60)/60)/24)+DATE(1970,1,1)</f>
        <v>40431.127650462964</v>
      </c>
      <c r="S897" s="18">
        <f>((I897/60/60/24)+DATE(1970,1,1))</f>
        <v>40476.127650462964</v>
      </c>
      <c r="T897">
        <f>YEAR(R897)</f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8275</v>
      </c>
      <c r="O898" t="s">
        <v>8277</v>
      </c>
      <c r="P898">
        <f>ROUND(E898/D898*100, 0)</f>
        <v>40</v>
      </c>
      <c r="Q898" s="8">
        <f>IFERROR(ROUND(E898/L898,2),0)</f>
        <v>44.44</v>
      </c>
      <c r="R898" s="17">
        <f>(((J898/60)/60)/24)+DATE(1970,1,1)</f>
        <v>42218.872986111113</v>
      </c>
      <c r="S898" s="18">
        <f>((I898/60/60/24)+DATE(1970,1,1))</f>
        <v>42244.166666666672</v>
      </c>
      <c r="T898">
        <f>YEAR(R898)</f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8275</v>
      </c>
      <c r="O899" t="s">
        <v>8277</v>
      </c>
      <c r="P899">
        <f>ROUND(E899/D899*100, 0)</f>
        <v>0</v>
      </c>
      <c r="Q899" s="8">
        <f>IFERROR(ROUND(E899/L899,2),0)</f>
        <v>0</v>
      </c>
      <c r="R899" s="17">
        <f>(((J899/60)/60)/24)+DATE(1970,1,1)</f>
        <v>41211.688750000001</v>
      </c>
      <c r="S899" s="18">
        <f>((I899/60/60/24)+DATE(1970,1,1))</f>
        <v>41241.730416666665</v>
      </c>
      <c r="T899">
        <f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8275</v>
      </c>
      <c r="O900" t="s">
        <v>8277</v>
      </c>
      <c r="P900">
        <f>ROUND(E900/D900*100, 0)</f>
        <v>3</v>
      </c>
      <c r="Q900" s="8">
        <f>IFERROR(ROUND(E900/L900,2),0)</f>
        <v>35</v>
      </c>
      <c r="R900" s="17">
        <f>(((J900/60)/60)/24)+DATE(1970,1,1)</f>
        <v>40878.758217592593</v>
      </c>
      <c r="S900" s="18">
        <f>((I900/60/60/24)+DATE(1970,1,1))</f>
        <v>40923.758217592593</v>
      </c>
      <c r="T900">
        <f>YEAR(R900)</f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8275</v>
      </c>
      <c r="O901" t="s">
        <v>8277</v>
      </c>
      <c r="P901">
        <f>ROUND(E901/D901*100, 0)</f>
        <v>37</v>
      </c>
      <c r="Q901" s="8">
        <f>IFERROR(ROUND(E901/L901,2),0)</f>
        <v>35</v>
      </c>
      <c r="R901" s="17">
        <f>(((J901/60)/60)/24)+DATE(1970,1,1)</f>
        <v>40646.099097222221</v>
      </c>
      <c r="S901" s="18">
        <f>((I901/60/60/24)+DATE(1970,1,1))</f>
        <v>40691.099097222221</v>
      </c>
      <c r="T901">
        <f>YEAR(R901)</f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8275</v>
      </c>
      <c r="O902" t="s">
        <v>8276</v>
      </c>
      <c r="P902">
        <f>ROUND(E902/D902*100, 0)</f>
        <v>0</v>
      </c>
      <c r="Q902" s="8">
        <f>IFERROR(ROUND(E902/L902,2),0)</f>
        <v>10.5</v>
      </c>
      <c r="R902" s="17">
        <f>(((J902/60)/60)/24)+DATE(1970,1,1)</f>
        <v>42429.84956018519</v>
      </c>
      <c r="S902" s="18">
        <f>((I902/60/60/24)+DATE(1970,1,1))</f>
        <v>42459.807893518519</v>
      </c>
      <c r="T902">
        <f>YEAR(R902)</f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8275</v>
      </c>
      <c r="O903" t="s">
        <v>8276</v>
      </c>
      <c r="P903">
        <f>ROUND(E903/D903*100, 0)</f>
        <v>0</v>
      </c>
      <c r="Q903" s="8">
        <f>IFERROR(ROUND(E903/L903,2),0)</f>
        <v>0</v>
      </c>
      <c r="R903" s="17">
        <f>(((J903/60)/60)/24)+DATE(1970,1,1)</f>
        <v>40291.81150462963</v>
      </c>
      <c r="S903" s="18">
        <f>((I903/60/60/24)+DATE(1970,1,1))</f>
        <v>40337.799305555556</v>
      </c>
      <c r="T903">
        <f>YEAR(R903)</f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8275</v>
      </c>
      <c r="O904" t="s">
        <v>8276</v>
      </c>
      <c r="P904">
        <f>ROUND(E904/D904*100, 0)</f>
        <v>0</v>
      </c>
      <c r="Q904" s="8">
        <f>IFERROR(ROUND(E904/L904,2),0)</f>
        <v>30</v>
      </c>
      <c r="R904" s="17">
        <f>(((J904/60)/60)/24)+DATE(1970,1,1)</f>
        <v>41829.965532407405</v>
      </c>
      <c r="S904" s="18">
        <f>((I904/60/60/24)+DATE(1970,1,1))</f>
        <v>41881.645833333336</v>
      </c>
      <c r="T904">
        <f>YEAR(R904)</f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8275</v>
      </c>
      <c r="O905" t="s">
        <v>8276</v>
      </c>
      <c r="P905">
        <f>ROUND(E905/D905*100, 0)</f>
        <v>3</v>
      </c>
      <c r="Q905" s="8">
        <f>IFERROR(ROUND(E905/L905,2),0)</f>
        <v>40</v>
      </c>
      <c r="R905" s="17">
        <f>(((J905/60)/60)/24)+DATE(1970,1,1)</f>
        <v>41149.796064814815</v>
      </c>
      <c r="S905" s="18">
        <f>((I905/60/60/24)+DATE(1970,1,1))</f>
        <v>41175.100694444445</v>
      </c>
      <c r="T905">
        <f>YEAR(R905)</f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8275</v>
      </c>
      <c r="O906" t="s">
        <v>8276</v>
      </c>
      <c r="P906">
        <f>ROUND(E906/D906*100, 0)</f>
        <v>0</v>
      </c>
      <c r="Q906" s="8">
        <f>IFERROR(ROUND(E906/L906,2),0)</f>
        <v>50.33</v>
      </c>
      <c r="R906" s="17">
        <f>(((J906/60)/60)/24)+DATE(1970,1,1)</f>
        <v>42342.080289351856</v>
      </c>
      <c r="S906" s="18">
        <f>((I906/60/60/24)+DATE(1970,1,1))</f>
        <v>42372.080289351856</v>
      </c>
      <c r="T906">
        <f>YEAR(R906)</f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8275</v>
      </c>
      <c r="O907" t="s">
        <v>8276</v>
      </c>
      <c r="P907">
        <f>ROUND(E907/D907*100, 0)</f>
        <v>3</v>
      </c>
      <c r="Q907" s="8">
        <f>IFERROR(ROUND(E907/L907,2),0)</f>
        <v>32.67</v>
      </c>
      <c r="R907" s="17">
        <f>(((J907/60)/60)/24)+DATE(1970,1,1)</f>
        <v>40507.239884259259</v>
      </c>
      <c r="S907" s="18">
        <f>((I907/60/60/24)+DATE(1970,1,1))</f>
        <v>40567.239884259259</v>
      </c>
      <c r="T907">
        <f>YEAR(R907)</f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8275</v>
      </c>
      <c r="O908" t="s">
        <v>8276</v>
      </c>
      <c r="P908">
        <f>ROUND(E908/D908*100, 0)</f>
        <v>0</v>
      </c>
      <c r="Q908" s="8">
        <f>IFERROR(ROUND(E908/L908,2),0)</f>
        <v>0</v>
      </c>
      <c r="R908" s="17">
        <f>(((J908/60)/60)/24)+DATE(1970,1,1)</f>
        <v>41681.189699074072</v>
      </c>
      <c r="S908" s="18">
        <f>((I908/60/60/24)+DATE(1970,1,1))</f>
        <v>41711.148032407407</v>
      </c>
      <c r="T908">
        <f>YEAR(R908)</f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8275</v>
      </c>
      <c r="O909" t="s">
        <v>8276</v>
      </c>
      <c r="P909">
        <f>ROUND(E909/D909*100, 0)</f>
        <v>0</v>
      </c>
      <c r="Q909" s="8">
        <f>IFERROR(ROUND(E909/L909,2),0)</f>
        <v>0</v>
      </c>
      <c r="R909" s="17">
        <f>(((J909/60)/60)/24)+DATE(1970,1,1)</f>
        <v>40767.192395833335</v>
      </c>
      <c r="S909" s="18">
        <f>((I909/60/60/24)+DATE(1970,1,1))</f>
        <v>40797.192395833335</v>
      </c>
      <c r="T909">
        <f>YEAR(R909)</f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8275</v>
      </c>
      <c r="O910" t="s">
        <v>8276</v>
      </c>
      <c r="P910">
        <f>ROUND(E910/D910*100, 0)</f>
        <v>0</v>
      </c>
      <c r="Q910" s="8">
        <f>IFERROR(ROUND(E910/L910,2),0)</f>
        <v>0</v>
      </c>
      <c r="R910" s="17">
        <f>(((J910/60)/60)/24)+DATE(1970,1,1)</f>
        <v>40340.801562499997</v>
      </c>
      <c r="S910" s="18">
        <f>((I910/60/60/24)+DATE(1970,1,1))</f>
        <v>40386.207638888889</v>
      </c>
      <c r="T910">
        <f>YEAR(R910)</f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8275</v>
      </c>
      <c r="O911" t="s">
        <v>8276</v>
      </c>
      <c r="P911">
        <f>ROUND(E911/D911*100, 0)</f>
        <v>3</v>
      </c>
      <c r="Q911" s="8">
        <f>IFERROR(ROUND(E911/L911,2),0)</f>
        <v>65</v>
      </c>
      <c r="R911" s="17">
        <f>(((J911/60)/60)/24)+DATE(1970,1,1)</f>
        <v>41081.69027777778</v>
      </c>
      <c r="S911" s="18">
        <f>((I911/60/60/24)+DATE(1970,1,1))</f>
        <v>41113.166666666664</v>
      </c>
      <c r="T911">
        <f>YEAR(R911)</f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8275</v>
      </c>
      <c r="O912" t="s">
        <v>8276</v>
      </c>
      <c r="P912">
        <f>ROUND(E912/D912*100, 0)</f>
        <v>22</v>
      </c>
      <c r="Q912" s="8">
        <f>IFERROR(ROUND(E912/L912,2),0)</f>
        <v>24.6</v>
      </c>
      <c r="R912" s="17">
        <f>(((J912/60)/60)/24)+DATE(1970,1,1)</f>
        <v>42737.545358796298</v>
      </c>
      <c r="S912" s="18">
        <f>((I912/60/60/24)+DATE(1970,1,1))</f>
        <v>42797.545358796298</v>
      </c>
      <c r="T912">
        <f>YEAR(R912)</f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8275</v>
      </c>
      <c r="O913" t="s">
        <v>8276</v>
      </c>
      <c r="P913">
        <f>ROUND(E913/D913*100, 0)</f>
        <v>0</v>
      </c>
      <c r="Q913" s="8">
        <f>IFERROR(ROUND(E913/L913,2),0)</f>
        <v>0</v>
      </c>
      <c r="R913" s="17">
        <f>(((J913/60)/60)/24)+DATE(1970,1,1)</f>
        <v>41642.005150462966</v>
      </c>
      <c r="S913" s="18">
        <f>((I913/60/60/24)+DATE(1970,1,1))</f>
        <v>41663.005150462966</v>
      </c>
      <c r="T913">
        <f>YEAR(R913)</f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8275</v>
      </c>
      <c r="O914" t="s">
        <v>8276</v>
      </c>
      <c r="P914">
        <f>ROUND(E914/D914*100, 0)</f>
        <v>1</v>
      </c>
      <c r="Q914" s="8">
        <f>IFERROR(ROUND(E914/L914,2),0)</f>
        <v>15</v>
      </c>
      <c r="R914" s="17">
        <f>(((J914/60)/60)/24)+DATE(1970,1,1)</f>
        <v>41194.109340277777</v>
      </c>
      <c r="S914" s="18">
        <f>((I914/60/60/24)+DATE(1970,1,1))</f>
        <v>41254.151006944441</v>
      </c>
      <c r="T914">
        <f>YEAR(R914)</f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8275</v>
      </c>
      <c r="O915" t="s">
        <v>8276</v>
      </c>
      <c r="P915">
        <f>ROUND(E915/D915*100, 0)</f>
        <v>7</v>
      </c>
      <c r="Q915" s="8">
        <f>IFERROR(ROUND(E915/L915,2),0)</f>
        <v>82.58</v>
      </c>
      <c r="R915" s="17">
        <f>(((J915/60)/60)/24)+DATE(1970,1,1)</f>
        <v>41004.139108796298</v>
      </c>
      <c r="S915" s="18">
        <f>((I915/60/60/24)+DATE(1970,1,1))</f>
        <v>41034.139108796298</v>
      </c>
      <c r="T915">
        <f>YEAR(R915)</f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8275</v>
      </c>
      <c r="O916" t="s">
        <v>8276</v>
      </c>
      <c r="P916">
        <f>ROUND(E916/D916*100, 0)</f>
        <v>0</v>
      </c>
      <c r="Q916" s="8">
        <f>IFERROR(ROUND(E916/L916,2),0)</f>
        <v>0</v>
      </c>
      <c r="R916" s="17">
        <f>(((J916/60)/60)/24)+DATE(1970,1,1)</f>
        <v>41116.763275462967</v>
      </c>
      <c r="S916" s="18">
        <f>((I916/60/60/24)+DATE(1970,1,1))</f>
        <v>41146.763275462967</v>
      </c>
      <c r="T916">
        <f>YEAR(R916)</f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8275</v>
      </c>
      <c r="O917" t="s">
        <v>8276</v>
      </c>
      <c r="P917">
        <f>ROUND(E917/D917*100, 0)</f>
        <v>6</v>
      </c>
      <c r="Q917" s="8">
        <f>IFERROR(ROUND(E917/L917,2),0)</f>
        <v>41.67</v>
      </c>
      <c r="R917" s="17">
        <f>(((J917/60)/60)/24)+DATE(1970,1,1)</f>
        <v>40937.679560185185</v>
      </c>
      <c r="S917" s="18">
        <f>((I917/60/60/24)+DATE(1970,1,1))</f>
        <v>40969.207638888889</v>
      </c>
      <c r="T917">
        <f>YEAR(R917)</f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8275</v>
      </c>
      <c r="O918" t="s">
        <v>8276</v>
      </c>
      <c r="P918">
        <f>ROUND(E918/D918*100, 0)</f>
        <v>0</v>
      </c>
      <c r="Q918" s="8">
        <f>IFERROR(ROUND(E918/L918,2),0)</f>
        <v>0</v>
      </c>
      <c r="R918" s="17">
        <f>(((J918/60)/60)/24)+DATE(1970,1,1)</f>
        <v>40434.853402777779</v>
      </c>
      <c r="S918" s="18">
        <f>((I918/60/60/24)+DATE(1970,1,1))</f>
        <v>40473.208333333336</v>
      </c>
      <c r="T918">
        <f>YEAR(R918)</f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8275</v>
      </c>
      <c r="O919" t="s">
        <v>8276</v>
      </c>
      <c r="P919">
        <f>ROUND(E919/D919*100, 0)</f>
        <v>1</v>
      </c>
      <c r="Q919" s="8">
        <f>IFERROR(ROUND(E919/L919,2),0)</f>
        <v>30</v>
      </c>
      <c r="R919" s="17">
        <f>(((J919/60)/60)/24)+DATE(1970,1,1)</f>
        <v>41802.94363425926</v>
      </c>
      <c r="S919" s="18">
        <f>((I919/60/60/24)+DATE(1970,1,1))</f>
        <v>41834.104166666664</v>
      </c>
      <c r="T919">
        <f>YEAR(R919)</f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8275</v>
      </c>
      <c r="O920" t="s">
        <v>8276</v>
      </c>
      <c r="P920">
        <f>ROUND(E920/D920*100, 0)</f>
        <v>5</v>
      </c>
      <c r="Q920" s="8">
        <f>IFERROR(ROUND(E920/L920,2),0)</f>
        <v>19.600000000000001</v>
      </c>
      <c r="R920" s="17">
        <f>(((J920/60)/60)/24)+DATE(1970,1,1)</f>
        <v>41944.916215277779</v>
      </c>
      <c r="S920" s="18">
        <f>((I920/60/60/24)+DATE(1970,1,1))</f>
        <v>41974.957881944443</v>
      </c>
      <c r="T920">
        <f>YEAR(R920)</f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8275</v>
      </c>
      <c r="O921" t="s">
        <v>8276</v>
      </c>
      <c r="P921">
        <f>ROUND(E921/D921*100, 0)</f>
        <v>1</v>
      </c>
      <c r="Q921" s="8">
        <f>IFERROR(ROUND(E921/L921,2),0)</f>
        <v>100</v>
      </c>
      <c r="R921" s="17">
        <f>(((J921/60)/60)/24)+DATE(1970,1,1)</f>
        <v>41227.641724537039</v>
      </c>
      <c r="S921" s="18">
        <f>((I921/60/60/24)+DATE(1970,1,1))</f>
        <v>41262.641724537039</v>
      </c>
      <c r="T921">
        <f>YEAR(R921)</f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8275</v>
      </c>
      <c r="O922" t="s">
        <v>8276</v>
      </c>
      <c r="P922">
        <f>ROUND(E922/D922*100, 0)</f>
        <v>0</v>
      </c>
      <c r="Q922" s="8">
        <f>IFERROR(ROUND(E922/L922,2),0)</f>
        <v>0</v>
      </c>
      <c r="R922" s="17">
        <f>(((J922/60)/60)/24)+DATE(1970,1,1)</f>
        <v>41562.67155092593</v>
      </c>
      <c r="S922" s="18">
        <f>((I922/60/60/24)+DATE(1970,1,1))</f>
        <v>41592.713217592594</v>
      </c>
      <c r="T922">
        <f>YEAR(R922)</f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8275</v>
      </c>
      <c r="O923" t="s">
        <v>8276</v>
      </c>
      <c r="P923">
        <f>ROUND(E923/D923*100, 0)</f>
        <v>31</v>
      </c>
      <c r="Q923" s="8">
        <f>IFERROR(ROUND(E923/L923,2),0)</f>
        <v>231.75</v>
      </c>
      <c r="R923" s="17">
        <f>(((J923/60)/60)/24)+DATE(1970,1,1)</f>
        <v>40847.171018518515</v>
      </c>
      <c r="S923" s="18">
        <f>((I923/60/60/24)+DATE(1970,1,1))</f>
        <v>40889.212685185186</v>
      </c>
      <c r="T923">
        <f>YEAR(R923)</f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8275</v>
      </c>
      <c r="O924" t="s">
        <v>8276</v>
      </c>
      <c r="P924">
        <f>ROUND(E924/D924*100, 0)</f>
        <v>21</v>
      </c>
      <c r="Q924" s="8">
        <f>IFERROR(ROUND(E924/L924,2),0)</f>
        <v>189.33</v>
      </c>
      <c r="R924" s="17">
        <f>(((J924/60)/60)/24)+DATE(1970,1,1)</f>
        <v>41878.530011574076</v>
      </c>
      <c r="S924" s="18">
        <f>((I924/60/60/24)+DATE(1970,1,1))</f>
        <v>41913.530011574076</v>
      </c>
      <c r="T924">
        <f>YEAR(R924)</f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8275</v>
      </c>
      <c r="O925" t="s">
        <v>8276</v>
      </c>
      <c r="P925">
        <f>ROUND(E925/D925*100, 0)</f>
        <v>2</v>
      </c>
      <c r="Q925" s="8">
        <f>IFERROR(ROUND(E925/L925,2),0)</f>
        <v>55</v>
      </c>
      <c r="R925" s="17">
        <f>(((J925/60)/60)/24)+DATE(1970,1,1)</f>
        <v>41934.959756944445</v>
      </c>
      <c r="S925" s="18">
        <f>((I925/60/60/24)+DATE(1970,1,1))</f>
        <v>41965.001423611116</v>
      </c>
      <c r="T925">
        <f>YEAR(R925)</f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8275</v>
      </c>
      <c r="O926" t="s">
        <v>8276</v>
      </c>
      <c r="P926">
        <f>ROUND(E926/D926*100, 0)</f>
        <v>11</v>
      </c>
      <c r="Q926" s="8">
        <f>IFERROR(ROUND(E926/L926,2),0)</f>
        <v>21.8</v>
      </c>
      <c r="R926" s="17">
        <f>(((J926/60)/60)/24)+DATE(1970,1,1)</f>
        <v>41288.942928240744</v>
      </c>
      <c r="S926" s="18">
        <f>((I926/60/60/24)+DATE(1970,1,1))</f>
        <v>41318.942928240744</v>
      </c>
      <c r="T926">
        <f>YEAR(R926)</f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8275</v>
      </c>
      <c r="O927" t="s">
        <v>8276</v>
      </c>
      <c r="P927">
        <f>ROUND(E927/D927*100, 0)</f>
        <v>3</v>
      </c>
      <c r="Q927" s="8">
        <f>IFERROR(ROUND(E927/L927,2),0)</f>
        <v>32</v>
      </c>
      <c r="R927" s="17">
        <f>(((J927/60)/60)/24)+DATE(1970,1,1)</f>
        <v>41575.880914351852</v>
      </c>
      <c r="S927" s="18">
        <f>((I927/60/60/24)+DATE(1970,1,1))</f>
        <v>41605.922581018516</v>
      </c>
      <c r="T927">
        <f>YEAR(R927)</f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8275</v>
      </c>
      <c r="O928" t="s">
        <v>8276</v>
      </c>
      <c r="P928">
        <f>ROUND(E928/D928*100, 0)</f>
        <v>0</v>
      </c>
      <c r="Q928" s="8">
        <f>IFERROR(ROUND(E928/L928,2),0)</f>
        <v>0</v>
      </c>
      <c r="R928" s="17">
        <f>(((J928/60)/60)/24)+DATE(1970,1,1)</f>
        <v>40338.02002314815</v>
      </c>
      <c r="S928" s="18">
        <f>((I928/60/60/24)+DATE(1970,1,1))</f>
        <v>40367.944444444445</v>
      </c>
      <c r="T928">
        <f>YEAR(R928)</f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8275</v>
      </c>
      <c r="O929" t="s">
        <v>8276</v>
      </c>
      <c r="P929">
        <f>ROUND(E929/D929*100, 0)</f>
        <v>0</v>
      </c>
      <c r="Q929" s="8">
        <f>IFERROR(ROUND(E929/L929,2),0)</f>
        <v>0</v>
      </c>
      <c r="R929" s="17">
        <f>(((J929/60)/60)/24)+DATE(1970,1,1)</f>
        <v>41013.822858796295</v>
      </c>
      <c r="S929" s="18">
        <f>((I929/60/60/24)+DATE(1970,1,1))</f>
        <v>41043.822858796295</v>
      </c>
      <c r="T929">
        <f>YEAR(R929)</f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8275</v>
      </c>
      <c r="O930" t="s">
        <v>8276</v>
      </c>
      <c r="P930">
        <f>ROUND(E930/D930*100, 0)</f>
        <v>11</v>
      </c>
      <c r="Q930" s="8">
        <f>IFERROR(ROUND(E930/L930,2),0)</f>
        <v>56.25</v>
      </c>
      <c r="R930" s="17">
        <f>(((J930/60)/60)/24)+DATE(1970,1,1)</f>
        <v>41180.86241898148</v>
      </c>
      <c r="S930" s="18">
        <f>((I930/60/60/24)+DATE(1970,1,1))</f>
        <v>41231</v>
      </c>
      <c r="T930">
        <f>YEAR(R930)</f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8275</v>
      </c>
      <c r="O931" t="s">
        <v>8276</v>
      </c>
      <c r="P931">
        <f>ROUND(E931/D931*100, 0)</f>
        <v>0</v>
      </c>
      <c r="Q931" s="8">
        <f>IFERROR(ROUND(E931/L931,2),0)</f>
        <v>0</v>
      </c>
      <c r="R931" s="17">
        <f>(((J931/60)/60)/24)+DATE(1970,1,1)</f>
        <v>40978.238067129627</v>
      </c>
      <c r="S931" s="18">
        <f>((I931/60/60/24)+DATE(1970,1,1))</f>
        <v>41008.196400462963</v>
      </c>
      <c r="T931">
        <f>YEAR(R931)</f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8275</v>
      </c>
      <c r="O932" t="s">
        <v>8276</v>
      </c>
      <c r="P932">
        <f>ROUND(E932/D932*100, 0)</f>
        <v>38</v>
      </c>
      <c r="Q932" s="8">
        <f>IFERROR(ROUND(E932/L932,2),0)</f>
        <v>69</v>
      </c>
      <c r="R932" s="17">
        <f>(((J932/60)/60)/24)+DATE(1970,1,1)</f>
        <v>40312.915578703702</v>
      </c>
      <c r="S932" s="18">
        <f>((I932/60/60/24)+DATE(1970,1,1))</f>
        <v>40354.897222222222</v>
      </c>
      <c r="T932">
        <f>YEAR(R932)</f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8275</v>
      </c>
      <c r="O933" t="s">
        <v>8276</v>
      </c>
      <c r="P933">
        <f>ROUND(E933/D933*100, 0)</f>
        <v>7</v>
      </c>
      <c r="Q933" s="8">
        <f>IFERROR(ROUND(E933/L933,2),0)</f>
        <v>18.71</v>
      </c>
      <c r="R933" s="17">
        <f>(((J933/60)/60)/24)+DATE(1970,1,1)</f>
        <v>41680.359976851854</v>
      </c>
      <c r="S933" s="18">
        <f>((I933/60/60/24)+DATE(1970,1,1))</f>
        <v>41714.916666666664</v>
      </c>
      <c r="T933">
        <f>YEAR(R933)</f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8275</v>
      </c>
      <c r="O934" t="s">
        <v>8276</v>
      </c>
      <c r="P934">
        <f>ROUND(E934/D934*100, 0)</f>
        <v>15</v>
      </c>
      <c r="Q934" s="8">
        <f>IFERROR(ROUND(E934/L934,2),0)</f>
        <v>46.03</v>
      </c>
      <c r="R934" s="17">
        <f>(((J934/60)/60)/24)+DATE(1970,1,1)</f>
        <v>41310.969270833331</v>
      </c>
      <c r="S934" s="18">
        <f>((I934/60/60/24)+DATE(1970,1,1))</f>
        <v>41355.927604166667</v>
      </c>
      <c r="T934">
        <f>YEAR(R934)</f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8275</v>
      </c>
      <c r="O935" t="s">
        <v>8276</v>
      </c>
      <c r="P935">
        <f>ROUND(E935/D935*100, 0)</f>
        <v>6</v>
      </c>
      <c r="Q935" s="8">
        <f>IFERROR(ROUND(E935/L935,2),0)</f>
        <v>60</v>
      </c>
      <c r="R935" s="17">
        <f>(((J935/60)/60)/24)+DATE(1970,1,1)</f>
        <v>41711.169085648151</v>
      </c>
      <c r="S935" s="18">
        <f>((I935/60/60/24)+DATE(1970,1,1))</f>
        <v>41771.169085648151</v>
      </c>
      <c r="T935">
        <f>YEAR(R935)</f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8275</v>
      </c>
      <c r="O936" t="s">
        <v>8276</v>
      </c>
      <c r="P936">
        <f>ROUND(E936/D936*100, 0)</f>
        <v>30</v>
      </c>
      <c r="Q936" s="8">
        <f>IFERROR(ROUND(E936/L936,2),0)</f>
        <v>50.67</v>
      </c>
      <c r="R936" s="17">
        <f>(((J936/60)/60)/24)+DATE(1970,1,1)</f>
        <v>41733.737083333333</v>
      </c>
      <c r="S936" s="18">
        <f>((I936/60/60/24)+DATE(1970,1,1))</f>
        <v>41763.25</v>
      </c>
      <c r="T936">
        <f>YEAR(R936)</f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8275</v>
      </c>
      <c r="O937" t="s">
        <v>8276</v>
      </c>
      <c r="P937">
        <f>ROUND(E937/D937*100, 0)</f>
        <v>1</v>
      </c>
      <c r="Q937" s="8">
        <f>IFERROR(ROUND(E937/L937,2),0)</f>
        <v>25</v>
      </c>
      <c r="R937" s="17">
        <f>(((J937/60)/60)/24)+DATE(1970,1,1)</f>
        <v>42368.333668981482</v>
      </c>
      <c r="S937" s="18">
        <f>((I937/60/60/24)+DATE(1970,1,1))</f>
        <v>42398.333668981482</v>
      </c>
      <c r="T937">
        <f>YEAR(R937)</f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8275</v>
      </c>
      <c r="O938" t="s">
        <v>8276</v>
      </c>
      <c r="P938">
        <f>ROUND(E938/D938*100, 0)</f>
        <v>0</v>
      </c>
      <c r="Q938" s="8">
        <f>IFERROR(ROUND(E938/L938,2),0)</f>
        <v>0</v>
      </c>
      <c r="R938" s="17">
        <f>(((J938/60)/60)/24)+DATE(1970,1,1)</f>
        <v>40883.024178240739</v>
      </c>
      <c r="S938" s="18">
        <f>((I938/60/60/24)+DATE(1970,1,1))</f>
        <v>40926.833333333336</v>
      </c>
      <c r="T938">
        <f>YEAR(R938)</f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8275</v>
      </c>
      <c r="O939" t="s">
        <v>8276</v>
      </c>
      <c r="P939">
        <f>ROUND(E939/D939*100, 0)</f>
        <v>1</v>
      </c>
      <c r="Q939" s="8">
        <f>IFERROR(ROUND(E939/L939,2),0)</f>
        <v>20</v>
      </c>
      <c r="R939" s="17">
        <f>(((J939/60)/60)/24)+DATE(1970,1,1)</f>
        <v>41551.798113425924</v>
      </c>
      <c r="S939" s="18">
        <f>((I939/60/60/24)+DATE(1970,1,1))</f>
        <v>41581.839780092596</v>
      </c>
      <c r="T939">
        <f>YEAR(R939)</f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8275</v>
      </c>
      <c r="O940" t="s">
        <v>8276</v>
      </c>
      <c r="P940">
        <f>ROUND(E940/D940*100, 0)</f>
        <v>0</v>
      </c>
      <c r="Q940" s="8">
        <f>IFERROR(ROUND(E940/L940,2),0)</f>
        <v>25</v>
      </c>
      <c r="R940" s="17">
        <f>(((J940/60)/60)/24)+DATE(1970,1,1)</f>
        <v>41124.479722222226</v>
      </c>
      <c r="S940" s="18">
        <f>((I940/60/60/24)+DATE(1970,1,1))</f>
        <v>41154.479722222226</v>
      </c>
      <c r="T940">
        <f>YEAR(R940)</f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8275</v>
      </c>
      <c r="O941" t="s">
        <v>8276</v>
      </c>
      <c r="P941">
        <f>ROUND(E941/D941*100, 0)</f>
        <v>1</v>
      </c>
      <c r="Q941" s="8">
        <f>IFERROR(ROUND(E941/L941,2),0)</f>
        <v>20</v>
      </c>
      <c r="R941" s="17">
        <f>(((J941/60)/60)/24)+DATE(1970,1,1)</f>
        <v>41416.763171296298</v>
      </c>
      <c r="S941" s="18">
        <f>((I941/60/60/24)+DATE(1970,1,1))</f>
        <v>41455.831944444442</v>
      </c>
      <c r="T941">
        <f>YEAR(R941)</f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8270</v>
      </c>
      <c r="O942" t="s">
        <v>8272</v>
      </c>
      <c r="P942">
        <f>ROUND(E942/D942*100, 0)</f>
        <v>17</v>
      </c>
      <c r="Q942" s="8">
        <f>IFERROR(ROUND(E942/L942,2),0)</f>
        <v>110.29</v>
      </c>
      <c r="R942" s="17">
        <f>(((J942/60)/60)/24)+DATE(1970,1,1)</f>
        <v>42182.008402777778</v>
      </c>
      <c r="S942" s="18">
        <f>((I942/60/60/24)+DATE(1970,1,1))</f>
        <v>42227.008402777778</v>
      </c>
      <c r="T942">
        <f>YEAR(R942)</f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8270</v>
      </c>
      <c r="O943" t="s">
        <v>8272</v>
      </c>
      <c r="P943">
        <f>ROUND(E943/D943*100, 0)</f>
        <v>2</v>
      </c>
      <c r="Q943" s="8">
        <f>IFERROR(ROUND(E943/L943,2),0)</f>
        <v>37.450000000000003</v>
      </c>
      <c r="R943" s="17">
        <f>(((J943/60)/60)/24)+DATE(1970,1,1)</f>
        <v>42746.096585648149</v>
      </c>
      <c r="S943" s="18">
        <f>((I943/60/60/24)+DATE(1970,1,1))</f>
        <v>42776.096585648149</v>
      </c>
      <c r="T943">
        <f>YEAR(R943)</f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8270</v>
      </c>
      <c r="O944" t="s">
        <v>8272</v>
      </c>
      <c r="P944">
        <f>ROUND(E944/D944*100, 0)</f>
        <v>9</v>
      </c>
      <c r="Q944" s="8">
        <f>IFERROR(ROUND(E944/L944,2),0)</f>
        <v>41.75</v>
      </c>
      <c r="R944" s="17">
        <f>(((J944/60)/60)/24)+DATE(1970,1,1)</f>
        <v>42382.843287037031</v>
      </c>
      <c r="S944" s="18">
        <f>((I944/60/60/24)+DATE(1970,1,1))</f>
        <v>42418.843287037031</v>
      </c>
      <c r="T944">
        <f>YEAR(R944)</f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8270</v>
      </c>
      <c r="O945" t="s">
        <v>8272</v>
      </c>
      <c r="P945">
        <f>ROUND(E945/D945*100, 0)</f>
        <v>10</v>
      </c>
      <c r="Q945" s="8">
        <f>IFERROR(ROUND(E945/L945,2),0)</f>
        <v>24.08</v>
      </c>
      <c r="R945" s="17">
        <f>(((J945/60)/60)/24)+DATE(1970,1,1)</f>
        <v>42673.66788194445</v>
      </c>
      <c r="S945" s="18">
        <f>((I945/60/60/24)+DATE(1970,1,1))</f>
        <v>42703.709548611107</v>
      </c>
      <c r="T945">
        <f>YEAR(R945)</f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8270</v>
      </c>
      <c r="O946" t="s">
        <v>8272</v>
      </c>
      <c r="P946">
        <f>ROUND(E946/D946*100, 0)</f>
        <v>13</v>
      </c>
      <c r="Q946" s="8">
        <f>IFERROR(ROUND(E946/L946,2),0)</f>
        <v>69.41</v>
      </c>
      <c r="R946" s="17">
        <f>(((J946/60)/60)/24)+DATE(1970,1,1)</f>
        <v>42444.583912037036</v>
      </c>
      <c r="S946" s="18">
        <f>((I946/60/60/24)+DATE(1970,1,1))</f>
        <v>42478.583333333328</v>
      </c>
      <c r="T946">
        <f>YEAR(R946)</f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8270</v>
      </c>
      <c r="O947" t="s">
        <v>8272</v>
      </c>
      <c r="P947">
        <f>ROUND(E947/D947*100, 0)</f>
        <v>2</v>
      </c>
      <c r="Q947" s="8">
        <f>IFERROR(ROUND(E947/L947,2),0)</f>
        <v>155.25</v>
      </c>
      <c r="R947" s="17">
        <f>(((J947/60)/60)/24)+DATE(1970,1,1)</f>
        <v>42732.872986111113</v>
      </c>
      <c r="S947" s="18">
        <f>((I947/60/60/24)+DATE(1970,1,1))</f>
        <v>42784.999305555553</v>
      </c>
      <c r="T947">
        <f>YEAR(R947)</f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8270</v>
      </c>
      <c r="O948" t="s">
        <v>8272</v>
      </c>
      <c r="P948">
        <f>ROUND(E948/D948*100, 0)</f>
        <v>2</v>
      </c>
      <c r="Q948" s="8">
        <f>IFERROR(ROUND(E948/L948,2),0)</f>
        <v>57.2</v>
      </c>
      <c r="R948" s="17">
        <f>(((J948/60)/60)/24)+DATE(1970,1,1)</f>
        <v>42592.750555555554</v>
      </c>
      <c r="S948" s="18">
        <f>((I948/60/60/24)+DATE(1970,1,1))</f>
        <v>42622.750555555554</v>
      </c>
      <c r="T948">
        <f>YEAR(R948)</f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8270</v>
      </c>
      <c r="O949" t="s">
        <v>8272</v>
      </c>
      <c r="P949">
        <f>ROUND(E949/D949*100, 0)</f>
        <v>0</v>
      </c>
      <c r="Q949" s="8">
        <f>IFERROR(ROUND(E949/L949,2),0)</f>
        <v>0</v>
      </c>
      <c r="R949" s="17">
        <f>(((J949/60)/60)/24)+DATE(1970,1,1)</f>
        <v>42491.781319444446</v>
      </c>
      <c r="S949" s="18">
        <f>((I949/60/60/24)+DATE(1970,1,1))</f>
        <v>42551.781319444446</v>
      </c>
      <c r="T949">
        <f>YEAR(R949)</f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8270</v>
      </c>
      <c r="O950" t="s">
        <v>8272</v>
      </c>
      <c r="P950">
        <f>ROUND(E950/D950*100, 0)</f>
        <v>12</v>
      </c>
      <c r="Q950" s="8">
        <f>IFERROR(ROUND(E950/L950,2),0)</f>
        <v>60</v>
      </c>
      <c r="R950" s="17">
        <f>(((J950/60)/60)/24)+DATE(1970,1,1)</f>
        <v>42411.828287037039</v>
      </c>
      <c r="S950" s="18">
        <f>((I950/60/60/24)+DATE(1970,1,1))</f>
        <v>42441.828287037039</v>
      </c>
      <c r="T950">
        <f>YEAR(R950)</f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8270</v>
      </c>
      <c r="O951" t="s">
        <v>8272</v>
      </c>
      <c r="P951">
        <f>ROUND(E951/D951*100, 0)</f>
        <v>1</v>
      </c>
      <c r="Q951" s="8">
        <f>IFERROR(ROUND(E951/L951,2),0)</f>
        <v>39</v>
      </c>
      <c r="R951" s="17">
        <f>(((J951/60)/60)/24)+DATE(1970,1,1)</f>
        <v>42361.043703703705</v>
      </c>
      <c r="S951" s="18">
        <f>((I951/60/60/24)+DATE(1970,1,1))</f>
        <v>42421.043703703705</v>
      </c>
      <c r="T951">
        <f>YEAR(R951)</f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8270</v>
      </c>
      <c r="O952" t="s">
        <v>8272</v>
      </c>
      <c r="P952">
        <f>ROUND(E952/D952*100, 0)</f>
        <v>28</v>
      </c>
      <c r="Q952" s="8">
        <f>IFERROR(ROUND(E952/L952,2),0)</f>
        <v>58.42</v>
      </c>
      <c r="R952" s="17">
        <f>(((J952/60)/60)/24)+DATE(1970,1,1)</f>
        <v>42356.750706018516</v>
      </c>
      <c r="S952" s="18">
        <f>((I952/60/60/24)+DATE(1970,1,1))</f>
        <v>42386.750706018516</v>
      </c>
      <c r="T952">
        <f>YEAR(R952)</f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8270</v>
      </c>
      <c r="O953" t="s">
        <v>8272</v>
      </c>
      <c r="P953">
        <f>ROUND(E953/D953*100, 0)</f>
        <v>38</v>
      </c>
      <c r="Q953" s="8">
        <f>IFERROR(ROUND(E953/L953,2),0)</f>
        <v>158.63999999999999</v>
      </c>
      <c r="R953" s="17">
        <f>(((J953/60)/60)/24)+DATE(1970,1,1)</f>
        <v>42480.653611111105</v>
      </c>
      <c r="S953" s="18">
        <f>((I953/60/60/24)+DATE(1970,1,1))</f>
        <v>42525.653611111105</v>
      </c>
      <c r="T953">
        <f>YEAR(R953)</f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8270</v>
      </c>
      <c r="O954" t="s">
        <v>8272</v>
      </c>
      <c r="P954">
        <f>ROUND(E954/D954*100, 0)</f>
        <v>40</v>
      </c>
      <c r="Q954" s="8">
        <f>IFERROR(ROUND(E954/L954,2),0)</f>
        <v>99.86</v>
      </c>
      <c r="R954" s="17">
        <f>(((J954/60)/60)/24)+DATE(1970,1,1)</f>
        <v>42662.613564814819</v>
      </c>
      <c r="S954" s="18">
        <f>((I954/60/60/24)+DATE(1970,1,1))</f>
        <v>42692.655231481483</v>
      </c>
      <c r="T954">
        <f>YEAR(R954)</f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8270</v>
      </c>
      <c r="O955" t="s">
        <v>8272</v>
      </c>
      <c r="P955">
        <f>ROUND(E955/D955*100, 0)</f>
        <v>1</v>
      </c>
      <c r="Q955" s="8">
        <f>IFERROR(ROUND(E955/L955,2),0)</f>
        <v>25.2</v>
      </c>
      <c r="R955" s="17">
        <f>(((J955/60)/60)/24)+DATE(1970,1,1)</f>
        <v>41999.164340277777</v>
      </c>
      <c r="S955" s="18">
        <f>((I955/60/60/24)+DATE(1970,1,1))</f>
        <v>42029.164340277777</v>
      </c>
      <c r="T955">
        <f>YEAR(R955)</f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8270</v>
      </c>
      <c r="O956" t="s">
        <v>8272</v>
      </c>
      <c r="P956">
        <f>ROUND(E956/D956*100, 0)</f>
        <v>43</v>
      </c>
      <c r="Q956" s="8">
        <f>IFERROR(ROUND(E956/L956,2),0)</f>
        <v>89.19</v>
      </c>
      <c r="R956" s="17">
        <f>(((J956/60)/60)/24)+DATE(1970,1,1)</f>
        <v>42194.833784722221</v>
      </c>
      <c r="S956" s="18">
        <f>((I956/60/60/24)+DATE(1970,1,1))</f>
        <v>42236.833784722221</v>
      </c>
      <c r="T956">
        <f>YEAR(R956)</f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8270</v>
      </c>
      <c r="O957" t="s">
        <v>8272</v>
      </c>
      <c r="P957">
        <f>ROUND(E957/D957*100, 0)</f>
        <v>6</v>
      </c>
      <c r="Q957" s="8">
        <f>IFERROR(ROUND(E957/L957,2),0)</f>
        <v>182.62</v>
      </c>
      <c r="R957" s="17">
        <f>(((J957/60)/60)/24)+DATE(1970,1,1)</f>
        <v>42586.295138888891</v>
      </c>
      <c r="S957" s="18">
        <f>((I957/60/60/24)+DATE(1970,1,1))</f>
        <v>42626.295138888891</v>
      </c>
      <c r="T957">
        <f>YEAR(R957)</f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8270</v>
      </c>
      <c r="O958" t="s">
        <v>8272</v>
      </c>
      <c r="P958">
        <f>ROUND(E958/D958*100, 0)</f>
        <v>2</v>
      </c>
      <c r="Q958" s="8">
        <f>IFERROR(ROUND(E958/L958,2),0)</f>
        <v>50.65</v>
      </c>
      <c r="R958" s="17">
        <f>(((J958/60)/60)/24)+DATE(1970,1,1)</f>
        <v>42060.913877314815</v>
      </c>
      <c r="S958" s="18">
        <f>((I958/60/60/24)+DATE(1970,1,1))</f>
        <v>42120.872210648144</v>
      </c>
      <c r="T958">
        <f>YEAR(R958)</f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8270</v>
      </c>
      <c r="O959" t="s">
        <v>8272</v>
      </c>
      <c r="P959">
        <f>ROUND(E959/D959*100, 0)</f>
        <v>2</v>
      </c>
      <c r="Q959" s="8">
        <f>IFERROR(ROUND(E959/L959,2),0)</f>
        <v>33.29</v>
      </c>
      <c r="R959" s="17">
        <f>(((J959/60)/60)/24)+DATE(1970,1,1)</f>
        <v>42660.552465277782</v>
      </c>
      <c r="S959" s="18">
        <f>((I959/60/60/24)+DATE(1970,1,1))</f>
        <v>42691.594131944439</v>
      </c>
      <c r="T959">
        <f>YEAR(R959)</f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8270</v>
      </c>
      <c r="O960" t="s">
        <v>8272</v>
      </c>
      <c r="P960">
        <f>ROUND(E960/D960*100, 0)</f>
        <v>11</v>
      </c>
      <c r="Q960" s="8">
        <f>IFERROR(ROUND(E960/L960,2),0)</f>
        <v>51.82</v>
      </c>
      <c r="R960" s="17">
        <f>(((J960/60)/60)/24)+DATE(1970,1,1)</f>
        <v>42082.802812499998</v>
      </c>
      <c r="S960" s="18">
        <f>((I960/60/60/24)+DATE(1970,1,1))</f>
        <v>42104.207638888889</v>
      </c>
      <c r="T960">
        <f>YEAR(R960)</f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8270</v>
      </c>
      <c r="O961" t="s">
        <v>8272</v>
      </c>
      <c r="P961">
        <f>ROUND(E961/D961*100, 0)</f>
        <v>39</v>
      </c>
      <c r="Q961" s="8">
        <f>IFERROR(ROUND(E961/L961,2),0)</f>
        <v>113.63</v>
      </c>
      <c r="R961" s="17">
        <f>(((J961/60)/60)/24)+DATE(1970,1,1)</f>
        <v>41993.174363425926</v>
      </c>
      <c r="S961" s="18">
        <f>((I961/60/60/24)+DATE(1970,1,1))</f>
        <v>42023.174363425926</v>
      </c>
      <c r="T961">
        <f>YEAR(R961)</f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8270</v>
      </c>
      <c r="O962" t="s">
        <v>8272</v>
      </c>
      <c r="P962">
        <f>ROUND(E962/D962*100, 0)</f>
        <v>46</v>
      </c>
      <c r="Q962" s="8">
        <f>IFERROR(ROUND(E962/L962,2),0)</f>
        <v>136.46</v>
      </c>
      <c r="R962" s="17">
        <f>(((J962/60)/60)/24)+DATE(1970,1,1)</f>
        <v>42766.626793981486</v>
      </c>
      <c r="S962" s="18">
        <f>((I962/60/60/24)+DATE(1970,1,1))</f>
        <v>42808.585127314815</v>
      </c>
      <c r="T962">
        <f>YEAR(R962)</f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8270</v>
      </c>
      <c r="O963" t="s">
        <v>8272</v>
      </c>
      <c r="P963">
        <f>ROUND(E963/D963*100, 0)</f>
        <v>42</v>
      </c>
      <c r="Q963" s="8">
        <f>IFERROR(ROUND(E963/L963,2),0)</f>
        <v>364.35</v>
      </c>
      <c r="R963" s="17">
        <f>(((J963/60)/60)/24)+DATE(1970,1,1)</f>
        <v>42740.693692129629</v>
      </c>
      <c r="S963" s="18">
        <f>((I963/60/60/24)+DATE(1970,1,1))</f>
        <v>42786.791666666672</v>
      </c>
      <c r="T963">
        <f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8270</v>
      </c>
      <c r="O964" t="s">
        <v>8272</v>
      </c>
      <c r="P964">
        <f>ROUND(E964/D964*100, 0)</f>
        <v>28</v>
      </c>
      <c r="Q964" s="8">
        <f>IFERROR(ROUND(E964/L964,2),0)</f>
        <v>19.239999999999998</v>
      </c>
      <c r="R964" s="17">
        <f>(((J964/60)/60)/24)+DATE(1970,1,1)</f>
        <v>42373.712418981479</v>
      </c>
      <c r="S964" s="18">
        <f>((I964/60/60/24)+DATE(1970,1,1))</f>
        <v>42411.712418981479</v>
      </c>
      <c r="T964">
        <f>YEAR(R964)</f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8270</v>
      </c>
      <c r="O965" t="s">
        <v>8272</v>
      </c>
      <c r="P965">
        <f>ROUND(E965/D965*100, 0)</f>
        <v>1</v>
      </c>
      <c r="Q965" s="8">
        <f>IFERROR(ROUND(E965/L965,2),0)</f>
        <v>41.89</v>
      </c>
      <c r="R965" s="17">
        <f>(((J965/60)/60)/24)+DATE(1970,1,1)</f>
        <v>42625.635636574079</v>
      </c>
      <c r="S965" s="18">
        <f>((I965/60/60/24)+DATE(1970,1,1))</f>
        <v>42660.635636574079</v>
      </c>
      <c r="T965">
        <f>YEAR(R965)</f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8270</v>
      </c>
      <c r="O966" t="s">
        <v>8272</v>
      </c>
      <c r="P966">
        <f>ROUND(E966/D966*100, 0)</f>
        <v>1</v>
      </c>
      <c r="Q966" s="8">
        <f>IFERROR(ROUND(E966/L966,2),0)</f>
        <v>30.31</v>
      </c>
      <c r="R966" s="17">
        <f>(((J966/60)/60)/24)+DATE(1970,1,1)</f>
        <v>42208.628692129627</v>
      </c>
      <c r="S966" s="18">
        <f>((I966/60/60/24)+DATE(1970,1,1))</f>
        <v>42248.628692129627</v>
      </c>
      <c r="T966">
        <f>YEAR(R966)</f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8270</v>
      </c>
      <c r="O967" t="s">
        <v>8272</v>
      </c>
      <c r="P967">
        <f>ROUND(E967/D967*100, 0)</f>
        <v>1</v>
      </c>
      <c r="Q967" s="8">
        <f>IFERROR(ROUND(E967/L967,2),0)</f>
        <v>49.67</v>
      </c>
      <c r="R967" s="17">
        <f>(((J967/60)/60)/24)+DATE(1970,1,1)</f>
        <v>42637.016736111109</v>
      </c>
      <c r="S967" s="18">
        <f>((I967/60/60/24)+DATE(1970,1,1))</f>
        <v>42669.165972222225</v>
      </c>
      <c r="T967">
        <f>YEAR(R967)</f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8270</v>
      </c>
      <c r="O968" t="s">
        <v>8272</v>
      </c>
      <c r="P968">
        <f>ROUND(E968/D968*100, 0)</f>
        <v>15</v>
      </c>
      <c r="Q968" s="8">
        <f>IFERROR(ROUND(E968/L968,2),0)</f>
        <v>59.2</v>
      </c>
      <c r="R968" s="17">
        <f>(((J968/60)/60)/24)+DATE(1970,1,1)</f>
        <v>42619.635787037041</v>
      </c>
      <c r="S968" s="18">
        <f>((I968/60/60/24)+DATE(1970,1,1))</f>
        <v>42649.635787037041</v>
      </c>
      <c r="T968">
        <f>YEAR(R968)</f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8270</v>
      </c>
      <c r="O969" t="s">
        <v>8272</v>
      </c>
      <c r="P969">
        <f>ROUND(E969/D969*100, 0)</f>
        <v>18</v>
      </c>
      <c r="Q969" s="8">
        <f>IFERROR(ROUND(E969/L969,2),0)</f>
        <v>43.98</v>
      </c>
      <c r="R969" s="17">
        <f>(((J969/60)/60)/24)+DATE(1970,1,1)</f>
        <v>42422.254328703704</v>
      </c>
      <c r="S969" s="18">
        <f>((I969/60/60/24)+DATE(1970,1,1))</f>
        <v>42482.21266203704</v>
      </c>
      <c r="T969">
        <f>YEAR(R969)</f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8270</v>
      </c>
      <c r="O970" t="s">
        <v>8272</v>
      </c>
      <c r="P970">
        <f>ROUND(E970/D970*100, 0)</f>
        <v>1</v>
      </c>
      <c r="Q970" s="8">
        <f>IFERROR(ROUND(E970/L970,2),0)</f>
        <v>26.5</v>
      </c>
      <c r="R970" s="17">
        <f>(((J970/60)/60)/24)+DATE(1970,1,1)</f>
        <v>41836.847615740742</v>
      </c>
      <c r="S970" s="18">
        <f>((I970/60/60/24)+DATE(1970,1,1))</f>
        <v>41866.847615740742</v>
      </c>
      <c r="T970">
        <f>YEAR(R970)</f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8270</v>
      </c>
      <c r="O971" t="s">
        <v>8272</v>
      </c>
      <c r="P971">
        <f>ROUND(E971/D971*100, 0)</f>
        <v>47</v>
      </c>
      <c r="Q971" s="8">
        <f>IFERROR(ROUND(E971/L971,2),0)</f>
        <v>1272.73</v>
      </c>
      <c r="R971" s="17">
        <f>(((J971/60)/60)/24)+DATE(1970,1,1)</f>
        <v>42742.30332175926</v>
      </c>
      <c r="S971" s="18">
        <f>((I971/60/60/24)+DATE(1970,1,1))</f>
        <v>42775.30332175926</v>
      </c>
      <c r="T971">
        <f>YEAR(R971)</f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8270</v>
      </c>
      <c r="O972" t="s">
        <v>8272</v>
      </c>
      <c r="P972">
        <f>ROUND(E972/D972*100, 0)</f>
        <v>46</v>
      </c>
      <c r="Q972" s="8">
        <f>IFERROR(ROUND(E972/L972,2),0)</f>
        <v>164</v>
      </c>
      <c r="R972" s="17">
        <f>(((J972/60)/60)/24)+DATE(1970,1,1)</f>
        <v>42721.220520833333</v>
      </c>
      <c r="S972" s="18">
        <f>((I972/60/60/24)+DATE(1970,1,1))</f>
        <v>42758.207638888889</v>
      </c>
      <c r="T972">
        <f>YEAR(R972)</f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8270</v>
      </c>
      <c r="O973" t="s">
        <v>8272</v>
      </c>
      <c r="P973">
        <f>ROUND(E973/D973*100, 0)</f>
        <v>0</v>
      </c>
      <c r="Q973" s="8">
        <f>IFERROR(ROUND(E973/L973,2),0)</f>
        <v>45.2</v>
      </c>
      <c r="R973" s="17">
        <f>(((J973/60)/60)/24)+DATE(1970,1,1)</f>
        <v>42111.709027777775</v>
      </c>
      <c r="S973" s="18">
        <f>((I973/60/60/24)+DATE(1970,1,1))</f>
        <v>42156.709027777775</v>
      </c>
      <c r="T973">
        <f>YEAR(R973)</f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8270</v>
      </c>
      <c r="O974" t="s">
        <v>8272</v>
      </c>
      <c r="P974">
        <f>ROUND(E974/D974*100, 0)</f>
        <v>35</v>
      </c>
      <c r="Q974" s="8">
        <f>IFERROR(ROUND(E974/L974,2),0)</f>
        <v>153.88999999999999</v>
      </c>
      <c r="R974" s="17">
        <f>(((J974/60)/60)/24)+DATE(1970,1,1)</f>
        <v>41856.865717592591</v>
      </c>
      <c r="S974" s="18">
        <f>((I974/60/60/24)+DATE(1970,1,1))</f>
        <v>41886.290972222225</v>
      </c>
      <c r="T974">
        <f>YEAR(R974)</f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8270</v>
      </c>
      <c r="O975" t="s">
        <v>8272</v>
      </c>
      <c r="P975">
        <f>ROUND(E975/D975*100, 0)</f>
        <v>2</v>
      </c>
      <c r="Q975" s="8">
        <f>IFERROR(ROUND(E975/L975,2),0)</f>
        <v>51.38</v>
      </c>
      <c r="R975" s="17">
        <f>(((J975/60)/60)/24)+DATE(1970,1,1)</f>
        <v>42257.014965277776</v>
      </c>
      <c r="S975" s="18">
        <f>((I975/60/60/24)+DATE(1970,1,1))</f>
        <v>42317.056631944448</v>
      </c>
      <c r="T975">
        <f>YEAR(R975)</f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8270</v>
      </c>
      <c r="O976" t="s">
        <v>8272</v>
      </c>
      <c r="P976">
        <f>ROUND(E976/D976*100, 0)</f>
        <v>1</v>
      </c>
      <c r="Q976" s="8">
        <f>IFERROR(ROUND(E976/L976,2),0)</f>
        <v>93.33</v>
      </c>
      <c r="R976" s="17">
        <f>(((J976/60)/60)/24)+DATE(1970,1,1)</f>
        <v>42424.749490740738</v>
      </c>
      <c r="S976" s="18">
        <f>((I976/60/60/24)+DATE(1970,1,1))</f>
        <v>42454.707824074074</v>
      </c>
      <c r="T976">
        <f>YEAR(R976)</f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8270</v>
      </c>
      <c r="O977" t="s">
        <v>8272</v>
      </c>
      <c r="P977">
        <f>ROUND(E977/D977*100, 0)</f>
        <v>3</v>
      </c>
      <c r="Q977" s="8">
        <f>IFERROR(ROUND(E977/L977,2),0)</f>
        <v>108.63</v>
      </c>
      <c r="R977" s="17">
        <f>(((J977/60)/60)/24)+DATE(1970,1,1)</f>
        <v>42489.696585648147</v>
      </c>
      <c r="S977" s="18">
        <f>((I977/60/60/24)+DATE(1970,1,1))</f>
        <v>42549.696585648147</v>
      </c>
      <c r="T977">
        <f>YEAR(R977)</f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8270</v>
      </c>
      <c r="O978" t="s">
        <v>8272</v>
      </c>
      <c r="P978">
        <f>ROUND(E978/D978*100, 0)</f>
        <v>2</v>
      </c>
      <c r="Q978" s="8">
        <f>IFERROR(ROUND(E978/L978,2),0)</f>
        <v>160.5</v>
      </c>
      <c r="R978" s="17">
        <f>(((J978/60)/60)/24)+DATE(1970,1,1)</f>
        <v>42185.058993055558</v>
      </c>
      <c r="S978" s="18">
        <f>((I978/60/60/24)+DATE(1970,1,1))</f>
        <v>42230.058993055558</v>
      </c>
      <c r="T978">
        <f>YEAR(R978)</f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8270</v>
      </c>
      <c r="O979" t="s">
        <v>8272</v>
      </c>
      <c r="P979">
        <f>ROUND(E979/D979*100, 0)</f>
        <v>34</v>
      </c>
      <c r="Q979" s="8">
        <f>IFERROR(ROUND(E979/L979,2),0)</f>
        <v>75.75</v>
      </c>
      <c r="R979" s="17">
        <f>(((J979/60)/60)/24)+DATE(1970,1,1)</f>
        <v>42391.942094907412</v>
      </c>
      <c r="S979" s="18">
        <f>((I979/60/60/24)+DATE(1970,1,1))</f>
        <v>42421.942094907412</v>
      </c>
      <c r="T979">
        <f>YEAR(R979)</f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8270</v>
      </c>
      <c r="O980" t="s">
        <v>8272</v>
      </c>
      <c r="P980">
        <f>ROUND(E980/D980*100, 0)</f>
        <v>56</v>
      </c>
      <c r="Q980" s="8">
        <f>IFERROR(ROUND(E980/L980,2),0)</f>
        <v>790.84</v>
      </c>
      <c r="R980" s="17">
        <f>(((J980/60)/60)/24)+DATE(1970,1,1)</f>
        <v>42395.309039351851</v>
      </c>
      <c r="S980" s="18">
        <f>((I980/60/60/24)+DATE(1970,1,1))</f>
        <v>42425.309039351851</v>
      </c>
      <c r="T980">
        <f>YEAR(R980)</f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8270</v>
      </c>
      <c r="O981" t="s">
        <v>8272</v>
      </c>
      <c r="P981">
        <f>ROUND(E981/D981*100, 0)</f>
        <v>83</v>
      </c>
      <c r="Q981" s="8">
        <f>IFERROR(ROUND(E981/L981,2),0)</f>
        <v>301.94</v>
      </c>
      <c r="R981" s="17">
        <f>(((J981/60)/60)/24)+DATE(1970,1,1)</f>
        <v>42506.416990740734</v>
      </c>
      <c r="S981" s="18">
        <f>((I981/60/60/24)+DATE(1970,1,1))</f>
        <v>42541.790972222225</v>
      </c>
      <c r="T981">
        <f>YEAR(R981)</f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8270</v>
      </c>
      <c r="O982" t="s">
        <v>8272</v>
      </c>
      <c r="P982">
        <f>ROUND(E982/D982*100, 0)</f>
        <v>15</v>
      </c>
      <c r="Q982" s="8">
        <f>IFERROR(ROUND(E982/L982,2),0)</f>
        <v>47.94</v>
      </c>
      <c r="R982" s="17">
        <f>(((J982/60)/60)/24)+DATE(1970,1,1)</f>
        <v>41928.904189814813</v>
      </c>
      <c r="S982" s="18">
        <f>((I982/60/60/24)+DATE(1970,1,1))</f>
        <v>41973.945856481485</v>
      </c>
      <c r="T982">
        <f>YEAR(R982)</f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8270</v>
      </c>
      <c r="O983" t="s">
        <v>8272</v>
      </c>
      <c r="P983">
        <f>ROUND(E983/D983*100, 0)</f>
        <v>0</v>
      </c>
      <c r="Q983" s="8">
        <f>IFERROR(ROUND(E983/L983,2),0)</f>
        <v>2.75</v>
      </c>
      <c r="R983" s="17">
        <f>(((J983/60)/60)/24)+DATE(1970,1,1)</f>
        <v>41830.947013888886</v>
      </c>
      <c r="S983" s="18">
        <f>((I983/60/60/24)+DATE(1970,1,1))</f>
        <v>41860.947013888886</v>
      </c>
      <c r="T983">
        <f>YEAR(R983)</f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8270</v>
      </c>
      <c r="O984" t="s">
        <v>8272</v>
      </c>
      <c r="P984">
        <f>ROUND(E984/D984*100, 0)</f>
        <v>0</v>
      </c>
      <c r="Q984" s="8">
        <f>IFERROR(ROUND(E984/L984,2),0)</f>
        <v>1</v>
      </c>
      <c r="R984" s="17">
        <f>(((J984/60)/60)/24)+DATE(1970,1,1)</f>
        <v>42615.753310185188</v>
      </c>
      <c r="S984" s="18">
        <f>((I984/60/60/24)+DATE(1970,1,1))</f>
        <v>42645.753310185188</v>
      </c>
      <c r="T984">
        <f>YEAR(R984)</f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8270</v>
      </c>
      <c r="O985" t="s">
        <v>8272</v>
      </c>
      <c r="P985">
        <f>ROUND(E985/D985*100, 0)</f>
        <v>30</v>
      </c>
      <c r="Q985" s="8">
        <f>IFERROR(ROUND(E985/L985,2),0)</f>
        <v>171.79</v>
      </c>
      <c r="R985" s="17">
        <f>(((J985/60)/60)/24)+DATE(1970,1,1)</f>
        <v>42574.667650462965</v>
      </c>
      <c r="S985" s="18">
        <f>((I985/60/60/24)+DATE(1970,1,1))</f>
        <v>42605.870833333334</v>
      </c>
      <c r="T985">
        <f>YEAR(R985)</f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8270</v>
      </c>
      <c r="O986" t="s">
        <v>8272</v>
      </c>
      <c r="P986">
        <f>ROUND(E986/D986*100, 0)</f>
        <v>1</v>
      </c>
      <c r="Q986" s="8">
        <f>IFERROR(ROUND(E986/L986,2),0)</f>
        <v>35.33</v>
      </c>
      <c r="R986" s="17">
        <f>(((J986/60)/60)/24)+DATE(1970,1,1)</f>
        <v>42061.11583333333</v>
      </c>
      <c r="S986" s="18">
        <f>((I986/60/60/24)+DATE(1970,1,1))</f>
        <v>42091.074166666673</v>
      </c>
      <c r="T986">
        <f>YEAR(R986)</f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8270</v>
      </c>
      <c r="O987" t="s">
        <v>8272</v>
      </c>
      <c r="P987">
        <f>ROUND(E987/D987*100, 0)</f>
        <v>6</v>
      </c>
      <c r="Q987" s="8">
        <f>IFERROR(ROUND(E987/L987,2),0)</f>
        <v>82.09</v>
      </c>
      <c r="R987" s="17">
        <f>(((J987/60)/60)/24)+DATE(1970,1,1)</f>
        <v>42339.967708333337</v>
      </c>
      <c r="S987" s="18">
        <f>((I987/60/60/24)+DATE(1970,1,1))</f>
        <v>42369.958333333328</v>
      </c>
      <c r="T987">
        <f>YEAR(R987)</f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8270</v>
      </c>
      <c r="O988" t="s">
        <v>8272</v>
      </c>
      <c r="P988">
        <f>ROUND(E988/D988*100, 0)</f>
        <v>13</v>
      </c>
      <c r="Q988" s="8">
        <f>IFERROR(ROUND(E988/L988,2),0)</f>
        <v>110.87</v>
      </c>
      <c r="R988" s="17">
        <f>(((J988/60)/60)/24)+DATE(1970,1,1)</f>
        <v>42324.767361111109</v>
      </c>
      <c r="S988" s="18">
        <f>((I988/60/60/24)+DATE(1970,1,1))</f>
        <v>42379</v>
      </c>
      <c r="T988">
        <f>YEAR(R988)</f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8270</v>
      </c>
      <c r="O989" t="s">
        <v>8272</v>
      </c>
      <c r="P989">
        <f>ROUND(E989/D989*100, 0)</f>
        <v>13</v>
      </c>
      <c r="Q989" s="8">
        <f>IFERROR(ROUND(E989/L989,2),0)</f>
        <v>161.22</v>
      </c>
      <c r="R989" s="17">
        <f>(((J989/60)/60)/24)+DATE(1970,1,1)</f>
        <v>41773.294560185182</v>
      </c>
      <c r="S989" s="18">
        <f>((I989/60/60/24)+DATE(1970,1,1))</f>
        <v>41813.294560185182</v>
      </c>
      <c r="T989">
        <f>YEAR(R989)</f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8270</v>
      </c>
      <c r="O990" t="s">
        <v>8272</v>
      </c>
      <c r="P990">
        <f>ROUND(E990/D990*100, 0)</f>
        <v>0</v>
      </c>
      <c r="Q990" s="8">
        <f>IFERROR(ROUND(E990/L990,2),0)</f>
        <v>0</v>
      </c>
      <c r="R990" s="17">
        <f>(((J990/60)/60)/24)+DATE(1970,1,1)</f>
        <v>42614.356770833328</v>
      </c>
      <c r="S990" s="18">
        <f>((I990/60/60/24)+DATE(1970,1,1))</f>
        <v>42644.356770833328</v>
      </c>
      <c r="T990">
        <f>YEAR(R990)</f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8270</v>
      </c>
      <c r="O991" t="s">
        <v>8272</v>
      </c>
      <c r="P991">
        <f>ROUND(E991/D991*100, 0)</f>
        <v>17</v>
      </c>
      <c r="Q991" s="8">
        <f>IFERROR(ROUND(E991/L991,2),0)</f>
        <v>52.41</v>
      </c>
      <c r="R991" s="17">
        <f>(((J991/60)/60)/24)+DATE(1970,1,1)</f>
        <v>42611.933969907404</v>
      </c>
      <c r="S991" s="18">
        <f>((I991/60/60/24)+DATE(1970,1,1))</f>
        <v>42641.933969907404</v>
      </c>
      <c r="T991">
        <f>YEAR(R991)</f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8270</v>
      </c>
      <c r="O992" t="s">
        <v>8272</v>
      </c>
      <c r="P992">
        <f>ROUND(E992/D992*100, 0)</f>
        <v>0</v>
      </c>
      <c r="Q992" s="8">
        <f>IFERROR(ROUND(E992/L992,2),0)</f>
        <v>13</v>
      </c>
      <c r="R992" s="17">
        <f>(((J992/60)/60)/24)+DATE(1970,1,1)</f>
        <v>41855.784305555557</v>
      </c>
      <c r="S992" s="18">
        <f>((I992/60/60/24)+DATE(1970,1,1))</f>
        <v>41885.784305555557</v>
      </c>
      <c r="T992">
        <f>YEAR(R992)</f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8270</v>
      </c>
      <c r="O993" t="s">
        <v>8272</v>
      </c>
      <c r="P993">
        <f>ROUND(E993/D993*100, 0)</f>
        <v>4</v>
      </c>
      <c r="Q993" s="8">
        <f>IFERROR(ROUND(E993/L993,2),0)</f>
        <v>30.29</v>
      </c>
      <c r="R993" s="17">
        <f>(((J993/60)/60)/24)+DATE(1970,1,1)</f>
        <v>42538.75680555556</v>
      </c>
      <c r="S993" s="18">
        <f>((I993/60/60/24)+DATE(1970,1,1))</f>
        <v>42563.785416666666</v>
      </c>
      <c r="T993">
        <f>YEAR(R993)</f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8270</v>
      </c>
      <c r="O994" t="s">
        <v>8272</v>
      </c>
      <c r="P994">
        <f>ROUND(E994/D994*100, 0)</f>
        <v>0</v>
      </c>
      <c r="Q994" s="8">
        <f>IFERROR(ROUND(E994/L994,2),0)</f>
        <v>116.75</v>
      </c>
      <c r="R994" s="17">
        <f>(((J994/60)/60)/24)+DATE(1970,1,1)</f>
        <v>42437.924988425926</v>
      </c>
      <c r="S994" s="18">
        <f>((I994/60/60/24)+DATE(1970,1,1))</f>
        <v>42497.883321759262</v>
      </c>
      <c r="T994">
        <f>YEAR(R994)</f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8270</v>
      </c>
      <c r="O995" t="s">
        <v>8272</v>
      </c>
      <c r="P995">
        <f>ROUND(E995/D995*100, 0)</f>
        <v>25</v>
      </c>
      <c r="Q995" s="8">
        <f>IFERROR(ROUND(E995/L995,2),0)</f>
        <v>89.6</v>
      </c>
      <c r="R995" s="17">
        <f>(((J995/60)/60)/24)+DATE(1970,1,1)</f>
        <v>42652.964907407411</v>
      </c>
      <c r="S995" s="18">
        <f>((I995/60/60/24)+DATE(1970,1,1))</f>
        <v>42686.208333333328</v>
      </c>
      <c r="T995">
        <f>YEAR(R995)</f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8270</v>
      </c>
      <c r="O996" t="s">
        <v>8272</v>
      </c>
      <c r="P996">
        <f>ROUND(E996/D996*100, 0)</f>
        <v>2</v>
      </c>
      <c r="Q996" s="8">
        <f>IFERROR(ROUND(E996/L996,2),0)</f>
        <v>424.45</v>
      </c>
      <c r="R996" s="17">
        <f>(((J996/60)/60)/24)+DATE(1970,1,1)</f>
        <v>41921.263078703705</v>
      </c>
      <c r="S996" s="18">
        <f>((I996/60/60/24)+DATE(1970,1,1))</f>
        <v>41973.957638888889</v>
      </c>
      <c r="T996">
        <f>YEAR(R996)</f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8270</v>
      </c>
      <c r="O997" t="s">
        <v>8272</v>
      </c>
      <c r="P997">
        <f>ROUND(E997/D997*100, 0)</f>
        <v>7</v>
      </c>
      <c r="Q997" s="8">
        <f>IFERROR(ROUND(E997/L997,2),0)</f>
        <v>80.67</v>
      </c>
      <c r="R997" s="17">
        <f>(((J997/60)/60)/24)+DATE(1970,1,1)</f>
        <v>41947.940740740742</v>
      </c>
      <c r="S997" s="18">
        <f>((I997/60/60/24)+DATE(1970,1,1))</f>
        <v>41972.666666666672</v>
      </c>
      <c r="T997">
        <f>YEAR(R997)</f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8270</v>
      </c>
      <c r="O998" t="s">
        <v>8272</v>
      </c>
      <c r="P998">
        <f>ROUND(E998/D998*100, 0)</f>
        <v>2</v>
      </c>
      <c r="Q998" s="8">
        <f>IFERROR(ROUND(E998/L998,2),0)</f>
        <v>13</v>
      </c>
      <c r="R998" s="17">
        <f>(((J998/60)/60)/24)+DATE(1970,1,1)</f>
        <v>41817.866435185184</v>
      </c>
      <c r="S998" s="18">
        <f>((I998/60/60/24)+DATE(1970,1,1))</f>
        <v>41847.643750000003</v>
      </c>
      <c r="T998">
        <f>YEAR(R998)</f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8270</v>
      </c>
      <c r="O999" t="s">
        <v>8272</v>
      </c>
      <c r="P999">
        <f>ROUND(E999/D999*100, 0)</f>
        <v>1</v>
      </c>
      <c r="Q999" s="8">
        <f>IFERROR(ROUND(E999/L999,2),0)</f>
        <v>8.1300000000000008</v>
      </c>
      <c r="R999" s="17">
        <f>(((J999/60)/60)/24)+DATE(1970,1,1)</f>
        <v>41941.10297453704</v>
      </c>
      <c r="S999" s="18">
        <f>((I999/60/60/24)+DATE(1970,1,1))</f>
        <v>41971.144641203704</v>
      </c>
      <c r="T999">
        <f>YEAR(R999)</f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8270</v>
      </c>
      <c r="O1000" t="s">
        <v>8272</v>
      </c>
      <c r="P1000">
        <f>ROUND(E1000/D1000*100, 0)</f>
        <v>59</v>
      </c>
      <c r="Q1000" s="8">
        <f>IFERROR(ROUND(E1000/L1000,2),0)</f>
        <v>153.43</v>
      </c>
      <c r="R1000" s="17">
        <f>(((J1000/60)/60)/24)+DATE(1970,1,1)</f>
        <v>42282.168993055559</v>
      </c>
      <c r="S1000" s="18">
        <f>((I1000/60/60/24)+DATE(1970,1,1))</f>
        <v>42327.210659722223</v>
      </c>
      <c r="T1000">
        <f>YEAR(R1000)</f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8270</v>
      </c>
      <c r="O1001" t="s">
        <v>8272</v>
      </c>
      <c r="P1001">
        <f>ROUND(E1001/D1001*100, 0)</f>
        <v>8</v>
      </c>
      <c r="Q1001" s="8">
        <f>IFERROR(ROUND(E1001/L1001,2),0)</f>
        <v>292.08</v>
      </c>
      <c r="R1001" s="17">
        <f>(((J1001/60)/60)/24)+DATE(1970,1,1)</f>
        <v>41926.29965277778</v>
      </c>
      <c r="S1001" s="18">
        <f>((I1001/60/60/24)+DATE(1970,1,1))</f>
        <v>41956.334722222222</v>
      </c>
      <c r="T1001">
        <f>YEAR(R1001)</f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8270</v>
      </c>
      <c r="O1002" t="s">
        <v>8272</v>
      </c>
      <c r="P1002">
        <f>ROUND(E1002/D1002*100, 0)</f>
        <v>2</v>
      </c>
      <c r="Q1002" s="8">
        <f>IFERROR(ROUND(E1002/L1002,2),0)</f>
        <v>3304</v>
      </c>
      <c r="R1002" s="17">
        <f>(((J1002/60)/60)/24)+DATE(1970,1,1)</f>
        <v>42749.059722222228</v>
      </c>
      <c r="S1002" s="18">
        <f>((I1002/60/60/24)+DATE(1970,1,1))</f>
        <v>42809.018055555556</v>
      </c>
      <c r="T1002">
        <f>YEAR(R1002)</f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8270</v>
      </c>
      <c r="O1003" t="s">
        <v>8272</v>
      </c>
      <c r="P1003">
        <f>ROUND(E1003/D1003*100, 0)</f>
        <v>104</v>
      </c>
      <c r="Q1003" s="8">
        <f>IFERROR(ROUND(E1003/L1003,2),0)</f>
        <v>1300</v>
      </c>
      <c r="R1003" s="17">
        <f>(((J1003/60)/60)/24)+DATE(1970,1,1)</f>
        <v>42720.720057870371</v>
      </c>
      <c r="S1003" s="18">
        <f>((I1003/60/60/24)+DATE(1970,1,1))</f>
        <v>42765.720057870371</v>
      </c>
      <c r="T1003">
        <f>YEAR(R1003)</f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8270</v>
      </c>
      <c r="O1004" t="s">
        <v>8272</v>
      </c>
      <c r="P1004">
        <f>ROUND(E1004/D1004*100, 0)</f>
        <v>30</v>
      </c>
      <c r="Q1004" s="8">
        <f>IFERROR(ROUND(E1004/L1004,2),0)</f>
        <v>134.55000000000001</v>
      </c>
      <c r="R1004" s="17">
        <f>(((J1004/60)/60)/24)+DATE(1970,1,1)</f>
        <v>42325.684189814812</v>
      </c>
      <c r="S1004" s="18">
        <f>((I1004/60/60/24)+DATE(1970,1,1))</f>
        <v>42355.249305555553</v>
      </c>
      <c r="T1004">
        <f>YEAR(R1004)</f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8270</v>
      </c>
      <c r="O1005" t="s">
        <v>8272</v>
      </c>
      <c r="P1005">
        <f>ROUND(E1005/D1005*100, 0)</f>
        <v>16</v>
      </c>
      <c r="Q1005" s="8">
        <f>IFERROR(ROUND(E1005/L1005,2),0)</f>
        <v>214.07</v>
      </c>
      <c r="R1005" s="17">
        <f>(((J1005/60)/60)/24)+DATE(1970,1,1)</f>
        <v>42780.709039351852</v>
      </c>
      <c r="S1005" s="18">
        <f>((I1005/60/60/24)+DATE(1970,1,1))</f>
        <v>42810.667372685188</v>
      </c>
      <c r="T1005">
        <f>YEAR(R1005)</f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8270</v>
      </c>
      <c r="O1006" t="s">
        <v>8272</v>
      </c>
      <c r="P1006">
        <f>ROUND(E1006/D1006*100, 0)</f>
        <v>82</v>
      </c>
      <c r="Q1006" s="8">
        <f>IFERROR(ROUND(E1006/L1006,2),0)</f>
        <v>216.34</v>
      </c>
      <c r="R1006" s="17">
        <f>(((J1006/60)/60)/24)+DATE(1970,1,1)</f>
        <v>42388.708645833336</v>
      </c>
      <c r="S1006" s="18">
        <f>((I1006/60/60/24)+DATE(1970,1,1))</f>
        <v>42418.708645833336</v>
      </c>
      <c r="T1006">
        <f>YEAR(R1006)</f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8270</v>
      </c>
      <c r="O1007" t="s">
        <v>8272</v>
      </c>
      <c r="P1007">
        <f>ROUND(E1007/D1007*100, 0)</f>
        <v>75</v>
      </c>
      <c r="Q1007" s="8">
        <f>IFERROR(ROUND(E1007/L1007,2),0)</f>
        <v>932.31</v>
      </c>
      <c r="R1007" s="17">
        <f>(((J1007/60)/60)/24)+DATE(1970,1,1)</f>
        <v>42276.624803240738</v>
      </c>
      <c r="S1007" s="18">
        <f>((I1007/60/60/24)+DATE(1970,1,1))</f>
        <v>42307.624803240738</v>
      </c>
      <c r="T1007">
        <f>YEAR(R1007)</f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8270</v>
      </c>
      <c r="O1008" t="s">
        <v>8272</v>
      </c>
      <c r="P1008">
        <f>ROUND(E1008/D1008*100, 0)</f>
        <v>6</v>
      </c>
      <c r="Q1008" s="8">
        <f>IFERROR(ROUND(E1008/L1008,2),0)</f>
        <v>29.25</v>
      </c>
      <c r="R1008" s="17">
        <f>(((J1008/60)/60)/24)+DATE(1970,1,1)</f>
        <v>41977.040185185186</v>
      </c>
      <c r="S1008" s="18">
        <f>((I1008/60/60/24)+DATE(1970,1,1))</f>
        <v>41985.299305555556</v>
      </c>
      <c r="T1008">
        <f>YEAR(R1008)</f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8270</v>
      </c>
      <c r="O1009" t="s">
        <v>8272</v>
      </c>
      <c r="P1009">
        <f>ROUND(E1009/D1009*100, 0)</f>
        <v>44</v>
      </c>
      <c r="Q1009" s="8">
        <f>IFERROR(ROUND(E1009/L1009,2),0)</f>
        <v>174.95</v>
      </c>
      <c r="R1009" s="17">
        <f>(((J1009/60)/60)/24)+DATE(1970,1,1)</f>
        <v>42676.583599537036</v>
      </c>
      <c r="S1009" s="18">
        <f>((I1009/60/60/24)+DATE(1970,1,1))</f>
        <v>42718.6252662037</v>
      </c>
      <c r="T1009">
        <f>YEAR(R1009)</f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8270</v>
      </c>
      <c r="O1010" t="s">
        <v>8272</v>
      </c>
      <c r="P1010">
        <f>ROUND(E1010/D1010*100, 0)</f>
        <v>0</v>
      </c>
      <c r="Q1010" s="8">
        <f>IFERROR(ROUND(E1010/L1010,2),0)</f>
        <v>250</v>
      </c>
      <c r="R1010" s="17">
        <f>(((J1010/60)/60)/24)+DATE(1970,1,1)</f>
        <v>42702.809201388889</v>
      </c>
      <c r="S1010" s="18">
        <f>((I1010/60/60/24)+DATE(1970,1,1))</f>
        <v>42732.809201388889</v>
      </c>
      <c r="T1010">
        <f>YEAR(R1010)</f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8270</v>
      </c>
      <c r="O1011" t="s">
        <v>8272</v>
      </c>
      <c r="P1011">
        <f>ROUND(E1011/D1011*100, 0)</f>
        <v>13</v>
      </c>
      <c r="Q1011" s="8">
        <f>IFERROR(ROUND(E1011/L1011,2),0)</f>
        <v>65</v>
      </c>
      <c r="R1011" s="17">
        <f>(((J1011/60)/60)/24)+DATE(1970,1,1)</f>
        <v>42510.604699074072</v>
      </c>
      <c r="S1011" s="18">
        <f>((I1011/60/60/24)+DATE(1970,1,1))</f>
        <v>42540.604699074072</v>
      </c>
      <c r="T1011">
        <f>YEAR(R1011)</f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8270</v>
      </c>
      <c r="O1012" t="s">
        <v>8272</v>
      </c>
      <c r="P1012">
        <f>ROUND(E1012/D1012*100, 0)</f>
        <v>0</v>
      </c>
      <c r="Q1012" s="8">
        <f>IFERROR(ROUND(E1012/L1012,2),0)</f>
        <v>55</v>
      </c>
      <c r="R1012" s="17">
        <f>(((J1012/60)/60)/24)+DATE(1970,1,1)</f>
        <v>42561.829421296294</v>
      </c>
      <c r="S1012" s="18">
        <f>((I1012/60/60/24)+DATE(1970,1,1))</f>
        <v>42618.124305555553</v>
      </c>
      <c r="T1012">
        <f>YEAR(R1012)</f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8270</v>
      </c>
      <c r="O1013" t="s">
        <v>8272</v>
      </c>
      <c r="P1013">
        <f>ROUND(E1013/D1013*100, 0)</f>
        <v>0</v>
      </c>
      <c r="Q1013" s="8">
        <f>IFERROR(ROUND(E1013/L1013,2),0)</f>
        <v>75</v>
      </c>
      <c r="R1013" s="17">
        <f>(((J1013/60)/60)/24)+DATE(1970,1,1)</f>
        <v>41946.898090277777</v>
      </c>
      <c r="S1013" s="18">
        <f>((I1013/60/60/24)+DATE(1970,1,1))</f>
        <v>41991.898090277777</v>
      </c>
      <c r="T1013">
        <f>YEAR(R1013)</f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8270</v>
      </c>
      <c r="O1014" t="s">
        <v>8272</v>
      </c>
      <c r="P1014">
        <f>ROUND(E1014/D1014*100, 0)</f>
        <v>21535</v>
      </c>
      <c r="Q1014" s="8">
        <f>IFERROR(ROUND(E1014/L1014,2),0)</f>
        <v>1389.36</v>
      </c>
      <c r="R1014" s="17">
        <f>(((J1014/60)/60)/24)+DATE(1970,1,1)</f>
        <v>42714.440416666665</v>
      </c>
      <c r="S1014" s="18">
        <f>((I1014/60/60/24)+DATE(1970,1,1))</f>
        <v>42759.440416666665</v>
      </c>
      <c r="T1014">
        <f>YEAR(R1014)</f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8270</v>
      </c>
      <c r="O1015" t="s">
        <v>8272</v>
      </c>
      <c r="P1015">
        <f>ROUND(E1015/D1015*100, 0)</f>
        <v>35</v>
      </c>
      <c r="Q1015" s="8">
        <f>IFERROR(ROUND(E1015/L1015,2),0)</f>
        <v>95.91</v>
      </c>
      <c r="R1015" s="17">
        <f>(((J1015/60)/60)/24)+DATE(1970,1,1)</f>
        <v>42339.833981481483</v>
      </c>
      <c r="S1015" s="18">
        <f>((I1015/60/60/24)+DATE(1970,1,1))</f>
        <v>42367.833333333328</v>
      </c>
      <c r="T1015">
        <f>YEAR(R1015)</f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8270</v>
      </c>
      <c r="O1016" t="s">
        <v>8272</v>
      </c>
      <c r="P1016">
        <f>ROUND(E1016/D1016*100, 0)</f>
        <v>31</v>
      </c>
      <c r="Q1016" s="8">
        <f>IFERROR(ROUND(E1016/L1016,2),0)</f>
        <v>191.25</v>
      </c>
      <c r="R1016" s="17">
        <f>(((J1016/60)/60)/24)+DATE(1970,1,1)</f>
        <v>41955.002488425926</v>
      </c>
      <c r="S1016" s="18">
        <f>((I1016/60/60/24)+DATE(1970,1,1))</f>
        <v>42005.002488425926</v>
      </c>
      <c r="T1016">
        <f>YEAR(R1016)</f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8270</v>
      </c>
      <c r="O1017" t="s">
        <v>8272</v>
      </c>
      <c r="P1017">
        <f>ROUND(E1017/D1017*100, 0)</f>
        <v>3</v>
      </c>
      <c r="Q1017" s="8">
        <f>IFERROR(ROUND(E1017/L1017,2),0)</f>
        <v>40</v>
      </c>
      <c r="R1017" s="17">
        <f>(((J1017/60)/60)/24)+DATE(1970,1,1)</f>
        <v>42303.878414351857</v>
      </c>
      <c r="S1017" s="18">
        <f>((I1017/60/60/24)+DATE(1970,1,1))</f>
        <v>42333.920081018514</v>
      </c>
      <c r="T1017">
        <f>YEAR(R1017)</f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8270</v>
      </c>
      <c r="O1018" t="s">
        <v>8272</v>
      </c>
      <c r="P1018">
        <f>ROUND(E1018/D1018*100, 0)</f>
        <v>3</v>
      </c>
      <c r="Q1018" s="8">
        <f>IFERROR(ROUND(E1018/L1018,2),0)</f>
        <v>74.790000000000006</v>
      </c>
      <c r="R1018" s="17">
        <f>(((J1018/60)/60)/24)+DATE(1970,1,1)</f>
        <v>42422.107129629629</v>
      </c>
      <c r="S1018" s="18">
        <f>((I1018/60/60/24)+DATE(1970,1,1))</f>
        <v>42467.065462962957</v>
      </c>
      <c r="T1018">
        <f>YEAR(R1018)</f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8270</v>
      </c>
      <c r="O1019" t="s">
        <v>8272</v>
      </c>
      <c r="P1019">
        <f>ROUND(E1019/D1019*100, 0)</f>
        <v>23</v>
      </c>
      <c r="Q1019" s="8">
        <f>IFERROR(ROUND(E1019/L1019,2),0)</f>
        <v>161.12</v>
      </c>
      <c r="R1019" s="17">
        <f>(((J1019/60)/60)/24)+DATE(1970,1,1)</f>
        <v>42289.675173611111</v>
      </c>
      <c r="S1019" s="18">
        <f>((I1019/60/60/24)+DATE(1970,1,1))</f>
        <v>42329.716840277775</v>
      </c>
      <c r="T1019">
        <f>YEAR(R1019)</f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8270</v>
      </c>
      <c r="O1020" t="s">
        <v>8272</v>
      </c>
      <c r="P1020">
        <f>ROUND(E1020/D1020*100, 0)</f>
        <v>3</v>
      </c>
      <c r="Q1020" s="8">
        <f>IFERROR(ROUND(E1020/L1020,2),0)</f>
        <v>88.71</v>
      </c>
      <c r="R1020" s="17">
        <f>(((J1020/60)/60)/24)+DATE(1970,1,1)</f>
        <v>42535.492280092592</v>
      </c>
      <c r="S1020" s="18">
        <f>((I1020/60/60/24)+DATE(1970,1,1))</f>
        <v>42565.492280092592</v>
      </c>
      <c r="T1020">
        <f>YEAR(R1020)</f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8270</v>
      </c>
      <c r="O1021" t="s">
        <v>8272</v>
      </c>
      <c r="P1021">
        <f>ROUND(E1021/D1021*100, 0)</f>
        <v>47</v>
      </c>
      <c r="Q1021" s="8">
        <f>IFERROR(ROUND(E1021/L1021,2),0)</f>
        <v>53.25</v>
      </c>
      <c r="R1021" s="17">
        <f>(((J1021/60)/60)/24)+DATE(1970,1,1)</f>
        <v>42009.973946759259</v>
      </c>
      <c r="S1021" s="18">
        <f>((I1021/60/60/24)+DATE(1970,1,1))</f>
        <v>42039.973946759259</v>
      </c>
      <c r="T1021">
        <f>YEAR(R1021)</f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8275</v>
      </c>
      <c r="O1022" t="s">
        <v>8310</v>
      </c>
      <c r="P1022">
        <f>ROUND(E1022/D1022*100, 0)</f>
        <v>206</v>
      </c>
      <c r="Q1022" s="8">
        <f>IFERROR(ROUND(E1022/L1022,2),0)</f>
        <v>106.2</v>
      </c>
      <c r="R1022" s="17">
        <f>(((J1022/60)/60)/24)+DATE(1970,1,1)</f>
        <v>42127.069548611107</v>
      </c>
      <c r="S1022" s="18">
        <f>((I1022/60/60/24)+DATE(1970,1,1))</f>
        <v>42157.032638888893</v>
      </c>
      <c r="T1022">
        <f>YEAR(R1022)</f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8275</v>
      </c>
      <c r="O1023" t="s">
        <v>8310</v>
      </c>
      <c r="P1023">
        <f>ROUND(E1023/D1023*100, 0)</f>
        <v>352</v>
      </c>
      <c r="Q1023" s="8">
        <f>IFERROR(ROUND(E1023/L1023,2),0)</f>
        <v>22.08</v>
      </c>
      <c r="R1023" s="17">
        <f>(((J1023/60)/60)/24)+DATE(1970,1,1)</f>
        <v>42271.251979166671</v>
      </c>
      <c r="S1023" s="18">
        <f>((I1023/60/60/24)+DATE(1970,1,1))</f>
        <v>42294.166666666672</v>
      </c>
      <c r="T1023">
        <f>YEAR(R1023)</f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8275</v>
      </c>
      <c r="O1024" t="s">
        <v>8310</v>
      </c>
      <c r="P1024">
        <f>ROUND(E1024/D1024*100, 0)</f>
        <v>115</v>
      </c>
      <c r="Q1024" s="8">
        <f>IFERROR(ROUND(E1024/L1024,2),0)</f>
        <v>31.05</v>
      </c>
      <c r="R1024" s="17">
        <f>(((J1024/60)/60)/24)+DATE(1970,1,1)</f>
        <v>42111.646724537044</v>
      </c>
      <c r="S1024" s="18">
        <f>((I1024/60/60/24)+DATE(1970,1,1))</f>
        <v>42141.646724537044</v>
      </c>
      <c r="T1024">
        <f>YEAR(R1024)</f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8275</v>
      </c>
      <c r="O1025" t="s">
        <v>8310</v>
      </c>
      <c r="P1025">
        <f>ROUND(E1025/D1025*100, 0)</f>
        <v>237</v>
      </c>
      <c r="Q1025" s="8">
        <f>IFERROR(ROUND(E1025/L1025,2),0)</f>
        <v>36.21</v>
      </c>
      <c r="R1025" s="17">
        <f>(((J1025/60)/60)/24)+DATE(1970,1,1)</f>
        <v>42145.919687500005</v>
      </c>
      <c r="S1025" s="18">
        <f>((I1025/60/60/24)+DATE(1970,1,1))</f>
        <v>42175.919687500005</v>
      </c>
      <c r="T1025">
        <f>YEAR(R1025)</f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8275</v>
      </c>
      <c r="O1026" t="s">
        <v>8310</v>
      </c>
      <c r="P1026">
        <f>ROUND(E1026/D1026*100, 0)</f>
        <v>119</v>
      </c>
      <c r="Q1026" s="8">
        <f>IFERROR(ROUND(E1026/L1026,2),0)</f>
        <v>388.98</v>
      </c>
      <c r="R1026" s="17">
        <f>(((J1026/60)/60)/24)+DATE(1970,1,1)</f>
        <v>42370.580590277779</v>
      </c>
      <c r="S1026" s="18">
        <f>((I1026/60/60/24)+DATE(1970,1,1))</f>
        <v>42400.580590277779</v>
      </c>
      <c r="T1026">
        <f>YEAR(R1026)</f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8275</v>
      </c>
      <c r="O1027" t="s">
        <v>8310</v>
      </c>
      <c r="P1027">
        <f>ROUND(E1027/D1027*100, 0)</f>
        <v>110</v>
      </c>
      <c r="Q1027" s="8">
        <f>IFERROR(ROUND(E1027/L1027,2),0)</f>
        <v>71.849999999999994</v>
      </c>
      <c r="R1027" s="17">
        <f>(((J1027/60)/60)/24)+DATE(1970,1,1)</f>
        <v>42049.833761574075</v>
      </c>
      <c r="S1027" s="18">
        <f>((I1027/60/60/24)+DATE(1970,1,1))</f>
        <v>42079.792094907403</v>
      </c>
      <c r="T1027">
        <f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8275</v>
      </c>
      <c r="O1028" t="s">
        <v>8310</v>
      </c>
      <c r="P1028">
        <f>ROUND(E1028/D1028*100, 0)</f>
        <v>100</v>
      </c>
      <c r="Q1028" s="8">
        <f>IFERROR(ROUND(E1028/L1028,2),0)</f>
        <v>57.38</v>
      </c>
      <c r="R1028" s="17">
        <f>(((J1028/60)/60)/24)+DATE(1970,1,1)</f>
        <v>42426.407592592594</v>
      </c>
      <c r="S1028" s="18">
        <f>((I1028/60/60/24)+DATE(1970,1,1))</f>
        <v>42460.365925925929</v>
      </c>
      <c r="T1028">
        <f>YEAR(R1028)</f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8275</v>
      </c>
      <c r="O1029" t="s">
        <v>8310</v>
      </c>
      <c r="P1029">
        <f>ROUND(E1029/D1029*100, 0)</f>
        <v>103</v>
      </c>
      <c r="Q1029" s="8">
        <f>IFERROR(ROUND(E1029/L1029,2),0)</f>
        <v>69.67</v>
      </c>
      <c r="R1029" s="17">
        <f>(((J1029/60)/60)/24)+DATE(1970,1,1)</f>
        <v>41905.034108796295</v>
      </c>
      <c r="S1029" s="18">
        <f>((I1029/60/60/24)+DATE(1970,1,1))</f>
        <v>41935.034108796295</v>
      </c>
      <c r="T1029">
        <f>YEAR(R1029)</f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8275</v>
      </c>
      <c r="O1030" t="s">
        <v>8310</v>
      </c>
      <c r="P1030">
        <f>ROUND(E1030/D1030*100, 0)</f>
        <v>117</v>
      </c>
      <c r="Q1030" s="8">
        <f>IFERROR(ROUND(E1030/L1030,2),0)</f>
        <v>45.99</v>
      </c>
      <c r="R1030" s="17">
        <f>(((J1030/60)/60)/24)+DATE(1970,1,1)</f>
        <v>42755.627372685187</v>
      </c>
      <c r="S1030" s="18">
        <f>((I1030/60/60/24)+DATE(1970,1,1))</f>
        <v>42800.833333333328</v>
      </c>
      <c r="T1030">
        <f>YEAR(R1030)</f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8275</v>
      </c>
      <c r="O1031" t="s">
        <v>8310</v>
      </c>
      <c r="P1031">
        <f>ROUND(E1031/D1031*100, 0)</f>
        <v>112</v>
      </c>
      <c r="Q1031" s="8">
        <f>IFERROR(ROUND(E1031/L1031,2),0)</f>
        <v>79.260000000000005</v>
      </c>
      <c r="R1031" s="17">
        <f>(((J1031/60)/60)/24)+DATE(1970,1,1)</f>
        <v>42044.711886574078</v>
      </c>
      <c r="S1031" s="18">
        <f>((I1031/60/60/24)+DATE(1970,1,1))</f>
        <v>42098.915972222225</v>
      </c>
      <c r="T1031">
        <f>YEAR(R1031)</f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8275</v>
      </c>
      <c r="O1032" t="s">
        <v>8310</v>
      </c>
      <c r="P1032">
        <f>ROUND(E1032/D1032*100, 0)</f>
        <v>342</v>
      </c>
      <c r="Q1032" s="8">
        <f>IFERROR(ROUND(E1032/L1032,2),0)</f>
        <v>43.03</v>
      </c>
      <c r="R1032" s="17">
        <f>(((J1032/60)/60)/24)+DATE(1970,1,1)</f>
        <v>42611.483206018514</v>
      </c>
      <c r="S1032" s="18">
        <f>((I1032/60/60/24)+DATE(1970,1,1))</f>
        <v>42625.483206018514</v>
      </c>
      <c r="T1032">
        <f>YEAR(R1032)</f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8275</v>
      </c>
      <c r="O1033" t="s">
        <v>8310</v>
      </c>
      <c r="P1033">
        <f>ROUND(E1033/D1033*100, 0)</f>
        <v>107</v>
      </c>
      <c r="Q1033" s="8">
        <f>IFERROR(ROUND(E1033/L1033,2),0)</f>
        <v>108.48</v>
      </c>
      <c r="R1033" s="17">
        <f>(((J1033/60)/60)/24)+DATE(1970,1,1)</f>
        <v>42324.764004629629</v>
      </c>
      <c r="S1033" s="18">
        <f>((I1033/60/60/24)+DATE(1970,1,1))</f>
        <v>42354.764004629629</v>
      </c>
      <c r="T1033">
        <f>YEAR(R1033)</f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8275</v>
      </c>
      <c r="O1034" t="s">
        <v>8310</v>
      </c>
      <c r="P1034">
        <f>ROUND(E1034/D1034*100, 0)</f>
        <v>108</v>
      </c>
      <c r="Q1034" s="8">
        <f>IFERROR(ROUND(E1034/L1034,2),0)</f>
        <v>61.03</v>
      </c>
      <c r="R1034" s="17">
        <f>(((J1034/60)/60)/24)+DATE(1970,1,1)</f>
        <v>42514.666956018518</v>
      </c>
      <c r="S1034" s="18">
        <f>((I1034/60/60/24)+DATE(1970,1,1))</f>
        <v>42544.666956018518</v>
      </c>
      <c r="T1034">
        <f>YEAR(R1034)</f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8275</v>
      </c>
      <c r="O1035" t="s">
        <v>8310</v>
      </c>
      <c r="P1035">
        <f>ROUND(E1035/D1035*100, 0)</f>
        <v>103</v>
      </c>
      <c r="Q1035" s="8">
        <f>IFERROR(ROUND(E1035/L1035,2),0)</f>
        <v>50.59</v>
      </c>
      <c r="R1035" s="17">
        <f>(((J1035/60)/60)/24)+DATE(1970,1,1)</f>
        <v>42688.732407407413</v>
      </c>
      <c r="S1035" s="18">
        <f>((I1035/60/60/24)+DATE(1970,1,1))</f>
        <v>42716.732407407413</v>
      </c>
      <c r="T1035">
        <f>YEAR(R1035)</f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8275</v>
      </c>
      <c r="O1036" t="s">
        <v>8310</v>
      </c>
      <c r="P1036">
        <f>ROUND(E1036/D1036*100, 0)</f>
        <v>130</v>
      </c>
      <c r="Q1036" s="8">
        <f>IFERROR(ROUND(E1036/L1036,2),0)</f>
        <v>39.159999999999997</v>
      </c>
      <c r="R1036" s="17">
        <f>(((J1036/60)/60)/24)+DATE(1970,1,1)</f>
        <v>42555.166712962964</v>
      </c>
      <c r="S1036" s="18">
        <f>((I1036/60/60/24)+DATE(1970,1,1))</f>
        <v>42587.165972222225</v>
      </c>
      <c r="T1036">
        <f>YEAR(R1036)</f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8275</v>
      </c>
      <c r="O1037" t="s">
        <v>8310</v>
      </c>
      <c r="P1037">
        <f>ROUND(E1037/D1037*100, 0)</f>
        <v>108</v>
      </c>
      <c r="Q1037" s="8">
        <f>IFERROR(ROUND(E1037/L1037,2),0)</f>
        <v>65.16</v>
      </c>
      <c r="R1037" s="17">
        <f>(((J1037/60)/60)/24)+DATE(1970,1,1)</f>
        <v>42016.641435185185</v>
      </c>
      <c r="S1037" s="18">
        <f>((I1037/60/60/24)+DATE(1970,1,1))</f>
        <v>42046.641435185185</v>
      </c>
      <c r="T1037">
        <f>YEAR(R1037)</f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8275</v>
      </c>
      <c r="O1038" t="s">
        <v>8310</v>
      </c>
      <c r="P1038">
        <f>ROUND(E1038/D1038*100, 0)</f>
        <v>112</v>
      </c>
      <c r="Q1038" s="8">
        <f>IFERROR(ROUND(E1038/L1038,2),0)</f>
        <v>23.96</v>
      </c>
      <c r="R1038" s="17">
        <f>(((J1038/60)/60)/24)+DATE(1970,1,1)</f>
        <v>41249.448958333334</v>
      </c>
      <c r="S1038" s="18">
        <f>((I1038/60/60/24)+DATE(1970,1,1))</f>
        <v>41281.333333333336</v>
      </c>
      <c r="T1038">
        <f>YEAR(R1038)</f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8275</v>
      </c>
      <c r="O1039" t="s">
        <v>8310</v>
      </c>
      <c r="P1039">
        <f>ROUND(E1039/D1039*100, 0)</f>
        <v>102</v>
      </c>
      <c r="Q1039" s="8">
        <f>IFERROR(ROUND(E1039/L1039,2),0)</f>
        <v>48.62</v>
      </c>
      <c r="R1039" s="17">
        <f>(((J1039/60)/60)/24)+DATE(1970,1,1)</f>
        <v>42119.822476851856</v>
      </c>
      <c r="S1039" s="18">
        <f>((I1039/60/60/24)+DATE(1970,1,1))</f>
        <v>42142.208333333328</v>
      </c>
      <c r="T1039">
        <f>YEAR(R1039)</f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8275</v>
      </c>
      <c r="O1040" t="s">
        <v>8310</v>
      </c>
      <c r="P1040">
        <f>ROUND(E1040/D1040*100, 0)</f>
        <v>145</v>
      </c>
      <c r="Q1040" s="8">
        <f>IFERROR(ROUND(E1040/L1040,2),0)</f>
        <v>35.74</v>
      </c>
      <c r="R1040" s="17">
        <f>(((J1040/60)/60)/24)+DATE(1970,1,1)</f>
        <v>42418.231747685189</v>
      </c>
      <c r="S1040" s="18">
        <f>((I1040/60/60/24)+DATE(1970,1,1))</f>
        <v>42448.190081018518</v>
      </c>
      <c r="T1040">
        <f>YEAR(R1040)</f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8275</v>
      </c>
      <c r="O1041" t="s">
        <v>8310</v>
      </c>
      <c r="P1041">
        <f>ROUND(E1041/D1041*100, 0)</f>
        <v>128</v>
      </c>
      <c r="Q1041" s="8">
        <f>IFERROR(ROUND(E1041/L1041,2),0)</f>
        <v>21.37</v>
      </c>
      <c r="R1041" s="17">
        <f>(((J1041/60)/60)/24)+DATE(1970,1,1)</f>
        <v>42692.109328703707</v>
      </c>
      <c r="S1041" s="18">
        <f>((I1041/60/60/24)+DATE(1970,1,1))</f>
        <v>42717.332638888889</v>
      </c>
      <c r="T1041">
        <f>YEAR(R1041)</f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8278</v>
      </c>
      <c r="O1042" t="s">
        <v>8279</v>
      </c>
      <c r="P1042">
        <f>ROUND(E1042/D1042*100, 0)</f>
        <v>0</v>
      </c>
      <c r="Q1042" s="8">
        <f>IFERROR(ROUND(E1042/L1042,2),0)</f>
        <v>250</v>
      </c>
      <c r="R1042" s="17">
        <f>(((J1042/60)/60)/24)+DATE(1970,1,1)</f>
        <v>42579.708437499998</v>
      </c>
      <c r="S1042" s="18">
        <f>((I1042/60/60/24)+DATE(1970,1,1))</f>
        <v>42609.708437499998</v>
      </c>
      <c r="T1042">
        <f>YEAR(R1042)</f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8278</v>
      </c>
      <c r="O1043" t="s">
        <v>8279</v>
      </c>
      <c r="P1043">
        <f>ROUND(E1043/D1043*100, 0)</f>
        <v>0</v>
      </c>
      <c r="Q1043" s="8">
        <f>IFERROR(ROUND(E1043/L1043,2),0)</f>
        <v>0</v>
      </c>
      <c r="R1043" s="17">
        <f>(((J1043/60)/60)/24)+DATE(1970,1,1)</f>
        <v>41831.060092592597</v>
      </c>
      <c r="S1043" s="18">
        <f>((I1043/60/60/24)+DATE(1970,1,1))</f>
        <v>41851.060092592597</v>
      </c>
      <c r="T1043">
        <f>YEAR(R1043)</f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8278</v>
      </c>
      <c r="O1044" t="s">
        <v>8279</v>
      </c>
      <c r="P1044">
        <f>ROUND(E1044/D1044*100, 0)</f>
        <v>2</v>
      </c>
      <c r="Q1044" s="8">
        <f>IFERROR(ROUND(E1044/L1044,2),0)</f>
        <v>10</v>
      </c>
      <c r="R1044" s="17">
        <f>(((J1044/60)/60)/24)+DATE(1970,1,1)</f>
        <v>41851.696157407408</v>
      </c>
      <c r="S1044" s="18">
        <f>((I1044/60/60/24)+DATE(1970,1,1))</f>
        <v>41894.416666666664</v>
      </c>
      <c r="T1044">
        <f>YEAR(R1044)</f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8278</v>
      </c>
      <c r="O1045" t="s">
        <v>8279</v>
      </c>
      <c r="P1045">
        <f>ROUND(E1045/D1045*100, 0)</f>
        <v>9</v>
      </c>
      <c r="Q1045" s="8">
        <f>IFERROR(ROUND(E1045/L1045,2),0)</f>
        <v>29.24</v>
      </c>
      <c r="R1045" s="17">
        <f>(((J1045/60)/60)/24)+DATE(1970,1,1)</f>
        <v>42114.252951388888</v>
      </c>
      <c r="S1045" s="18">
        <f>((I1045/60/60/24)+DATE(1970,1,1))</f>
        <v>42144.252951388888</v>
      </c>
      <c r="T1045">
        <f>YEAR(R1045)</f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8278</v>
      </c>
      <c r="O1046" t="s">
        <v>8279</v>
      </c>
      <c r="P1046">
        <f>ROUND(E1046/D1046*100, 0)</f>
        <v>0</v>
      </c>
      <c r="Q1046" s="8">
        <f>IFERROR(ROUND(E1046/L1046,2),0)</f>
        <v>3</v>
      </c>
      <c r="R1046" s="17">
        <f>(((J1046/60)/60)/24)+DATE(1970,1,1)</f>
        <v>42011.925937499997</v>
      </c>
      <c r="S1046" s="18">
        <f>((I1046/60/60/24)+DATE(1970,1,1))</f>
        <v>42068.852083333331</v>
      </c>
      <c r="T1046">
        <f>YEAR(R1046)</f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8278</v>
      </c>
      <c r="O1047" t="s">
        <v>8279</v>
      </c>
      <c r="P1047">
        <f>ROUND(E1047/D1047*100, 0)</f>
        <v>3</v>
      </c>
      <c r="Q1047" s="8">
        <f>IFERROR(ROUND(E1047/L1047,2),0)</f>
        <v>33.25</v>
      </c>
      <c r="R1047" s="17">
        <f>(((J1047/60)/60)/24)+DATE(1970,1,1)</f>
        <v>41844.874421296299</v>
      </c>
      <c r="S1047" s="18">
        <f>((I1047/60/60/24)+DATE(1970,1,1))</f>
        <v>41874.874421296299</v>
      </c>
      <c r="T1047">
        <f>YEAR(R1047)</f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8278</v>
      </c>
      <c r="O1048" t="s">
        <v>8279</v>
      </c>
      <c r="P1048">
        <f>ROUND(E1048/D1048*100, 0)</f>
        <v>0</v>
      </c>
      <c r="Q1048" s="8">
        <f>IFERROR(ROUND(E1048/L1048,2),0)</f>
        <v>0</v>
      </c>
      <c r="R1048" s="17">
        <f>(((J1048/60)/60)/24)+DATE(1970,1,1)</f>
        <v>42319.851388888885</v>
      </c>
      <c r="S1048" s="18">
        <f>((I1048/60/60/24)+DATE(1970,1,1))</f>
        <v>42364.851388888885</v>
      </c>
      <c r="T1048">
        <f>YEAR(R1048)</f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8278</v>
      </c>
      <c r="O1049" t="s">
        <v>8279</v>
      </c>
      <c r="P1049">
        <f>ROUND(E1049/D1049*100, 0)</f>
        <v>0</v>
      </c>
      <c r="Q1049" s="8">
        <f>IFERROR(ROUND(E1049/L1049,2),0)</f>
        <v>1</v>
      </c>
      <c r="R1049" s="17">
        <f>(((J1049/60)/60)/24)+DATE(1970,1,1)</f>
        <v>41918.818460648145</v>
      </c>
      <c r="S1049" s="18">
        <f>((I1049/60/60/24)+DATE(1970,1,1))</f>
        <v>41948.860127314816</v>
      </c>
      <c r="T1049">
        <f>YEAR(R1049)</f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8278</v>
      </c>
      <c r="O1050" t="s">
        <v>8279</v>
      </c>
      <c r="P1050">
        <f>ROUND(E1050/D1050*100, 0)</f>
        <v>1</v>
      </c>
      <c r="Q1050" s="8">
        <f>IFERROR(ROUND(E1050/L1050,2),0)</f>
        <v>53</v>
      </c>
      <c r="R1050" s="17">
        <f>(((J1050/60)/60)/24)+DATE(1970,1,1)</f>
        <v>42598.053113425922</v>
      </c>
      <c r="S1050" s="18">
        <f>((I1050/60/60/24)+DATE(1970,1,1))</f>
        <v>42638.053113425922</v>
      </c>
      <c r="T1050">
        <f>YEAR(R1050)</f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8278</v>
      </c>
      <c r="O1051" t="s">
        <v>8279</v>
      </c>
      <c r="P1051">
        <f>ROUND(E1051/D1051*100, 0)</f>
        <v>0</v>
      </c>
      <c r="Q1051" s="8">
        <f>IFERROR(ROUND(E1051/L1051,2),0)</f>
        <v>0</v>
      </c>
      <c r="R1051" s="17">
        <f>(((J1051/60)/60)/24)+DATE(1970,1,1)</f>
        <v>42382.431076388893</v>
      </c>
      <c r="S1051" s="18">
        <f>((I1051/60/60/24)+DATE(1970,1,1))</f>
        <v>42412.431076388893</v>
      </c>
      <c r="T1051">
        <f>YEAR(R1051)</f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8278</v>
      </c>
      <c r="O1052" t="s">
        <v>8279</v>
      </c>
      <c r="P1052">
        <f>ROUND(E1052/D1052*100, 0)</f>
        <v>0</v>
      </c>
      <c r="Q1052" s="8">
        <f>IFERROR(ROUND(E1052/L1052,2),0)</f>
        <v>0</v>
      </c>
      <c r="R1052" s="17">
        <f>(((J1052/60)/60)/24)+DATE(1970,1,1)</f>
        <v>42231.7971875</v>
      </c>
      <c r="S1052" s="18">
        <f>((I1052/60/60/24)+DATE(1970,1,1))</f>
        <v>42261.7971875</v>
      </c>
      <c r="T1052">
        <f>YEAR(R1052)</f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8278</v>
      </c>
      <c r="O1053" t="s">
        <v>8279</v>
      </c>
      <c r="P1053">
        <f>ROUND(E1053/D1053*100, 0)</f>
        <v>0</v>
      </c>
      <c r="Q1053" s="8">
        <f>IFERROR(ROUND(E1053/L1053,2),0)</f>
        <v>0</v>
      </c>
      <c r="R1053" s="17">
        <f>(((J1053/60)/60)/24)+DATE(1970,1,1)</f>
        <v>41850.014178240745</v>
      </c>
      <c r="S1053" s="18">
        <f>((I1053/60/60/24)+DATE(1970,1,1))</f>
        <v>41878.014178240745</v>
      </c>
      <c r="T1053">
        <f>YEAR(R1053)</f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8278</v>
      </c>
      <c r="O1054" t="s">
        <v>8279</v>
      </c>
      <c r="P1054">
        <f>ROUND(E1054/D1054*100, 0)</f>
        <v>0</v>
      </c>
      <c r="Q1054" s="8">
        <f>IFERROR(ROUND(E1054/L1054,2),0)</f>
        <v>0</v>
      </c>
      <c r="R1054" s="17">
        <f>(((J1054/60)/60)/24)+DATE(1970,1,1)</f>
        <v>42483.797395833331</v>
      </c>
      <c r="S1054" s="18">
        <f>((I1054/60/60/24)+DATE(1970,1,1))</f>
        <v>42527.839583333334</v>
      </c>
      <c r="T1054">
        <f>YEAR(R1054)</f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8278</v>
      </c>
      <c r="O1055" t="s">
        <v>8279</v>
      </c>
      <c r="P1055">
        <f>ROUND(E1055/D1055*100, 0)</f>
        <v>1</v>
      </c>
      <c r="Q1055" s="8">
        <f>IFERROR(ROUND(E1055/L1055,2),0)</f>
        <v>15</v>
      </c>
      <c r="R1055" s="17">
        <f>(((J1055/60)/60)/24)+DATE(1970,1,1)</f>
        <v>42775.172824074078</v>
      </c>
      <c r="S1055" s="18">
        <f>((I1055/60/60/24)+DATE(1970,1,1))</f>
        <v>42800.172824074078</v>
      </c>
      <c r="T1055">
        <f>YEAR(R1055)</f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8278</v>
      </c>
      <c r="O1056" t="s">
        <v>8279</v>
      </c>
      <c r="P1056">
        <f>ROUND(E1056/D1056*100, 0)</f>
        <v>0</v>
      </c>
      <c r="Q1056" s="8">
        <f>IFERROR(ROUND(E1056/L1056,2),0)</f>
        <v>0</v>
      </c>
      <c r="R1056" s="17">
        <f>(((J1056/60)/60)/24)+DATE(1970,1,1)</f>
        <v>41831.851840277777</v>
      </c>
      <c r="S1056" s="18">
        <f>((I1056/60/60/24)+DATE(1970,1,1))</f>
        <v>41861.916666666664</v>
      </c>
      <c r="T1056">
        <f>YEAR(R1056)</f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8278</v>
      </c>
      <c r="O1057" t="s">
        <v>8279</v>
      </c>
      <c r="P1057">
        <f>ROUND(E1057/D1057*100, 0)</f>
        <v>0</v>
      </c>
      <c r="Q1057" s="8">
        <f>IFERROR(ROUND(E1057/L1057,2),0)</f>
        <v>0</v>
      </c>
      <c r="R1057" s="17">
        <f>(((J1057/60)/60)/24)+DATE(1970,1,1)</f>
        <v>42406.992418981477</v>
      </c>
      <c r="S1057" s="18">
        <f>((I1057/60/60/24)+DATE(1970,1,1))</f>
        <v>42436.992418981477</v>
      </c>
      <c r="T1057">
        <f>YEAR(R1057)</f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8278</v>
      </c>
      <c r="O1058" t="s">
        <v>8279</v>
      </c>
      <c r="P1058">
        <f>ROUND(E1058/D1058*100, 0)</f>
        <v>0</v>
      </c>
      <c r="Q1058" s="8">
        <f>IFERROR(ROUND(E1058/L1058,2),0)</f>
        <v>0</v>
      </c>
      <c r="R1058" s="17">
        <f>(((J1058/60)/60)/24)+DATE(1970,1,1)</f>
        <v>42058.719641203701</v>
      </c>
      <c r="S1058" s="18">
        <f>((I1058/60/60/24)+DATE(1970,1,1))</f>
        <v>42118.677974537044</v>
      </c>
      <c r="T1058">
        <f>YEAR(R1058)</f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8278</v>
      </c>
      <c r="O1059" t="s">
        <v>8279</v>
      </c>
      <c r="P1059">
        <f>ROUND(E1059/D1059*100, 0)</f>
        <v>0</v>
      </c>
      <c r="Q1059" s="8">
        <f>IFERROR(ROUND(E1059/L1059,2),0)</f>
        <v>0</v>
      </c>
      <c r="R1059" s="17">
        <f>(((J1059/60)/60)/24)+DATE(1970,1,1)</f>
        <v>42678.871331018512</v>
      </c>
      <c r="S1059" s="18">
        <f>((I1059/60/60/24)+DATE(1970,1,1))</f>
        <v>42708.912997685184</v>
      </c>
      <c r="T1059">
        <f>YEAR(R1059)</f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8278</v>
      </c>
      <c r="O1060" t="s">
        <v>8279</v>
      </c>
      <c r="P1060">
        <f>ROUND(E1060/D1060*100, 0)</f>
        <v>0</v>
      </c>
      <c r="Q1060" s="8">
        <f>IFERROR(ROUND(E1060/L1060,2),0)</f>
        <v>0</v>
      </c>
      <c r="R1060" s="17">
        <f>(((J1060/60)/60)/24)+DATE(1970,1,1)</f>
        <v>42047.900960648149</v>
      </c>
      <c r="S1060" s="18">
        <f>((I1060/60/60/24)+DATE(1970,1,1))</f>
        <v>42089</v>
      </c>
      <c r="T1060">
        <f>YEAR(R1060)</f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8278</v>
      </c>
      <c r="O1061" t="s">
        <v>8279</v>
      </c>
      <c r="P1061">
        <f>ROUND(E1061/D1061*100, 0)</f>
        <v>0</v>
      </c>
      <c r="Q1061" s="8">
        <f>IFERROR(ROUND(E1061/L1061,2),0)</f>
        <v>0</v>
      </c>
      <c r="R1061" s="17">
        <f>(((J1061/60)/60)/24)+DATE(1970,1,1)</f>
        <v>42046.79</v>
      </c>
      <c r="S1061" s="18">
        <f>((I1061/60/60/24)+DATE(1970,1,1))</f>
        <v>42076.748333333337</v>
      </c>
      <c r="T1061">
        <f>YEAR(R1061)</f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8278</v>
      </c>
      <c r="O1062" t="s">
        <v>8279</v>
      </c>
      <c r="P1062">
        <f>ROUND(E1062/D1062*100, 0)</f>
        <v>1</v>
      </c>
      <c r="Q1062" s="8">
        <f>IFERROR(ROUND(E1062/L1062,2),0)</f>
        <v>50</v>
      </c>
      <c r="R1062" s="17">
        <f>(((J1062/60)/60)/24)+DATE(1970,1,1)</f>
        <v>42079.913113425922</v>
      </c>
      <c r="S1062" s="18">
        <f>((I1062/60/60/24)+DATE(1970,1,1))</f>
        <v>42109.913113425922</v>
      </c>
      <c r="T1062">
        <f>YEAR(R1062)</f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8278</v>
      </c>
      <c r="O1063" t="s">
        <v>8279</v>
      </c>
      <c r="P1063">
        <f>ROUND(E1063/D1063*100, 0)</f>
        <v>0</v>
      </c>
      <c r="Q1063" s="8">
        <f>IFERROR(ROUND(E1063/L1063,2),0)</f>
        <v>0</v>
      </c>
      <c r="R1063" s="17">
        <f>(((J1063/60)/60)/24)+DATE(1970,1,1)</f>
        <v>42432.276712962965</v>
      </c>
      <c r="S1063" s="18">
        <f>((I1063/60/60/24)+DATE(1970,1,1))</f>
        <v>42492.041666666672</v>
      </c>
      <c r="T1063">
        <f>YEAR(R1063)</f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8278</v>
      </c>
      <c r="O1064" t="s">
        <v>8279</v>
      </c>
      <c r="P1064">
        <f>ROUND(E1064/D1064*100, 0)</f>
        <v>95</v>
      </c>
      <c r="Q1064" s="8">
        <f>IFERROR(ROUND(E1064/L1064,2),0)</f>
        <v>47.5</v>
      </c>
      <c r="R1064" s="17">
        <f>(((J1064/60)/60)/24)+DATE(1970,1,1)</f>
        <v>42556.807187500002</v>
      </c>
      <c r="S1064" s="18">
        <f>((I1064/60/60/24)+DATE(1970,1,1))</f>
        <v>42563.807187500002</v>
      </c>
      <c r="T1064">
        <f>YEAR(R1064)</f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8278</v>
      </c>
      <c r="O1065" t="s">
        <v>8279</v>
      </c>
      <c r="P1065">
        <f>ROUND(E1065/D1065*100, 0)</f>
        <v>0</v>
      </c>
      <c r="Q1065" s="8">
        <f>IFERROR(ROUND(E1065/L1065,2),0)</f>
        <v>0</v>
      </c>
      <c r="R1065" s="17">
        <f>(((J1065/60)/60)/24)+DATE(1970,1,1)</f>
        <v>42583.030810185184</v>
      </c>
      <c r="S1065" s="18">
        <f>((I1065/60/60/24)+DATE(1970,1,1))</f>
        <v>42613.030810185184</v>
      </c>
      <c r="T1065">
        <f>YEAR(R1065)</f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8280</v>
      </c>
      <c r="O1066" t="s">
        <v>8281</v>
      </c>
      <c r="P1066">
        <f>ROUND(E1066/D1066*100, 0)</f>
        <v>9</v>
      </c>
      <c r="Q1066" s="8">
        <f>IFERROR(ROUND(E1066/L1066,2),0)</f>
        <v>65.67</v>
      </c>
      <c r="R1066" s="17">
        <f>(((J1066/60)/60)/24)+DATE(1970,1,1)</f>
        <v>41417.228043981479</v>
      </c>
      <c r="S1066" s="18">
        <f>((I1066/60/60/24)+DATE(1970,1,1))</f>
        <v>41462.228043981479</v>
      </c>
      <c r="T1066">
        <f>YEAR(R1066)</f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8280</v>
      </c>
      <c r="O1067" t="s">
        <v>8281</v>
      </c>
      <c r="P1067">
        <f>ROUND(E1067/D1067*100, 0)</f>
        <v>3</v>
      </c>
      <c r="Q1067" s="8">
        <f>IFERROR(ROUND(E1067/L1067,2),0)</f>
        <v>16.2</v>
      </c>
      <c r="R1067" s="17">
        <f>(((J1067/60)/60)/24)+DATE(1970,1,1)</f>
        <v>41661.381041666667</v>
      </c>
      <c r="S1067" s="18">
        <f>((I1067/60/60/24)+DATE(1970,1,1))</f>
        <v>41689.381041666667</v>
      </c>
      <c r="T1067">
        <f>YEAR(R1067)</f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8280</v>
      </c>
      <c r="O1068" t="s">
        <v>8281</v>
      </c>
      <c r="P1068">
        <f>ROUND(E1068/D1068*100, 0)</f>
        <v>3</v>
      </c>
      <c r="Q1068" s="8">
        <f>IFERROR(ROUND(E1068/L1068,2),0)</f>
        <v>34.130000000000003</v>
      </c>
      <c r="R1068" s="17">
        <f>(((J1068/60)/60)/24)+DATE(1970,1,1)</f>
        <v>41445.962754629632</v>
      </c>
      <c r="S1068" s="18">
        <f>((I1068/60/60/24)+DATE(1970,1,1))</f>
        <v>41490.962754629632</v>
      </c>
      <c r="T1068">
        <f>YEAR(R1068)</f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8280</v>
      </c>
      <c r="O1069" t="s">
        <v>8281</v>
      </c>
      <c r="P1069">
        <f>ROUND(E1069/D1069*100, 0)</f>
        <v>26</v>
      </c>
      <c r="Q1069" s="8">
        <f>IFERROR(ROUND(E1069/L1069,2),0)</f>
        <v>13</v>
      </c>
      <c r="R1069" s="17">
        <f>(((J1069/60)/60)/24)+DATE(1970,1,1)</f>
        <v>41599.855682870373</v>
      </c>
      <c r="S1069" s="18">
        <f>((I1069/60/60/24)+DATE(1970,1,1))</f>
        <v>41629.855682870373</v>
      </c>
      <c r="T1069">
        <f>YEAR(R1069)</f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8280</v>
      </c>
      <c r="O1070" t="s">
        <v>8281</v>
      </c>
      <c r="P1070">
        <f>ROUND(E1070/D1070*100, 0)</f>
        <v>0</v>
      </c>
      <c r="Q1070" s="8">
        <f>IFERROR(ROUND(E1070/L1070,2),0)</f>
        <v>11.25</v>
      </c>
      <c r="R1070" s="17">
        <f>(((J1070/60)/60)/24)+DATE(1970,1,1)</f>
        <v>42440.371111111104</v>
      </c>
      <c r="S1070" s="18">
        <f>((I1070/60/60/24)+DATE(1970,1,1))</f>
        <v>42470.329444444447</v>
      </c>
      <c r="T1070">
        <f>YEAR(R1070)</f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8280</v>
      </c>
      <c r="O1071" t="s">
        <v>8281</v>
      </c>
      <c r="P1071">
        <f>ROUND(E1071/D1071*100, 0)</f>
        <v>39</v>
      </c>
      <c r="Q1071" s="8">
        <f>IFERROR(ROUND(E1071/L1071,2),0)</f>
        <v>40.479999999999997</v>
      </c>
      <c r="R1071" s="17">
        <f>(((J1071/60)/60)/24)+DATE(1970,1,1)</f>
        <v>41572.229849537034</v>
      </c>
      <c r="S1071" s="18">
        <f>((I1071/60/60/24)+DATE(1970,1,1))</f>
        <v>41604.271516203706</v>
      </c>
      <c r="T1071">
        <f>YEAR(R1071)</f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8280</v>
      </c>
      <c r="O1072" t="s">
        <v>8281</v>
      </c>
      <c r="P1072">
        <f>ROUND(E1072/D1072*100, 0)</f>
        <v>1</v>
      </c>
      <c r="Q1072" s="8">
        <f>IFERROR(ROUND(E1072/L1072,2),0)</f>
        <v>35</v>
      </c>
      <c r="R1072" s="17">
        <f>(((J1072/60)/60)/24)+DATE(1970,1,1)</f>
        <v>41163.011828703704</v>
      </c>
      <c r="S1072" s="18">
        <f>((I1072/60/60/24)+DATE(1970,1,1))</f>
        <v>41183.011828703704</v>
      </c>
      <c r="T1072">
        <f>YEAR(R1072)</f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8280</v>
      </c>
      <c r="O1073" t="s">
        <v>8281</v>
      </c>
      <c r="P1073">
        <f>ROUND(E1073/D1073*100, 0)</f>
        <v>0</v>
      </c>
      <c r="Q1073" s="8">
        <f>IFERROR(ROUND(E1073/L1073,2),0)</f>
        <v>0</v>
      </c>
      <c r="R1073" s="17">
        <f>(((J1073/60)/60)/24)+DATE(1970,1,1)</f>
        <v>42295.753391203703</v>
      </c>
      <c r="S1073" s="18">
        <f>((I1073/60/60/24)+DATE(1970,1,1))</f>
        <v>42325.795057870375</v>
      </c>
      <c r="T1073">
        <f>YEAR(R1073)</f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8280</v>
      </c>
      <c r="O1074" t="s">
        <v>8281</v>
      </c>
      <c r="P1074">
        <f>ROUND(E1074/D1074*100, 0)</f>
        <v>0</v>
      </c>
      <c r="Q1074" s="8">
        <f>IFERROR(ROUND(E1074/L1074,2),0)</f>
        <v>12.75</v>
      </c>
      <c r="R1074" s="17">
        <f>(((J1074/60)/60)/24)+DATE(1970,1,1)</f>
        <v>41645.832141203704</v>
      </c>
      <c r="S1074" s="18">
        <f>((I1074/60/60/24)+DATE(1970,1,1))</f>
        <v>41675.832141203704</v>
      </c>
      <c r="T1074">
        <f>YEAR(R1074)</f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8280</v>
      </c>
      <c r="O1075" t="s">
        <v>8281</v>
      </c>
      <c r="P1075">
        <f>ROUND(E1075/D1075*100, 0)</f>
        <v>1</v>
      </c>
      <c r="Q1075" s="8">
        <f>IFERROR(ROUND(E1075/L1075,2),0)</f>
        <v>10</v>
      </c>
      <c r="R1075" s="17">
        <f>(((J1075/60)/60)/24)+DATE(1970,1,1)</f>
        <v>40802.964594907404</v>
      </c>
      <c r="S1075" s="18">
        <f>((I1075/60/60/24)+DATE(1970,1,1))</f>
        <v>40832.964594907404</v>
      </c>
      <c r="T1075">
        <f>YEAR(R1075)</f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8280</v>
      </c>
      <c r="O1076" t="s">
        <v>8281</v>
      </c>
      <c r="P1076">
        <f>ROUND(E1076/D1076*100, 0)</f>
        <v>6</v>
      </c>
      <c r="Q1076" s="8">
        <f>IFERROR(ROUND(E1076/L1076,2),0)</f>
        <v>113.57</v>
      </c>
      <c r="R1076" s="17">
        <f>(((J1076/60)/60)/24)+DATE(1970,1,1)</f>
        <v>41613.172974537039</v>
      </c>
      <c r="S1076" s="18">
        <f>((I1076/60/60/24)+DATE(1970,1,1))</f>
        <v>41643.172974537039</v>
      </c>
      <c r="T1076">
        <f>YEAR(R1076)</f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8280</v>
      </c>
      <c r="O1077" t="s">
        <v>8281</v>
      </c>
      <c r="P1077">
        <f>ROUND(E1077/D1077*100, 0)</f>
        <v>5</v>
      </c>
      <c r="Q1077" s="8">
        <f>IFERROR(ROUND(E1077/L1077,2),0)</f>
        <v>15</v>
      </c>
      <c r="R1077" s="17">
        <f>(((J1077/60)/60)/24)+DATE(1970,1,1)</f>
        <v>41005.904120370367</v>
      </c>
      <c r="S1077" s="18">
        <f>((I1077/60/60/24)+DATE(1970,1,1))</f>
        <v>41035.904120370367</v>
      </c>
      <c r="T1077">
        <f>YEAR(R1077)</f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8280</v>
      </c>
      <c r="O1078" t="s">
        <v>8281</v>
      </c>
      <c r="P1078">
        <f>ROUND(E1078/D1078*100, 0)</f>
        <v>63</v>
      </c>
      <c r="Q1078" s="8">
        <f>IFERROR(ROUND(E1078/L1078,2),0)</f>
        <v>48.28</v>
      </c>
      <c r="R1078" s="17">
        <f>(((J1078/60)/60)/24)+DATE(1970,1,1)</f>
        <v>41838.377893518518</v>
      </c>
      <c r="S1078" s="18">
        <f>((I1078/60/60/24)+DATE(1970,1,1))</f>
        <v>41893.377893518518</v>
      </c>
      <c r="T1078">
        <f>YEAR(R1078)</f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8280</v>
      </c>
      <c r="O1079" t="s">
        <v>8281</v>
      </c>
      <c r="P1079">
        <f>ROUND(E1079/D1079*100, 0)</f>
        <v>29</v>
      </c>
      <c r="Q1079" s="8">
        <f>IFERROR(ROUND(E1079/L1079,2),0)</f>
        <v>43.98</v>
      </c>
      <c r="R1079" s="17">
        <f>(((J1079/60)/60)/24)+DATE(1970,1,1)</f>
        <v>42353.16679398148</v>
      </c>
      <c r="S1079" s="18">
        <f>((I1079/60/60/24)+DATE(1970,1,1))</f>
        <v>42383.16679398148</v>
      </c>
      <c r="T1079">
        <f>YEAR(R1079)</f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8280</v>
      </c>
      <c r="O1080" t="s">
        <v>8281</v>
      </c>
      <c r="P1080">
        <f>ROUND(E1080/D1080*100, 0)</f>
        <v>8</v>
      </c>
      <c r="Q1080" s="8">
        <f>IFERROR(ROUND(E1080/L1080,2),0)</f>
        <v>9</v>
      </c>
      <c r="R1080" s="17">
        <f>(((J1080/60)/60)/24)+DATE(1970,1,1)</f>
        <v>40701.195844907408</v>
      </c>
      <c r="S1080" s="18">
        <f>((I1080/60/60/24)+DATE(1970,1,1))</f>
        <v>40746.195844907408</v>
      </c>
      <c r="T1080">
        <f>YEAR(R1080)</f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8280</v>
      </c>
      <c r="O1081" t="s">
        <v>8281</v>
      </c>
      <c r="P1081">
        <f>ROUND(E1081/D1081*100, 0)</f>
        <v>3</v>
      </c>
      <c r="Q1081" s="8">
        <f>IFERROR(ROUND(E1081/L1081,2),0)</f>
        <v>37.67</v>
      </c>
      <c r="R1081" s="17">
        <f>(((J1081/60)/60)/24)+DATE(1970,1,1)</f>
        <v>42479.566388888896</v>
      </c>
      <c r="S1081" s="18">
        <f>((I1081/60/60/24)+DATE(1970,1,1))</f>
        <v>42504.566388888896</v>
      </c>
      <c r="T1081">
        <f>YEAR(R1081)</f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8280</v>
      </c>
      <c r="O1082" t="s">
        <v>8281</v>
      </c>
      <c r="P1082">
        <f>ROUND(E1082/D1082*100, 0)</f>
        <v>9</v>
      </c>
      <c r="Q1082" s="8">
        <f>IFERROR(ROUND(E1082/L1082,2),0)</f>
        <v>18.579999999999998</v>
      </c>
      <c r="R1082" s="17">
        <f>(((J1082/60)/60)/24)+DATE(1970,1,1)</f>
        <v>41740.138113425928</v>
      </c>
      <c r="S1082" s="18">
        <f>((I1082/60/60/24)+DATE(1970,1,1))</f>
        <v>41770.138113425928</v>
      </c>
      <c r="T1082">
        <f>YEAR(R1082)</f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8280</v>
      </c>
      <c r="O1083" t="s">
        <v>8281</v>
      </c>
      <c r="P1083">
        <f>ROUND(E1083/D1083*100, 0)</f>
        <v>0</v>
      </c>
      <c r="Q1083" s="8">
        <f>IFERROR(ROUND(E1083/L1083,2),0)</f>
        <v>3</v>
      </c>
      <c r="R1083" s="17">
        <f>(((J1083/60)/60)/24)+DATE(1970,1,1)</f>
        <v>42002.926990740743</v>
      </c>
      <c r="S1083" s="18">
        <f>((I1083/60/60/24)+DATE(1970,1,1))</f>
        <v>42032.926990740743</v>
      </c>
      <c r="T1083">
        <f>YEAR(R1083)</f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8280</v>
      </c>
      <c r="O1084" t="s">
        <v>8281</v>
      </c>
      <c r="P1084">
        <f>ROUND(E1084/D1084*100, 0)</f>
        <v>1</v>
      </c>
      <c r="Q1084" s="8">
        <f>IFERROR(ROUND(E1084/L1084,2),0)</f>
        <v>18.670000000000002</v>
      </c>
      <c r="R1084" s="17">
        <f>(((J1084/60)/60)/24)+DATE(1970,1,1)</f>
        <v>41101.906111111115</v>
      </c>
      <c r="S1084" s="18">
        <f>((I1084/60/60/24)+DATE(1970,1,1))</f>
        <v>41131.906111111115</v>
      </c>
      <c r="T1084">
        <f>YEAR(R1084)</f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8280</v>
      </c>
      <c r="O1085" t="s">
        <v>8281</v>
      </c>
      <c r="P1085">
        <f>ROUND(E1085/D1085*100, 0)</f>
        <v>1</v>
      </c>
      <c r="Q1085" s="8">
        <f>IFERROR(ROUND(E1085/L1085,2),0)</f>
        <v>410</v>
      </c>
      <c r="R1085" s="17">
        <f>(((J1085/60)/60)/24)+DATE(1970,1,1)</f>
        <v>41793.659525462965</v>
      </c>
      <c r="S1085" s="18">
        <f>((I1085/60/60/24)+DATE(1970,1,1))</f>
        <v>41853.659525462965</v>
      </c>
      <c r="T1085">
        <f>YEAR(R1085)</f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8280</v>
      </c>
      <c r="O1086" t="s">
        <v>8281</v>
      </c>
      <c r="P1086">
        <f>ROUND(E1086/D1086*100, 0)</f>
        <v>0</v>
      </c>
      <c r="Q1086" s="8">
        <f>IFERROR(ROUND(E1086/L1086,2),0)</f>
        <v>0</v>
      </c>
      <c r="R1086" s="17">
        <f>(((J1086/60)/60)/24)+DATE(1970,1,1)</f>
        <v>41829.912083333329</v>
      </c>
      <c r="S1086" s="18">
        <f>((I1086/60/60/24)+DATE(1970,1,1))</f>
        <v>41859.912083333329</v>
      </c>
      <c r="T1086">
        <f>YEAR(R1086)</f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8280</v>
      </c>
      <c r="O1087" t="s">
        <v>8281</v>
      </c>
      <c r="P1087">
        <f>ROUND(E1087/D1087*100, 0)</f>
        <v>3</v>
      </c>
      <c r="Q1087" s="8">
        <f>IFERROR(ROUND(E1087/L1087,2),0)</f>
        <v>114</v>
      </c>
      <c r="R1087" s="17">
        <f>(((J1087/60)/60)/24)+DATE(1970,1,1)</f>
        <v>42413.671006944445</v>
      </c>
      <c r="S1087" s="18">
        <f>((I1087/60/60/24)+DATE(1970,1,1))</f>
        <v>42443.629340277781</v>
      </c>
      <c r="T1087">
        <f>YEAR(R1087)</f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8280</v>
      </c>
      <c r="O1088" t="s">
        <v>8281</v>
      </c>
      <c r="P1088">
        <f>ROUND(E1088/D1088*100, 0)</f>
        <v>0</v>
      </c>
      <c r="Q1088" s="8">
        <f>IFERROR(ROUND(E1088/L1088,2),0)</f>
        <v>7.5</v>
      </c>
      <c r="R1088" s="17">
        <f>(((J1088/60)/60)/24)+DATE(1970,1,1)</f>
        <v>41845.866793981484</v>
      </c>
      <c r="S1088" s="18">
        <f>((I1088/60/60/24)+DATE(1970,1,1))</f>
        <v>41875.866793981484</v>
      </c>
      <c r="T1088">
        <f>YEAR(R1088)</f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8280</v>
      </c>
      <c r="O1089" t="s">
        <v>8281</v>
      </c>
      <c r="P1089">
        <f>ROUND(E1089/D1089*100, 0)</f>
        <v>0</v>
      </c>
      <c r="Q1089" s="8">
        <f>IFERROR(ROUND(E1089/L1089,2),0)</f>
        <v>0</v>
      </c>
      <c r="R1089" s="17">
        <f>(((J1089/60)/60)/24)+DATE(1970,1,1)</f>
        <v>41775.713969907411</v>
      </c>
      <c r="S1089" s="18">
        <f>((I1089/60/60/24)+DATE(1970,1,1))</f>
        <v>41805.713969907411</v>
      </c>
      <c r="T1089">
        <f>YEAR(R1089)</f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8280</v>
      </c>
      <c r="O1090" t="s">
        <v>8281</v>
      </c>
      <c r="P1090">
        <f>ROUND(E1090/D1090*100, 0)</f>
        <v>14</v>
      </c>
      <c r="Q1090" s="8">
        <f>IFERROR(ROUND(E1090/L1090,2),0)</f>
        <v>43.42</v>
      </c>
      <c r="R1090" s="17">
        <f>(((J1090/60)/60)/24)+DATE(1970,1,1)</f>
        <v>41723.799386574072</v>
      </c>
      <c r="S1090" s="18">
        <f>((I1090/60/60/24)+DATE(1970,1,1))</f>
        <v>41753.799386574072</v>
      </c>
      <c r="T1090">
        <f>YEAR(R1090)</f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8280</v>
      </c>
      <c r="O1091" t="s">
        <v>8281</v>
      </c>
      <c r="P1091">
        <f>ROUND(E1091/D1091*100, 0)</f>
        <v>8</v>
      </c>
      <c r="Q1091" s="8">
        <f>IFERROR(ROUND(E1091/L1091,2),0)</f>
        <v>23.96</v>
      </c>
      <c r="R1091" s="17">
        <f>(((J1091/60)/60)/24)+DATE(1970,1,1)</f>
        <v>42151.189525462964</v>
      </c>
      <c r="S1091" s="18">
        <f>((I1091/60/60/24)+DATE(1970,1,1))</f>
        <v>42181.189525462964</v>
      </c>
      <c r="T1091">
        <f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8280</v>
      </c>
      <c r="O1092" t="s">
        <v>8281</v>
      </c>
      <c r="P1092">
        <f>ROUND(E1092/D1092*100, 0)</f>
        <v>0</v>
      </c>
      <c r="Q1092" s="8">
        <f>IFERROR(ROUND(E1092/L1092,2),0)</f>
        <v>5</v>
      </c>
      <c r="R1092" s="17">
        <f>(((J1092/60)/60)/24)+DATE(1970,1,1)</f>
        <v>42123.185798611114</v>
      </c>
      <c r="S1092" s="18">
        <f>((I1092/60/60/24)+DATE(1970,1,1))</f>
        <v>42153.185798611114</v>
      </c>
      <c r="T1092">
        <f>YEAR(R1092)</f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8280</v>
      </c>
      <c r="O1093" t="s">
        <v>8281</v>
      </c>
      <c r="P1093">
        <f>ROUND(E1093/D1093*100, 0)</f>
        <v>13</v>
      </c>
      <c r="Q1093" s="8">
        <f>IFERROR(ROUND(E1093/L1093,2),0)</f>
        <v>12.5</v>
      </c>
      <c r="R1093" s="17">
        <f>(((J1093/60)/60)/24)+DATE(1970,1,1)</f>
        <v>42440.820277777777</v>
      </c>
      <c r="S1093" s="18">
        <f>((I1093/60/60/24)+DATE(1970,1,1))</f>
        <v>42470.778611111105</v>
      </c>
      <c r="T1093">
        <f>YEAR(R1093)</f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8280</v>
      </c>
      <c r="O1094" t="s">
        <v>8281</v>
      </c>
      <c r="P1094">
        <f>ROUND(E1094/D1094*100, 0)</f>
        <v>1</v>
      </c>
      <c r="Q1094" s="8">
        <f>IFERROR(ROUND(E1094/L1094,2),0)</f>
        <v>3</v>
      </c>
      <c r="R1094" s="17">
        <f>(((J1094/60)/60)/24)+DATE(1970,1,1)</f>
        <v>41250.025902777779</v>
      </c>
      <c r="S1094" s="18">
        <f>((I1094/60/60/24)+DATE(1970,1,1))</f>
        <v>41280.025902777779</v>
      </c>
      <c r="T1094">
        <f>YEAR(R1094)</f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8280</v>
      </c>
      <c r="O1095" t="s">
        <v>8281</v>
      </c>
      <c r="P1095">
        <f>ROUND(E1095/D1095*100, 0)</f>
        <v>14</v>
      </c>
      <c r="Q1095" s="8">
        <f>IFERROR(ROUND(E1095/L1095,2),0)</f>
        <v>10.56</v>
      </c>
      <c r="R1095" s="17">
        <f>(((J1095/60)/60)/24)+DATE(1970,1,1)</f>
        <v>42396.973807870367</v>
      </c>
      <c r="S1095" s="18">
        <f>((I1095/60/60/24)+DATE(1970,1,1))</f>
        <v>42411.973807870367</v>
      </c>
      <c r="T1095">
        <f>YEAR(R1095)</f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8280</v>
      </c>
      <c r="O1096" t="s">
        <v>8281</v>
      </c>
      <c r="P1096">
        <f>ROUND(E1096/D1096*100, 0)</f>
        <v>18</v>
      </c>
      <c r="Q1096" s="8">
        <f>IFERROR(ROUND(E1096/L1096,2),0)</f>
        <v>122</v>
      </c>
      <c r="R1096" s="17">
        <f>(((J1096/60)/60)/24)+DATE(1970,1,1)</f>
        <v>40795.713344907403</v>
      </c>
      <c r="S1096" s="18">
        <f>((I1096/60/60/24)+DATE(1970,1,1))</f>
        <v>40825.713344907403</v>
      </c>
      <c r="T1096">
        <f>YEAR(R1096)</f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8280</v>
      </c>
      <c r="O1097" t="s">
        <v>8281</v>
      </c>
      <c r="P1097">
        <f>ROUND(E1097/D1097*100, 0)</f>
        <v>5</v>
      </c>
      <c r="Q1097" s="8">
        <f>IFERROR(ROUND(E1097/L1097,2),0)</f>
        <v>267.81</v>
      </c>
      <c r="R1097" s="17">
        <f>(((J1097/60)/60)/24)+DATE(1970,1,1)</f>
        <v>41486.537268518521</v>
      </c>
      <c r="S1097" s="18">
        <f>((I1097/60/60/24)+DATE(1970,1,1))</f>
        <v>41516.537268518521</v>
      </c>
      <c r="T1097">
        <f>YEAR(R1097)</f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8280</v>
      </c>
      <c r="O1098" t="s">
        <v>8281</v>
      </c>
      <c r="P1098">
        <f>ROUND(E1098/D1098*100, 0)</f>
        <v>18</v>
      </c>
      <c r="Q1098" s="8">
        <f>IFERROR(ROUND(E1098/L1098,2),0)</f>
        <v>74.209999999999994</v>
      </c>
      <c r="R1098" s="17">
        <f>(((J1098/60)/60)/24)+DATE(1970,1,1)</f>
        <v>41885.51798611111</v>
      </c>
      <c r="S1098" s="18">
        <f>((I1098/60/60/24)+DATE(1970,1,1))</f>
        <v>41916.145833333336</v>
      </c>
      <c r="T1098">
        <f>YEAR(R1098)</f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8280</v>
      </c>
      <c r="O1099" t="s">
        <v>8281</v>
      </c>
      <c r="P1099">
        <f>ROUND(E1099/D1099*100, 0)</f>
        <v>0</v>
      </c>
      <c r="Q1099" s="8">
        <f>IFERROR(ROUND(E1099/L1099,2),0)</f>
        <v>6.71</v>
      </c>
      <c r="R1099" s="17">
        <f>(((J1099/60)/60)/24)+DATE(1970,1,1)</f>
        <v>41660.792557870373</v>
      </c>
      <c r="S1099" s="18">
        <f>((I1099/60/60/24)+DATE(1970,1,1))</f>
        <v>41700.792557870373</v>
      </c>
      <c r="T1099">
        <f>YEAR(R1099)</f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8280</v>
      </c>
      <c r="O1100" t="s">
        <v>8281</v>
      </c>
      <c r="P1100">
        <f>ROUND(E1100/D1100*100, 0)</f>
        <v>7</v>
      </c>
      <c r="Q1100" s="8">
        <f>IFERROR(ROUND(E1100/L1100,2),0)</f>
        <v>81.95</v>
      </c>
      <c r="R1100" s="17">
        <f>(((J1100/60)/60)/24)+DATE(1970,1,1)</f>
        <v>41712.762673611112</v>
      </c>
      <c r="S1100" s="18">
        <f>((I1100/60/60/24)+DATE(1970,1,1))</f>
        <v>41742.762673611112</v>
      </c>
      <c r="T1100">
        <f>YEAR(R1100)</f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8280</v>
      </c>
      <c r="O1101" t="s">
        <v>8281</v>
      </c>
      <c r="P1101">
        <f>ROUND(E1101/D1101*100, 0)</f>
        <v>1</v>
      </c>
      <c r="Q1101" s="8">
        <f>IFERROR(ROUND(E1101/L1101,2),0)</f>
        <v>25</v>
      </c>
      <c r="R1101" s="17">
        <f>(((J1101/60)/60)/24)+DATE(1970,1,1)</f>
        <v>42107.836435185185</v>
      </c>
      <c r="S1101" s="18">
        <f>((I1101/60/60/24)+DATE(1970,1,1))</f>
        <v>42137.836435185185</v>
      </c>
      <c r="T1101">
        <f>YEAR(R1101)</f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8280</v>
      </c>
      <c r="O1102" t="s">
        <v>8281</v>
      </c>
      <c r="P1102">
        <f>ROUND(E1102/D1102*100, 0)</f>
        <v>3</v>
      </c>
      <c r="Q1102" s="8">
        <f>IFERROR(ROUND(E1102/L1102,2),0)</f>
        <v>10</v>
      </c>
      <c r="R1102" s="17">
        <f>(((J1102/60)/60)/24)+DATE(1970,1,1)</f>
        <v>42384.110775462963</v>
      </c>
      <c r="S1102" s="18">
        <f>((I1102/60/60/24)+DATE(1970,1,1))</f>
        <v>42414.110775462963</v>
      </c>
      <c r="T1102">
        <f>YEAR(R1102)</f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8280</v>
      </c>
      <c r="O1103" t="s">
        <v>8281</v>
      </c>
      <c r="P1103">
        <f>ROUND(E1103/D1103*100, 0)</f>
        <v>0</v>
      </c>
      <c r="Q1103" s="8">
        <f>IFERROR(ROUND(E1103/L1103,2),0)</f>
        <v>6.83</v>
      </c>
      <c r="R1103" s="17">
        <f>(((J1103/60)/60)/24)+DATE(1970,1,1)</f>
        <v>42538.77243055556</v>
      </c>
      <c r="S1103" s="18">
        <f>((I1103/60/60/24)+DATE(1970,1,1))</f>
        <v>42565.758333333331</v>
      </c>
      <c r="T1103">
        <f>YEAR(R1103)</f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8280</v>
      </c>
      <c r="O1104" t="s">
        <v>8281</v>
      </c>
      <c r="P1104">
        <f>ROUND(E1104/D1104*100, 0)</f>
        <v>5</v>
      </c>
      <c r="Q1104" s="8">
        <f>IFERROR(ROUND(E1104/L1104,2),0)</f>
        <v>17.71</v>
      </c>
      <c r="R1104" s="17">
        <f>(((J1104/60)/60)/24)+DATE(1970,1,1)</f>
        <v>41577.045428240745</v>
      </c>
      <c r="S1104" s="18">
        <f>((I1104/60/60/24)+DATE(1970,1,1))</f>
        <v>41617.249305555553</v>
      </c>
      <c r="T1104">
        <f>YEAR(R1104)</f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8280</v>
      </c>
      <c r="O1105" t="s">
        <v>8281</v>
      </c>
      <c r="P1105">
        <f>ROUND(E1105/D1105*100, 0)</f>
        <v>2</v>
      </c>
      <c r="Q1105" s="8">
        <f>IFERROR(ROUND(E1105/L1105,2),0)</f>
        <v>16.2</v>
      </c>
      <c r="R1105" s="17">
        <f>(((J1105/60)/60)/24)+DATE(1970,1,1)</f>
        <v>42479.22210648148</v>
      </c>
      <c r="S1105" s="18">
        <f>((I1105/60/60/24)+DATE(1970,1,1))</f>
        <v>42539.22210648148</v>
      </c>
      <c r="T1105">
        <f>YEAR(R1105)</f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8280</v>
      </c>
      <c r="O1106" t="s">
        <v>8281</v>
      </c>
      <c r="P1106">
        <f>ROUND(E1106/D1106*100, 0)</f>
        <v>5</v>
      </c>
      <c r="Q1106" s="8">
        <f>IFERROR(ROUND(E1106/L1106,2),0)</f>
        <v>80.3</v>
      </c>
      <c r="R1106" s="17">
        <f>(((J1106/60)/60)/24)+DATE(1970,1,1)</f>
        <v>41771.40996527778</v>
      </c>
      <c r="S1106" s="18">
        <f>((I1106/60/60/24)+DATE(1970,1,1))</f>
        <v>41801.40996527778</v>
      </c>
      <c r="T1106">
        <f>YEAR(R1106)</f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8280</v>
      </c>
      <c r="O1107" t="s">
        <v>8281</v>
      </c>
      <c r="P1107">
        <f>ROUND(E1107/D1107*100, 0)</f>
        <v>0</v>
      </c>
      <c r="Q1107" s="8">
        <f>IFERROR(ROUND(E1107/L1107,2),0)</f>
        <v>71.55</v>
      </c>
      <c r="R1107" s="17">
        <f>(((J1107/60)/60)/24)+DATE(1970,1,1)</f>
        <v>41692.135729166665</v>
      </c>
      <c r="S1107" s="18">
        <f>((I1107/60/60/24)+DATE(1970,1,1))</f>
        <v>41722.0940625</v>
      </c>
      <c r="T1107">
        <f>YEAR(R1107)</f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8280</v>
      </c>
      <c r="O1108" t="s">
        <v>8281</v>
      </c>
      <c r="P1108">
        <f>ROUND(E1108/D1108*100, 0)</f>
        <v>41</v>
      </c>
      <c r="Q1108" s="8">
        <f>IFERROR(ROUND(E1108/L1108,2),0)</f>
        <v>23.57</v>
      </c>
      <c r="R1108" s="17">
        <f>(((J1108/60)/60)/24)+DATE(1970,1,1)</f>
        <v>40973.740451388891</v>
      </c>
      <c r="S1108" s="18">
        <f>((I1108/60/60/24)+DATE(1970,1,1))</f>
        <v>41003.698784722219</v>
      </c>
      <c r="T1108">
        <f>YEAR(R1108)</f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8280</v>
      </c>
      <c r="O1109" t="s">
        <v>8281</v>
      </c>
      <c r="P1109">
        <f>ROUND(E1109/D1109*100, 0)</f>
        <v>0</v>
      </c>
      <c r="Q1109" s="8">
        <f>IFERROR(ROUND(E1109/L1109,2),0)</f>
        <v>0</v>
      </c>
      <c r="R1109" s="17">
        <f>(((J1109/60)/60)/24)+DATE(1970,1,1)</f>
        <v>41813.861388888887</v>
      </c>
      <c r="S1109" s="18">
        <f>((I1109/60/60/24)+DATE(1970,1,1))</f>
        <v>41843.861388888887</v>
      </c>
      <c r="T1109">
        <f>YEAR(R1109)</f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8280</v>
      </c>
      <c r="O1110" t="s">
        <v>8281</v>
      </c>
      <c r="P1110">
        <f>ROUND(E1110/D1110*100, 0)</f>
        <v>3</v>
      </c>
      <c r="Q1110" s="8">
        <f>IFERROR(ROUND(E1110/L1110,2),0)</f>
        <v>34.880000000000003</v>
      </c>
      <c r="R1110" s="17">
        <f>(((J1110/60)/60)/24)+DATE(1970,1,1)</f>
        <v>40952.636979166666</v>
      </c>
      <c r="S1110" s="18">
        <f>((I1110/60/60/24)+DATE(1970,1,1))</f>
        <v>41012.595312500001</v>
      </c>
      <c r="T1110">
        <f>YEAR(R1110)</f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8280</v>
      </c>
      <c r="O1111" t="s">
        <v>8281</v>
      </c>
      <c r="P1111">
        <f>ROUND(E1111/D1111*100, 0)</f>
        <v>0</v>
      </c>
      <c r="Q1111" s="8">
        <f>IFERROR(ROUND(E1111/L1111,2),0)</f>
        <v>15</v>
      </c>
      <c r="R1111" s="17">
        <f>(((J1111/60)/60)/24)+DATE(1970,1,1)</f>
        <v>42662.752199074079</v>
      </c>
      <c r="S1111" s="18">
        <f>((I1111/60/60/24)+DATE(1970,1,1))</f>
        <v>42692.793865740736</v>
      </c>
      <c r="T1111">
        <f>YEAR(R1111)</f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8280</v>
      </c>
      <c r="O1112" t="s">
        <v>8281</v>
      </c>
      <c r="P1112">
        <f>ROUND(E1112/D1112*100, 0)</f>
        <v>1</v>
      </c>
      <c r="Q1112" s="8">
        <f>IFERROR(ROUND(E1112/L1112,2),0)</f>
        <v>23.18</v>
      </c>
      <c r="R1112" s="17">
        <f>(((J1112/60)/60)/24)+DATE(1970,1,1)</f>
        <v>41220.933124999996</v>
      </c>
      <c r="S1112" s="18">
        <f>((I1112/60/60/24)+DATE(1970,1,1))</f>
        <v>41250.933124999996</v>
      </c>
      <c r="T1112">
        <f>YEAR(R1112)</f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8280</v>
      </c>
      <c r="O1113" t="s">
        <v>8281</v>
      </c>
      <c r="P1113">
        <f>ROUND(E1113/D1113*100, 0)</f>
        <v>0</v>
      </c>
      <c r="Q1113" s="8">
        <f>IFERROR(ROUND(E1113/L1113,2),0)</f>
        <v>1</v>
      </c>
      <c r="R1113" s="17">
        <f>(((J1113/60)/60)/24)+DATE(1970,1,1)</f>
        <v>42347.203587962969</v>
      </c>
      <c r="S1113" s="18">
        <f>((I1113/60/60/24)+DATE(1970,1,1))</f>
        <v>42377.203587962969</v>
      </c>
      <c r="T1113">
        <f>YEAR(R1113)</f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8280</v>
      </c>
      <c r="O1114" t="s">
        <v>8281</v>
      </c>
      <c r="P1114">
        <f>ROUND(E1114/D1114*100, 0)</f>
        <v>36</v>
      </c>
      <c r="Q1114" s="8">
        <f>IFERROR(ROUND(E1114/L1114,2),0)</f>
        <v>100.23</v>
      </c>
      <c r="R1114" s="17">
        <f>(((J1114/60)/60)/24)+DATE(1970,1,1)</f>
        <v>41963.759386574078</v>
      </c>
      <c r="S1114" s="18">
        <f>((I1114/60/60/24)+DATE(1970,1,1))</f>
        <v>42023.354166666672</v>
      </c>
      <c r="T1114">
        <f>YEAR(R1114)</f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8280</v>
      </c>
      <c r="O1115" t="s">
        <v>8281</v>
      </c>
      <c r="P1115">
        <f>ROUND(E1115/D1115*100, 0)</f>
        <v>1</v>
      </c>
      <c r="Q1115" s="8">
        <f>IFERROR(ROUND(E1115/L1115,2),0)</f>
        <v>5</v>
      </c>
      <c r="R1115" s="17">
        <f>(((J1115/60)/60)/24)+DATE(1970,1,1)</f>
        <v>41835.977083333331</v>
      </c>
      <c r="S1115" s="18">
        <f>((I1115/60/60/24)+DATE(1970,1,1))</f>
        <v>41865.977083333331</v>
      </c>
      <c r="T1115">
        <f>YEAR(R1115)</f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8280</v>
      </c>
      <c r="O1116" t="s">
        <v>8281</v>
      </c>
      <c r="P1116">
        <f>ROUND(E1116/D1116*100, 0)</f>
        <v>0</v>
      </c>
      <c r="Q1116" s="8">
        <f>IFERROR(ROUND(E1116/L1116,2),0)</f>
        <v>3.33</v>
      </c>
      <c r="R1116" s="17">
        <f>(((J1116/60)/60)/24)+DATE(1970,1,1)</f>
        <v>41526.345914351856</v>
      </c>
      <c r="S1116" s="18">
        <f>((I1116/60/60/24)+DATE(1970,1,1))</f>
        <v>41556.345914351856</v>
      </c>
      <c r="T1116">
        <f>YEAR(R1116)</f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8280</v>
      </c>
      <c r="O1117" t="s">
        <v>8281</v>
      </c>
      <c r="P1117">
        <f>ROUND(E1117/D1117*100, 0)</f>
        <v>0</v>
      </c>
      <c r="Q1117" s="8">
        <f>IFERROR(ROUND(E1117/L1117,2),0)</f>
        <v>13.25</v>
      </c>
      <c r="R1117" s="17">
        <f>(((J1117/60)/60)/24)+DATE(1970,1,1)</f>
        <v>42429.695543981477</v>
      </c>
      <c r="S1117" s="18">
        <f>((I1117/60/60/24)+DATE(1970,1,1))</f>
        <v>42459.653877314813</v>
      </c>
      <c r="T1117">
        <f>YEAR(R1117)</f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8280</v>
      </c>
      <c r="O1118" t="s">
        <v>8281</v>
      </c>
      <c r="P1118">
        <f>ROUND(E1118/D1118*100, 0)</f>
        <v>0</v>
      </c>
      <c r="Q1118" s="8">
        <f>IFERROR(ROUND(E1118/L1118,2),0)</f>
        <v>17.850000000000001</v>
      </c>
      <c r="R1118" s="17">
        <f>(((J1118/60)/60)/24)+DATE(1970,1,1)</f>
        <v>41009.847314814811</v>
      </c>
      <c r="S1118" s="18">
        <f>((I1118/60/60/24)+DATE(1970,1,1))</f>
        <v>41069.847314814811</v>
      </c>
      <c r="T1118">
        <f>YEAR(R1118)</f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8280</v>
      </c>
      <c r="O1119" t="s">
        <v>8281</v>
      </c>
      <c r="P1119">
        <f>ROUND(E1119/D1119*100, 0)</f>
        <v>8</v>
      </c>
      <c r="Q1119" s="8">
        <f>IFERROR(ROUND(E1119/L1119,2),0)</f>
        <v>10.38</v>
      </c>
      <c r="R1119" s="17">
        <f>(((J1119/60)/60)/24)+DATE(1970,1,1)</f>
        <v>42333.598530092597</v>
      </c>
      <c r="S1119" s="18">
        <f>((I1119/60/60/24)+DATE(1970,1,1))</f>
        <v>42363.598530092597</v>
      </c>
      <c r="T1119">
        <f>YEAR(R1119)</f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8280</v>
      </c>
      <c r="O1120" t="s">
        <v>8281</v>
      </c>
      <c r="P1120">
        <f>ROUND(E1120/D1120*100, 0)</f>
        <v>2</v>
      </c>
      <c r="Q1120" s="8">
        <f>IFERROR(ROUND(E1120/L1120,2),0)</f>
        <v>36.33</v>
      </c>
      <c r="R1120" s="17">
        <f>(((J1120/60)/60)/24)+DATE(1970,1,1)</f>
        <v>41704.16642361111</v>
      </c>
      <c r="S1120" s="18">
        <f>((I1120/60/60/24)+DATE(1970,1,1))</f>
        <v>41734.124756944446</v>
      </c>
      <c r="T1120">
        <f>YEAR(R1120)</f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8280</v>
      </c>
      <c r="O1121" t="s">
        <v>8281</v>
      </c>
      <c r="P1121">
        <f>ROUND(E1121/D1121*100, 0)</f>
        <v>0</v>
      </c>
      <c r="Q1121" s="8">
        <f>IFERROR(ROUND(E1121/L1121,2),0)</f>
        <v>5</v>
      </c>
      <c r="R1121" s="17">
        <f>(((J1121/60)/60)/24)+DATE(1970,1,1)</f>
        <v>41722.792407407411</v>
      </c>
      <c r="S1121" s="18">
        <f>((I1121/60/60/24)+DATE(1970,1,1))</f>
        <v>41735.792407407411</v>
      </c>
      <c r="T1121">
        <f>YEAR(R1121)</f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8280</v>
      </c>
      <c r="O1122" t="s">
        <v>8281</v>
      </c>
      <c r="P1122">
        <f>ROUND(E1122/D1122*100, 0)</f>
        <v>0</v>
      </c>
      <c r="Q1122" s="8">
        <f>IFERROR(ROUND(E1122/L1122,2),0)</f>
        <v>0</v>
      </c>
      <c r="R1122" s="17">
        <f>(((J1122/60)/60)/24)+DATE(1970,1,1)</f>
        <v>40799.872685185182</v>
      </c>
      <c r="S1122" s="18">
        <f>((I1122/60/60/24)+DATE(1970,1,1))</f>
        <v>40844.872685185182</v>
      </c>
      <c r="T1122">
        <f>YEAR(R1122)</f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8280</v>
      </c>
      <c r="O1123" t="s">
        <v>8281</v>
      </c>
      <c r="P1123">
        <f>ROUND(E1123/D1123*100, 0)</f>
        <v>0</v>
      </c>
      <c r="Q1123" s="8">
        <f>IFERROR(ROUND(E1123/L1123,2),0)</f>
        <v>5.8</v>
      </c>
      <c r="R1123" s="17">
        <f>(((J1123/60)/60)/24)+DATE(1970,1,1)</f>
        <v>42412.934212962966</v>
      </c>
      <c r="S1123" s="18">
        <f>((I1123/60/60/24)+DATE(1970,1,1))</f>
        <v>42442.892546296294</v>
      </c>
      <c r="T1123">
        <f>YEAR(R1123)</f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8280</v>
      </c>
      <c r="O1124" t="s">
        <v>8281</v>
      </c>
      <c r="P1124">
        <f>ROUND(E1124/D1124*100, 0)</f>
        <v>0</v>
      </c>
      <c r="Q1124" s="8">
        <f>IFERROR(ROUND(E1124/L1124,2),0)</f>
        <v>0</v>
      </c>
      <c r="R1124" s="17">
        <f>(((J1124/60)/60)/24)+DATE(1970,1,1)</f>
        <v>41410.703993055555</v>
      </c>
      <c r="S1124" s="18">
        <f>((I1124/60/60/24)+DATE(1970,1,1))</f>
        <v>41424.703993055555</v>
      </c>
      <c r="T1124">
        <f>YEAR(R1124)</f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8280</v>
      </c>
      <c r="O1125" t="s">
        <v>8281</v>
      </c>
      <c r="P1125">
        <f>ROUND(E1125/D1125*100, 0)</f>
        <v>0</v>
      </c>
      <c r="Q1125" s="8">
        <f>IFERROR(ROUND(E1125/L1125,2),0)</f>
        <v>3.67</v>
      </c>
      <c r="R1125" s="17">
        <f>(((J1125/60)/60)/24)+DATE(1970,1,1)</f>
        <v>41718.5237037037</v>
      </c>
      <c r="S1125" s="18">
        <f>((I1125/60/60/24)+DATE(1970,1,1))</f>
        <v>41748.5237037037</v>
      </c>
      <c r="T1125">
        <f>YEAR(R1125)</f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8280</v>
      </c>
      <c r="O1126" t="s">
        <v>8282</v>
      </c>
      <c r="P1126">
        <f>ROUND(E1126/D1126*100, 0)</f>
        <v>0</v>
      </c>
      <c r="Q1126" s="8">
        <f>IFERROR(ROUND(E1126/L1126,2),0)</f>
        <v>60.71</v>
      </c>
      <c r="R1126" s="17">
        <f>(((J1126/60)/60)/24)+DATE(1970,1,1)</f>
        <v>42094.667256944449</v>
      </c>
      <c r="S1126" s="18">
        <f>((I1126/60/60/24)+DATE(1970,1,1))</f>
        <v>42124.667256944449</v>
      </c>
      <c r="T1126">
        <f>YEAR(R1126)</f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8280</v>
      </c>
      <c r="O1127" t="s">
        <v>8282</v>
      </c>
      <c r="P1127">
        <f>ROUND(E1127/D1127*100, 0)</f>
        <v>0</v>
      </c>
      <c r="Q1127" s="8">
        <f>IFERROR(ROUND(E1127/L1127,2),0)</f>
        <v>0</v>
      </c>
      <c r="R1127" s="17">
        <f>(((J1127/60)/60)/24)+DATE(1970,1,1)</f>
        <v>42212.624189814815</v>
      </c>
      <c r="S1127" s="18">
        <f>((I1127/60/60/24)+DATE(1970,1,1))</f>
        <v>42272.624189814815</v>
      </c>
      <c r="T1127">
        <f>YEAR(R1127)</f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8280</v>
      </c>
      <c r="O1128" t="s">
        <v>8282</v>
      </c>
      <c r="P1128">
        <f>ROUND(E1128/D1128*100, 0)</f>
        <v>1</v>
      </c>
      <c r="Q1128" s="8">
        <f>IFERROR(ROUND(E1128/L1128,2),0)</f>
        <v>5</v>
      </c>
      <c r="R1128" s="17">
        <f>(((J1128/60)/60)/24)+DATE(1970,1,1)</f>
        <v>42535.327476851846</v>
      </c>
      <c r="S1128" s="18">
        <f>((I1128/60/60/24)+DATE(1970,1,1))</f>
        <v>42565.327476851846</v>
      </c>
      <c r="T1128">
        <f>YEAR(R1128)</f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8280</v>
      </c>
      <c r="O1129" t="s">
        <v>8282</v>
      </c>
      <c r="P1129">
        <f>ROUND(E1129/D1129*100, 0)</f>
        <v>2</v>
      </c>
      <c r="Q1129" s="8">
        <f>IFERROR(ROUND(E1129/L1129,2),0)</f>
        <v>25.43</v>
      </c>
      <c r="R1129" s="17">
        <f>(((J1129/60)/60)/24)+DATE(1970,1,1)</f>
        <v>41926.854166666664</v>
      </c>
      <c r="S1129" s="18">
        <f>((I1129/60/60/24)+DATE(1970,1,1))</f>
        <v>41957.895833333328</v>
      </c>
      <c r="T1129">
        <f>YEAR(R1129)</f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8280</v>
      </c>
      <c r="O1130" t="s">
        <v>8282</v>
      </c>
      <c r="P1130">
        <f>ROUND(E1130/D1130*100, 0)</f>
        <v>0</v>
      </c>
      <c r="Q1130" s="8">
        <f>IFERROR(ROUND(E1130/L1130,2),0)</f>
        <v>1</v>
      </c>
      <c r="R1130" s="17">
        <f>(((J1130/60)/60)/24)+DATE(1970,1,1)</f>
        <v>41828.649502314816</v>
      </c>
      <c r="S1130" s="18">
        <f>((I1130/60/60/24)+DATE(1970,1,1))</f>
        <v>41858.649502314816</v>
      </c>
      <c r="T1130">
        <f>YEAR(R1130)</f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8280</v>
      </c>
      <c r="O1131" t="s">
        <v>8282</v>
      </c>
      <c r="P1131">
        <f>ROUND(E1131/D1131*100, 0)</f>
        <v>0</v>
      </c>
      <c r="Q1131" s="8">
        <f>IFERROR(ROUND(E1131/L1131,2),0)</f>
        <v>10.5</v>
      </c>
      <c r="R1131" s="17">
        <f>(((J1131/60)/60)/24)+DATE(1970,1,1)</f>
        <v>42496.264965277776</v>
      </c>
      <c r="S1131" s="18">
        <f>((I1131/60/60/24)+DATE(1970,1,1))</f>
        <v>42526.264965277776</v>
      </c>
      <c r="T1131">
        <f>YEAR(R1131)</f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8280</v>
      </c>
      <c r="O1132" t="s">
        <v>8282</v>
      </c>
      <c r="P1132">
        <f>ROUND(E1132/D1132*100, 0)</f>
        <v>0</v>
      </c>
      <c r="Q1132" s="8">
        <f>IFERROR(ROUND(E1132/L1132,2),0)</f>
        <v>3.67</v>
      </c>
      <c r="R1132" s="17">
        <f>(((J1132/60)/60)/24)+DATE(1970,1,1)</f>
        <v>41908.996527777781</v>
      </c>
      <c r="S1132" s="18">
        <f>((I1132/60/60/24)+DATE(1970,1,1))</f>
        <v>41969.038194444445</v>
      </c>
      <c r="T1132">
        <f>YEAR(R1132)</f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8280</v>
      </c>
      <c r="O1133" t="s">
        <v>8282</v>
      </c>
      <c r="P1133">
        <f>ROUND(E1133/D1133*100, 0)</f>
        <v>0</v>
      </c>
      <c r="Q1133" s="8">
        <f>IFERROR(ROUND(E1133/L1133,2),0)</f>
        <v>0</v>
      </c>
      <c r="R1133" s="17">
        <f>(((J1133/60)/60)/24)+DATE(1970,1,1)</f>
        <v>42332.908194444448</v>
      </c>
      <c r="S1133" s="18">
        <f>((I1133/60/60/24)+DATE(1970,1,1))</f>
        <v>42362.908194444448</v>
      </c>
      <c r="T1133">
        <f>YEAR(R1133)</f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8280</v>
      </c>
      <c r="O1134" t="s">
        <v>8282</v>
      </c>
      <c r="P1134">
        <f>ROUND(E1134/D1134*100, 0)</f>
        <v>14</v>
      </c>
      <c r="Q1134" s="8">
        <f>IFERROR(ROUND(E1134/L1134,2),0)</f>
        <v>110.62</v>
      </c>
      <c r="R1134" s="17">
        <f>(((J1134/60)/60)/24)+DATE(1970,1,1)</f>
        <v>42706.115405092598</v>
      </c>
      <c r="S1134" s="18">
        <f>((I1134/60/60/24)+DATE(1970,1,1))</f>
        <v>42736.115405092598</v>
      </c>
      <c r="T1134">
        <f>YEAR(R1134)</f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8280</v>
      </c>
      <c r="O1135" t="s">
        <v>8282</v>
      </c>
      <c r="P1135">
        <f>ROUND(E1135/D1135*100, 0)</f>
        <v>1</v>
      </c>
      <c r="Q1135" s="8">
        <f>IFERROR(ROUND(E1135/L1135,2),0)</f>
        <v>20</v>
      </c>
      <c r="R1135" s="17">
        <f>(((J1135/60)/60)/24)+DATE(1970,1,1)</f>
        <v>41821.407187500001</v>
      </c>
      <c r="S1135" s="18">
        <f>((I1135/60/60/24)+DATE(1970,1,1))</f>
        <v>41851.407187500001</v>
      </c>
      <c r="T1135">
        <f>YEAR(R1135)</f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8280</v>
      </c>
      <c r="O1136" t="s">
        <v>8282</v>
      </c>
      <c r="P1136">
        <f>ROUND(E1136/D1136*100, 0)</f>
        <v>0</v>
      </c>
      <c r="Q1136" s="8">
        <f>IFERROR(ROUND(E1136/L1136,2),0)</f>
        <v>1</v>
      </c>
      <c r="R1136" s="17">
        <f>(((J1136/60)/60)/24)+DATE(1970,1,1)</f>
        <v>41958.285046296296</v>
      </c>
      <c r="S1136" s="18">
        <f>((I1136/60/60/24)+DATE(1970,1,1))</f>
        <v>41972.189583333333</v>
      </c>
      <c r="T1136">
        <f>YEAR(R1136)</f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8280</v>
      </c>
      <c r="O1137" t="s">
        <v>8282</v>
      </c>
      <c r="P1137">
        <f>ROUND(E1137/D1137*100, 0)</f>
        <v>5</v>
      </c>
      <c r="Q1137" s="8">
        <f>IFERROR(ROUND(E1137/L1137,2),0)</f>
        <v>50</v>
      </c>
      <c r="R1137" s="17">
        <f>(((J1137/60)/60)/24)+DATE(1970,1,1)</f>
        <v>42558.989513888882</v>
      </c>
      <c r="S1137" s="18">
        <f>((I1137/60/60/24)+DATE(1970,1,1))</f>
        <v>42588.989513888882</v>
      </c>
      <c r="T1137">
        <f>YEAR(R1137)</f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8280</v>
      </c>
      <c r="O1138" t="s">
        <v>8282</v>
      </c>
      <c r="P1138">
        <f>ROUND(E1138/D1138*100, 0)</f>
        <v>6</v>
      </c>
      <c r="Q1138" s="8">
        <f>IFERROR(ROUND(E1138/L1138,2),0)</f>
        <v>45</v>
      </c>
      <c r="R1138" s="17">
        <f>(((J1138/60)/60)/24)+DATE(1970,1,1)</f>
        <v>42327.671631944439</v>
      </c>
      <c r="S1138" s="18">
        <f>((I1138/60/60/24)+DATE(1970,1,1))</f>
        <v>42357.671631944439</v>
      </c>
      <c r="T1138">
        <f>YEAR(R1138)</f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8280</v>
      </c>
      <c r="O1139" t="s">
        <v>8282</v>
      </c>
      <c r="P1139">
        <f>ROUND(E1139/D1139*100, 0)</f>
        <v>40</v>
      </c>
      <c r="Q1139" s="8">
        <f>IFERROR(ROUND(E1139/L1139,2),0)</f>
        <v>253.21</v>
      </c>
      <c r="R1139" s="17">
        <f>(((J1139/60)/60)/24)+DATE(1970,1,1)</f>
        <v>42453.819687499999</v>
      </c>
      <c r="S1139" s="18">
        <f>((I1139/60/60/24)+DATE(1970,1,1))</f>
        <v>42483.819687499999</v>
      </c>
      <c r="T1139">
        <f>YEAR(R1139)</f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8280</v>
      </c>
      <c r="O1140" t="s">
        <v>8282</v>
      </c>
      <c r="P1140">
        <f>ROUND(E1140/D1140*100, 0)</f>
        <v>0</v>
      </c>
      <c r="Q1140" s="8">
        <f>IFERROR(ROUND(E1140/L1140,2),0)</f>
        <v>31.25</v>
      </c>
      <c r="R1140" s="17">
        <f>(((J1140/60)/60)/24)+DATE(1970,1,1)</f>
        <v>42736.9066087963</v>
      </c>
      <c r="S1140" s="18">
        <f>((I1140/60/60/24)+DATE(1970,1,1))</f>
        <v>42756.9066087963</v>
      </c>
      <c r="T1140">
        <f>YEAR(R1140)</f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8280</v>
      </c>
      <c r="O1141" t="s">
        <v>8282</v>
      </c>
      <c r="P1141">
        <f>ROUND(E1141/D1141*100, 0)</f>
        <v>0</v>
      </c>
      <c r="Q1141" s="8">
        <f>IFERROR(ROUND(E1141/L1141,2),0)</f>
        <v>5</v>
      </c>
      <c r="R1141" s="17">
        <f>(((J1141/60)/60)/24)+DATE(1970,1,1)</f>
        <v>41975.347523148142</v>
      </c>
      <c r="S1141" s="18">
        <f>((I1141/60/60/24)+DATE(1970,1,1))</f>
        <v>42005.347523148142</v>
      </c>
      <c r="T1141">
        <f>YEAR(R1141)</f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8280</v>
      </c>
      <c r="O1142" t="s">
        <v>8282</v>
      </c>
      <c r="P1142">
        <f>ROUND(E1142/D1142*100, 0)</f>
        <v>0</v>
      </c>
      <c r="Q1142" s="8">
        <f>IFERROR(ROUND(E1142/L1142,2),0)</f>
        <v>0</v>
      </c>
      <c r="R1142" s="17">
        <f>(((J1142/60)/60)/24)+DATE(1970,1,1)</f>
        <v>42192.462048611109</v>
      </c>
      <c r="S1142" s="18">
        <f>((I1142/60/60/24)+DATE(1970,1,1))</f>
        <v>42222.462048611109</v>
      </c>
      <c r="T1142">
        <f>YEAR(R1142)</f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8280</v>
      </c>
      <c r="O1143" t="s">
        <v>8282</v>
      </c>
      <c r="P1143">
        <f>ROUND(E1143/D1143*100, 0)</f>
        <v>0</v>
      </c>
      <c r="Q1143" s="8">
        <f>IFERROR(ROUND(E1143/L1143,2),0)</f>
        <v>0</v>
      </c>
      <c r="R1143" s="17">
        <f>(((J1143/60)/60)/24)+DATE(1970,1,1)</f>
        <v>42164.699652777781</v>
      </c>
      <c r="S1143" s="18">
        <f>((I1143/60/60/24)+DATE(1970,1,1))</f>
        <v>42194.699652777781</v>
      </c>
      <c r="T1143">
        <f>YEAR(R1143)</f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8280</v>
      </c>
      <c r="O1144" t="s">
        <v>8282</v>
      </c>
      <c r="P1144">
        <f>ROUND(E1144/D1144*100, 0)</f>
        <v>0</v>
      </c>
      <c r="Q1144" s="8">
        <f>IFERROR(ROUND(E1144/L1144,2),0)</f>
        <v>0</v>
      </c>
      <c r="R1144" s="17">
        <f>(((J1144/60)/60)/24)+DATE(1970,1,1)</f>
        <v>42022.006099537044</v>
      </c>
      <c r="S1144" s="18">
        <f>((I1144/60/60/24)+DATE(1970,1,1))</f>
        <v>42052.006099537044</v>
      </c>
      <c r="T1144">
        <f>YEAR(R1144)</f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8280</v>
      </c>
      <c r="O1145" t="s">
        <v>8282</v>
      </c>
      <c r="P1145">
        <f>ROUND(E1145/D1145*100, 0)</f>
        <v>0</v>
      </c>
      <c r="Q1145" s="8">
        <f>IFERROR(ROUND(E1145/L1145,2),0)</f>
        <v>23.25</v>
      </c>
      <c r="R1145" s="17">
        <f>(((J1145/60)/60)/24)+DATE(1970,1,1)</f>
        <v>42325.19358796296</v>
      </c>
      <c r="S1145" s="18">
        <f>((I1145/60/60/24)+DATE(1970,1,1))</f>
        <v>42355.19358796296</v>
      </c>
      <c r="T1145">
        <f>YEAR(R1145)</f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8283</v>
      </c>
      <c r="O1146" t="s">
        <v>8284</v>
      </c>
      <c r="P1146">
        <f>ROUND(E1146/D1146*100, 0)</f>
        <v>0</v>
      </c>
      <c r="Q1146" s="8">
        <f>IFERROR(ROUND(E1146/L1146,2),0)</f>
        <v>0</v>
      </c>
      <c r="R1146" s="17">
        <f>(((J1146/60)/60)/24)+DATE(1970,1,1)</f>
        <v>42093.181944444441</v>
      </c>
      <c r="S1146" s="18">
        <f>((I1146/60/60/24)+DATE(1970,1,1))</f>
        <v>42123.181944444441</v>
      </c>
      <c r="T1146">
        <f>YEAR(R1146)</f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8283</v>
      </c>
      <c r="O1147" t="s">
        <v>8284</v>
      </c>
      <c r="P1147">
        <f>ROUND(E1147/D1147*100, 0)</f>
        <v>0</v>
      </c>
      <c r="Q1147" s="8">
        <f>IFERROR(ROUND(E1147/L1147,2),0)</f>
        <v>100</v>
      </c>
      <c r="R1147" s="17">
        <f>(((J1147/60)/60)/24)+DATE(1970,1,1)</f>
        <v>41854.747592592597</v>
      </c>
      <c r="S1147" s="18">
        <f>((I1147/60/60/24)+DATE(1970,1,1))</f>
        <v>41914.747592592597</v>
      </c>
      <c r="T1147">
        <f>YEAR(R1147)</f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8283</v>
      </c>
      <c r="O1148" t="s">
        <v>8284</v>
      </c>
      <c r="P1148">
        <f>ROUND(E1148/D1148*100, 0)</f>
        <v>9</v>
      </c>
      <c r="Q1148" s="8">
        <f>IFERROR(ROUND(E1148/L1148,2),0)</f>
        <v>44.17</v>
      </c>
      <c r="R1148" s="17">
        <f>(((J1148/60)/60)/24)+DATE(1970,1,1)</f>
        <v>41723.9533912037</v>
      </c>
      <c r="S1148" s="18">
        <f>((I1148/60/60/24)+DATE(1970,1,1))</f>
        <v>41761.9533912037</v>
      </c>
      <c r="T1148">
        <f>YEAR(R1148)</f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8283</v>
      </c>
      <c r="O1149" t="s">
        <v>8284</v>
      </c>
      <c r="P1149">
        <f>ROUND(E1149/D1149*100, 0)</f>
        <v>0</v>
      </c>
      <c r="Q1149" s="8">
        <f>IFERROR(ROUND(E1149/L1149,2),0)</f>
        <v>0</v>
      </c>
      <c r="R1149" s="17">
        <f>(((J1149/60)/60)/24)+DATE(1970,1,1)</f>
        <v>41871.972025462965</v>
      </c>
      <c r="S1149" s="18">
        <f>((I1149/60/60/24)+DATE(1970,1,1))</f>
        <v>41931.972025462965</v>
      </c>
      <c r="T1149">
        <f>YEAR(R1149)</f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8283</v>
      </c>
      <c r="O1150" t="s">
        <v>8284</v>
      </c>
      <c r="P1150">
        <f>ROUND(E1150/D1150*100, 0)</f>
        <v>0</v>
      </c>
      <c r="Q1150" s="8">
        <f>IFERROR(ROUND(E1150/L1150,2),0)</f>
        <v>24.33</v>
      </c>
      <c r="R1150" s="17">
        <f>(((J1150/60)/60)/24)+DATE(1970,1,1)</f>
        <v>42675.171076388884</v>
      </c>
      <c r="S1150" s="18">
        <f>((I1150/60/60/24)+DATE(1970,1,1))</f>
        <v>42705.212743055556</v>
      </c>
      <c r="T1150">
        <f>YEAR(R1150)</f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8283</v>
      </c>
      <c r="O1151" t="s">
        <v>8284</v>
      </c>
      <c r="P1151">
        <f>ROUND(E1151/D1151*100, 0)</f>
        <v>0</v>
      </c>
      <c r="Q1151" s="8">
        <f>IFERROR(ROUND(E1151/L1151,2),0)</f>
        <v>37.5</v>
      </c>
      <c r="R1151" s="17">
        <f>(((J1151/60)/60)/24)+DATE(1970,1,1)</f>
        <v>42507.71025462963</v>
      </c>
      <c r="S1151" s="18">
        <f>((I1151/60/60/24)+DATE(1970,1,1))</f>
        <v>42537.71025462963</v>
      </c>
      <c r="T1151">
        <f>YEAR(R1151)</f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8283</v>
      </c>
      <c r="O1152" t="s">
        <v>8284</v>
      </c>
      <c r="P1152">
        <f>ROUND(E1152/D1152*100, 0)</f>
        <v>10</v>
      </c>
      <c r="Q1152" s="8">
        <f>IFERROR(ROUND(E1152/L1152,2),0)</f>
        <v>42</v>
      </c>
      <c r="R1152" s="17">
        <f>(((J1152/60)/60)/24)+DATE(1970,1,1)</f>
        <v>42317.954571759255</v>
      </c>
      <c r="S1152" s="18">
        <f>((I1152/60/60/24)+DATE(1970,1,1))</f>
        <v>42377.954571759255</v>
      </c>
      <c r="T1152">
        <f>YEAR(R1152)</f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8283</v>
      </c>
      <c r="O1153" t="s">
        <v>8284</v>
      </c>
      <c r="P1153">
        <f>ROUND(E1153/D1153*100, 0)</f>
        <v>0</v>
      </c>
      <c r="Q1153" s="8">
        <f>IFERROR(ROUND(E1153/L1153,2),0)</f>
        <v>0</v>
      </c>
      <c r="R1153" s="17">
        <f>(((J1153/60)/60)/24)+DATE(1970,1,1)</f>
        <v>42224.102581018517</v>
      </c>
      <c r="S1153" s="18">
        <f>((I1153/60/60/24)+DATE(1970,1,1))</f>
        <v>42254.102581018517</v>
      </c>
      <c r="T1153">
        <f>YEAR(R1153)</f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8283</v>
      </c>
      <c r="O1154" t="s">
        <v>8284</v>
      </c>
      <c r="P1154">
        <f>ROUND(E1154/D1154*100, 0)</f>
        <v>6</v>
      </c>
      <c r="Q1154" s="8">
        <f>IFERROR(ROUND(E1154/L1154,2),0)</f>
        <v>60.73</v>
      </c>
      <c r="R1154" s="17">
        <f>(((J1154/60)/60)/24)+DATE(1970,1,1)</f>
        <v>42109.709629629629</v>
      </c>
      <c r="S1154" s="18">
        <f>((I1154/60/60/24)+DATE(1970,1,1))</f>
        <v>42139.709629629629</v>
      </c>
      <c r="T1154">
        <f>YEAR(R1154)</f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8283</v>
      </c>
      <c r="O1155" t="s">
        <v>8284</v>
      </c>
      <c r="P1155">
        <f>ROUND(E1155/D1155*100, 0)</f>
        <v>1</v>
      </c>
      <c r="Q1155" s="8">
        <f>IFERROR(ROUND(E1155/L1155,2),0)</f>
        <v>50</v>
      </c>
      <c r="R1155" s="17">
        <f>(((J1155/60)/60)/24)+DATE(1970,1,1)</f>
        <v>42143.714178240742</v>
      </c>
      <c r="S1155" s="18">
        <f>((I1155/60/60/24)+DATE(1970,1,1))</f>
        <v>42173.714178240742</v>
      </c>
      <c r="T1155">
        <f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8283</v>
      </c>
      <c r="O1156" t="s">
        <v>8284</v>
      </c>
      <c r="P1156">
        <f>ROUND(E1156/D1156*100, 0)</f>
        <v>7</v>
      </c>
      <c r="Q1156" s="8">
        <f>IFERROR(ROUND(E1156/L1156,2),0)</f>
        <v>108.33</v>
      </c>
      <c r="R1156" s="17">
        <f>(((J1156/60)/60)/24)+DATE(1970,1,1)</f>
        <v>42223.108865740738</v>
      </c>
      <c r="S1156" s="18">
        <f>((I1156/60/60/24)+DATE(1970,1,1))</f>
        <v>42253.108865740738</v>
      </c>
      <c r="T1156">
        <f>YEAR(R1156)</f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8283</v>
      </c>
      <c r="O1157" t="s">
        <v>8284</v>
      </c>
      <c r="P1157">
        <f>ROUND(E1157/D1157*100, 0)</f>
        <v>1</v>
      </c>
      <c r="Q1157" s="8">
        <f>IFERROR(ROUND(E1157/L1157,2),0)</f>
        <v>23.5</v>
      </c>
      <c r="R1157" s="17">
        <f>(((J1157/60)/60)/24)+DATE(1970,1,1)</f>
        <v>41835.763981481483</v>
      </c>
      <c r="S1157" s="18">
        <f>((I1157/60/60/24)+DATE(1970,1,1))</f>
        <v>41865.763981481483</v>
      </c>
      <c r="T1157">
        <f>YEAR(R1157)</f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8283</v>
      </c>
      <c r="O1158" t="s">
        <v>8284</v>
      </c>
      <c r="P1158">
        <f>ROUND(E1158/D1158*100, 0)</f>
        <v>0</v>
      </c>
      <c r="Q1158" s="8">
        <f>IFERROR(ROUND(E1158/L1158,2),0)</f>
        <v>0</v>
      </c>
      <c r="R1158" s="17">
        <f>(((J1158/60)/60)/24)+DATE(1970,1,1)</f>
        <v>42029.07131944444</v>
      </c>
      <c r="S1158" s="18">
        <f>((I1158/60/60/24)+DATE(1970,1,1))</f>
        <v>42059.07131944444</v>
      </c>
      <c r="T1158">
        <f>YEAR(R1158)</f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8283</v>
      </c>
      <c r="O1159" t="s">
        <v>8284</v>
      </c>
      <c r="P1159">
        <f>ROUND(E1159/D1159*100, 0)</f>
        <v>2</v>
      </c>
      <c r="Q1159" s="8">
        <f>IFERROR(ROUND(E1159/L1159,2),0)</f>
        <v>50.33</v>
      </c>
      <c r="R1159" s="17">
        <f>(((J1159/60)/60)/24)+DATE(1970,1,1)</f>
        <v>41918.628240740742</v>
      </c>
      <c r="S1159" s="18">
        <f>((I1159/60/60/24)+DATE(1970,1,1))</f>
        <v>41978.669907407413</v>
      </c>
      <c r="T1159">
        <f>YEAR(R1159)</f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8283</v>
      </c>
      <c r="O1160" t="s">
        <v>8284</v>
      </c>
      <c r="P1160">
        <f>ROUND(E1160/D1160*100, 0)</f>
        <v>0</v>
      </c>
      <c r="Q1160" s="8">
        <f>IFERROR(ROUND(E1160/L1160,2),0)</f>
        <v>11.67</v>
      </c>
      <c r="R1160" s="17">
        <f>(((J1160/60)/60)/24)+DATE(1970,1,1)</f>
        <v>41952.09175925926</v>
      </c>
      <c r="S1160" s="18">
        <f>((I1160/60/60/24)+DATE(1970,1,1))</f>
        <v>41982.09175925926</v>
      </c>
      <c r="T1160">
        <f>YEAR(R1160)</f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8283</v>
      </c>
      <c r="O1161" t="s">
        <v>8284</v>
      </c>
      <c r="P1161">
        <f>ROUND(E1161/D1161*100, 0)</f>
        <v>0</v>
      </c>
      <c r="Q1161" s="8">
        <f>IFERROR(ROUND(E1161/L1161,2),0)</f>
        <v>0</v>
      </c>
      <c r="R1161" s="17">
        <f>(((J1161/60)/60)/24)+DATE(1970,1,1)</f>
        <v>42154.726446759261</v>
      </c>
      <c r="S1161" s="18">
        <f>((I1161/60/60/24)+DATE(1970,1,1))</f>
        <v>42185.65625</v>
      </c>
      <c r="T1161">
        <f>YEAR(R1161)</f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8283</v>
      </c>
      <c r="O1162" t="s">
        <v>8284</v>
      </c>
      <c r="P1162">
        <f>ROUND(E1162/D1162*100, 0)</f>
        <v>4</v>
      </c>
      <c r="Q1162" s="8">
        <f>IFERROR(ROUND(E1162/L1162,2),0)</f>
        <v>60.79</v>
      </c>
      <c r="R1162" s="17">
        <f>(((J1162/60)/60)/24)+DATE(1970,1,1)</f>
        <v>42061.154930555553</v>
      </c>
      <c r="S1162" s="18">
        <f>((I1162/60/60/24)+DATE(1970,1,1))</f>
        <v>42091.113263888896</v>
      </c>
      <c r="T1162">
        <f>YEAR(R1162)</f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8283</v>
      </c>
      <c r="O1163" t="s">
        <v>8284</v>
      </c>
      <c r="P1163">
        <f>ROUND(E1163/D1163*100, 0)</f>
        <v>0</v>
      </c>
      <c r="Q1163" s="8">
        <f>IFERROR(ROUND(E1163/L1163,2),0)</f>
        <v>0</v>
      </c>
      <c r="R1163" s="17">
        <f>(((J1163/60)/60)/24)+DATE(1970,1,1)</f>
        <v>42122.629502314812</v>
      </c>
      <c r="S1163" s="18">
        <f>((I1163/60/60/24)+DATE(1970,1,1))</f>
        <v>42143.629502314812</v>
      </c>
      <c r="T1163">
        <f>YEAR(R1163)</f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8283</v>
      </c>
      <c r="O1164" t="s">
        <v>8284</v>
      </c>
      <c r="P1164">
        <f>ROUND(E1164/D1164*100, 0)</f>
        <v>0</v>
      </c>
      <c r="Q1164" s="8">
        <f>IFERROR(ROUND(E1164/L1164,2),0)</f>
        <v>17.5</v>
      </c>
      <c r="R1164" s="17">
        <f>(((J1164/60)/60)/24)+DATE(1970,1,1)</f>
        <v>41876.683611111112</v>
      </c>
      <c r="S1164" s="18">
        <f>((I1164/60/60/24)+DATE(1970,1,1))</f>
        <v>41907.683611111112</v>
      </c>
      <c r="T1164">
        <f>YEAR(R1164)</f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8283</v>
      </c>
      <c r="O1165" t="s">
        <v>8284</v>
      </c>
      <c r="P1165">
        <f>ROUND(E1165/D1165*100, 0)</f>
        <v>0</v>
      </c>
      <c r="Q1165" s="8">
        <f>IFERROR(ROUND(E1165/L1165,2),0)</f>
        <v>0</v>
      </c>
      <c r="R1165" s="17">
        <f>(((J1165/60)/60)/24)+DATE(1970,1,1)</f>
        <v>41830.723611111112</v>
      </c>
      <c r="S1165" s="18">
        <f>((I1165/60/60/24)+DATE(1970,1,1))</f>
        <v>41860.723611111112</v>
      </c>
      <c r="T1165">
        <f>YEAR(R1165)</f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8283</v>
      </c>
      <c r="O1166" t="s">
        <v>8284</v>
      </c>
      <c r="P1166">
        <f>ROUND(E1166/D1166*100, 0)</f>
        <v>0</v>
      </c>
      <c r="Q1166" s="8">
        <f>IFERROR(ROUND(E1166/L1166,2),0)</f>
        <v>0</v>
      </c>
      <c r="R1166" s="17">
        <f>(((J1166/60)/60)/24)+DATE(1970,1,1)</f>
        <v>42509.724328703705</v>
      </c>
      <c r="S1166" s="18">
        <f>((I1166/60/60/24)+DATE(1970,1,1))</f>
        <v>42539.724328703705</v>
      </c>
      <c r="T1166">
        <f>YEAR(R1166)</f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8283</v>
      </c>
      <c r="O1167" t="s">
        <v>8284</v>
      </c>
      <c r="P1167">
        <f>ROUND(E1167/D1167*100, 0)</f>
        <v>21</v>
      </c>
      <c r="Q1167" s="8">
        <f>IFERROR(ROUND(E1167/L1167,2),0)</f>
        <v>82.82</v>
      </c>
      <c r="R1167" s="17">
        <f>(((J1167/60)/60)/24)+DATE(1970,1,1)</f>
        <v>41792.214467592588</v>
      </c>
      <c r="S1167" s="18">
        <f>((I1167/60/60/24)+DATE(1970,1,1))</f>
        <v>41826.214467592588</v>
      </c>
      <c r="T1167">
        <f>YEAR(R1167)</f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8283</v>
      </c>
      <c r="O1168" t="s">
        <v>8284</v>
      </c>
      <c r="P1168">
        <f>ROUND(E1168/D1168*100, 0)</f>
        <v>19</v>
      </c>
      <c r="Q1168" s="8">
        <f>IFERROR(ROUND(E1168/L1168,2),0)</f>
        <v>358.88</v>
      </c>
      <c r="R1168" s="17">
        <f>(((J1168/60)/60)/24)+DATE(1970,1,1)</f>
        <v>42150.485439814816</v>
      </c>
      <c r="S1168" s="18">
        <f>((I1168/60/60/24)+DATE(1970,1,1))</f>
        <v>42181.166666666672</v>
      </c>
      <c r="T1168">
        <f>YEAR(R1168)</f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8283</v>
      </c>
      <c r="O1169" t="s">
        <v>8284</v>
      </c>
      <c r="P1169">
        <f>ROUND(E1169/D1169*100, 0)</f>
        <v>2</v>
      </c>
      <c r="Q1169" s="8">
        <f>IFERROR(ROUND(E1169/L1169,2),0)</f>
        <v>61.19</v>
      </c>
      <c r="R1169" s="17">
        <f>(((J1169/60)/60)/24)+DATE(1970,1,1)</f>
        <v>41863.734895833331</v>
      </c>
      <c r="S1169" s="18">
        <f>((I1169/60/60/24)+DATE(1970,1,1))</f>
        <v>41894.734895833331</v>
      </c>
      <c r="T1169">
        <f>YEAR(R1169)</f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8283</v>
      </c>
      <c r="O1170" t="s">
        <v>8284</v>
      </c>
      <c r="P1170">
        <f>ROUND(E1170/D1170*100, 0)</f>
        <v>6</v>
      </c>
      <c r="Q1170" s="8">
        <f>IFERROR(ROUND(E1170/L1170,2),0)</f>
        <v>340</v>
      </c>
      <c r="R1170" s="17">
        <f>(((J1170/60)/60)/24)+DATE(1970,1,1)</f>
        <v>42605.053993055553</v>
      </c>
      <c r="S1170" s="18">
        <f>((I1170/60/60/24)+DATE(1970,1,1))</f>
        <v>42635.053993055553</v>
      </c>
      <c r="T1170">
        <f>YEAR(R1170)</f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8283</v>
      </c>
      <c r="O1171" t="s">
        <v>8284</v>
      </c>
      <c r="P1171">
        <f>ROUND(E1171/D1171*100, 0)</f>
        <v>0</v>
      </c>
      <c r="Q1171" s="8">
        <f>IFERROR(ROUND(E1171/L1171,2),0)</f>
        <v>5.67</v>
      </c>
      <c r="R1171" s="17">
        <f>(((J1171/60)/60)/24)+DATE(1970,1,1)</f>
        <v>42027.353738425925</v>
      </c>
      <c r="S1171" s="18">
        <f>((I1171/60/60/24)+DATE(1970,1,1))</f>
        <v>42057.353738425925</v>
      </c>
      <c r="T1171">
        <f>YEAR(R1171)</f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8283</v>
      </c>
      <c r="O1172" t="s">
        <v>8284</v>
      </c>
      <c r="P1172">
        <f>ROUND(E1172/D1172*100, 0)</f>
        <v>0</v>
      </c>
      <c r="Q1172" s="8">
        <f>IFERROR(ROUND(E1172/L1172,2),0)</f>
        <v>50</v>
      </c>
      <c r="R1172" s="17">
        <f>(((J1172/60)/60)/24)+DATE(1970,1,1)</f>
        <v>42124.893182870372</v>
      </c>
      <c r="S1172" s="18">
        <f>((I1172/60/60/24)+DATE(1970,1,1))</f>
        <v>42154.893182870372</v>
      </c>
      <c r="T1172">
        <f>YEAR(R1172)</f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8283</v>
      </c>
      <c r="O1173" t="s">
        <v>8284</v>
      </c>
      <c r="P1173">
        <f>ROUND(E1173/D1173*100, 0)</f>
        <v>0</v>
      </c>
      <c r="Q1173" s="8">
        <f>IFERROR(ROUND(E1173/L1173,2),0)</f>
        <v>25</v>
      </c>
      <c r="R1173" s="17">
        <f>(((J1173/60)/60)/24)+DATE(1970,1,1)</f>
        <v>41938.804710648146</v>
      </c>
      <c r="S1173" s="18">
        <f>((I1173/60/60/24)+DATE(1970,1,1))</f>
        <v>41956.846377314811</v>
      </c>
      <c r="T1173">
        <f>YEAR(R1173)</f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8283</v>
      </c>
      <c r="O1174" t="s">
        <v>8284</v>
      </c>
      <c r="P1174">
        <f>ROUND(E1174/D1174*100, 0)</f>
        <v>0</v>
      </c>
      <c r="Q1174" s="8">
        <f>IFERROR(ROUND(E1174/L1174,2),0)</f>
        <v>0</v>
      </c>
      <c r="R1174" s="17">
        <f>(((J1174/60)/60)/24)+DATE(1970,1,1)</f>
        <v>41841.682314814818</v>
      </c>
      <c r="S1174" s="18">
        <f>((I1174/60/60/24)+DATE(1970,1,1))</f>
        <v>41871.682314814818</v>
      </c>
      <c r="T1174">
        <f>YEAR(R1174)</f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8283</v>
      </c>
      <c r="O1175" t="s">
        <v>8284</v>
      </c>
      <c r="P1175">
        <f>ROUND(E1175/D1175*100, 0)</f>
        <v>0</v>
      </c>
      <c r="Q1175" s="8">
        <f>IFERROR(ROUND(E1175/L1175,2),0)</f>
        <v>30</v>
      </c>
      <c r="R1175" s="17">
        <f>(((J1175/60)/60)/24)+DATE(1970,1,1)</f>
        <v>42184.185844907406</v>
      </c>
      <c r="S1175" s="18">
        <f>((I1175/60/60/24)+DATE(1970,1,1))</f>
        <v>42219.185844907406</v>
      </c>
      <c r="T1175">
        <f>YEAR(R1175)</f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8283</v>
      </c>
      <c r="O1176" t="s">
        <v>8284</v>
      </c>
      <c r="P1176">
        <f>ROUND(E1176/D1176*100, 0)</f>
        <v>6</v>
      </c>
      <c r="Q1176" s="8">
        <f>IFERROR(ROUND(E1176/L1176,2),0)</f>
        <v>46.63</v>
      </c>
      <c r="R1176" s="17">
        <f>(((J1176/60)/60)/24)+DATE(1970,1,1)</f>
        <v>42468.84174768519</v>
      </c>
      <c r="S1176" s="18">
        <f>((I1176/60/60/24)+DATE(1970,1,1))</f>
        <v>42498.84174768519</v>
      </c>
      <c r="T1176">
        <f>YEAR(R1176)</f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8283</v>
      </c>
      <c r="O1177" t="s">
        <v>8284</v>
      </c>
      <c r="P1177">
        <f>ROUND(E1177/D1177*100, 0)</f>
        <v>3</v>
      </c>
      <c r="Q1177" s="8">
        <f>IFERROR(ROUND(E1177/L1177,2),0)</f>
        <v>65</v>
      </c>
      <c r="R1177" s="17">
        <f>(((J1177/60)/60)/24)+DATE(1970,1,1)</f>
        <v>42170.728460648148</v>
      </c>
      <c r="S1177" s="18">
        <f>((I1177/60/60/24)+DATE(1970,1,1))</f>
        <v>42200.728460648148</v>
      </c>
      <c r="T1177">
        <f>YEAR(R1177)</f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8283</v>
      </c>
      <c r="O1178" t="s">
        <v>8284</v>
      </c>
      <c r="P1178">
        <f>ROUND(E1178/D1178*100, 0)</f>
        <v>0</v>
      </c>
      <c r="Q1178" s="8">
        <f>IFERROR(ROUND(E1178/L1178,2),0)</f>
        <v>10</v>
      </c>
      <c r="R1178" s="17">
        <f>(((J1178/60)/60)/24)+DATE(1970,1,1)</f>
        <v>42746.019652777773</v>
      </c>
      <c r="S1178" s="18">
        <f>((I1178/60/60/24)+DATE(1970,1,1))</f>
        <v>42800.541666666672</v>
      </c>
      <c r="T1178">
        <f>YEAR(R1178)</f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8283</v>
      </c>
      <c r="O1179" t="s">
        <v>8284</v>
      </c>
      <c r="P1179">
        <f>ROUND(E1179/D1179*100, 0)</f>
        <v>0</v>
      </c>
      <c r="Q1179" s="8">
        <f>IFERROR(ROUND(E1179/L1179,2),0)</f>
        <v>0</v>
      </c>
      <c r="R1179" s="17">
        <f>(((J1179/60)/60)/24)+DATE(1970,1,1)</f>
        <v>41897.660833333335</v>
      </c>
      <c r="S1179" s="18">
        <f>((I1179/60/60/24)+DATE(1970,1,1))</f>
        <v>41927.660833333335</v>
      </c>
      <c r="T1179">
        <f>YEAR(R1179)</f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8283</v>
      </c>
      <c r="O1180" t="s">
        <v>8284</v>
      </c>
      <c r="P1180">
        <f>ROUND(E1180/D1180*100, 0)</f>
        <v>0</v>
      </c>
      <c r="Q1180" s="8">
        <f>IFERROR(ROUND(E1180/L1180,2),0)</f>
        <v>5</v>
      </c>
      <c r="R1180" s="17">
        <f>(((J1180/60)/60)/24)+DATE(1970,1,1)</f>
        <v>41837.905694444446</v>
      </c>
      <c r="S1180" s="18">
        <f>((I1180/60/60/24)+DATE(1970,1,1))</f>
        <v>41867.905694444446</v>
      </c>
      <c r="T1180">
        <f>YEAR(R1180)</f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8283</v>
      </c>
      <c r="O1181" t="s">
        <v>8284</v>
      </c>
      <c r="P1181">
        <f>ROUND(E1181/D1181*100, 0)</f>
        <v>5</v>
      </c>
      <c r="Q1181" s="8">
        <f>IFERROR(ROUND(E1181/L1181,2),0)</f>
        <v>640</v>
      </c>
      <c r="R1181" s="17">
        <f>(((J1181/60)/60)/24)+DATE(1970,1,1)</f>
        <v>42275.720219907409</v>
      </c>
      <c r="S1181" s="18">
        <f>((I1181/60/60/24)+DATE(1970,1,1))</f>
        <v>42305.720219907409</v>
      </c>
      <c r="T1181">
        <f>YEAR(R1181)</f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8283</v>
      </c>
      <c r="O1182" t="s">
        <v>8284</v>
      </c>
      <c r="P1182">
        <f>ROUND(E1182/D1182*100, 0)</f>
        <v>12</v>
      </c>
      <c r="Q1182" s="8">
        <f>IFERROR(ROUND(E1182/L1182,2),0)</f>
        <v>69.12</v>
      </c>
      <c r="R1182" s="17">
        <f>(((J1182/60)/60)/24)+DATE(1970,1,1)</f>
        <v>41781.806875000002</v>
      </c>
      <c r="S1182" s="18">
        <f>((I1182/60/60/24)+DATE(1970,1,1))</f>
        <v>41818.806875000002</v>
      </c>
      <c r="T1182">
        <f>YEAR(R1182)</f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8283</v>
      </c>
      <c r="O1183" t="s">
        <v>8284</v>
      </c>
      <c r="P1183">
        <f>ROUND(E1183/D1183*100, 0)</f>
        <v>0</v>
      </c>
      <c r="Q1183" s="8">
        <f>IFERROR(ROUND(E1183/L1183,2),0)</f>
        <v>1.33</v>
      </c>
      <c r="R1183" s="17">
        <f>(((J1183/60)/60)/24)+DATE(1970,1,1)</f>
        <v>42034.339363425926</v>
      </c>
      <c r="S1183" s="18">
        <f>((I1183/60/60/24)+DATE(1970,1,1))</f>
        <v>42064.339363425926</v>
      </c>
      <c r="T1183">
        <f>YEAR(R1183)</f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8283</v>
      </c>
      <c r="O1184" t="s">
        <v>8284</v>
      </c>
      <c r="P1184">
        <f>ROUND(E1184/D1184*100, 0)</f>
        <v>4</v>
      </c>
      <c r="Q1184" s="8">
        <f>IFERROR(ROUND(E1184/L1184,2),0)</f>
        <v>10.5</v>
      </c>
      <c r="R1184" s="17">
        <f>(((J1184/60)/60)/24)+DATE(1970,1,1)</f>
        <v>42728.827407407407</v>
      </c>
      <c r="S1184" s="18">
        <f>((I1184/60/60/24)+DATE(1970,1,1))</f>
        <v>42747.695833333331</v>
      </c>
      <c r="T1184">
        <f>YEAR(R1184)</f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8283</v>
      </c>
      <c r="O1185" t="s">
        <v>8284</v>
      </c>
      <c r="P1185">
        <f>ROUND(E1185/D1185*100, 0)</f>
        <v>4</v>
      </c>
      <c r="Q1185" s="8">
        <f>IFERROR(ROUND(E1185/L1185,2),0)</f>
        <v>33.33</v>
      </c>
      <c r="R1185" s="17">
        <f>(((J1185/60)/60)/24)+DATE(1970,1,1)</f>
        <v>42656.86137731481</v>
      </c>
      <c r="S1185" s="18">
        <f>((I1185/60/60/24)+DATE(1970,1,1))</f>
        <v>42676.165972222225</v>
      </c>
      <c r="T1185">
        <f>YEAR(R1185)</f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8287</v>
      </c>
      <c r="O1186" t="s">
        <v>8292</v>
      </c>
      <c r="P1186">
        <f>ROUND(E1186/D1186*100, 0)</f>
        <v>105</v>
      </c>
      <c r="Q1186" s="8">
        <f>IFERROR(ROUND(E1186/L1186,2),0)</f>
        <v>61.56</v>
      </c>
      <c r="R1186" s="17">
        <f>(((J1186/60)/60)/24)+DATE(1970,1,1)</f>
        <v>42741.599664351852</v>
      </c>
      <c r="S1186" s="18">
        <f>((I1186/60/60/24)+DATE(1970,1,1))</f>
        <v>42772.599664351852</v>
      </c>
      <c r="T1186">
        <f>YEAR(R1186)</f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8287</v>
      </c>
      <c r="O1187" t="s">
        <v>8292</v>
      </c>
      <c r="P1187">
        <f>ROUND(E1187/D1187*100, 0)</f>
        <v>105</v>
      </c>
      <c r="Q1187" s="8">
        <f>IFERROR(ROUND(E1187/L1187,2),0)</f>
        <v>118.74</v>
      </c>
      <c r="R1187" s="17">
        <f>(((J1187/60)/60)/24)+DATE(1970,1,1)</f>
        <v>42130.865150462967</v>
      </c>
      <c r="S1187" s="18">
        <f>((I1187/60/60/24)+DATE(1970,1,1))</f>
        <v>42163.166666666672</v>
      </c>
      <c r="T1187">
        <f>YEAR(R1187)</f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8287</v>
      </c>
      <c r="O1188" t="s">
        <v>8292</v>
      </c>
      <c r="P1188">
        <f>ROUND(E1188/D1188*100, 0)</f>
        <v>107</v>
      </c>
      <c r="Q1188" s="8">
        <f>IFERROR(ROUND(E1188/L1188,2),0)</f>
        <v>65.08</v>
      </c>
      <c r="R1188" s="17">
        <f>(((J1188/60)/60)/24)+DATE(1970,1,1)</f>
        <v>42123.86336805555</v>
      </c>
      <c r="S1188" s="18">
        <f>((I1188/60/60/24)+DATE(1970,1,1))</f>
        <v>42156.945833333331</v>
      </c>
      <c r="T1188">
        <f>YEAR(R1188)</f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8287</v>
      </c>
      <c r="O1189" t="s">
        <v>8292</v>
      </c>
      <c r="P1189">
        <f>ROUND(E1189/D1189*100, 0)</f>
        <v>104</v>
      </c>
      <c r="Q1189" s="8">
        <f>IFERROR(ROUND(E1189/L1189,2),0)</f>
        <v>130.16</v>
      </c>
      <c r="R1189" s="17">
        <f>(((J1189/60)/60)/24)+DATE(1970,1,1)</f>
        <v>42109.894942129627</v>
      </c>
      <c r="S1189" s="18">
        <f>((I1189/60/60/24)+DATE(1970,1,1))</f>
        <v>42141.75</v>
      </c>
      <c r="T1189">
        <f>YEAR(R1189)</f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8287</v>
      </c>
      <c r="O1190" t="s">
        <v>8292</v>
      </c>
      <c r="P1190">
        <f>ROUND(E1190/D1190*100, 0)</f>
        <v>161</v>
      </c>
      <c r="Q1190" s="8">
        <f>IFERROR(ROUND(E1190/L1190,2),0)</f>
        <v>37.78</v>
      </c>
      <c r="R1190" s="17">
        <f>(((J1190/60)/60)/24)+DATE(1970,1,1)</f>
        <v>42711.700694444444</v>
      </c>
      <c r="S1190" s="18">
        <f>((I1190/60/60/24)+DATE(1970,1,1))</f>
        <v>42732.700694444444</v>
      </c>
      <c r="T1190">
        <f>YEAR(R1190)</f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8287</v>
      </c>
      <c r="O1191" t="s">
        <v>8292</v>
      </c>
      <c r="P1191">
        <f>ROUND(E1191/D1191*100, 0)</f>
        <v>108</v>
      </c>
      <c r="Q1191" s="8">
        <f>IFERROR(ROUND(E1191/L1191,2),0)</f>
        <v>112.79</v>
      </c>
      <c r="R1191" s="17">
        <f>(((J1191/60)/60)/24)+DATE(1970,1,1)</f>
        <v>42529.979108796295</v>
      </c>
      <c r="S1191" s="18">
        <f>((I1191/60/60/24)+DATE(1970,1,1))</f>
        <v>42550.979108796295</v>
      </c>
      <c r="T1191">
        <f>YEAR(R1191)</f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8287</v>
      </c>
      <c r="O1192" t="s">
        <v>8292</v>
      </c>
      <c r="P1192">
        <f>ROUND(E1192/D1192*100, 0)</f>
        <v>135</v>
      </c>
      <c r="Q1192" s="8">
        <f>IFERROR(ROUND(E1192/L1192,2),0)</f>
        <v>51.92</v>
      </c>
      <c r="R1192" s="17">
        <f>(((J1192/60)/60)/24)+DATE(1970,1,1)</f>
        <v>41852.665798611109</v>
      </c>
      <c r="S1192" s="18">
        <f>((I1192/60/60/24)+DATE(1970,1,1))</f>
        <v>41882.665798611109</v>
      </c>
      <c r="T1192">
        <f>YEAR(R1192)</f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8287</v>
      </c>
      <c r="O1193" t="s">
        <v>8292</v>
      </c>
      <c r="P1193">
        <f>ROUND(E1193/D1193*100, 0)</f>
        <v>109</v>
      </c>
      <c r="Q1193" s="8">
        <f>IFERROR(ROUND(E1193/L1193,2),0)</f>
        <v>89.24</v>
      </c>
      <c r="R1193" s="17">
        <f>(((J1193/60)/60)/24)+DATE(1970,1,1)</f>
        <v>42419.603703703702</v>
      </c>
      <c r="S1193" s="18">
        <f>((I1193/60/60/24)+DATE(1970,1,1))</f>
        <v>42449.562037037031</v>
      </c>
      <c r="T1193">
        <f>YEAR(R1193)</f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8287</v>
      </c>
      <c r="O1194" t="s">
        <v>8292</v>
      </c>
      <c r="P1194">
        <f>ROUND(E1194/D1194*100, 0)</f>
        <v>290</v>
      </c>
      <c r="Q1194" s="8">
        <f>IFERROR(ROUND(E1194/L1194,2),0)</f>
        <v>19.329999999999998</v>
      </c>
      <c r="R1194" s="17">
        <f>(((J1194/60)/60)/24)+DATE(1970,1,1)</f>
        <v>42747.506689814814</v>
      </c>
      <c r="S1194" s="18">
        <f>((I1194/60/60/24)+DATE(1970,1,1))</f>
        <v>42777.506689814814</v>
      </c>
      <c r="T1194">
        <f>YEAR(R1194)</f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8287</v>
      </c>
      <c r="O1195" t="s">
        <v>8292</v>
      </c>
      <c r="P1195">
        <f>ROUND(E1195/D1195*100, 0)</f>
        <v>104</v>
      </c>
      <c r="Q1195" s="8">
        <f>IFERROR(ROUND(E1195/L1195,2),0)</f>
        <v>79.97</v>
      </c>
      <c r="R1195" s="17">
        <f>(((J1195/60)/60)/24)+DATE(1970,1,1)</f>
        <v>42409.776076388895</v>
      </c>
      <c r="S1195" s="18">
        <f>((I1195/60/60/24)+DATE(1970,1,1))</f>
        <v>42469.734409722223</v>
      </c>
      <c r="T1195">
        <f>YEAR(R1195)</f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8287</v>
      </c>
      <c r="O1196" t="s">
        <v>8292</v>
      </c>
      <c r="P1196">
        <f>ROUND(E1196/D1196*100, 0)</f>
        <v>322</v>
      </c>
      <c r="Q1196" s="8">
        <f>IFERROR(ROUND(E1196/L1196,2),0)</f>
        <v>56.41</v>
      </c>
      <c r="R1196" s="17">
        <f>(((J1196/60)/60)/24)+DATE(1970,1,1)</f>
        <v>42072.488182870366</v>
      </c>
      <c r="S1196" s="18">
        <f>((I1196/60/60/24)+DATE(1970,1,1))</f>
        <v>42102.488182870366</v>
      </c>
      <c r="T1196">
        <f>YEAR(R1196)</f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8287</v>
      </c>
      <c r="O1197" t="s">
        <v>8292</v>
      </c>
      <c r="P1197">
        <f>ROUND(E1197/D1197*100, 0)</f>
        <v>135</v>
      </c>
      <c r="Q1197" s="8">
        <f>IFERROR(ROUND(E1197/L1197,2),0)</f>
        <v>79.41</v>
      </c>
      <c r="R1197" s="17">
        <f>(((J1197/60)/60)/24)+DATE(1970,1,1)</f>
        <v>42298.34783564815</v>
      </c>
      <c r="S1197" s="18">
        <f>((I1197/60/60/24)+DATE(1970,1,1))</f>
        <v>42358.375</v>
      </c>
      <c r="T1197">
        <f>YEAR(R1197)</f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8287</v>
      </c>
      <c r="O1198" t="s">
        <v>8292</v>
      </c>
      <c r="P1198">
        <f>ROUND(E1198/D1198*100, 0)</f>
        <v>270</v>
      </c>
      <c r="Q1198" s="8">
        <f>IFERROR(ROUND(E1198/L1198,2),0)</f>
        <v>76.44</v>
      </c>
      <c r="R1198" s="17">
        <f>(((J1198/60)/60)/24)+DATE(1970,1,1)</f>
        <v>42326.818738425922</v>
      </c>
      <c r="S1198" s="18">
        <f>((I1198/60/60/24)+DATE(1970,1,1))</f>
        <v>42356.818738425922</v>
      </c>
      <c r="T1198">
        <f>YEAR(R1198)</f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8287</v>
      </c>
      <c r="O1199" t="s">
        <v>8292</v>
      </c>
      <c r="P1199">
        <f>ROUND(E1199/D1199*100, 0)</f>
        <v>253</v>
      </c>
      <c r="Q1199" s="8">
        <f>IFERROR(ROUND(E1199/L1199,2),0)</f>
        <v>121</v>
      </c>
      <c r="R1199" s="17">
        <f>(((J1199/60)/60)/24)+DATE(1970,1,1)</f>
        <v>42503.66474537037</v>
      </c>
      <c r="S1199" s="18">
        <f>((I1199/60/60/24)+DATE(1970,1,1))</f>
        <v>42534.249305555553</v>
      </c>
      <c r="T1199">
        <f>YEAR(R1199)</f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8287</v>
      </c>
      <c r="O1200" t="s">
        <v>8292</v>
      </c>
      <c r="P1200">
        <f>ROUND(E1200/D1200*100, 0)</f>
        <v>261</v>
      </c>
      <c r="Q1200" s="8">
        <f>IFERROR(ROUND(E1200/L1200,2),0)</f>
        <v>54.62</v>
      </c>
      <c r="R1200" s="17">
        <f>(((J1200/60)/60)/24)+DATE(1970,1,1)</f>
        <v>42333.619050925925</v>
      </c>
      <c r="S1200" s="18">
        <f>((I1200/60/60/24)+DATE(1970,1,1))</f>
        <v>42369.125</v>
      </c>
      <c r="T1200">
        <f>YEAR(R1200)</f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8287</v>
      </c>
      <c r="O1201" t="s">
        <v>8292</v>
      </c>
      <c r="P1201">
        <f>ROUND(E1201/D1201*100, 0)</f>
        <v>101</v>
      </c>
      <c r="Q1201" s="8">
        <f>IFERROR(ROUND(E1201/L1201,2),0)</f>
        <v>299.22000000000003</v>
      </c>
      <c r="R1201" s="17">
        <f>(((J1201/60)/60)/24)+DATE(1970,1,1)</f>
        <v>42161.770833333328</v>
      </c>
      <c r="S1201" s="18">
        <f>((I1201/60/60/24)+DATE(1970,1,1))</f>
        <v>42193.770833333328</v>
      </c>
      <c r="T1201">
        <f>YEAR(R1201)</f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8287</v>
      </c>
      <c r="O1202" t="s">
        <v>8292</v>
      </c>
      <c r="P1202">
        <f>ROUND(E1202/D1202*100, 0)</f>
        <v>126</v>
      </c>
      <c r="Q1202" s="8">
        <f>IFERROR(ROUND(E1202/L1202,2),0)</f>
        <v>58.53</v>
      </c>
      <c r="R1202" s="17">
        <f>(((J1202/60)/60)/24)+DATE(1970,1,1)</f>
        <v>42089.477500000001</v>
      </c>
      <c r="S1202" s="18">
        <f>((I1202/60/60/24)+DATE(1970,1,1))</f>
        <v>42110.477500000001</v>
      </c>
      <c r="T1202">
        <f>YEAR(R1202)</f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8287</v>
      </c>
      <c r="O1203" t="s">
        <v>8292</v>
      </c>
      <c r="P1203">
        <f>ROUND(E1203/D1203*100, 0)</f>
        <v>102</v>
      </c>
      <c r="Q1203" s="8">
        <f>IFERROR(ROUND(E1203/L1203,2),0)</f>
        <v>55.37</v>
      </c>
      <c r="R1203" s="17">
        <f>(((J1203/60)/60)/24)+DATE(1970,1,1)</f>
        <v>42536.60701388889</v>
      </c>
      <c r="S1203" s="18">
        <f>((I1203/60/60/24)+DATE(1970,1,1))</f>
        <v>42566.60701388889</v>
      </c>
      <c r="T1203">
        <f>YEAR(R1203)</f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8287</v>
      </c>
      <c r="O1204" t="s">
        <v>8292</v>
      </c>
      <c r="P1204">
        <f>ROUND(E1204/D1204*100, 0)</f>
        <v>199</v>
      </c>
      <c r="Q1204" s="8">
        <f>IFERROR(ROUND(E1204/L1204,2),0)</f>
        <v>183.8</v>
      </c>
      <c r="R1204" s="17">
        <f>(((J1204/60)/60)/24)+DATE(1970,1,1)</f>
        <v>42152.288819444439</v>
      </c>
      <c r="S1204" s="18">
        <f>((I1204/60/60/24)+DATE(1970,1,1))</f>
        <v>42182.288819444439</v>
      </c>
      <c r="T1204">
        <f>YEAR(R1204)</f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8287</v>
      </c>
      <c r="O1205" t="s">
        <v>8292</v>
      </c>
      <c r="P1205">
        <f>ROUND(E1205/D1205*100, 0)</f>
        <v>102</v>
      </c>
      <c r="Q1205" s="8">
        <f>IFERROR(ROUND(E1205/L1205,2),0)</f>
        <v>165.35</v>
      </c>
      <c r="R1205" s="17">
        <f>(((J1205/60)/60)/24)+DATE(1970,1,1)</f>
        <v>42125.614895833336</v>
      </c>
      <c r="S1205" s="18">
        <f>((I1205/60/60/24)+DATE(1970,1,1))</f>
        <v>42155.614895833336</v>
      </c>
      <c r="T1205">
        <f>YEAR(R1205)</f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8287</v>
      </c>
      <c r="O1206" t="s">
        <v>8292</v>
      </c>
      <c r="P1206">
        <f>ROUND(E1206/D1206*100, 0)</f>
        <v>103</v>
      </c>
      <c r="Q1206" s="8">
        <f>IFERROR(ROUND(E1206/L1206,2),0)</f>
        <v>234.79</v>
      </c>
      <c r="R1206" s="17">
        <f>(((J1206/60)/60)/24)+DATE(1970,1,1)</f>
        <v>42297.748067129629</v>
      </c>
      <c r="S1206" s="18">
        <f>((I1206/60/60/24)+DATE(1970,1,1))</f>
        <v>42342.208333333328</v>
      </c>
      <c r="T1206">
        <f>YEAR(R1206)</f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8287</v>
      </c>
      <c r="O1207" t="s">
        <v>8292</v>
      </c>
      <c r="P1207">
        <f>ROUND(E1207/D1207*100, 0)</f>
        <v>101</v>
      </c>
      <c r="Q1207" s="8">
        <f>IFERROR(ROUND(E1207/L1207,2),0)</f>
        <v>211.48</v>
      </c>
      <c r="R1207" s="17">
        <f>(((J1207/60)/60)/24)+DATE(1970,1,1)</f>
        <v>42138.506377314814</v>
      </c>
      <c r="S1207" s="18">
        <f>((I1207/60/60/24)+DATE(1970,1,1))</f>
        <v>42168.506377314814</v>
      </c>
      <c r="T1207">
        <f>YEAR(R1207)</f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8287</v>
      </c>
      <c r="O1208" t="s">
        <v>8292</v>
      </c>
      <c r="P1208">
        <f>ROUND(E1208/D1208*100, 0)</f>
        <v>115</v>
      </c>
      <c r="Q1208" s="8">
        <f>IFERROR(ROUND(E1208/L1208,2),0)</f>
        <v>32.340000000000003</v>
      </c>
      <c r="R1208" s="17">
        <f>(((J1208/60)/60)/24)+DATE(1970,1,1)</f>
        <v>42772.776076388895</v>
      </c>
      <c r="S1208" s="18">
        <f>((I1208/60/60/24)+DATE(1970,1,1))</f>
        <v>42805.561805555553</v>
      </c>
      <c r="T1208">
        <f>YEAR(R1208)</f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8287</v>
      </c>
      <c r="O1209" t="s">
        <v>8292</v>
      </c>
      <c r="P1209">
        <f>ROUND(E1209/D1209*100, 0)</f>
        <v>104</v>
      </c>
      <c r="Q1209" s="8">
        <f>IFERROR(ROUND(E1209/L1209,2),0)</f>
        <v>123.38</v>
      </c>
      <c r="R1209" s="17">
        <f>(((J1209/60)/60)/24)+DATE(1970,1,1)</f>
        <v>42430.430243055554</v>
      </c>
      <c r="S1209" s="18">
        <f>((I1209/60/60/24)+DATE(1970,1,1))</f>
        <v>42460.416666666672</v>
      </c>
      <c r="T1209">
        <f>YEAR(R1209)</f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8287</v>
      </c>
      <c r="O1210" t="s">
        <v>8292</v>
      </c>
      <c r="P1210">
        <f>ROUND(E1210/D1210*100, 0)</f>
        <v>155</v>
      </c>
      <c r="Q1210" s="8">
        <f>IFERROR(ROUND(E1210/L1210,2),0)</f>
        <v>207.07</v>
      </c>
      <c r="R1210" s="17">
        <f>(((J1210/60)/60)/24)+DATE(1970,1,1)</f>
        <v>42423.709074074075</v>
      </c>
      <c r="S1210" s="18">
        <f>((I1210/60/60/24)+DATE(1970,1,1))</f>
        <v>42453.667407407411</v>
      </c>
      <c r="T1210">
        <f>YEAR(R1210)</f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8287</v>
      </c>
      <c r="O1211" t="s">
        <v>8292</v>
      </c>
      <c r="P1211">
        <f>ROUND(E1211/D1211*100, 0)</f>
        <v>106</v>
      </c>
      <c r="Q1211" s="8">
        <f>IFERROR(ROUND(E1211/L1211,2),0)</f>
        <v>138.26</v>
      </c>
      <c r="R1211" s="17">
        <f>(((J1211/60)/60)/24)+DATE(1970,1,1)</f>
        <v>42761.846122685187</v>
      </c>
      <c r="S1211" s="18">
        <f>((I1211/60/60/24)+DATE(1970,1,1))</f>
        <v>42791.846122685187</v>
      </c>
      <c r="T1211">
        <f>YEAR(R1211)</f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8287</v>
      </c>
      <c r="O1212" t="s">
        <v>8292</v>
      </c>
      <c r="P1212">
        <f>ROUND(E1212/D1212*100, 0)</f>
        <v>254</v>
      </c>
      <c r="Q1212" s="8">
        <f>IFERROR(ROUND(E1212/L1212,2),0)</f>
        <v>493.82</v>
      </c>
      <c r="R1212" s="17">
        <f>(((J1212/60)/60)/24)+DATE(1970,1,1)</f>
        <v>42132.941805555558</v>
      </c>
      <c r="S1212" s="18">
        <f>((I1212/60/60/24)+DATE(1970,1,1))</f>
        <v>42155.875</v>
      </c>
      <c r="T1212">
        <f>YEAR(R1212)</f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8287</v>
      </c>
      <c r="O1213" t="s">
        <v>8292</v>
      </c>
      <c r="P1213">
        <f>ROUND(E1213/D1213*100, 0)</f>
        <v>101</v>
      </c>
      <c r="Q1213" s="8">
        <f>IFERROR(ROUND(E1213/L1213,2),0)</f>
        <v>168.5</v>
      </c>
      <c r="R1213" s="17">
        <f>(((J1213/60)/60)/24)+DATE(1970,1,1)</f>
        <v>42515.866446759261</v>
      </c>
      <c r="S1213" s="18">
        <f>((I1213/60/60/24)+DATE(1970,1,1))</f>
        <v>42530.866446759261</v>
      </c>
      <c r="T1213">
        <f>YEAR(R1213)</f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8287</v>
      </c>
      <c r="O1214" t="s">
        <v>8292</v>
      </c>
      <c r="P1214">
        <f>ROUND(E1214/D1214*100, 0)</f>
        <v>129</v>
      </c>
      <c r="Q1214" s="8">
        <f>IFERROR(ROUND(E1214/L1214,2),0)</f>
        <v>38.869999999999997</v>
      </c>
      <c r="R1214" s="17">
        <f>(((J1214/60)/60)/24)+DATE(1970,1,1)</f>
        <v>42318.950173611112</v>
      </c>
      <c r="S1214" s="18">
        <f>((I1214/60/60/24)+DATE(1970,1,1))</f>
        <v>42335.041666666672</v>
      </c>
      <c r="T1214">
        <f>YEAR(R1214)</f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8287</v>
      </c>
      <c r="O1215" t="s">
        <v>8292</v>
      </c>
      <c r="P1215">
        <f>ROUND(E1215/D1215*100, 0)</f>
        <v>102</v>
      </c>
      <c r="Q1215" s="8">
        <f>IFERROR(ROUND(E1215/L1215,2),0)</f>
        <v>61.53</v>
      </c>
      <c r="R1215" s="17">
        <f>(((J1215/60)/60)/24)+DATE(1970,1,1)</f>
        <v>42731.755787037036</v>
      </c>
      <c r="S1215" s="18">
        <f>((I1215/60/60/24)+DATE(1970,1,1))</f>
        <v>42766.755787037036</v>
      </c>
      <c r="T1215">
        <f>YEAR(R1215)</f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8287</v>
      </c>
      <c r="O1216" t="s">
        <v>8292</v>
      </c>
      <c r="P1216">
        <f>ROUND(E1216/D1216*100, 0)</f>
        <v>132</v>
      </c>
      <c r="Q1216" s="8">
        <f>IFERROR(ROUND(E1216/L1216,2),0)</f>
        <v>105.44</v>
      </c>
      <c r="R1216" s="17">
        <f>(((J1216/60)/60)/24)+DATE(1970,1,1)</f>
        <v>42104.840335648143</v>
      </c>
      <c r="S1216" s="18">
        <f>((I1216/60/60/24)+DATE(1970,1,1))</f>
        <v>42164.840335648143</v>
      </c>
      <c r="T1216">
        <f>YEAR(R1216)</f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8287</v>
      </c>
      <c r="O1217" t="s">
        <v>8292</v>
      </c>
      <c r="P1217">
        <f>ROUND(E1217/D1217*100, 0)</f>
        <v>786</v>
      </c>
      <c r="Q1217" s="8">
        <f>IFERROR(ROUND(E1217/L1217,2),0)</f>
        <v>71.59</v>
      </c>
      <c r="R1217" s="17">
        <f>(((J1217/60)/60)/24)+DATE(1970,1,1)</f>
        <v>41759.923101851848</v>
      </c>
      <c r="S1217" s="18">
        <f>((I1217/60/60/24)+DATE(1970,1,1))</f>
        <v>41789.923101851848</v>
      </c>
      <c r="T1217">
        <f>YEAR(R1217)</f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8287</v>
      </c>
      <c r="O1218" t="s">
        <v>8292</v>
      </c>
      <c r="P1218">
        <f>ROUND(E1218/D1218*100, 0)</f>
        <v>146</v>
      </c>
      <c r="Q1218" s="8">
        <f>IFERROR(ROUND(E1218/L1218,2),0)</f>
        <v>91.88</v>
      </c>
      <c r="R1218" s="17">
        <f>(((J1218/60)/60)/24)+DATE(1970,1,1)</f>
        <v>42247.616400462968</v>
      </c>
      <c r="S1218" s="18">
        <f>((I1218/60/60/24)+DATE(1970,1,1))</f>
        <v>42279.960416666669</v>
      </c>
      <c r="T1218">
        <f>YEAR(R1218)</f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8287</v>
      </c>
      <c r="O1219" t="s">
        <v>8292</v>
      </c>
      <c r="P1219">
        <f>ROUND(E1219/D1219*100, 0)</f>
        <v>103</v>
      </c>
      <c r="Q1219" s="8">
        <f>IFERROR(ROUND(E1219/L1219,2),0)</f>
        <v>148.57</v>
      </c>
      <c r="R1219" s="17">
        <f>(((J1219/60)/60)/24)+DATE(1970,1,1)</f>
        <v>42535.809490740736</v>
      </c>
      <c r="S1219" s="18">
        <f>((I1219/60/60/24)+DATE(1970,1,1))</f>
        <v>42565.809490740736</v>
      </c>
      <c r="T1219">
        <f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8287</v>
      </c>
      <c r="O1220" t="s">
        <v>8292</v>
      </c>
      <c r="P1220">
        <f>ROUND(E1220/D1220*100, 0)</f>
        <v>172</v>
      </c>
      <c r="Q1220" s="8">
        <f>IFERROR(ROUND(E1220/L1220,2),0)</f>
        <v>174.21</v>
      </c>
      <c r="R1220" s="17">
        <f>(((J1220/60)/60)/24)+DATE(1970,1,1)</f>
        <v>42278.662037037036</v>
      </c>
      <c r="S1220" s="18">
        <f>((I1220/60/60/24)+DATE(1970,1,1))</f>
        <v>42309.125</v>
      </c>
      <c r="T1220">
        <f>YEAR(R1220)</f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8287</v>
      </c>
      <c r="O1221" t="s">
        <v>8292</v>
      </c>
      <c r="P1221">
        <f>ROUND(E1221/D1221*100, 0)</f>
        <v>159</v>
      </c>
      <c r="Q1221" s="8">
        <f>IFERROR(ROUND(E1221/L1221,2),0)</f>
        <v>102.86</v>
      </c>
      <c r="R1221" s="17">
        <f>(((J1221/60)/60)/24)+DATE(1970,1,1)</f>
        <v>42633.461956018517</v>
      </c>
      <c r="S1221" s="18">
        <f>((I1221/60/60/24)+DATE(1970,1,1))</f>
        <v>42663.461956018517</v>
      </c>
      <c r="T1221">
        <f>YEAR(R1221)</f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8287</v>
      </c>
      <c r="O1222" t="s">
        <v>8292</v>
      </c>
      <c r="P1222">
        <f>ROUND(E1222/D1222*100, 0)</f>
        <v>104</v>
      </c>
      <c r="Q1222" s="8">
        <f>IFERROR(ROUND(E1222/L1222,2),0)</f>
        <v>111.18</v>
      </c>
      <c r="R1222" s="17">
        <f>(((J1222/60)/60)/24)+DATE(1970,1,1)</f>
        <v>42211.628611111111</v>
      </c>
      <c r="S1222" s="18">
        <f>((I1222/60/60/24)+DATE(1970,1,1))</f>
        <v>42241.628611111111</v>
      </c>
      <c r="T1222">
        <f>YEAR(R1222)</f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8287</v>
      </c>
      <c r="O1223" t="s">
        <v>8292</v>
      </c>
      <c r="P1223">
        <f>ROUND(E1223/D1223*100, 0)</f>
        <v>111</v>
      </c>
      <c r="Q1223" s="8">
        <f>IFERROR(ROUND(E1223/L1223,2),0)</f>
        <v>23.8</v>
      </c>
      <c r="R1223" s="17">
        <f>(((J1223/60)/60)/24)+DATE(1970,1,1)</f>
        <v>42680.47555555556</v>
      </c>
      <c r="S1223" s="18">
        <f>((I1223/60/60/24)+DATE(1970,1,1))</f>
        <v>42708</v>
      </c>
      <c r="T1223">
        <f>YEAR(R1223)</f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8287</v>
      </c>
      <c r="O1224" t="s">
        <v>8292</v>
      </c>
      <c r="P1224">
        <f>ROUND(E1224/D1224*100, 0)</f>
        <v>280</v>
      </c>
      <c r="Q1224" s="8">
        <f>IFERROR(ROUND(E1224/L1224,2),0)</f>
        <v>81.27</v>
      </c>
      <c r="R1224" s="17">
        <f>(((J1224/60)/60)/24)+DATE(1970,1,1)</f>
        <v>42430.720451388886</v>
      </c>
      <c r="S1224" s="18">
        <f>((I1224/60/60/24)+DATE(1970,1,1))</f>
        <v>42461.166666666672</v>
      </c>
      <c r="T1224">
        <f>YEAR(R1224)</f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8287</v>
      </c>
      <c r="O1225" t="s">
        <v>8292</v>
      </c>
      <c r="P1225">
        <f>ROUND(E1225/D1225*100, 0)</f>
        <v>112</v>
      </c>
      <c r="Q1225" s="8">
        <f>IFERROR(ROUND(E1225/L1225,2),0)</f>
        <v>116.21</v>
      </c>
      <c r="R1225" s="17">
        <f>(((J1225/60)/60)/24)+DATE(1970,1,1)</f>
        <v>42654.177187499998</v>
      </c>
      <c r="S1225" s="18">
        <f>((I1225/60/60/24)+DATE(1970,1,1))</f>
        <v>42684.218854166669</v>
      </c>
      <c r="T1225">
        <f>YEAR(R1225)</f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8275</v>
      </c>
      <c r="O1226" t="s">
        <v>8285</v>
      </c>
      <c r="P1226">
        <f>ROUND(E1226/D1226*100, 0)</f>
        <v>7</v>
      </c>
      <c r="Q1226" s="8">
        <f>IFERROR(ROUND(E1226/L1226,2),0)</f>
        <v>58.89</v>
      </c>
      <c r="R1226" s="17">
        <f>(((J1226/60)/60)/24)+DATE(1970,1,1)</f>
        <v>41736.549791666665</v>
      </c>
      <c r="S1226" s="18">
        <f>((I1226/60/60/24)+DATE(1970,1,1))</f>
        <v>41796.549791666665</v>
      </c>
      <c r="T1226">
        <f>YEAR(R1226)</f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8275</v>
      </c>
      <c r="O1227" t="s">
        <v>8285</v>
      </c>
      <c r="P1227">
        <f>ROUND(E1227/D1227*100, 0)</f>
        <v>4</v>
      </c>
      <c r="Q1227" s="8">
        <f>IFERROR(ROUND(E1227/L1227,2),0)</f>
        <v>44</v>
      </c>
      <c r="R1227" s="17">
        <f>(((J1227/60)/60)/24)+DATE(1970,1,1)</f>
        <v>41509.905995370369</v>
      </c>
      <c r="S1227" s="18">
        <f>((I1227/60/60/24)+DATE(1970,1,1))</f>
        <v>41569.905995370369</v>
      </c>
      <c r="T1227">
        <f>YEAR(R1227)</f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8275</v>
      </c>
      <c r="O1228" t="s">
        <v>8285</v>
      </c>
      <c r="P1228">
        <f>ROUND(E1228/D1228*100, 0)</f>
        <v>4</v>
      </c>
      <c r="Q1228" s="8">
        <f>IFERROR(ROUND(E1228/L1228,2),0)</f>
        <v>48.43</v>
      </c>
      <c r="R1228" s="17">
        <f>(((J1228/60)/60)/24)+DATE(1970,1,1)</f>
        <v>41715.874780092592</v>
      </c>
      <c r="S1228" s="18">
        <f>((I1228/60/60/24)+DATE(1970,1,1))</f>
        <v>41750.041666666664</v>
      </c>
      <c r="T1228">
        <f>YEAR(R1228)</f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8275</v>
      </c>
      <c r="O1229" t="s">
        <v>8285</v>
      </c>
      <c r="P1229">
        <f>ROUND(E1229/D1229*100, 0)</f>
        <v>0</v>
      </c>
      <c r="Q1229" s="8">
        <f>IFERROR(ROUND(E1229/L1229,2),0)</f>
        <v>0</v>
      </c>
      <c r="R1229" s="17">
        <f>(((J1229/60)/60)/24)+DATE(1970,1,1)</f>
        <v>41827.919166666667</v>
      </c>
      <c r="S1229" s="18">
        <f>((I1229/60/60/24)+DATE(1970,1,1))</f>
        <v>41858.291666666664</v>
      </c>
      <c r="T1229">
        <f>YEAR(R1229)</f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8275</v>
      </c>
      <c r="O1230" t="s">
        <v>8285</v>
      </c>
      <c r="P1230">
        <f>ROUND(E1230/D1230*100, 0)</f>
        <v>29</v>
      </c>
      <c r="Q1230" s="8">
        <f>IFERROR(ROUND(E1230/L1230,2),0)</f>
        <v>61.04</v>
      </c>
      <c r="R1230" s="17">
        <f>(((J1230/60)/60)/24)+DATE(1970,1,1)</f>
        <v>40754.729259259257</v>
      </c>
      <c r="S1230" s="18">
        <f>((I1230/60/60/24)+DATE(1970,1,1))</f>
        <v>40814.729259259257</v>
      </c>
      <c r="T1230">
        <f>YEAR(R1230)</f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8275</v>
      </c>
      <c r="O1231" t="s">
        <v>8285</v>
      </c>
      <c r="P1231">
        <f>ROUND(E1231/D1231*100, 0)</f>
        <v>1</v>
      </c>
      <c r="Q1231" s="8">
        <f>IFERROR(ROUND(E1231/L1231,2),0)</f>
        <v>25</v>
      </c>
      <c r="R1231" s="17">
        <f>(((J1231/60)/60)/24)+DATE(1970,1,1)</f>
        <v>40985.459803240738</v>
      </c>
      <c r="S1231" s="18">
        <f>((I1231/60/60/24)+DATE(1970,1,1))</f>
        <v>41015.666666666664</v>
      </c>
      <c r="T1231">
        <f>YEAR(R1231)</f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8275</v>
      </c>
      <c r="O1232" t="s">
        <v>8285</v>
      </c>
      <c r="P1232">
        <f>ROUND(E1232/D1232*100, 0)</f>
        <v>0</v>
      </c>
      <c r="Q1232" s="8">
        <f>IFERROR(ROUND(E1232/L1232,2),0)</f>
        <v>0</v>
      </c>
      <c r="R1232" s="17">
        <f>(((J1232/60)/60)/24)+DATE(1970,1,1)</f>
        <v>40568.972569444442</v>
      </c>
      <c r="S1232" s="18">
        <f>((I1232/60/60/24)+DATE(1970,1,1))</f>
        <v>40598.972569444442</v>
      </c>
      <c r="T1232">
        <f>YEAR(R1232)</f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8275</v>
      </c>
      <c r="O1233" t="s">
        <v>8285</v>
      </c>
      <c r="P1233">
        <f>ROUND(E1233/D1233*100, 0)</f>
        <v>0</v>
      </c>
      <c r="Q1233" s="8">
        <f>IFERROR(ROUND(E1233/L1233,2),0)</f>
        <v>0</v>
      </c>
      <c r="R1233" s="17">
        <f>(((J1233/60)/60)/24)+DATE(1970,1,1)</f>
        <v>42193.941759259258</v>
      </c>
      <c r="S1233" s="18">
        <f>((I1233/60/60/24)+DATE(1970,1,1))</f>
        <v>42244.041666666672</v>
      </c>
      <c r="T1233">
        <f>YEAR(R1233)</f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8275</v>
      </c>
      <c r="O1234" t="s">
        <v>8285</v>
      </c>
      <c r="P1234">
        <f>ROUND(E1234/D1234*100, 0)</f>
        <v>1</v>
      </c>
      <c r="Q1234" s="8">
        <f>IFERROR(ROUND(E1234/L1234,2),0)</f>
        <v>40</v>
      </c>
      <c r="R1234" s="17">
        <f>(((J1234/60)/60)/24)+DATE(1970,1,1)</f>
        <v>41506.848032407412</v>
      </c>
      <c r="S1234" s="18">
        <f>((I1234/60/60/24)+DATE(1970,1,1))</f>
        <v>41553.848032407412</v>
      </c>
      <c r="T1234">
        <f>YEAR(R1234)</f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8275</v>
      </c>
      <c r="O1235" t="s">
        <v>8285</v>
      </c>
      <c r="P1235">
        <f>ROUND(E1235/D1235*100, 0)</f>
        <v>12</v>
      </c>
      <c r="Q1235" s="8">
        <f>IFERROR(ROUND(E1235/L1235,2),0)</f>
        <v>19.329999999999998</v>
      </c>
      <c r="R1235" s="17">
        <f>(((J1235/60)/60)/24)+DATE(1970,1,1)</f>
        <v>40939.948773148149</v>
      </c>
      <c r="S1235" s="18">
        <f>((I1235/60/60/24)+DATE(1970,1,1))</f>
        <v>40960.948773148149</v>
      </c>
      <c r="T1235">
        <f>YEAR(R1235)</f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8275</v>
      </c>
      <c r="O1236" t="s">
        <v>8285</v>
      </c>
      <c r="P1236">
        <f>ROUND(E1236/D1236*100, 0)</f>
        <v>0</v>
      </c>
      <c r="Q1236" s="8">
        <f>IFERROR(ROUND(E1236/L1236,2),0)</f>
        <v>0</v>
      </c>
      <c r="R1236" s="17">
        <f>(((J1236/60)/60)/24)+DATE(1970,1,1)</f>
        <v>42007.788680555561</v>
      </c>
      <c r="S1236" s="18">
        <f>((I1236/60/60/24)+DATE(1970,1,1))</f>
        <v>42037.788680555561</v>
      </c>
      <c r="T1236">
        <f>YEAR(R1236)</f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8275</v>
      </c>
      <c r="O1237" t="s">
        <v>8285</v>
      </c>
      <c r="P1237">
        <f>ROUND(E1237/D1237*100, 0)</f>
        <v>3</v>
      </c>
      <c r="Q1237" s="8">
        <f>IFERROR(ROUND(E1237/L1237,2),0)</f>
        <v>35</v>
      </c>
      <c r="R1237" s="17">
        <f>(((J1237/60)/60)/24)+DATE(1970,1,1)</f>
        <v>41583.135405092595</v>
      </c>
      <c r="S1237" s="18">
        <f>((I1237/60/60/24)+DATE(1970,1,1))</f>
        <v>41623.135405092595</v>
      </c>
      <c r="T1237">
        <f>YEAR(R1237)</f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8275</v>
      </c>
      <c r="O1238" t="s">
        <v>8285</v>
      </c>
      <c r="P1238">
        <f>ROUND(E1238/D1238*100, 0)</f>
        <v>0</v>
      </c>
      <c r="Q1238" s="8">
        <f>IFERROR(ROUND(E1238/L1238,2),0)</f>
        <v>0</v>
      </c>
      <c r="R1238" s="17">
        <f>(((J1238/60)/60)/24)+DATE(1970,1,1)</f>
        <v>41110.680138888885</v>
      </c>
      <c r="S1238" s="18">
        <f>((I1238/60/60/24)+DATE(1970,1,1))</f>
        <v>41118.666666666664</v>
      </c>
      <c r="T1238">
        <f>YEAR(R1238)</f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8275</v>
      </c>
      <c r="O1239" t="s">
        <v>8285</v>
      </c>
      <c r="P1239">
        <f>ROUND(E1239/D1239*100, 0)</f>
        <v>0</v>
      </c>
      <c r="Q1239" s="8">
        <f>IFERROR(ROUND(E1239/L1239,2),0)</f>
        <v>0</v>
      </c>
      <c r="R1239" s="17">
        <f>(((J1239/60)/60)/24)+DATE(1970,1,1)</f>
        <v>41125.283159722225</v>
      </c>
      <c r="S1239" s="18">
        <f>((I1239/60/60/24)+DATE(1970,1,1))</f>
        <v>41145.283159722225</v>
      </c>
      <c r="T1239">
        <f>YEAR(R1239)</f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8275</v>
      </c>
      <c r="O1240" t="s">
        <v>8285</v>
      </c>
      <c r="P1240">
        <f>ROUND(E1240/D1240*100, 0)</f>
        <v>18</v>
      </c>
      <c r="Q1240" s="8">
        <f>IFERROR(ROUND(E1240/L1240,2),0)</f>
        <v>59.33</v>
      </c>
      <c r="R1240" s="17">
        <f>(((J1240/60)/60)/24)+DATE(1970,1,1)</f>
        <v>40731.61037037037</v>
      </c>
      <c r="S1240" s="18">
        <f>((I1240/60/60/24)+DATE(1970,1,1))</f>
        <v>40761.61037037037</v>
      </c>
      <c r="T1240">
        <f>YEAR(R1240)</f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8275</v>
      </c>
      <c r="O1241" t="s">
        <v>8285</v>
      </c>
      <c r="P1241">
        <f>ROUND(E1241/D1241*100, 0)</f>
        <v>0</v>
      </c>
      <c r="Q1241" s="8">
        <f>IFERROR(ROUND(E1241/L1241,2),0)</f>
        <v>0</v>
      </c>
      <c r="R1241" s="17">
        <f>(((J1241/60)/60)/24)+DATE(1970,1,1)</f>
        <v>40883.962581018517</v>
      </c>
      <c r="S1241" s="18">
        <f>((I1241/60/60/24)+DATE(1970,1,1))</f>
        <v>40913.962581018517</v>
      </c>
      <c r="T1241">
        <f>YEAR(R1241)</f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8275</v>
      </c>
      <c r="O1242" t="s">
        <v>8285</v>
      </c>
      <c r="P1242">
        <f>ROUND(E1242/D1242*100, 0)</f>
        <v>3</v>
      </c>
      <c r="Q1242" s="8">
        <f>IFERROR(ROUND(E1242/L1242,2),0)</f>
        <v>30.13</v>
      </c>
      <c r="R1242" s="17">
        <f>(((J1242/60)/60)/24)+DATE(1970,1,1)</f>
        <v>41409.040011574078</v>
      </c>
      <c r="S1242" s="18">
        <f>((I1242/60/60/24)+DATE(1970,1,1))</f>
        <v>41467.910416666666</v>
      </c>
      <c r="T1242">
        <f>YEAR(R1242)</f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8275</v>
      </c>
      <c r="O1243" t="s">
        <v>8285</v>
      </c>
      <c r="P1243">
        <f>ROUND(E1243/D1243*100, 0)</f>
        <v>51</v>
      </c>
      <c r="Q1243" s="8">
        <f>IFERROR(ROUND(E1243/L1243,2),0)</f>
        <v>74.62</v>
      </c>
      <c r="R1243" s="17">
        <f>(((J1243/60)/60)/24)+DATE(1970,1,1)</f>
        <v>41923.837731481479</v>
      </c>
      <c r="S1243" s="18">
        <f>((I1243/60/60/24)+DATE(1970,1,1))</f>
        <v>41946.249305555553</v>
      </c>
      <c r="T1243">
        <f>YEAR(R1243)</f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8275</v>
      </c>
      <c r="O1244" t="s">
        <v>8285</v>
      </c>
      <c r="P1244">
        <f>ROUND(E1244/D1244*100, 0)</f>
        <v>1</v>
      </c>
      <c r="Q1244" s="8">
        <f>IFERROR(ROUND(E1244/L1244,2),0)</f>
        <v>5</v>
      </c>
      <c r="R1244" s="17">
        <f>(((J1244/60)/60)/24)+DATE(1970,1,1)</f>
        <v>40782.165532407409</v>
      </c>
      <c r="S1244" s="18">
        <f>((I1244/60/60/24)+DATE(1970,1,1))</f>
        <v>40797.554166666669</v>
      </c>
      <c r="T1244">
        <f>YEAR(R1244)</f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8275</v>
      </c>
      <c r="O1245" t="s">
        <v>8285</v>
      </c>
      <c r="P1245">
        <f>ROUND(E1245/D1245*100, 0)</f>
        <v>14</v>
      </c>
      <c r="Q1245" s="8">
        <f>IFERROR(ROUND(E1245/L1245,2),0)</f>
        <v>44.5</v>
      </c>
      <c r="R1245" s="17">
        <f>(((J1245/60)/60)/24)+DATE(1970,1,1)</f>
        <v>40671.879293981481</v>
      </c>
      <c r="S1245" s="18">
        <f>((I1245/60/60/24)+DATE(1970,1,1))</f>
        <v>40732.875</v>
      </c>
      <c r="T1245">
        <f>YEAR(R1245)</f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8275</v>
      </c>
      <c r="O1246" t="s">
        <v>8308</v>
      </c>
      <c r="P1246">
        <f>ROUND(E1246/D1246*100, 0)</f>
        <v>104</v>
      </c>
      <c r="Q1246" s="8">
        <f>IFERROR(ROUND(E1246/L1246,2),0)</f>
        <v>46.13</v>
      </c>
      <c r="R1246" s="17">
        <f>(((J1246/60)/60)/24)+DATE(1970,1,1)</f>
        <v>41355.825497685182</v>
      </c>
      <c r="S1246" s="18">
        <f>((I1246/60/60/24)+DATE(1970,1,1))</f>
        <v>41386.875</v>
      </c>
      <c r="T1246">
        <f>YEAR(R1246)</f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8275</v>
      </c>
      <c r="O1247" t="s">
        <v>8308</v>
      </c>
      <c r="P1247">
        <f>ROUND(E1247/D1247*100, 0)</f>
        <v>120</v>
      </c>
      <c r="Q1247" s="8">
        <f>IFERROR(ROUND(E1247/L1247,2),0)</f>
        <v>141.47</v>
      </c>
      <c r="R1247" s="17">
        <f>(((J1247/60)/60)/24)+DATE(1970,1,1)</f>
        <v>41774.599930555552</v>
      </c>
      <c r="S1247" s="18">
        <f>((I1247/60/60/24)+DATE(1970,1,1))</f>
        <v>41804.599930555552</v>
      </c>
      <c r="T1247">
        <f>YEAR(R1247)</f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8275</v>
      </c>
      <c r="O1248" t="s">
        <v>8308</v>
      </c>
      <c r="P1248">
        <f>ROUND(E1248/D1248*100, 0)</f>
        <v>117</v>
      </c>
      <c r="Q1248" s="8">
        <f>IFERROR(ROUND(E1248/L1248,2),0)</f>
        <v>75.48</v>
      </c>
      <c r="R1248" s="17">
        <f>(((J1248/60)/60)/24)+DATE(1970,1,1)</f>
        <v>40838.043391203704</v>
      </c>
      <c r="S1248" s="18">
        <f>((I1248/60/60/24)+DATE(1970,1,1))</f>
        <v>40883.085057870368</v>
      </c>
      <c r="T1248">
        <f>YEAR(R1248)</f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8275</v>
      </c>
      <c r="O1249" t="s">
        <v>8308</v>
      </c>
      <c r="P1249">
        <f>ROUND(E1249/D1249*100, 0)</f>
        <v>122</v>
      </c>
      <c r="Q1249" s="8">
        <f>IFERROR(ROUND(E1249/L1249,2),0)</f>
        <v>85.5</v>
      </c>
      <c r="R1249" s="17">
        <f>(((J1249/60)/60)/24)+DATE(1970,1,1)</f>
        <v>41370.292303240742</v>
      </c>
      <c r="S1249" s="18">
        <f>((I1249/60/60/24)+DATE(1970,1,1))</f>
        <v>41400.292303240742</v>
      </c>
      <c r="T1249">
        <f>YEAR(R1249)</f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8275</v>
      </c>
      <c r="O1250" t="s">
        <v>8308</v>
      </c>
      <c r="P1250">
        <f>ROUND(E1250/D1250*100, 0)</f>
        <v>152</v>
      </c>
      <c r="Q1250" s="8">
        <f>IFERROR(ROUND(E1250/L1250,2),0)</f>
        <v>64.25</v>
      </c>
      <c r="R1250" s="17">
        <f>(((J1250/60)/60)/24)+DATE(1970,1,1)</f>
        <v>41767.656863425924</v>
      </c>
      <c r="S1250" s="18">
        <f>((I1250/60/60/24)+DATE(1970,1,1))</f>
        <v>41803.290972222225</v>
      </c>
      <c r="T1250">
        <f>YEAR(R1250)</f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8275</v>
      </c>
      <c r="O1251" t="s">
        <v>8308</v>
      </c>
      <c r="P1251">
        <f>ROUND(E1251/D1251*100, 0)</f>
        <v>104</v>
      </c>
      <c r="Q1251" s="8">
        <f>IFERROR(ROUND(E1251/L1251,2),0)</f>
        <v>64.47</v>
      </c>
      <c r="R1251" s="17">
        <f>(((J1251/60)/60)/24)+DATE(1970,1,1)</f>
        <v>41067.74086805556</v>
      </c>
      <c r="S1251" s="18">
        <f>((I1251/60/60/24)+DATE(1970,1,1))</f>
        <v>41097.74086805556</v>
      </c>
      <c r="T1251">
        <f>YEAR(R1251)</f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8275</v>
      </c>
      <c r="O1252" t="s">
        <v>8308</v>
      </c>
      <c r="P1252">
        <f>ROUND(E1252/D1252*100, 0)</f>
        <v>200</v>
      </c>
      <c r="Q1252" s="8">
        <f>IFERROR(ROUND(E1252/L1252,2),0)</f>
        <v>118.2</v>
      </c>
      <c r="R1252" s="17">
        <f>(((J1252/60)/60)/24)+DATE(1970,1,1)</f>
        <v>41843.64271990741</v>
      </c>
      <c r="S1252" s="18">
        <f>((I1252/60/60/24)+DATE(1970,1,1))</f>
        <v>41888.64271990741</v>
      </c>
      <c r="T1252">
        <f>YEAR(R1252)</f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8275</v>
      </c>
      <c r="O1253" t="s">
        <v>8308</v>
      </c>
      <c r="P1253">
        <f>ROUND(E1253/D1253*100, 0)</f>
        <v>102</v>
      </c>
      <c r="Q1253" s="8">
        <f>IFERROR(ROUND(E1253/L1253,2),0)</f>
        <v>82.54</v>
      </c>
      <c r="R1253" s="17">
        <f>(((J1253/60)/60)/24)+DATE(1970,1,1)</f>
        <v>40751.814432870371</v>
      </c>
      <c r="S1253" s="18">
        <f>((I1253/60/60/24)+DATE(1970,1,1))</f>
        <v>40811.814432870371</v>
      </c>
      <c r="T1253">
        <f>YEAR(R1253)</f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8275</v>
      </c>
      <c r="O1254" t="s">
        <v>8308</v>
      </c>
      <c r="P1254">
        <f>ROUND(E1254/D1254*100, 0)</f>
        <v>138</v>
      </c>
      <c r="Q1254" s="8">
        <f>IFERROR(ROUND(E1254/L1254,2),0)</f>
        <v>34.17</v>
      </c>
      <c r="R1254" s="17">
        <f>(((J1254/60)/60)/24)+DATE(1970,1,1)</f>
        <v>41543.988067129627</v>
      </c>
      <c r="S1254" s="18">
        <f>((I1254/60/60/24)+DATE(1970,1,1))</f>
        <v>41571.988067129627</v>
      </c>
      <c r="T1254">
        <f>YEAR(R1254)</f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8275</v>
      </c>
      <c r="O1255" t="s">
        <v>8308</v>
      </c>
      <c r="P1255">
        <f>ROUND(E1255/D1255*100, 0)</f>
        <v>303833</v>
      </c>
      <c r="Q1255" s="8">
        <f>IFERROR(ROUND(E1255/L1255,2),0)</f>
        <v>42.73</v>
      </c>
      <c r="R1255" s="17">
        <f>(((J1255/60)/60)/24)+DATE(1970,1,1)</f>
        <v>41855.783645833333</v>
      </c>
      <c r="S1255" s="18">
        <f>((I1255/60/60/24)+DATE(1970,1,1))</f>
        <v>41885.783645833333</v>
      </c>
      <c r="T1255">
        <f>YEAR(R1255)</f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8275</v>
      </c>
      <c r="O1256" t="s">
        <v>8308</v>
      </c>
      <c r="P1256">
        <f>ROUND(E1256/D1256*100, 0)</f>
        <v>199</v>
      </c>
      <c r="Q1256" s="8">
        <f>IFERROR(ROUND(E1256/L1256,2),0)</f>
        <v>94.49</v>
      </c>
      <c r="R1256" s="17">
        <f>(((J1256/60)/60)/24)+DATE(1970,1,1)</f>
        <v>40487.621365740742</v>
      </c>
      <c r="S1256" s="18">
        <f>((I1256/60/60/24)+DATE(1970,1,1))</f>
        <v>40544.207638888889</v>
      </c>
      <c r="T1256">
        <f>YEAR(R1256)</f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8275</v>
      </c>
      <c r="O1257" t="s">
        <v>8308</v>
      </c>
      <c r="P1257">
        <f>ROUND(E1257/D1257*100, 0)</f>
        <v>202</v>
      </c>
      <c r="Q1257" s="8">
        <f>IFERROR(ROUND(E1257/L1257,2),0)</f>
        <v>55.7</v>
      </c>
      <c r="R1257" s="17">
        <f>(((J1257/60)/60)/24)+DATE(1970,1,1)</f>
        <v>41579.845509259263</v>
      </c>
      <c r="S1257" s="18">
        <f>((I1257/60/60/24)+DATE(1970,1,1))</f>
        <v>41609.887175925927</v>
      </c>
      <c r="T1257">
        <f>YEAR(R1257)</f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8275</v>
      </c>
      <c r="O1258" t="s">
        <v>8308</v>
      </c>
      <c r="P1258">
        <f>ROUND(E1258/D1258*100, 0)</f>
        <v>118</v>
      </c>
      <c r="Q1258" s="8">
        <f>IFERROR(ROUND(E1258/L1258,2),0)</f>
        <v>98.03</v>
      </c>
      <c r="R1258" s="17">
        <f>(((J1258/60)/60)/24)+DATE(1970,1,1)</f>
        <v>40921.919340277782</v>
      </c>
      <c r="S1258" s="18">
        <f>((I1258/60/60/24)+DATE(1970,1,1))</f>
        <v>40951.919340277782</v>
      </c>
      <c r="T1258">
        <f>YEAR(R1258)</f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8275</v>
      </c>
      <c r="O1259" t="s">
        <v>8308</v>
      </c>
      <c r="P1259">
        <f>ROUND(E1259/D1259*100, 0)</f>
        <v>295</v>
      </c>
      <c r="Q1259" s="8">
        <f>IFERROR(ROUND(E1259/L1259,2),0)</f>
        <v>92.1</v>
      </c>
      <c r="R1259" s="17">
        <f>(((J1259/60)/60)/24)+DATE(1970,1,1)</f>
        <v>40587.085532407407</v>
      </c>
      <c r="S1259" s="18">
        <f>((I1259/60/60/24)+DATE(1970,1,1))</f>
        <v>40636.043865740743</v>
      </c>
      <c r="T1259">
        <f>YEAR(R1259)</f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8275</v>
      </c>
      <c r="O1260" t="s">
        <v>8308</v>
      </c>
      <c r="P1260">
        <f>ROUND(E1260/D1260*100, 0)</f>
        <v>213</v>
      </c>
      <c r="Q1260" s="8">
        <f>IFERROR(ROUND(E1260/L1260,2),0)</f>
        <v>38.18</v>
      </c>
      <c r="R1260" s="17">
        <f>(((J1260/60)/60)/24)+DATE(1970,1,1)</f>
        <v>41487.611250000002</v>
      </c>
      <c r="S1260" s="18">
        <f>((I1260/60/60/24)+DATE(1970,1,1))</f>
        <v>41517.611250000002</v>
      </c>
      <c r="T1260">
        <f>YEAR(R1260)</f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8275</v>
      </c>
      <c r="O1261" t="s">
        <v>8308</v>
      </c>
      <c r="P1261">
        <f>ROUND(E1261/D1261*100, 0)</f>
        <v>104</v>
      </c>
      <c r="Q1261" s="8">
        <f>IFERROR(ROUND(E1261/L1261,2),0)</f>
        <v>27.15</v>
      </c>
      <c r="R1261" s="17">
        <f>(((J1261/60)/60)/24)+DATE(1970,1,1)</f>
        <v>41766.970648148148</v>
      </c>
      <c r="S1261" s="18">
        <f>((I1261/60/60/24)+DATE(1970,1,1))</f>
        <v>41799.165972222225</v>
      </c>
      <c r="T1261">
        <f>YEAR(R1261)</f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8275</v>
      </c>
      <c r="O1262" t="s">
        <v>8308</v>
      </c>
      <c r="P1262">
        <f>ROUND(E1262/D1262*100, 0)</f>
        <v>114</v>
      </c>
      <c r="Q1262" s="8">
        <f>IFERROR(ROUND(E1262/L1262,2),0)</f>
        <v>50.69</v>
      </c>
      <c r="R1262" s="17">
        <f>(((J1262/60)/60)/24)+DATE(1970,1,1)</f>
        <v>41666.842824074076</v>
      </c>
      <c r="S1262" s="18">
        <f>((I1262/60/60/24)+DATE(1970,1,1))</f>
        <v>41696.842824074076</v>
      </c>
      <c r="T1262">
        <f>YEAR(R1262)</f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8275</v>
      </c>
      <c r="O1263" t="s">
        <v>8308</v>
      </c>
      <c r="P1263">
        <f>ROUND(E1263/D1263*100, 0)</f>
        <v>101</v>
      </c>
      <c r="Q1263" s="8">
        <f>IFERROR(ROUND(E1263/L1263,2),0)</f>
        <v>38.94</v>
      </c>
      <c r="R1263" s="17">
        <f>(((J1263/60)/60)/24)+DATE(1970,1,1)</f>
        <v>41638.342905092592</v>
      </c>
      <c r="S1263" s="18">
        <f>((I1263/60/60/24)+DATE(1970,1,1))</f>
        <v>41668.342905092592</v>
      </c>
      <c r="T1263">
        <f>YEAR(R1263)</f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8275</v>
      </c>
      <c r="O1264" t="s">
        <v>8308</v>
      </c>
      <c r="P1264">
        <f>ROUND(E1264/D1264*100, 0)</f>
        <v>125</v>
      </c>
      <c r="Q1264" s="8">
        <f>IFERROR(ROUND(E1264/L1264,2),0)</f>
        <v>77.64</v>
      </c>
      <c r="R1264" s="17">
        <f>(((J1264/60)/60)/24)+DATE(1970,1,1)</f>
        <v>41656.762638888889</v>
      </c>
      <c r="S1264" s="18">
        <f>((I1264/60/60/24)+DATE(1970,1,1))</f>
        <v>41686.762638888889</v>
      </c>
      <c r="T1264">
        <f>YEAR(R1264)</f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8275</v>
      </c>
      <c r="O1265" t="s">
        <v>8308</v>
      </c>
      <c r="P1265">
        <f>ROUND(E1265/D1265*100, 0)</f>
        <v>119</v>
      </c>
      <c r="Q1265" s="8">
        <f>IFERROR(ROUND(E1265/L1265,2),0)</f>
        <v>43.54</v>
      </c>
      <c r="R1265" s="17">
        <f>(((J1265/60)/60)/24)+DATE(1970,1,1)</f>
        <v>41692.084143518521</v>
      </c>
      <c r="S1265" s="18">
        <f>((I1265/60/60/24)+DATE(1970,1,1))</f>
        <v>41727.041666666664</v>
      </c>
      <c r="T1265">
        <f>YEAR(R1265)</f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8275</v>
      </c>
      <c r="O1266" t="s">
        <v>8308</v>
      </c>
      <c r="P1266">
        <f>ROUND(E1266/D1266*100, 0)</f>
        <v>166</v>
      </c>
      <c r="Q1266" s="8">
        <f>IFERROR(ROUND(E1266/L1266,2),0)</f>
        <v>31.82</v>
      </c>
      <c r="R1266" s="17">
        <f>(((J1266/60)/60)/24)+DATE(1970,1,1)</f>
        <v>41547.662997685184</v>
      </c>
      <c r="S1266" s="18">
        <f>((I1266/60/60/24)+DATE(1970,1,1))</f>
        <v>41576.662997685184</v>
      </c>
      <c r="T1266">
        <f>YEAR(R1266)</f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8275</v>
      </c>
      <c r="O1267" t="s">
        <v>8308</v>
      </c>
      <c r="P1267">
        <f>ROUND(E1267/D1267*100, 0)</f>
        <v>119</v>
      </c>
      <c r="Q1267" s="8">
        <f>IFERROR(ROUND(E1267/L1267,2),0)</f>
        <v>63.18</v>
      </c>
      <c r="R1267" s="17">
        <f>(((J1267/60)/60)/24)+DATE(1970,1,1)</f>
        <v>40465.655266203699</v>
      </c>
      <c r="S1267" s="18">
        <f>((I1267/60/60/24)+DATE(1970,1,1))</f>
        <v>40512.655266203699</v>
      </c>
      <c r="T1267">
        <f>YEAR(R1267)</f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8275</v>
      </c>
      <c r="O1268" t="s">
        <v>8308</v>
      </c>
      <c r="P1268">
        <f>ROUND(E1268/D1268*100, 0)</f>
        <v>100</v>
      </c>
      <c r="Q1268" s="8">
        <f>IFERROR(ROUND(E1268/L1268,2),0)</f>
        <v>190.9</v>
      </c>
      <c r="R1268" s="17">
        <f>(((J1268/60)/60)/24)+DATE(1970,1,1)</f>
        <v>41620.87667824074</v>
      </c>
      <c r="S1268" s="18">
        <f>((I1268/60/60/24)+DATE(1970,1,1))</f>
        <v>41650.87667824074</v>
      </c>
      <c r="T1268">
        <f>YEAR(R1268)</f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8275</v>
      </c>
      <c r="O1269" t="s">
        <v>8308</v>
      </c>
      <c r="P1269">
        <f>ROUND(E1269/D1269*100, 0)</f>
        <v>102</v>
      </c>
      <c r="Q1269" s="8">
        <f>IFERROR(ROUND(E1269/L1269,2),0)</f>
        <v>140.86000000000001</v>
      </c>
      <c r="R1269" s="17">
        <f>(((J1269/60)/60)/24)+DATE(1970,1,1)</f>
        <v>41449.585162037038</v>
      </c>
      <c r="S1269" s="18">
        <f>((I1269/60/60/24)+DATE(1970,1,1))</f>
        <v>41479.585162037038</v>
      </c>
      <c r="T1269">
        <f>YEAR(R1269)</f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8275</v>
      </c>
      <c r="O1270" t="s">
        <v>8308</v>
      </c>
      <c r="P1270">
        <f>ROUND(E1270/D1270*100, 0)</f>
        <v>117</v>
      </c>
      <c r="Q1270" s="8">
        <f>IFERROR(ROUND(E1270/L1270,2),0)</f>
        <v>76.92</v>
      </c>
      <c r="R1270" s="17">
        <f>(((J1270/60)/60)/24)+DATE(1970,1,1)</f>
        <v>41507.845451388886</v>
      </c>
      <c r="S1270" s="18">
        <f>((I1270/60/60/24)+DATE(1970,1,1))</f>
        <v>41537.845451388886</v>
      </c>
      <c r="T1270">
        <f>YEAR(R1270)</f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8275</v>
      </c>
      <c r="O1271" t="s">
        <v>8308</v>
      </c>
      <c r="P1271">
        <f>ROUND(E1271/D1271*100, 0)</f>
        <v>109</v>
      </c>
      <c r="Q1271" s="8">
        <f>IFERROR(ROUND(E1271/L1271,2),0)</f>
        <v>99.16</v>
      </c>
      <c r="R1271" s="17">
        <f>(((J1271/60)/60)/24)+DATE(1970,1,1)</f>
        <v>42445.823055555549</v>
      </c>
      <c r="S1271" s="18">
        <f>((I1271/60/60/24)+DATE(1970,1,1))</f>
        <v>42476</v>
      </c>
      <c r="T1271">
        <f>YEAR(R1271)</f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8275</v>
      </c>
      <c r="O1272" t="s">
        <v>8308</v>
      </c>
      <c r="P1272">
        <f>ROUND(E1272/D1272*100, 0)</f>
        <v>115</v>
      </c>
      <c r="Q1272" s="8">
        <f>IFERROR(ROUND(E1272/L1272,2),0)</f>
        <v>67.88</v>
      </c>
      <c r="R1272" s="17">
        <f>(((J1272/60)/60)/24)+DATE(1970,1,1)</f>
        <v>40933.856967592597</v>
      </c>
      <c r="S1272" s="18">
        <f>((I1272/60/60/24)+DATE(1970,1,1))</f>
        <v>40993.815300925926</v>
      </c>
      <c r="T1272">
        <f>YEAR(R1272)</f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8275</v>
      </c>
      <c r="O1273" t="s">
        <v>8308</v>
      </c>
      <c r="P1273">
        <f>ROUND(E1273/D1273*100, 0)</f>
        <v>102</v>
      </c>
      <c r="Q1273" s="8">
        <f>IFERROR(ROUND(E1273/L1273,2),0)</f>
        <v>246.29</v>
      </c>
      <c r="R1273" s="17">
        <f>(((J1273/60)/60)/24)+DATE(1970,1,1)</f>
        <v>41561.683553240742</v>
      </c>
      <c r="S1273" s="18">
        <f>((I1273/60/60/24)+DATE(1970,1,1))</f>
        <v>41591.725219907406</v>
      </c>
      <c r="T1273">
        <f>YEAR(R1273)</f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8275</v>
      </c>
      <c r="O1274" t="s">
        <v>8308</v>
      </c>
      <c r="P1274">
        <f>ROUND(E1274/D1274*100, 0)</f>
        <v>106</v>
      </c>
      <c r="Q1274" s="8">
        <f>IFERROR(ROUND(E1274/L1274,2),0)</f>
        <v>189.29</v>
      </c>
      <c r="R1274" s="17">
        <f>(((J1274/60)/60)/24)+DATE(1970,1,1)</f>
        <v>40274.745127314818</v>
      </c>
      <c r="S1274" s="18">
        <f>((I1274/60/60/24)+DATE(1970,1,1))</f>
        <v>40344.166666666664</v>
      </c>
      <c r="T1274">
        <f>YEAR(R1274)</f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8275</v>
      </c>
      <c r="O1275" t="s">
        <v>8308</v>
      </c>
      <c r="P1275">
        <f>ROUND(E1275/D1275*100, 0)</f>
        <v>104</v>
      </c>
      <c r="Q1275" s="8">
        <f>IFERROR(ROUND(E1275/L1275,2),0)</f>
        <v>76.67</v>
      </c>
      <c r="R1275" s="17">
        <f>(((J1275/60)/60)/24)+DATE(1970,1,1)</f>
        <v>41852.730219907404</v>
      </c>
      <c r="S1275" s="18">
        <f>((I1275/60/60/24)+DATE(1970,1,1))</f>
        <v>41882.730219907404</v>
      </c>
      <c r="T1275">
        <f>YEAR(R1275)</f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8275</v>
      </c>
      <c r="O1276" t="s">
        <v>8308</v>
      </c>
      <c r="P1276">
        <f>ROUND(E1276/D1276*100, 0)</f>
        <v>155</v>
      </c>
      <c r="Q1276" s="8">
        <f>IFERROR(ROUND(E1276/L1276,2),0)</f>
        <v>82.96</v>
      </c>
      <c r="R1276" s="17">
        <f>(((J1276/60)/60)/24)+DATE(1970,1,1)</f>
        <v>41116.690104166664</v>
      </c>
      <c r="S1276" s="18">
        <f>((I1276/60/60/24)+DATE(1970,1,1))</f>
        <v>41151.690104166664</v>
      </c>
      <c r="T1276">
        <f>YEAR(R1276)</f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8275</v>
      </c>
      <c r="O1277" t="s">
        <v>8308</v>
      </c>
      <c r="P1277">
        <f>ROUND(E1277/D1277*100, 0)</f>
        <v>162</v>
      </c>
      <c r="Q1277" s="8">
        <f>IFERROR(ROUND(E1277/L1277,2),0)</f>
        <v>62.52</v>
      </c>
      <c r="R1277" s="17">
        <f>(((J1277/60)/60)/24)+DATE(1970,1,1)</f>
        <v>41458.867905092593</v>
      </c>
      <c r="S1277" s="18">
        <f>((I1277/60/60/24)+DATE(1970,1,1))</f>
        <v>41493.867905092593</v>
      </c>
      <c r="T1277">
        <f>YEAR(R1277)</f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8275</v>
      </c>
      <c r="O1278" t="s">
        <v>8308</v>
      </c>
      <c r="P1278">
        <f>ROUND(E1278/D1278*100, 0)</f>
        <v>104</v>
      </c>
      <c r="Q1278" s="8">
        <f>IFERROR(ROUND(E1278/L1278,2),0)</f>
        <v>46.07</v>
      </c>
      <c r="R1278" s="17">
        <f>(((J1278/60)/60)/24)+DATE(1970,1,1)</f>
        <v>40007.704247685186</v>
      </c>
      <c r="S1278" s="18">
        <f>((I1278/60/60/24)+DATE(1970,1,1))</f>
        <v>40057.166666666664</v>
      </c>
      <c r="T1278">
        <f>YEAR(R1278)</f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8275</v>
      </c>
      <c r="O1279" t="s">
        <v>8308</v>
      </c>
      <c r="P1279">
        <f>ROUND(E1279/D1279*100, 0)</f>
        <v>106</v>
      </c>
      <c r="Q1279" s="8">
        <f>IFERROR(ROUND(E1279/L1279,2),0)</f>
        <v>38.54</v>
      </c>
      <c r="R1279" s="17">
        <f>(((J1279/60)/60)/24)+DATE(1970,1,1)</f>
        <v>41121.561886574076</v>
      </c>
      <c r="S1279" s="18">
        <f>((I1279/60/60/24)+DATE(1970,1,1))</f>
        <v>41156.561886574076</v>
      </c>
      <c r="T1279">
        <f>YEAR(R1279)</f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8275</v>
      </c>
      <c r="O1280" t="s">
        <v>8308</v>
      </c>
      <c r="P1280">
        <f>ROUND(E1280/D1280*100, 0)</f>
        <v>155</v>
      </c>
      <c r="Q1280" s="8">
        <f>IFERROR(ROUND(E1280/L1280,2),0)</f>
        <v>53.01</v>
      </c>
      <c r="R1280" s="17">
        <f>(((J1280/60)/60)/24)+DATE(1970,1,1)</f>
        <v>41786.555162037039</v>
      </c>
      <c r="S1280" s="18">
        <f>((I1280/60/60/24)+DATE(1970,1,1))</f>
        <v>41815.083333333336</v>
      </c>
      <c r="T1280">
        <f>YEAR(R1280)</f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8275</v>
      </c>
      <c r="O1281" t="s">
        <v>8308</v>
      </c>
      <c r="P1281">
        <f>ROUND(E1281/D1281*100, 0)</f>
        <v>111</v>
      </c>
      <c r="Q1281" s="8">
        <f>IFERROR(ROUND(E1281/L1281,2),0)</f>
        <v>73.36</v>
      </c>
      <c r="R1281" s="17">
        <f>(((J1281/60)/60)/24)+DATE(1970,1,1)</f>
        <v>41682.099189814813</v>
      </c>
      <c r="S1281" s="18">
        <f>((I1281/60/60/24)+DATE(1970,1,1))</f>
        <v>41722.057523148149</v>
      </c>
      <c r="T1281">
        <f>YEAR(R1281)</f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8275</v>
      </c>
      <c r="O1282" t="s">
        <v>8308</v>
      </c>
      <c r="P1282">
        <f>ROUND(E1282/D1282*100, 0)</f>
        <v>111</v>
      </c>
      <c r="Q1282" s="8">
        <f>IFERROR(ROUND(E1282/L1282,2),0)</f>
        <v>127.98</v>
      </c>
      <c r="R1282" s="17">
        <f>(((J1282/60)/60)/24)+DATE(1970,1,1)</f>
        <v>40513.757569444446</v>
      </c>
      <c r="S1282" s="18">
        <f>((I1282/60/60/24)+DATE(1970,1,1))</f>
        <v>40603.757569444446</v>
      </c>
      <c r="T1282">
        <f>YEAR(R1282)</f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8275</v>
      </c>
      <c r="O1283" t="s">
        <v>8308</v>
      </c>
      <c r="P1283">
        <f>ROUND(E1283/D1283*100, 0)</f>
        <v>111</v>
      </c>
      <c r="Q1283" s="8">
        <f>IFERROR(ROUND(E1283/L1283,2),0)</f>
        <v>104.73</v>
      </c>
      <c r="R1283" s="17">
        <f>(((J1283/60)/60)/24)+DATE(1970,1,1)</f>
        <v>41463.743472222224</v>
      </c>
      <c r="S1283" s="18">
        <f>((I1283/60/60/24)+DATE(1970,1,1))</f>
        <v>41483.743472222224</v>
      </c>
      <c r="T1283">
        <f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8275</v>
      </c>
      <c r="O1284" t="s">
        <v>8308</v>
      </c>
      <c r="P1284">
        <f>ROUND(E1284/D1284*100, 0)</f>
        <v>124</v>
      </c>
      <c r="Q1284" s="8">
        <f>IFERROR(ROUND(E1284/L1284,2),0)</f>
        <v>67.67</v>
      </c>
      <c r="R1284" s="17">
        <f>(((J1284/60)/60)/24)+DATE(1970,1,1)</f>
        <v>41586.475173611114</v>
      </c>
      <c r="S1284" s="18">
        <f>((I1284/60/60/24)+DATE(1970,1,1))</f>
        <v>41617.207638888889</v>
      </c>
      <c r="T1284">
        <f>YEAR(R1284)</f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8275</v>
      </c>
      <c r="O1285" t="s">
        <v>8308</v>
      </c>
      <c r="P1285">
        <f>ROUND(E1285/D1285*100, 0)</f>
        <v>211</v>
      </c>
      <c r="Q1285" s="8">
        <f>IFERROR(ROUND(E1285/L1285,2),0)</f>
        <v>95.93</v>
      </c>
      <c r="R1285" s="17">
        <f>(((J1285/60)/60)/24)+DATE(1970,1,1)</f>
        <v>41320.717465277776</v>
      </c>
      <c r="S1285" s="18">
        <f>((I1285/60/60/24)+DATE(1970,1,1))</f>
        <v>41344.166666666664</v>
      </c>
      <c r="T1285">
        <f>YEAR(R1285)</f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8297</v>
      </c>
      <c r="O1286" t="s">
        <v>8298</v>
      </c>
      <c r="P1286">
        <f>ROUND(E1286/D1286*100, 0)</f>
        <v>101</v>
      </c>
      <c r="Q1286" s="8">
        <f>IFERROR(ROUND(E1286/L1286,2),0)</f>
        <v>65.16</v>
      </c>
      <c r="R1286" s="17">
        <f>(((J1286/60)/60)/24)+DATE(1970,1,1)</f>
        <v>42712.23474537037</v>
      </c>
      <c r="S1286" s="18">
        <f>((I1286/60/60/24)+DATE(1970,1,1))</f>
        <v>42735.707638888889</v>
      </c>
      <c r="T1286">
        <f>YEAR(R1286)</f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8297</v>
      </c>
      <c r="O1287" t="s">
        <v>8298</v>
      </c>
      <c r="P1287">
        <f>ROUND(E1287/D1287*100, 0)</f>
        <v>102</v>
      </c>
      <c r="Q1287" s="8">
        <f>IFERROR(ROUND(E1287/L1287,2),0)</f>
        <v>32.270000000000003</v>
      </c>
      <c r="R1287" s="17">
        <f>(((J1287/60)/60)/24)+DATE(1970,1,1)</f>
        <v>42160.583043981482</v>
      </c>
      <c r="S1287" s="18">
        <f>((I1287/60/60/24)+DATE(1970,1,1))</f>
        <v>42175.583043981482</v>
      </c>
      <c r="T1287">
        <f>YEAR(R1287)</f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8297</v>
      </c>
      <c r="O1288" t="s">
        <v>8298</v>
      </c>
      <c r="P1288">
        <f>ROUND(E1288/D1288*100, 0)</f>
        <v>108</v>
      </c>
      <c r="Q1288" s="8">
        <f>IFERROR(ROUND(E1288/L1288,2),0)</f>
        <v>81.25</v>
      </c>
      <c r="R1288" s="17">
        <f>(((J1288/60)/60)/24)+DATE(1970,1,1)</f>
        <v>42039.384571759263</v>
      </c>
      <c r="S1288" s="18">
        <f>((I1288/60/60/24)+DATE(1970,1,1))</f>
        <v>42052.583333333328</v>
      </c>
      <c r="T1288">
        <f>YEAR(R1288)</f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8297</v>
      </c>
      <c r="O1289" t="s">
        <v>8298</v>
      </c>
      <c r="P1289">
        <f>ROUND(E1289/D1289*100, 0)</f>
        <v>242</v>
      </c>
      <c r="Q1289" s="8">
        <f>IFERROR(ROUND(E1289/L1289,2),0)</f>
        <v>24.2</v>
      </c>
      <c r="R1289" s="17">
        <f>(((J1289/60)/60)/24)+DATE(1970,1,1)</f>
        <v>42107.621018518519</v>
      </c>
      <c r="S1289" s="18">
        <f>((I1289/60/60/24)+DATE(1970,1,1))</f>
        <v>42167.621018518519</v>
      </c>
      <c r="T1289">
        <f>YEAR(R1289)</f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8297</v>
      </c>
      <c r="O1290" t="s">
        <v>8298</v>
      </c>
      <c r="P1290">
        <f>ROUND(E1290/D1290*100, 0)</f>
        <v>100</v>
      </c>
      <c r="Q1290" s="8">
        <f>IFERROR(ROUND(E1290/L1290,2),0)</f>
        <v>65.87</v>
      </c>
      <c r="R1290" s="17">
        <f>(((J1290/60)/60)/24)+DATE(1970,1,1)</f>
        <v>42561.154664351852</v>
      </c>
      <c r="S1290" s="18">
        <f>((I1290/60/60/24)+DATE(1970,1,1))</f>
        <v>42592.166666666672</v>
      </c>
      <c r="T1290">
        <f>YEAR(R1290)</f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8297</v>
      </c>
      <c r="O1291" t="s">
        <v>8298</v>
      </c>
      <c r="P1291">
        <f>ROUND(E1291/D1291*100, 0)</f>
        <v>125</v>
      </c>
      <c r="Q1291" s="8">
        <f>IFERROR(ROUND(E1291/L1291,2),0)</f>
        <v>36.08</v>
      </c>
      <c r="R1291" s="17">
        <f>(((J1291/60)/60)/24)+DATE(1970,1,1)</f>
        <v>42709.134780092587</v>
      </c>
      <c r="S1291" s="18">
        <f>((I1291/60/60/24)+DATE(1970,1,1))</f>
        <v>42739.134780092587</v>
      </c>
      <c r="T1291">
        <f>YEAR(R1291)</f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8297</v>
      </c>
      <c r="O1292" t="s">
        <v>8298</v>
      </c>
      <c r="P1292">
        <f>ROUND(E1292/D1292*100, 0)</f>
        <v>109</v>
      </c>
      <c r="Q1292" s="8">
        <f>IFERROR(ROUND(E1292/L1292,2),0)</f>
        <v>44.19</v>
      </c>
      <c r="R1292" s="17">
        <f>(((J1292/60)/60)/24)+DATE(1970,1,1)</f>
        <v>42086.614942129629</v>
      </c>
      <c r="S1292" s="18">
        <f>((I1292/60/60/24)+DATE(1970,1,1))</f>
        <v>42117.290972222225</v>
      </c>
      <c r="T1292">
        <f>YEAR(R1292)</f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8297</v>
      </c>
      <c r="O1293" t="s">
        <v>8298</v>
      </c>
      <c r="P1293">
        <f>ROUND(E1293/D1293*100, 0)</f>
        <v>146</v>
      </c>
      <c r="Q1293" s="8">
        <f>IFERROR(ROUND(E1293/L1293,2),0)</f>
        <v>104.07</v>
      </c>
      <c r="R1293" s="17">
        <f>(((J1293/60)/60)/24)+DATE(1970,1,1)</f>
        <v>42064.652673611112</v>
      </c>
      <c r="S1293" s="18">
        <f>((I1293/60/60/24)+DATE(1970,1,1))</f>
        <v>42101.291666666672</v>
      </c>
      <c r="T1293">
        <f>YEAR(R1293)</f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8297</v>
      </c>
      <c r="O1294" t="s">
        <v>8298</v>
      </c>
      <c r="P1294">
        <f>ROUND(E1294/D1294*100, 0)</f>
        <v>110</v>
      </c>
      <c r="Q1294" s="8">
        <f>IFERROR(ROUND(E1294/L1294,2),0)</f>
        <v>35.96</v>
      </c>
      <c r="R1294" s="17">
        <f>(((J1294/60)/60)/24)+DATE(1970,1,1)</f>
        <v>42256.764212962968</v>
      </c>
      <c r="S1294" s="18">
        <f>((I1294/60/60/24)+DATE(1970,1,1))</f>
        <v>42283.957638888889</v>
      </c>
      <c r="T1294">
        <f>YEAR(R1294)</f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8297</v>
      </c>
      <c r="O1295" t="s">
        <v>8298</v>
      </c>
      <c r="P1295">
        <f>ROUND(E1295/D1295*100, 0)</f>
        <v>102</v>
      </c>
      <c r="Q1295" s="8">
        <f>IFERROR(ROUND(E1295/L1295,2),0)</f>
        <v>127.79</v>
      </c>
      <c r="R1295" s="17">
        <f>(((J1295/60)/60)/24)+DATE(1970,1,1)</f>
        <v>42292.701053240744</v>
      </c>
      <c r="S1295" s="18">
        <f>((I1295/60/60/24)+DATE(1970,1,1))</f>
        <v>42322.742719907401</v>
      </c>
      <c r="T1295">
        <f>YEAR(R1295)</f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8297</v>
      </c>
      <c r="O1296" t="s">
        <v>8298</v>
      </c>
      <c r="P1296">
        <f>ROUND(E1296/D1296*100, 0)</f>
        <v>122</v>
      </c>
      <c r="Q1296" s="8">
        <f>IFERROR(ROUND(E1296/L1296,2),0)</f>
        <v>27.73</v>
      </c>
      <c r="R1296" s="17">
        <f>(((J1296/60)/60)/24)+DATE(1970,1,1)</f>
        <v>42278.453668981485</v>
      </c>
      <c r="S1296" s="18">
        <f>((I1296/60/60/24)+DATE(1970,1,1))</f>
        <v>42296.458333333328</v>
      </c>
      <c r="T1296">
        <f>YEAR(R1296)</f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8297</v>
      </c>
      <c r="O1297" t="s">
        <v>8298</v>
      </c>
      <c r="P1297">
        <f>ROUND(E1297/D1297*100, 0)</f>
        <v>102</v>
      </c>
      <c r="Q1297" s="8">
        <f>IFERROR(ROUND(E1297/L1297,2),0)</f>
        <v>39.83</v>
      </c>
      <c r="R1297" s="17">
        <f>(((J1297/60)/60)/24)+DATE(1970,1,1)</f>
        <v>42184.572881944448</v>
      </c>
      <c r="S1297" s="18">
        <f>((I1297/60/60/24)+DATE(1970,1,1))</f>
        <v>42214.708333333328</v>
      </c>
      <c r="T1297">
        <f>YEAR(R1297)</f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8297</v>
      </c>
      <c r="O1298" t="s">
        <v>8298</v>
      </c>
      <c r="P1298">
        <f>ROUND(E1298/D1298*100, 0)</f>
        <v>141</v>
      </c>
      <c r="Q1298" s="8">
        <f>IFERROR(ROUND(E1298/L1298,2),0)</f>
        <v>52.17</v>
      </c>
      <c r="R1298" s="17">
        <f>(((J1298/60)/60)/24)+DATE(1970,1,1)</f>
        <v>42423.050613425927</v>
      </c>
      <c r="S1298" s="18">
        <f>((I1298/60/60/24)+DATE(1970,1,1))</f>
        <v>42443.008946759262</v>
      </c>
      <c r="T1298">
        <f>YEAR(R1298)</f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8297</v>
      </c>
      <c r="O1299" t="s">
        <v>8298</v>
      </c>
      <c r="P1299">
        <f>ROUND(E1299/D1299*100, 0)</f>
        <v>110</v>
      </c>
      <c r="Q1299" s="8">
        <f>IFERROR(ROUND(E1299/L1299,2),0)</f>
        <v>92.04</v>
      </c>
      <c r="R1299" s="17">
        <f>(((J1299/60)/60)/24)+DATE(1970,1,1)</f>
        <v>42461.747199074074</v>
      </c>
      <c r="S1299" s="18">
        <f>((I1299/60/60/24)+DATE(1970,1,1))</f>
        <v>42491.747199074074</v>
      </c>
      <c r="T1299">
        <f>YEAR(R1299)</f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8297</v>
      </c>
      <c r="O1300" t="s">
        <v>8298</v>
      </c>
      <c r="P1300">
        <f>ROUND(E1300/D1300*100, 0)</f>
        <v>105</v>
      </c>
      <c r="Q1300" s="8">
        <f>IFERROR(ROUND(E1300/L1300,2),0)</f>
        <v>63.42</v>
      </c>
      <c r="R1300" s="17">
        <f>(((J1300/60)/60)/24)+DATE(1970,1,1)</f>
        <v>42458.680925925932</v>
      </c>
      <c r="S1300" s="18">
        <f>((I1300/60/60/24)+DATE(1970,1,1))</f>
        <v>42488.680925925932</v>
      </c>
      <c r="T1300">
        <f>YEAR(R1300)</f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8297</v>
      </c>
      <c r="O1301" t="s">
        <v>8298</v>
      </c>
      <c r="P1301">
        <f>ROUND(E1301/D1301*100, 0)</f>
        <v>124</v>
      </c>
      <c r="Q1301" s="8">
        <f>IFERROR(ROUND(E1301/L1301,2),0)</f>
        <v>135.63</v>
      </c>
      <c r="R1301" s="17">
        <f>(((J1301/60)/60)/24)+DATE(1970,1,1)</f>
        <v>42169.814340277779</v>
      </c>
      <c r="S1301" s="18">
        <f>((I1301/60/60/24)+DATE(1970,1,1))</f>
        <v>42199.814340277779</v>
      </c>
      <c r="T1301">
        <f>YEAR(R1301)</f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8297</v>
      </c>
      <c r="O1302" t="s">
        <v>8298</v>
      </c>
      <c r="P1302">
        <f>ROUND(E1302/D1302*100, 0)</f>
        <v>135</v>
      </c>
      <c r="Q1302" s="8">
        <f>IFERROR(ROUND(E1302/L1302,2),0)</f>
        <v>168.75</v>
      </c>
      <c r="R1302" s="17">
        <f>(((J1302/60)/60)/24)+DATE(1970,1,1)</f>
        <v>42483.675208333334</v>
      </c>
      <c r="S1302" s="18">
        <f>((I1302/60/60/24)+DATE(1970,1,1))</f>
        <v>42522.789583333331</v>
      </c>
      <c r="T1302">
        <f>YEAR(R1302)</f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8297</v>
      </c>
      <c r="O1303" t="s">
        <v>8298</v>
      </c>
      <c r="P1303">
        <f>ROUND(E1303/D1303*100, 0)</f>
        <v>103</v>
      </c>
      <c r="Q1303" s="8">
        <f>IFERROR(ROUND(E1303/L1303,2),0)</f>
        <v>70.86</v>
      </c>
      <c r="R1303" s="17">
        <f>(((J1303/60)/60)/24)+DATE(1970,1,1)</f>
        <v>42195.749745370369</v>
      </c>
      <c r="S1303" s="18">
        <f>((I1303/60/60/24)+DATE(1970,1,1))</f>
        <v>42206.125</v>
      </c>
      <c r="T1303">
        <f>YEAR(R1303)</f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8297</v>
      </c>
      <c r="O1304" t="s">
        <v>8298</v>
      </c>
      <c r="P1304">
        <f>ROUND(E1304/D1304*100, 0)</f>
        <v>100</v>
      </c>
      <c r="Q1304" s="8">
        <f>IFERROR(ROUND(E1304/L1304,2),0)</f>
        <v>50</v>
      </c>
      <c r="R1304" s="17">
        <f>(((J1304/60)/60)/24)+DATE(1970,1,1)</f>
        <v>42675.057997685188</v>
      </c>
      <c r="S1304" s="18">
        <f>((I1304/60/60/24)+DATE(1970,1,1))</f>
        <v>42705.099664351852</v>
      </c>
      <c r="T1304">
        <f>YEAR(R1304)</f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8297</v>
      </c>
      <c r="O1305" t="s">
        <v>8298</v>
      </c>
      <c r="P1305">
        <f>ROUND(E1305/D1305*100, 0)</f>
        <v>130</v>
      </c>
      <c r="Q1305" s="8">
        <f>IFERROR(ROUND(E1305/L1305,2),0)</f>
        <v>42.21</v>
      </c>
      <c r="R1305" s="17">
        <f>(((J1305/60)/60)/24)+DATE(1970,1,1)</f>
        <v>42566.441203703704</v>
      </c>
      <c r="S1305" s="18">
        <f>((I1305/60/60/24)+DATE(1970,1,1))</f>
        <v>42582.458333333328</v>
      </c>
      <c r="T1305">
        <f>YEAR(R1305)</f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8270</v>
      </c>
      <c r="O1306" t="s">
        <v>8272</v>
      </c>
      <c r="P1306">
        <f>ROUND(E1306/D1306*100, 0)</f>
        <v>40</v>
      </c>
      <c r="Q1306" s="8">
        <f>IFERROR(ROUND(E1306/L1306,2),0)</f>
        <v>152.41</v>
      </c>
      <c r="R1306" s="17">
        <f>(((J1306/60)/60)/24)+DATE(1970,1,1)</f>
        <v>42747.194502314815</v>
      </c>
      <c r="S1306" s="18">
        <f>((I1306/60/60/24)+DATE(1970,1,1))</f>
        <v>42807.152835648143</v>
      </c>
      <c r="T1306">
        <f>YEAR(R1306)</f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8270</v>
      </c>
      <c r="O1307" t="s">
        <v>8272</v>
      </c>
      <c r="P1307">
        <f>ROUND(E1307/D1307*100, 0)</f>
        <v>26</v>
      </c>
      <c r="Q1307" s="8">
        <f>IFERROR(ROUND(E1307/L1307,2),0)</f>
        <v>90.62</v>
      </c>
      <c r="R1307" s="17">
        <f>(((J1307/60)/60)/24)+DATE(1970,1,1)</f>
        <v>42543.665601851855</v>
      </c>
      <c r="S1307" s="18">
        <f>((I1307/60/60/24)+DATE(1970,1,1))</f>
        <v>42572.729166666672</v>
      </c>
      <c r="T1307">
        <f>YEAR(R1307)</f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8270</v>
      </c>
      <c r="O1308" t="s">
        <v>8272</v>
      </c>
      <c r="P1308">
        <f>ROUND(E1308/D1308*100, 0)</f>
        <v>65</v>
      </c>
      <c r="Q1308" s="8">
        <f>IFERROR(ROUND(E1308/L1308,2),0)</f>
        <v>201.6</v>
      </c>
      <c r="R1308" s="17">
        <f>(((J1308/60)/60)/24)+DATE(1970,1,1)</f>
        <v>41947.457569444443</v>
      </c>
      <c r="S1308" s="18">
        <f>((I1308/60/60/24)+DATE(1970,1,1))</f>
        <v>41977.457569444443</v>
      </c>
      <c r="T1308">
        <f>YEAR(R1308)</f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8270</v>
      </c>
      <c r="O1309" t="s">
        <v>8272</v>
      </c>
      <c r="P1309">
        <f>ROUND(E1309/D1309*100, 0)</f>
        <v>12</v>
      </c>
      <c r="Q1309" s="8">
        <f>IFERROR(ROUND(E1309/L1309,2),0)</f>
        <v>127.93</v>
      </c>
      <c r="R1309" s="17">
        <f>(((J1309/60)/60)/24)+DATE(1970,1,1)</f>
        <v>42387.503229166665</v>
      </c>
      <c r="S1309" s="18">
        <f>((I1309/60/60/24)+DATE(1970,1,1))</f>
        <v>42417.503229166665</v>
      </c>
      <c r="T1309">
        <f>YEAR(R1309)</f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8270</v>
      </c>
      <c r="O1310" t="s">
        <v>8272</v>
      </c>
      <c r="P1310">
        <f>ROUND(E1310/D1310*100, 0)</f>
        <v>11</v>
      </c>
      <c r="Q1310" s="8">
        <f>IFERROR(ROUND(E1310/L1310,2),0)</f>
        <v>29.89</v>
      </c>
      <c r="R1310" s="17">
        <f>(((J1310/60)/60)/24)+DATE(1970,1,1)</f>
        <v>42611.613564814819</v>
      </c>
      <c r="S1310" s="18">
        <f>((I1310/60/60/24)+DATE(1970,1,1))</f>
        <v>42651.613564814819</v>
      </c>
      <c r="T1310">
        <f>YEAR(R1310)</f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8270</v>
      </c>
      <c r="O1311" t="s">
        <v>8272</v>
      </c>
      <c r="P1311">
        <f>ROUND(E1311/D1311*100, 0)</f>
        <v>112</v>
      </c>
      <c r="Q1311" s="8">
        <f>IFERROR(ROUND(E1311/L1311,2),0)</f>
        <v>367.97</v>
      </c>
      <c r="R1311" s="17">
        <f>(((J1311/60)/60)/24)+DATE(1970,1,1)</f>
        <v>42257.882731481484</v>
      </c>
      <c r="S1311" s="18">
        <f>((I1311/60/60/24)+DATE(1970,1,1))</f>
        <v>42292.882731481484</v>
      </c>
      <c r="T1311">
        <f>YEAR(R1311)</f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8270</v>
      </c>
      <c r="O1312" t="s">
        <v>8272</v>
      </c>
      <c r="P1312">
        <f>ROUND(E1312/D1312*100, 0)</f>
        <v>16</v>
      </c>
      <c r="Q1312" s="8">
        <f>IFERROR(ROUND(E1312/L1312,2),0)</f>
        <v>129.16999999999999</v>
      </c>
      <c r="R1312" s="17">
        <f>(((J1312/60)/60)/24)+DATE(1970,1,1)</f>
        <v>42556.667245370365</v>
      </c>
      <c r="S1312" s="18">
        <f>((I1312/60/60/24)+DATE(1970,1,1))</f>
        <v>42601.667245370365</v>
      </c>
      <c r="T1312">
        <f>YEAR(R1312)</f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8270</v>
      </c>
      <c r="O1313" t="s">
        <v>8272</v>
      </c>
      <c r="P1313">
        <f>ROUND(E1313/D1313*100, 0)</f>
        <v>32</v>
      </c>
      <c r="Q1313" s="8">
        <f>IFERROR(ROUND(E1313/L1313,2),0)</f>
        <v>800.7</v>
      </c>
      <c r="R1313" s="17">
        <f>(((J1313/60)/60)/24)+DATE(1970,1,1)</f>
        <v>42669.802303240736</v>
      </c>
      <c r="S1313" s="18">
        <f>((I1313/60/60/24)+DATE(1970,1,1))</f>
        <v>42704.843969907408</v>
      </c>
      <c r="T1313">
        <f>YEAR(R1313)</f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8270</v>
      </c>
      <c r="O1314" t="s">
        <v>8272</v>
      </c>
      <c r="P1314">
        <f>ROUND(E1314/D1314*100, 0)</f>
        <v>1</v>
      </c>
      <c r="Q1314" s="8">
        <f>IFERROR(ROUND(E1314/L1314,2),0)</f>
        <v>28</v>
      </c>
      <c r="R1314" s="17">
        <f>(((J1314/60)/60)/24)+DATE(1970,1,1)</f>
        <v>42082.702800925923</v>
      </c>
      <c r="S1314" s="18">
        <f>((I1314/60/60/24)+DATE(1970,1,1))</f>
        <v>42112.702800925923</v>
      </c>
      <c r="T1314">
        <f>YEAR(R1314)</f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8270</v>
      </c>
      <c r="O1315" t="s">
        <v>8272</v>
      </c>
      <c r="P1315">
        <f>ROUND(E1315/D1315*100, 0)</f>
        <v>31</v>
      </c>
      <c r="Q1315" s="8">
        <f>IFERROR(ROUND(E1315/L1315,2),0)</f>
        <v>102.02</v>
      </c>
      <c r="R1315" s="17">
        <f>(((J1315/60)/60)/24)+DATE(1970,1,1)</f>
        <v>42402.709652777776</v>
      </c>
      <c r="S1315" s="18">
        <f>((I1315/60/60/24)+DATE(1970,1,1))</f>
        <v>42432.709652777776</v>
      </c>
      <c r="T1315">
        <f>YEAR(R1315)</f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8270</v>
      </c>
      <c r="O1316" t="s">
        <v>8272</v>
      </c>
      <c r="P1316">
        <f>ROUND(E1316/D1316*100, 0)</f>
        <v>1</v>
      </c>
      <c r="Q1316" s="8">
        <f>IFERROR(ROUND(E1316/L1316,2),0)</f>
        <v>184.36</v>
      </c>
      <c r="R1316" s="17">
        <f>(((J1316/60)/60)/24)+DATE(1970,1,1)</f>
        <v>42604.669675925921</v>
      </c>
      <c r="S1316" s="18">
        <f>((I1316/60/60/24)+DATE(1970,1,1))</f>
        <v>42664.669675925921</v>
      </c>
      <c r="T1316">
        <f>YEAR(R1316)</f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8270</v>
      </c>
      <c r="O1317" t="s">
        <v>8272</v>
      </c>
      <c r="P1317">
        <f>ROUND(E1317/D1317*100, 0)</f>
        <v>40</v>
      </c>
      <c r="Q1317" s="8">
        <f>IFERROR(ROUND(E1317/L1317,2),0)</f>
        <v>162.91999999999999</v>
      </c>
      <c r="R1317" s="17">
        <f>(((J1317/60)/60)/24)+DATE(1970,1,1)</f>
        <v>42278.498240740737</v>
      </c>
      <c r="S1317" s="18">
        <f>((I1317/60/60/24)+DATE(1970,1,1))</f>
        <v>42314.041666666672</v>
      </c>
      <c r="T1317">
        <f>YEAR(R1317)</f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8270</v>
      </c>
      <c r="O1318" t="s">
        <v>8272</v>
      </c>
      <c r="P1318">
        <f>ROUND(E1318/D1318*100, 0)</f>
        <v>0</v>
      </c>
      <c r="Q1318" s="8">
        <f>IFERROR(ROUND(E1318/L1318,2),0)</f>
        <v>1</v>
      </c>
      <c r="R1318" s="17">
        <f>(((J1318/60)/60)/24)+DATE(1970,1,1)</f>
        <v>42393.961909722217</v>
      </c>
      <c r="S1318" s="18">
        <f>((I1318/60/60/24)+DATE(1970,1,1))</f>
        <v>42428.961909722217</v>
      </c>
      <c r="T1318">
        <f>YEAR(R1318)</f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8270</v>
      </c>
      <c r="O1319" t="s">
        <v>8272</v>
      </c>
      <c r="P1319">
        <f>ROUND(E1319/D1319*100, 0)</f>
        <v>6</v>
      </c>
      <c r="Q1319" s="8">
        <f>IFERROR(ROUND(E1319/L1319,2),0)</f>
        <v>603.53</v>
      </c>
      <c r="R1319" s="17">
        <f>(((J1319/60)/60)/24)+DATE(1970,1,1)</f>
        <v>42520.235486111109</v>
      </c>
      <c r="S1319" s="18">
        <f>((I1319/60/60/24)+DATE(1970,1,1))</f>
        <v>42572.583333333328</v>
      </c>
      <c r="T1319">
        <f>YEAR(R1319)</f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8270</v>
      </c>
      <c r="O1320" t="s">
        <v>8272</v>
      </c>
      <c r="P1320">
        <f>ROUND(E1320/D1320*100, 0)</f>
        <v>15</v>
      </c>
      <c r="Q1320" s="8">
        <f>IFERROR(ROUND(E1320/L1320,2),0)</f>
        <v>45.41</v>
      </c>
      <c r="R1320" s="17">
        <f>(((J1320/60)/60)/24)+DATE(1970,1,1)</f>
        <v>41985.043657407412</v>
      </c>
      <c r="S1320" s="18">
        <f>((I1320/60/60/24)+DATE(1970,1,1))</f>
        <v>42015.043657407412</v>
      </c>
      <c r="T1320">
        <f>YEAR(R1320)</f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8270</v>
      </c>
      <c r="O1321" t="s">
        <v>8272</v>
      </c>
      <c r="P1321">
        <f>ROUND(E1321/D1321*100, 0)</f>
        <v>15</v>
      </c>
      <c r="Q1321" s="8">
        <f>IFERROR(ROUND(E1321/L1321,2),0)</f>
        <v>97.33</v>
      </c>
      <c r="R1321" s="17">
        <f>(((J1321/60)/60)/24)+DATE(1970,1,1)</f>
        <v>41816.812094907407</v>
      </c>
      <c r="S1321" s="18">
        <f>((I1321/60/60/24)+DATE(1970,1,1))</f>
        <v>41831.666666666664</v>
      </c>
      <c r="T1321">
        <f>YEAR(R1321)</f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8270</v>
      </c>
      <c r="O1322" t="s">
        <v>8272</v>
      </c>
      <c r="P1322">
        <f>ROUND(E1322/D1322*100, 0)</f>
        <v>1</v>
      </c>
      <c r="Q1322" s="8">
        <f>IFERROR(ROUND(E1322/L1322,2),0)</f>
        <v>167.67</v>
      </c>
      <c r="R1322" s="17">
        <f>(((J1322/60)/60)/24)+DATE(1970,1,1)</f>
        <v>42705.690347222218</v>
      </c>
      <c r="S1322" s="18">
        <f>((I1322/60/60/24)+DATE(1970,1,1))</f>
        <v>42734.958333333328</v>
      </c>
      <c r="T1322">
        <f>YEAR(R1322)</f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8270</v>
      </c>
      <c r="O1323" t="s">
        <v>8272</v>
      </c>
      <c r="P1323">
        <f>ROUND(E1323/D1323*100, 0)</f>
        <v>1</v>
      </c>
      <c r="Q1323" s="8">
        <f>IFERROR(ROUND(E1323/L1323,2),0)</f>
        <v>859.86</v>
      </c>
      <c r="R1323" s="17">
        <f>(((J1323/60)/60)/24)+DATE(1970,1,1)</f>
        <v>42697.74927083333</v>
      </c>
      <c r="S1323" s="18">
        <f>((I1323/60/60/24)+DATE(1970,1,1))</f>
        <v>42727.74927083333</v>
      </c>
      <c r="T1323">
        <f>YEAR(R1323)</f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8270</v>
      </c>
      <c r="O1324" t="s">
        <v>8272</v>
      </c>
      <c r="P1324">
        <f>ROUND(E1324/D1324*100, 0)</f>
        <v>0</v>
      </c>
      <c r="Q1324" s="8">
        <f>IFERROR(ROUND(E1324/L1324,2),0)</f>
        <v>26.5</v>
      </c>
      <c r="R1324" s="17">
        <f>(((J1324/60)/60)/24)+DATE(1970,1,1)</f>
        <v>42115.656539351854</v>
      </c>
      <c r="S1324" s="18">
        <f>((I1324/60/60/24)+DATE(1970,1,1))</f>
        <v>42145.656539351854</v>
      </c>
      <c r="T1324">
        <f>YEAR(R1324)</f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8270</v>
      </c>
      <c r="O1325" t="s">
        <v>8272</v>
      </c>
      <c r="P1325">
        <f>ROUND(E1325/D1325*100, 0)</f>
        <v>9</v>
      </c>
      <c r="Q1325" s="8">
        <f>IFERROR(ROUND(E1325/L1325,2),0)</f>
        <v>30.27</v>
      </c>
      <c r="R1325" s="17">
        <f>(((J1325/60)/60)/24)+DATE(1970,1,1)</f>
        <v>42451.698449074072</v>
      </c>
      <c r="S1325" s="18">
        <f>((I1325/60/60/24)+DATE(1970,1,1))</f>
        <v>42486.288194444445</v>
      </c>
      <c r="T1325">
        <f>YEAR(R1325)</f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8270</v>
      </c>
      <c r="O1326" t="s">
        <v>8272</v>
      </c>
      <c r="P1326">
        <f>ROUND(E1326/D1326*100, 0)</f>
        <v>10</v>
      </c>
      <c r="Q1326" s="8">
        <f>IFERROR(ROUND(E1326/L1326,2),0)</f>
        <v>54.67</v>
      </c>
      <c r="R1326" s="17">
        <f>(((J1326/60)/60)/24)+DATE(1970,1,1)</f>
        <v>42626.633703703701</v>
      </c>
      <c r="S1326" s="18">
        <f>((I1326/60/60/24)+DATE(1970,1,1))</f>
        <v>42656.633703703701</v>
      </c>
      <c r="T1326">
        <f>YEAR(R1326)</f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8270</v>
      </c>
      <c r="O1327" t="s">
        <v>8272</v>
      </c>
      <c r="P1327">
        <f>ROUND(E1327/D1327*100, 0)</f>
        <v>2</v>
      </c>
      <c r="Q1327" s="8">
        <f>IFERROR(ROUND(E1327/L1327,2),0)</f>
        <v>60.75</v>
      </c>
      <c r="R1327" s="17">
        <f>(((J1327/60)/60)/24)+DATE(1970,1,1)</f>
        <v>42704.086053240739</v>
      </c>
      <c r="S1327" s="18">
        <f>((I1327/60/60/24)+DATE(1970,1,1))</f>
        <v>42734.086053240739</v>
      </c>
      <c r="T1327">
        <f>YEAR(R1327)</f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8270</v>
      </c>
      <c r="O1328" t="s">
        <v>8272</v>
      </c>
      <c r="P1328">
        <f>ROUND(E1328/D1328*100, 0)</f>
        <v>1</v>
      </c>
      <c r="Q1328" s="8">
        <f>IFERROR(ROUND(E1328/L1328,2),0)</f>
        <v>102.73</v>
      </c>
      <c r="R1328" s="17">
        <f>(((J1328/60)/60)/24)+DATE(1970,1,1)</f>
        <v>41974.791990740734</v>
      </c>
      <c r="S1328" s="18">
        <f>((I1328/60/60/24)+DATE(1970,1,1))</f>
        <v>42019.791990740734</v>
      </c>
      <c r="T1328">
        <f>YEAR(R1328)</f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8270</v>
      </c>
      <c r="O1329" t="s">
        <v>8272</v>
      </c>
      <c r="P1329">
        <f>ROUND(E1329/D1329*100, 0)</f>
        <v>4</v>
      </c>
      <c r="Q1329" s="8">
        <f>IFERROR(ROUND(E1329/L1329,2),0)</f>
        <v>41.59</v>
      </c>
      <c r="R1329" s="17">
        <f>(((J1329/60)/60)/24)+DATE(1970,1,1)</f>
        <v>42123.678645833337</v>
      </c>
      <c r="S1329" s="18">
        <f>((I1329/60/60/24)+DATE(1970,1,1))</f>
        <v>42153.678645833337</v>
      </c>
      <c r="T1329">
        <f>YEAR(R1329)</f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8270</v>
      </c>
      <c r="O1330" t="s">
        <v>8272</v>
      </c>
      <c r="P1330">
        <f>ROUND(E1330/D1330*100, 0)</f>
        <v>2</v>
      </c>
      <c r="Q1330" s="8">
        <f>IFERROR(ROUND(E1330/L1330,2),0)</f>
        <v>116.53</v>
      </c>
      <c r="R1330" s="17">
        <f>(((J1330/60)/60)/24)+DATE(1970,1,1)</f>
        <v>42612.642754629633</v>
      </c>
      <c r="S1330" s="18">
        <f>((I1330/60/60/24)+DATE(1970,1,1))</f>
        <v>42657.642754629633</v>
      </c>
      <c r="T1330">
        <f>YEAR(R1330)</f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8270</v>
      </c>
      <c r="O1331" t="s">
        <v>8272</v>
      </c>
      <c r="P1331">
        <f>ROUND(E1331/D1331*100, 0)</f>
        <v>1</v>
      </c>
      <c r="Q1331" s="8">
        <f>IFERROR(ROUND(E1331/L1331,2),0)</f>
        <v>45.33</v>
      </c>
      <c r="R1331" s="17">
        <f>(((J1331/60)/60)/24)+DATE(1970,1,1)</f>
        <v>41935.221585648149</v>
      </c>
      <c r="S1331" s="18">
        <f>((I1331/60/60/24)+DATE(1970,1,1))</f>
        <v>41975.263252314813</v>
      </c>
      <c r="T1331">
        <f>YEAR(R1331)</f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8270</v>
      </c>
      <c r="O1332" t="s">
        <v>8272</v>
      </c>
      <c r="P1332">
        <f>ROUND(E1332/D1332*100, 0)</f>
        <v>22</v>
      </c>
      <c r="Q1332" s="8">
        <f>IFERROR(ROUND(E1332/L1332,2),0)</f>
        <v>157.46</v>
      </c>
      <c r="R1332" s="17">
        <f>(((J1332/60)/60)/24)+DATE(1970,1,1)</f>
        <v>42522.276724537034</v>
      </c>
      <c r="S1332" s="18">
        <f>((I1332/60/60/24)+DATE(1970,1,1))</f>
        <v>42553.166666666672</v>
      </c>
      <c r="T1332">
        <f>YEAR(R1332)</f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8270</v>
      </c>
      <c r="O1333" t="s">
        <v>8272</v>
      </c>
      <c r="P1333">
        <f>ROUND(E1333/D1333*100, 0)</f>
        <v>1</v>
      </c>
      <c r="Q1333" s="8">
        <f>IFERROR(ROUND(E1333/L1333,2),0)</f>
        <v>100.5</v>
      </c>
      <c r="R1333" s="17">
        <f>(((J1333/60)/60)/24)+DATE(1970,1,1)</f>
        <v>42569.50409722222</v>
      </c>
      <c r="S1333" s="18">
        <f>((I1333/60/60/24)+DATE(1970,1,1))</f>
        <v>42599.50409722222</v>
      </c>
      <c r="T1333">
        <f>YEAR(R1333)</f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8270</v>
      </c>
      <c r="O1334" t="s">
        <v>8272</v>
      </c>
      <c r="P1334">
        <f>ROUND(E1334/D1334*100, 0)</f>
        <v>0</v>
      </c>
      <c r="Q1334" s="8">
        <f>IFERROR(ROUND(E1334/L1334,2),0)</f>
        <v>0</v>
      </c>
      <c r="R1334" s="17">
        <f>(((J1334/60)/60)/24)+DATE(1970,1,1)</f>
        <v>42732.060277777782</v>
      </c>
      <c r="S1334" s="18">
        <f>((I1334/60/60/24)+DATE(1970,1,1))</f>
        <v>42762.060277777782</v>
      </c>
      <c r="T1334">
        <f>YEAR(R1334)</f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8270</v>
      </c>
      <c r="O1335" t="s">
        <v>8272</v>
      </c>
      <c r="P1335">
        <f>ROUND(E1335/D1335*100, 0)</f>
        <v>0</v>
      </c>
      <c r="Q1335" s="8">
        <f>IFERROR(ROUND(E1335/L1335,2),0)</f>
        <v>0</v>
      </c>
      <c r="R1335" s="17">
        <f>(((J1335/60)/60)/24)+DATE(1970,1,1)</f>
        <v>41806.106770833336</v>
      </c>
      <c r="S1335" s="18">
        <f>((I1335/60/60/24)+DATE(1970,1,1))</f>
        <v>41836.106770833336</v>
      </c>
      <c r="T1335">
        <f>YEAR(R1335)</f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8270</v>
      </c>
      <c r="O1336" t="s">
        <v>8272</v>
      </c>
      <c r="P1336">
        <f>ROUND(E1336/D1336*100, 0)</f>
        <v>11</v>
      </c>
      <c r="Q1336" s="8">
        <f>IFERROR(ROUND(E1336/L1336,2),0)</f>
        <v>51.82</v>
      </c>
      <c r="R1336" s="17">
        <f>(((J1336/60)/60)/24)+DATE(1970,1,1)</f>
        <v>42410.774155092593</v>
      </c>
      <c r="S1336" s="18">
        <f>((I1336/60/60/24)+DATE(1970,1,1))</f>
        <v>42440.774155092593</v>
      </c>
      <c r="T1336">
        <f>YEAR(R1336)</f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8270</v>
      </c>
      <c r="O1337" t="s">
        <v>8272</v>
      </c>
      <c r="P1337">
        <f>ROUND(E1337/D1337*100, 0)</f>
        <v>20</v>
      </c>
      <c r="Q1337" s="8">
        <f>IFERROR(ROUND(E1337/L1337,2),0)</f>
        <v>308.75</v>
      </c>
      <c r="R1337" s="17">
        <f>(((J1337/60)/60)/24)+DATE(1970,1,1)</f>
        <v>42313.936365740738</v>
      </c>
      <c r="S1337" s="18">
        <f>((I1337/60/60/24)+DATE(1970,1,1))</f>
        <v>42343.936365740738</v>
      </c>
      <c r="T1337">
        <f>YEAR(R1337)</f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8270</v>
      </c>
      <c r="O1338" t="s">
        <v>8272</v>
      </c>
      <c r="P1338">
        <f>ROUND(E1338/D1338*100, 0)</f>
        <v>85</v>
      </c>
      <c r="Q1338" s="8">
        <f>IFERROR(ROUND(E1338/L1338,2),0)</f>
        <v>379.23</v>
      </c>
      <c r="R1338" s="17">
        <f>(((J1338/60)/60)/24)+DATE(1970,1,1)</f>
        <v>41955.863750000004</v>
      </c>
      <c r="S1338" s="18">
        <f>((I1338/60/60/24)+DATE(1970,1,1))</f>
        <v>41990.863750000004</v>
      </c>
      <c r="T1338">
        <f>YEAR(R1338)</f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8270</v>
      </c>
      <c r="O1339" t="s">
        <v>8272</v>
      </c>
      <c r="P1339">
        <f>ROUND(E1339/D1339*100, 0)</f>
        <v>49</v>
      </c>
      <c r="Q1339" s="8">
        <f>IFERROR(ROUND(E1339/L1339,2),0)</f>
        <v>176.36</v>
      </c>
      <c r="R1339" s="17">
        <f>(((J1339/60)/60)/24)+DATE(1970,1,1)</f>
        <v>42767.577303240745</v>
      </c>
      <c r="S1339" s="18">
        <f>((I1339/60/60/24)+DATE(1970,1,1))</f>
        <v>42797.577303240745</v>
      </c>
      <c r="T1339">
        <f>YEAR(R1339)</f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8270</v>
      </c>
      <c r="O1340" t="s">
        <v>8272</v>
      </c>
      <c r="P1340">
        <f>ROUND(E1340/D1340*100, 0)</f>
        <v>3</v>
      </c>
      <c r="Q1340" s="8">
        <f>IFERROR(ROUND(E1340/L1340,2),0)</f>
        <v>66.069999999999993</v>
      </c>
      <c r="R1340" s="17">
        <f>(((J1340/60)/60)/24)+DATE(1970,1,1)</f>
        <v>42188.803622685184</v>
      </c>
      <c r="S1340" s="18">
        <f>((I1340/60/60/24)+DATE(1970,1,1))</f>
        <v>42218.803622685184</v>
      </c>
      <c r="T1340">
        <f>YEAR(R1340)</f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8270</v>
      </c>
      <c r="O1341" t="s">
        <v>8272</v>
      </c>
      <c r="P1341">
        <f>ROUND(E1341/D1341*100, 0)</f>
        <v>7</v>
      </c>
      <c r="Q1341" s="8">
        <f>IFERROR(ROUND(E1341/L1341,2),0)</f>
        <v>89.65</v>
      </c>
      <c r="R1341" s="17">
        <f>(((J1341/60)/60)/24)+DATE(1970,1,1)</f>
        <v>41936.647164351853</v>
      </c>
      <c r="S1341" s="18">
        <f>((I1341/60/60/24)+DATE(1970,1,1))</f>
        <v>41981.688831018517</v>
      </c>
      <c r="T1341">
        <f>YEAR(R1341)</f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8270</v>
      </c>
      <c r="O1342" t="s">
        <v>8272</v>
      </c>
      <c r="P1342">
        <f>ROUND(E1342/D1342*100, 0)</f>
        <v>0</v>
      </c>
      <c r="Q1342" s="8">
        <f>IFERROR(ROUND(E1342/L1342,2),0)</f>
        <v>0</v>
      </c>
      <c r="R1342" s="17">
        <f>(((J1342/60)/60)/24)+DATE(1970,1,1)</f>
        <v>41836.595520833333</v>
      </c>
      <c r="S1342" s="18">
        <f>((I1342/60/60/24)+DATE(1970,1,1))</f>
        <v>41866.595520833333</v>
      </c>
      <c r="T1342">
        <f>YEAR(R1342)</f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8270</v>
      </c>
      <c r="O1343" t="s">
        <v>8272</v>
      </c>
      <c r="P1343">
        <f>ROUND(E1343/D1343*100, 0)</f>
        <v>70</v>
      </c>
      <c r="Q1343" s="8">
        <f>IFERROR(ROUND(E1343/L1343,2),0)</f>
        <v>382.39</v>
      </c>
      <c r="R1343" s="17">
        <f>(((J1343/60)/60)/24)+DATE(1970,1,1)</f>
        <v>42612.624039351853</v>
      </c>
      <c r="S1343" s="18">
        <f>((I1343/60/60/24)+DATE(1970,1,1))</f>
        <v>42644.624039351853</v>
      </c>
      <c r="T1343">
        <f>YEAR(R1343)</f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8270</v>
      </c>
      <c r="O1344" t="s">
        <v>8272</v>
      </c>
      <c r="P1344">
        <f>ROUND(E1344/D1344*100, 0)</f>
        <v>0</v>
      </c>
      <c r="Q1344" s="8">
        <f>IFERROR(ROUND(E1344/L1344,2),0)</f>
        <v>100</v>
      </c>
      <c r="R1344" s="17">
        <f>(((J1344/60)/60)/24)+DATE(1970,1,1)</f>
        <v>42172.816423611104</v>
      </c>
      <c r="S1344" s="18">
        <f>((I1344/60/60/24)+DATE(1970,1,1))</f>
        <v>42202.816423611104</v>
      </c>
      <c r="T1344">
        <f>YEAR(R1344)</f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8270</v>
      </c>
      <c r="O1345" t="s">
        <v>8272</v>
      </c>
      <c r="P1345">
        <f>ROUND(E1345/D1345*100, 0)</f>
        <v>102</v>
      </c>
      <c r="Q1345" s="8">
        <f>IFERROR(ROUND(E1345/L1345,2),0)</f>
        <v>158.36000000000001</v>
      </c>
      <c r="R1345" s="17">
        <f>(((J1345/60)/60)/24)+DATE(1970,1,1)</f>
        <v>42542.526423611111</v>
      </c>
      <c r="S1345" s="18">
        <f>((I1345/60/60/24)+DATE(1970,1,1))</f>
        <v>42601.165972222225</v>
      </c>
      <c r="T1345">
        <f>YEAR(R1345)</f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8273</v>
      </c>
      <c r="O1346" t="s">
        <v>8307</v>
      </c>
      <c r="P1346">
        <f>ROUND(E1346/D1346*100, 0)</f>
        <v>378</v>
      </c>
      <c r="Q1346" s="8">
        <f>IFERROR(ROUND(E1346/L1346,2),0)</f>
        <v>40.76</v>
      </c>
      <c r="R1346" s="17">
        <f>(((J1346/60)/60)/24)+DATE(1970,1,1)</f>
        <v>42522.789803240739</v>
      </c>
      <c r="S1346" s="18">
        <f>((I1346/60/60/24)+DATE(1970,1,1))</f>
        <v>42551.789803240739</v>
      </c>
      <c r="T1346">
        <f>YEAR(R1346)</f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8273</v>
      </c>
      <c r="O1347" t="s">
        <v>8307</v>
      </c>
      <c r="P1347">
        <f>ROUND(E1347/D1347*100, 0)</f>
        <v>125</v>
      </c>
      <c r="Q1347" s="8">
        <f>IFERROR(ROUND(E1347/L1347,2),0)</f>
        <v>53.57</v>
      </c>
      <c r="R1347" s="17">
        <f>(((J1347/60)/60)/24)+DATE(1970,1,1)</f>
        <v>41799.814340277779</v>
      </c>
      <c r="S1347" s="18">
        <f>((I1347/60/60/24)+DATE(1970,1,1))</f>
        <v>41834.814340277779</v>
      </c>
      <c r="T1347">
        <f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8273</v>
      </c>
      <c r="O1348" t="s">
        <v>8307</v>
      </c>
      <c r="P1348">
        <f>ROUND(E1348/D1348*100, 0)</f>
        <v>147</v>
      </c>
      <c r="Q1348" s="8">
        <f>IFERROR(ROUND(E1348/L1348,2),0)</f>
        <v>48.45</v>
      </c>
      <c r="R1348" s="17">
        <f>(((J1348/60)/60)/24)+DATE(1970,1,1)</f>
        <v>41422.075821759259</v>
      </c>
      <c r="S1348" s="18">
        <f>((I1348/60/60/24)+DATE(1970,1,1))</f>
        <v>41452.075821759259</v>
      </c>
      <c r="T1348">
        <f>YEAR(R1348)</f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8273</v>
      </c>
      <c r="O1349" t="s">
        <v>8307</v>
      </c>
      <c r="P1349">
        <f>ROUND(E1349/D1349*100, 0)</f>
        <v>102</v>
      </c>
      <c r="Q1349" s="8">
        <f>IFERROR(ROUND(E1349/L1349,2),0)</f>
        <v>82.42</v>
      </c>
      <c r="R1349" s="17">
        <f>(((J1349/60)/60)/24)+DATE(1970,1,1)</f>
        <v>42040.638020833328</v>
      </c>
      <c r="S1349" s="18">
        <f>((I1349/60/60/24)+DATE(1970,1,1))</f>
        <v>42070.638020833328</v>
      </c>
      <c r="T1349">
        <f>YEAR(R1349)</f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8273</v>
      </c>
      <c r="O1350" t="s">
        <v>8307</v>
      </c>
      <c r="P1350">
        <f>ROUND(E1350/D1350*100, 0)</f>
        <v>102</v>
      </c>
      <c r="Q1350" s="8">
        <f>IFERROR(ROUND(E1350/L1350,2),0)</f>
        <v>230.19</v>
      </c>
      <c r="R1350" s="17">
        <f>(((J1350/60)/60)/24)+DATE(1970,1,1)</f>
        <v>41963.506168981476</v>
      </c>
      <c r="S1350" s="18">
        <f>((I1350/60/60/24)+DATE(1970,1,1))</f>
        <v>41991.506168981476</v>
      </c>
      <c r="T1350">
        <f>YEAR(R1350)</f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8273</v>
      </c>
      <c r="O1351" t="s">
        <v>8307</v>
      </c>
      <c r="P1351">
        <f>ROUND(E1351/D1351*100, 0)</f>
        <v>204</v>
      </c>
      <c r="Q1351" s="8">
        <f>IFERROR(ROUND(E1351/L1351,2),0)</f>
        <v>59.36</v>
      </c>
      <c r="R1351" s="17">
        <f>(((J1351/60)/60)/24)+DATE(1970,1,1)</f>
        <v>42317.33258101852</v>
      </c>
      <c r="S1351" s="18">
        <f>((I1351/60/60/24)+DATE(1970,1,1))</f>
        <v>42354.290972222225</v>
      </c>
      <c r="T1351">
        <f>YEAR(R1351)</f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8273</v>
      </c>
      <c r="O1352" t="s">
        <v>8307</v>
      </c>
      <c r="P1352">
        <f>ROUND(E1352/D1352*100, 0)</f>
        <v>104</v>
      </c>
      <c r="Q1352" s="8">
        <f>IFERROR(ROUND(E1352/L1352,2),0)</f>
        <v>66.7</v>
      </c>
      <c r="R1352" s="17">
        <f>(((J1352/60)/60)/24)+DATE(1970,1,1)</f>
        <v>42334.013124999998</v>
      </c>
      <c r="S1352" s="18">
        <f>((I1352/60/60/24)+DATE(1970,1,1))</f>
        <v>42364.013124999998</v>
      </c>
      <c r="T1352">
        <f>YEAR(R1352)</f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8273</v>
      </c>
      <c r="O1353" t="s">
        <v>8307</v>
      </c>
      <c r="P1353">
        <f>ROUND(E1353/D1353*100, 0)</f>
        <v>101</v>
      </c>
      <c r="Q1353" s="8">
        <f>IFERROR(ROUND(E1353/L1353,2),0)</f>
        <v>168.78</v>
      </c>
      <c r="R1353" s="17">
        <f>(((J1353/60)/60)/24)+DATE(1970,1,1)</f>
        <v>42382.74009259259</v>
      </c>
      <c r="S1353" s="18">
        <f>((I1353/60/60/24)+DATE(1970,1,1))</f>
        <v>42412.74009259259</v>
      </c>
      <c r="T1353">
        <f>YEAR(R1353)</f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8273</v>
      </c>
      <c r="O1354" t="s">
        <v>8307</v>
      </c>
      <c r="P1354">
        <f>ROUND(E1354/D1354*100, 0)</f>
        <v>136</v>
      </c>
      <c r="Q1354" s="8">
        <f>IFERROR(ROUND(E1354/L1354,2),0)</f>
        <v>59.97</v>
      </c>
      <c r="R1354" s="17">
        <f>(((J1354/60)/60)/24)+DATE(1970,1,1)</f>
        <v>42200.578310185185</v>
      </c>
      <c r="S1354" s="18">
        <f>((I1354/60/60/24)+DATE(1970,1,1))</f>
        <v>42252.165972222225</v>
      </c>
      <c r="T1354">
        <f>YEAR(R1354)</f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8273</v>
      </c>
      <c r="O1355" t="s">
        <v>8307</v>
      </c>
      <c r="P1355">
        <f>ROUND(E1355/D1355*100, 0)</f>
        <v>134</v>
      </c>
      <c r="Q1355" s="8">
        <f>IFERROR(ROUND(E1355/L1355,2),0)</f>
        <v>31.81</v>
      </c>
      <c r="R1355" s="17">
        <f>(((J1355/60)/60)/24)+DATE(1970,1,1)</f>
        <v>41309.11791666667</v>
      </c>
      <c r="S1355" s="18">
        <f>((I1355/60/60/24)+DATE(1970,1,1))</f>
        <v>41344</v>
      </c>
      <c r="T1355">
        <f>YEAR(R1355)</f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8273</v>
      </c>
      <c r="O1356" t="s">
        <v>8307</v>
      </c>
      <c r="P1356">
        <f>ROUND(E1356/D1356*100, 0)</f>
        <v>130</v>
      </c>
      <c r="Q1356" s="8">
        <f>IFERROR(ROUND(E1356/L1356,2),0)</f>
        <v>24.42</v>
      </c>
      <c r="R1356" s="17">
        <f>(((J1356/60)/60)/24)+DATE(1970,1,1)</f>
        <v>42502.807627314818</v>
      </c>
      <c r="S1356" s="18">
        <f>((I1356/60/60/24)+DATE(1970,1,1))</f>
        <v>42532.807627314818</v>
      </c>
      <c r="T1356">
        <f>YEAR(R1356)</f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8273</v>
      </c>
      <c r="O1357" t="s">
        <v>8307</v>
      </c>
      <c r="P1357">
        <f>ROUND(E1357/D1357*100, 0)</f>
        <v>123</v>
      </c>
      <c r="Q1357" s="8">
        <f>IFERROR(ROUND(E1357/L1357,2),0)</f>
        <v>25.35</v>
      </c>
      <c r="R1357" s="17">
        <f>(((J1357/60)/60)/24)+DATE(1970,1,1)</f>
        <v>41213.254687499997</v>
      </c>
      <c r="S1357" s="18">
        <f>((I1357/60/60/24)+DATE(1970,1,1))</f>
        <v>41243.416666666664</v>
      </c>
      <c r="T1357">
        <f>YEAR(R1357)</f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8273</v>
      </c>
      <c r="O1358" t="s">
        <v>8307</v>
      </c>
      <c r="P1358">
        <f>ROUND(E1358/D1358*100, 0)</f>
        <v>183</v>
      </c>
      <c r="Q1358" s="8">
        <f>IFERROR(ROUND(E1358/L1358,2),0)</f>
        <v>71.44</v>
      </c>
      <c r="R1358" s="17">
        <f>(((J1358/60)/60)/24)+DATE(1970,1,1)</f>
        <v>41430.038888888892</v>
      </c>
      <c r="S1358" s="18">
        <f>((I1358/60/60/24)+DATE(1970,1,1))</f>
        <v>41460.038888888892</v>
      </c>
      <c r="T1358">
        <f>YEAR(R1358)</f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8273</v>
      </c>
      <c r="O1359" t="s">
        <v>8307</v>
      </c>
      <c r="P1359">
        <f>ROUND(E1359/D1359*100, 0)</f>
        <v>125</v>
      </c>
      <c r="Q1359" s="8">
        <f>IFERROR(ROUND(E1359/L1359,2),0)</f>
        <v>38.549999999999997</v>
      </c>
      <c r="R1359" s="17">
        <f>(((J1359/60)/60)/24)+DATE(1970,1,1)</f>
        <v>41304.962233796294</v>
      </c>
      <c r="S1359" s="18">
        <f>((I1359/60/60/24)+DATE(1970,1,1))</f>
        <v>41334.249305555553</v>
      </c>
      <c r="T1359">
        <f>YEAR(R1359)</f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8273</v>
      </c>
      <c r="O1360" t="s">
        <v>8307</v>
      </c>
      <c r="P1360">
        <f>ROUND(E1360/D1360*100, 0)</f>
        <v>112</v>
      </c>
      <c r="Q1360" s="8">
        <f>IFERROR(ROUND(E1360/L1360,2),0)</f>
        <v>68.37</v>
      </c>
      <c r="R1360" s="17">
        <f>(((J1360/60)/60)/24)+DATE(1970,1,1)</f>
        <v>40689.570868055554</v>
      </c>
      <c r="S1360" s="18">
        <f>((I1360/60/60/24)+DATE(1970,1,1))</f>
        <v>40719.570868055554</v>
      </c>
      <c r="T1360">
        <f>YEAR(R1360)</f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8273</v>
      </c>
      <c r="O1361" t="s">
        <v>8307</v>
      </c>
      <c r="P1361">
        <f>ROUND(E1361/D1361*100, 0)</f>
        <v>116</v>
      </c>
      <c r="Q1361" s="8">
        <f>IFERROR(ROUND(E1361/L1361,2),0)</f>
        <v>40.21</v>
      </c>
      <c r="R1361" s="17">
        <f>(((J1361/60)/60)/24)+DATE(1970,1,1)</f>
        <v>40668.814699074072</v>
      </c>
      <c r="S1361" s="18">
        <f>((I1361/60/60/24)+DATE(1970,1,1))</f>
        <v>40730.814699074072</v>
      </c>
      <c r="T1361">
        <f>YEAR(R1361)</f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8273</v>
      </c>
      <c r="O1362" t="s">
        <v>8307</v>
      </c>
      <c r="P1362">
        <f>ROUND(E1362/D1362*100, 0)</f>
        <v>173</v>
      </c>
      <c r="Q1362" s="8">
        <f>IFERROR(ROUND(E1362/L1362,2),0)</f>
        <v>32.07</v>
      </c>
      <c r="R1362" s="17">
        <f>(((J1362/60)/60)/24)+DATE(1970,1,1)</f>
        <v>41095.900694444441</v>
      </c>
      <c r="S1362" s="18">
        <f>((I1362/60/60/24)+DATE(1970,1,1))</f>
        <v>41123.900694444441</v>
      </c>
      <c r="T1362">
        <f>YEAR(R1362)</f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8273</v>
      </c>
      <c r="O1363" t="s">
        <v>8307</v>
      </c>
      <c r="P1363">
        <f>ROUND(E1363/D1363*100, 0)</f>
        <v>126</v>
      </c>
      <c r="Q1363" s="8">
        <f>IFERROR(ROUND(E1363/L1363,2),0)</f>
        <v>28.63</v>
      </c>
      <c r="R1363" s="17">
        <f>(((J1363/60)/60)/24)+DATE(1970,1,1)</f>
        <v>41781.717268518521</v>
      </c>
      <c r="S1363" s="18">
        <f>((I1363/60/60/24)+DATE(1970,1,1))</f>
        <v>41811.717268518521</v>
      </c>
      <c r="T1363">
        <f>YEAR(R1363)</f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8273</v>
      </c>
      <c r="O1364" t="s">
        <v>8307</v>
      </c>
      <c r="P1364">
        <f>ROUND(E1364/D1364*100, 0)</f>
        <v>109</v>
      </c>
      <c r="Q1364" s="8">
        <f>IFERROR(ROUND(E1364/L1364,2),0)</f>
        <v>43.64</v>
      </c>
      <c r="R1364" s="17">
        <f>(((J1364/60)/60)/24)+DATE(1970,1,1)</f>
        <v>41464.934386574074</v>
      </c>
      <c r="S1364" s="18">
        <f>((I1364/60/60/24)+DATE(1970,1,1))</f>
        <v>41524.934386574074</v>
      </c>
      <c r="T1364">
        <f>YEAR(R1364)</f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8273</v>
      </c>
      <c r="O1365" t="s">
        <v>8307</v>
      </c>
      <c r="P1365">
        <f>ROUND(E1365/D1365*100, 0)</f>
        <v>100</v>
      </c>
      <c r="Q1365" s="8">
        <f>IFERROR(ROUND(E1365/L1365,2),0)</f>
        <v>40</v>
      </c>
      <c r="R1365" s="17">
        <f>(((J1365/60)/60)/24)+DATE(1970,1,1)</f>
        <v>42396.8440625</v>
      </c>
      <c r="S1365" s="18">
        <f>((I1365/60/60/24)+DATE(1970,1,1))</f>
        <v>42415.332638888889</v>
      </c>
      <c r="T1365">
        <f>YEAR(R1365)</f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8275</v>
      </c>
      <c r="O1366" t="s">
        <v>8308</v>
      </c>
      <c r="P1366">
        <f>ROUND(E1366/D1366*100, 0)</f>
        <v>119</v>
      </c>
      <c r="Q1366" s="8">
        <f>IFERROR(ROUND(E1366/L1366,2),0)</f>
        <v>346.04</v>
      </c>
      <c r="R1366" s="17">
        <f>(((J1366/60)/60)/24)+DATE(1970,1,1)</f>
        <v>41951.695671296293</v>
      </c>
      <c r="S1366" s="18">
        <f>((I1366/60/60/24)+DATE(1970,1,1))</f>
        <v>42011.6956712963</v>
      </c>
      <c r="T1366">
        <f>YEAR(R1366)</f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8275</v>
      </c>
      <c r="O1367" t="s">
        <v>8308</v>
      </c>
      <c r="P1367">
        <f>ROUND(E1367/D1367*100, 0)</f>
        <v>100</v>
      </c>
      <c r="Q1367" s="8">
        <f>IFERROR(ROUND(E1367/L1367,2),0)</f>
        <v>81.739999999999995</v>
      </c>
      <c r="R1367" s="17">
        <f>(((J1367/60)/60)/24)+DATE(1970,1,1)</f>
        <v>42049.733240740738</v>
      </c>
      <c r="S1367" s="18">
        <f>((I1367/60/60/24)+DATE(1970,1,1))</f>
        <v>42079.691574074073</v>
      </c>
      <c r="T1367">
        <f>YEAR(R1367)</f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8275</v>
      </c>
      <c r="O1368" t="s">
        <v>8308</v>
      </c>
      <c r="P1368">
        <f>ROUND(E1368/D1368*100, 0)</f>
        <v>126</v>
      </c>
      <c r="Q1368" s="8">
        <f>IFERROR(ROUND(E1368/L1368,2),0)</f>
        <v>64.540000000000006</v>
      </c>
      <c r="R1368" s="17">
        <f>(((J1368/60)/60)/24)+DATE(1970,1,1)</f>
        <v>41924.996099537035</v>
      </c>
      <c r="S1368" s="18">
        <f>((I1368/60/60/24)+DATE(1970,1,1))</f>
        <v>41970.037766203706</v>
      </c>
      <c r="T1368">
        <f>YEAR(R1368)</f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8275</v>
      </c>
      <c r="O1369" t="s">
        <v>8308</v>
      </c>
      <c r="P1369">
        <f>ROUND(E1369/D1369*100, 0)</f>
        <v>114</v>
      </c>
      <c r="Q1369" s="8">
        <f>IFERROR(ROUND(E1369/L1369,2),0)</f>
        <v>63.48</v>
      </c>
      <c r="R1369" s="17">
        <f>(((J1369/60)/60)/24)+DATE(1970,1,1)</f>
        <v>42292.002893518518</v>
      </c>
      <c r="S1369" s="18">
        <f>((I1369/60/60/24)+DATE(1970,1,1))</f>
        <v>42322.044560185182</v>
      </c>
      <c r="T1369">
        <f>YEAR(R1369)</f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8275</v>
      </c>
      <c r="O1370" t="s">
        <v>8308</v>
      </c>
      <c r="P1370">
        <f>ROUND(E1370/D1370*100, 0)</f>
        <v>111</v>
      </c>
      <c r="Q1370" s="8">
        <f>IFERROR(ROUND(E1370/L1370,2),0)</f>
        <v>63.62</v>
      </c>
      <c r="R1370" s="17">
        <f>(((J1370/60)/60)/24)+DATE(1970,1,1)</f>
        <v>42146.190902777773</v>
      </c>
      <c r="S1370" s="18">
        <f>((I1370/60/60/24)+DATE(1970,1,1))</f>
        <v>42170.190902777773</v>
      </c>
      <c r="T1370">
        <f>YEAR(R1370)</f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8275</v>
      </c>
      <c r="O1371" t="s">
        <v>8308</v>
      </c>
      <c r="P1371">
        <f>ROUND(E1371/D1371*100, 0)</f>
        <v>105</v>
      </c>
      <c r="Q1371" s="8">
        <f>IFERROR(ROUND(E1371/L1371,2),0)</f>
        <v>83.97</v>
      </c>
      <c r="R1371" s="17">
        <f>(((J1371/60)/60)/24)+DATE(1970,1,1)</f>
        <v>41710.594282407408</v>
      </c>
      <c r="S1371" s="18">
        <f>((I1371/60/60/24)+DATE(1970,1,1))</f>
        <v>41740.594282407408</v>
      </c>
      <c r="T1371">
        <f>YEAR(R1371)</f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8275</v>
      </c>
      <c r="O1372" t="s">
        <v>8308</v>
      </c>
      <c r="P1372">
        <f>ROUND(E1372/D1372*100, 0)</f>
        <v>104</v>
      </c>
      <c r="Q1372" s="8">
        <f>IFERROR(ROUND(E1372/L1372,2),0)</f>
        <v>77.75</v>
      </c>
      <c r="R1372" s="17">
        <f>(((J1372/60)/60)/24)+DATE(1970,1,1)</f>
        <v>41548.00335648148</v>
      </c>
      <c r="S1372" s="18">
        <f>((I1372/60/60/24)+DATE(1970,1,1))</f>
        <v>41563.00335648148</v>
      </c>
      <c r="T1372">
        <f>YEAR(R1372)</f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8275</v>
      </c>
      <c r="O1373" t="s">
        <v>8308</v>
      </c>
      <c r="P1373">
        <f>ROUND(E1373/D1373*100, 0)</f>
        <v>107</v>
      </c>
      <c r="Q1373" s="8">
        <f>IFERROR(ROUND(E1373/L1373,2),0)</f>
        <v>107.07</v>
      </c>
      <c r="R1373" s="17">
        <f>(((J1373/60)/60)/24)+DATE(1970,1,1)</f>
        <v>42101.758587962962</v>
      </c>
      <c r="S1373" s="18">
        <f>((I1373/60/60/24)+DATE(1970,1,1))</f>
        <v>42131.758587962962</v>
      </c>
      <c r="T1373">
        <f>YEAR(R1373)</f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8275</v>
      </c>
      <c r="O1374" t="s">
        <v>8308</v>
      </c>
      <c r="P1374">
        <f>ROUND(E1374/D1374*100, 0)</f>
        <v>124</v>
      </c>
      <c r="Q1374" s="8">
        <f>IFERROR(ROUND(E1374/L1374,2),0)</f>
        <v>38.75</v>
      </c>
      <c r="R1374" s="17">
        <f>(((J1374/60)/60)/24)+DATE(1970,1,1)</f>
        <v>41072.739953703705</v>
      </c>
      <c r="S1374" s="18">
        <f>((I1374/60/60/24)+DATE(1970,1,1))</f>
        <v>41102.739953703705</v>
      </c>
      <c r="T1374">
        <f>YEAR(R1374)</f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8275</v>
      </c>
      <c r="O1375" t="s">
        <v>8308</v>
      </c>
      <c r="P1375">
        <f>ROUND(E1375/D1375*100, 0)</f>
        <v>105</v>
      </c>
      <c r="Q1375" s="8">
        <f>IFERROR(ROUND(E1375/L1375,2),0)</f>
        <v>201.94</v>
      </c>
      <c r="R1375" s="17">
        <f>(((J1375/60)/60)/24)+DATE(1970,1,1)</f>
        <v>42704.95177083333</v>
      </c>
      <c r="S1375" s="18">
        <f>((I1375/60/60/24)+DATE(1970,1,1))</f>
        <v>42734.95177083333</v>
      </c>
      <c r="T1375">
        <f>YEAR(R1375)</f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8275</v>
      </c>
      <c r="O1376" t="s">
        <v>8308</v>
      </c>
      <c r="P1376">
        <f>ROUND(E1376/D1376*100, 0)</f>
        <v>189</v>
      </c>
      <c r="Q1376" s="8">
        <f>IFERROR(ROUND(E1376/L1376,2),0)</f>
        <v>43.06</v>
      </c>
      <c r="R1376" s="17">
        <f>(((J1376/60)/60)/24)+DATE(1970,1,1)</f>
        <v>42424.161898148144</v>
      </c>
      <c r="S1376" s="18">
        <f>((I1376/60/60/24)+DATE(1970,1,1))</f>
        <v>42454.12023148148</v>
      </c>
      <c r="T1376">
        <f>YEAR(R1376)</f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8275</v>
      </c>
      <c r="O1377" t="s">
        <v>8308</v>
      </c>
      <c r="P1377">
        <f>ROUND(E1377/D1377*100, 0)</f>
        <v>171</v>
      </c>
      <c r="Q1377" s="8">
        <f>IFERROR(ROUND(E1377/L1377,2),0)</f>
        <v>62.87</v>
      </c>
      <c r="R1377" s="17">
        <f>(((J1377/60)/60)/24)+DATE(1970,1,1)</f>
        <v>42720.066192129627</v>
      </c>
      <c r="S1377" s="18">
        <f>((I1377/60/60/24)+DATE(1970,1,1))</f>
        <v>42750.066192129627</v>
      </c>
      <c r="T1377">
        <f>YEAR(R1377)</f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8275</v>
      </c>
      <c r="O1378" t="s">
        <v>8308</v>
      </c>
      <c r="P1378">
        <f>ROUND(E1378/D1378*100, 0)</f>
        <v>252</v>
      </c>
      <c r="Q1378" s="8">
        <f>IFERROR(ROUND(E1378/L1378,2),0)</f>
        <v>55.61</v>
      </c>
      <c r="R1378" s="17">
        <f>(((J1378/60)/60)/24)+DATE(1970,1,1)</f>
        <v>42677.669050925921</v>
      </c>
      <c r="S1378" s="18">
        <f>((I1378/60/60/24)+DATE(1970,1,1))</f>
        <v>42707.710717592592</v>
      </c>
      <c r="T1378">
        <f>YEAR(R1378)</f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8275</v>
      </c>
      <c r="O1379" t="s">
        <v>8308</v>
      </c>
      <c r="P1379">
        <f>ROUND(E1379/D1379*100, 0)</f>
        <v>116</v>
      </c>
      <c r="Q1379" s="8">
        <f>IFERROR(ROUND(E1379/L1379,2),0)</f>
        <v>48.71</v>
      </c>
      <c r="R1379" s="17">
        <f>(((J1379/60)/60)/24)+DATE(1970,1,1)</f>
        <v>42747.219560185185</v>
      </c>
      <c r="S1379" s="18">
        <f>((I1379/60/60/24)+DATE(1970,1,1))</f>
        <v>42769.174305555556</v>
      </c>
      <c r="T1379">
        <f>YEAR(R1379)</f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8275</v>
      </c>
      <c r="O1380" t="s">
        <v>8308</v>
      </c>
      <c r="P1380">
        <f>ROUND(E1380/D1380*100, 0)</f>
        <v>203</v>
      </c>
      <c r="Q1380" s="8">
        <f>IFERROR(ROUND(E1380/L1380,2),0)</f>
        <v>30.58</v>
      </c>
      <c r="R1380" s="17">
        <f>(((J1380/60)/60)/24)+DATE(1970,1,1)</f>
        <v>42568.759374999994</v>
      </c>
      <c r="S1380" s="18">
        <f>((I1380/60/60/24)+DATE(1970,1,1))</f>
        <v>42583.759374999994</v>
      </c>
      <c r="T1380">
        <f>YEAR(R1380)</f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8275</v>
      </c>
      <c r="O1381" t="s">
        <v>8308</v>
      </c>
      <c r="P1381">
        <f>ROUND(E1381/D1381*100, 0)</f>
        <v>112</v>
      </c>
      <c r="Q1381" s="8">
        <f>IFERROR(ROUND(E1381/L1381,2),0)</f>
        <v>73.91</v>
      </c>
      <c r="R1381" s="17">
        <f>(((J1381/60)/60)/24)+DATE(1970,1,1)</f>
        <v>42130.491620370376</v>
      </c>
      <c r="S1381" s="18">
        <f>((I1381/60/60/24)+DATE(1970,1,1))</f>
        <v>42160.491620370376</v>
      </c>
      <c r="T1381">
        <f>YEAR(R1381)</f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8275</v>
      </c>
      <c r="O1382" t="s">
        <v>8308</v>
      </c>
      <c r="P1382">
        <f>ROUND(E1382/D1382*100, 0)</f>
        <v>424</v>
      </c>
      <c r="Q1382" s="8">
        <f>IFERROR(ROUND(E1382/L1382,2),0)</f>
        <v>21.2</v>
      </c>
      <c r="R1382" s="17">
        <f>(((J1382/60)/60)/24)+DATE(1970,1,1)</f>
        <v>42141.762800925921</v>
      </c>
      <c r="S1382" s="18">
        <f>((I1382/60/60/24)+DATE(1970,1,1))</f>
        <v>42164.083333333328</v>
      </c>
      <c r="T1382">
        <f>YEAR(R1382)</f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8275</v>
      </c>
      <c r="O1383" t="s">
        <v>8308</v>
      </c>
      <c r="P1383">
        <f>ROUND(E1383/D1383*100, 0)</f>
        <v>107</v>
      </c>
      <c r="Q1383" s="8">
        <f>IFERROR(ROUND(E1383/L1383,2),0)</f>
        <v>73.36</v>
      </c>
      <c r="R1383" s="17">
        <f>(((J1383/60)/60)/24)+DATE(1970,1,1)</f>
        <v>42703.214409722219</v>
      </c>
      <c r="S1383" s="18">
        <f>((I1383/60/60/24)+DATE(1970,1,1))</f>
        <v>42733.214409722219</v>
      </c>
      <c r="T1383">
        <f>YEAR(R1383)</f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8275</v>
      </c>
      <c r="O1384" t="s">
        <v>8308</v>
      </c>
      <c r="P1384">
        <f>ROUND(E1384/D1384*100, 0)</f>
        <v>104</v>
      </c>
      <c r="Q1384" s="8">
        <f>IFERROR(ROUND(E1384/L1384,2),0)</f>
        <v>56.41</v>
      </c>
      <c r="R1384" s="17">
        <f>(((J1384/60)/60)/24)+DATE(1970,1,1)</f>
        <v>41370.800185185188</v>
      </c>
      <c r="S1384" s="18">
        <f>((I1384/60/60/24)+DATE(1970,1,1))</f>
        <v>41400.800185185188</v>
      </c>
      <c r="T1384">
        <f>YEAR(R1384)</f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8275</v>
      </c>
      <c r="O1385" t="s">
        <v>8308</v>
      </c>
      <c r="P1385">
        <f>ROUND(E1385/D1385*100, 0)</f>
        <v>212</v>
      </c>
      <c r="Q1385" s="8">
        <f>IFERROR(ROUND(E1385/L1385,2),0)</f>
        <v>50.25</v>
      </c>
      <c r="R1385" s="17">
        <f>(((J1385/60)/60)/24)+DATE(1970,1,1)</f>
        <v>42707.074976851851</v>
      </c>
      <c r="S1385" s="18">
        <f>((I1385/60/60/24)+DATE(1970,1,1))</f>
        <v>42727.074976851851</v>
      </c>
      <c r="T1385">
        <f>YEAR(R1385)</f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8275</v>
      </c>
      <c r="O1386" t="s">
        <v>8308</v>
      </c>
      <c r="P1386">
        <f>ROUND(E1386/D1386*100, 0)</f>
        <v>124</v>
      </c>
      <c r="Q1386" s="8">
        <f>IFERROR(ROUND(E1386/L1386,2),0)</f>
        <v>68.94</v>
      </c>
      <c r="R1386" s="17">
        <f>(((J1386/60)/60)/24)+DATE(1970,1,1)</f>
        <v>42160.735208333332</v>
      </c>
      <c r="S1386" s="18">
        <f>((I1386/60/60/24)+DATE(1970,1,1))</f>
        <v>42190.735208333332</v>
      </c>
      <c r="T1386">
        <f>YEAR(R1386)</f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8275</v>
      </c>
      <c r="O1387" t="s">
        <v>8308</v>
      </c>
      <c r="P1387">
        <f>ROUND(E1387/D1387*100, 0)</f>
        <v>110</v>
      </c>
      <c r="Q1387" s="8">
        <f>IFERROR(ROUND(E1387/L1387,2),0)</f>
        <v>65.91</v>
      </c>
      <c r="R1387" s="17">
        <f>(((J1387/60)/60)/24)+DATE(1970,1,1)</f>
        <v>42433.688900462963</v>
      </c>
      <c r="S1387" s="18">
        <f>((I1387/60/60/24)+DATE(1970,1,1))</f>
        <v>42489.507638888885</v>
      </c>
      <c r="T1387">
        <f>YEAR(R1387)</f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8275</v>
      </c>
      <c r="O1388" t="s">
        <v>8308</v>
      </c>
      <c r="P1388">
        <f>ROUND(E1388/D1388*100, 0)</f>
        <v>219</v>
      </c>
      <c r="Q1388" s="8">
        <f>IFERROR(ROUND(E1388/L1388,2),0)</f>
        <v>62.5</v>
      </c>
      <c r="R1388" s="17">
        <f>(((J1388/60)/60)/24)+DATE(1970,1,1)</f>
        <v>42184.646863425922</v>
      </c>
      <c r="S1388" s="18">
        <f>((I1388/60/60/24)+DATE(1970,1,1))</f>
        <v>42214.646863425922</v>
      </c>
      <c r="T1388">
        <f>YEAR(R1388)</f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8275</v>
      </c>
      <c r="O1389" t="s">
        <v>8308</v>
      </c>
      <c r="P1389">
        <f>ROUND(E1389/D1389*100, 0)</f>
        <v>137</v>
      </c>
      <c r="Q1389" s="8">
        <f>IFERROR(ROUND(E1389/L1389,2),0)</f>
        <v>70.06</v>
      </c>
      <c r="R1389" s="17">
        <f>(((J1389/60)/60)/24)+DATE(1970,1,1)</f>
        <v>42126.92123842593</v>
      </c>
      <c r="S1389" s="18">
        <f>((I1389/60/60/24)+DATE(1970,1,1))</f>
        <v>42158.1875</v>
      </c>
      <c r="T1389">
        <f>YEAR(R1389)</f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8275</v>
      </c>
      <c r="O1390" t="s">
        <v>8308</v>
      </c>
      <c r="P1390">
        <f>ROUND(E1390/D1390*100, 0)</f>
        <v>135</v>
      </c>
      <c r="Q1390" s="8">
        <f>IFERROR(ROUND(E1390/L1390,2),0)</f>
        <v>60.18</v>
      </c>
      <c r="R1390" s="17">
        <f>(((J1390/60)/60)/24)+DATE(1970,1,1)</f>
        <v>42634.614780092597</v>
      </c>
      <c r="S1390" s="18">
        <f>((I1390/60/60/24)+DATE(1970,1,1))</f>
        <v>42660.676388888889</v>
      </c>
      <c r="T1390">
        <f>YEAR(R1390)</f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8275</v>
      </c>
      <c r="O1391" t="s">
        <v>8308</v>
      </c>
      <c r="P1391">
        <f>ROUND(E1391/D1391*100, 0)</f>
        <v>145</v>
      </c>
      <c r="Q1391" s="8">
        <f>IFERROR(ROUND(E1391/L1391,2),0)</f>
        <v>21.38</v>
      </c>
      <c r="R1391" s="17">
        <f>(((J1391/60)/60)/24)+DATE(1970,1,1)</f>
        <v>42565.480983796297</v>
      </c>
      <c r="S1391" s="18">
        <f>((I1391/60/60/24)+DATE(1970,1,1))</f>
        <v>42595.480983796297</v>
      </c>
      <c r="T1391">
        <f>YEAR(R1391)</f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8275</v>
      </c>
      <c r="O1392" t="s">
        <v>8308</v>
      </c>
      <c r="P1392">
        <f>ROUND(E1392/D1392*100, 0)</f>
        <v>109</v>
      </c>
      <c r="Q1392" s="8">
        <f>IFERROR(ROUND(E1392/L1392,2),0)</f>
        <v>160.79</v>
      </c>
      <c r="R1392" s="17">
        <f>(((J1392/60)/60)/24)+DATE(1970,1,1)</f>
        <v>42087.803310185183</v>
      </c>
      <c r="S1392" s="18">
        <f>((I1392/60/60/24)+DATE(1970,1,1))</f>
        <v>42121.716666666667</v>
      </c>
      <c r="T1392">
        <f>YEAR(R1392)</f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8275</v>
      </c>
      <c r="O1393" t="s">
        <v>8308</v>
      </c>
      <c r="P1393">
        <f>ROUND(E1393/D1393*100, 0)</f>
        <v>110</v>
      </c>
      <c r="Q1393" s="8">
        <f>IFERROR(ROUND(E1393/L1393,2),0)</f>
        <v>42.38</v>
      </c>
      <c r="R1393" s="17">
        <f>(((J1393/60)/60)/24)+DATE(1970,1,1)</f>
        <v>42193.650671296295</v>
      </c>
      <c r="S1393" s="18">
        <f>((I1393/60/60/24)+DATE(1970,1,1))</f>
        <v>42238.207638888889</v>
      </c>
      <c r="T1393">
        <f>YEAR(R1393)</f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8275</v>
      </c>
      <c r="O1394" t="s">
        <v>8308</v>
      </c>
      <c r="P1394">
        <f>ROUND(E1394/D1394*100, 0)</f>
        <v>114</v>
      </c>
      <c r="Q1394" s="8">
        <f>IFERROR(ROUND(E1394/L1394,2),0)</f>
        <v>27.32</v>
      </c>
      <c r="R1394" s="17">
        <f>(((J1394/60)/60)/24)+DATE(1970,1,1)</f>
        <v>42401.154930555553</v>
      </c>
      <c r="S1394" s="18">
        <f>((I1394/60/60/24)+DATE(1970,1,1))</f>
        <v>42432.154930555553</v>
      </c>
      <c r="T1394">
        <f>YEAR(R1394)</f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8275</v>
      </c>
      <c r="O1395" t="s">
        <v>8308</v>
      </c>
      <c r="P1395">
        <f>ROUND(E1395/D1395*100, 0)</f>
        <v>102</v>
      </c>
      <c r="Q1395" s="8">
        <f>IFERROR(ROUND(E1395/L1395,2),0)</f>
        <v>196.83</v>
      </c>
      <c r="R1395" s="17">
        <f>(((J1395/60)/60)/24)+DATE(1970,1,1)</f>
        <v>42553.681979166664</v>
      </c>
      <c r="S1395" s="18">
        <f>((I1395/60/60/24)+DATE(1970,1,1))</f>
        <v>42583.681979166664</v>
      </c>
      <c r="T1395">
        <f>YEAR(R1395)</f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8275</v>
      </c>
      <c r="O1396" t="s">
        <v>8308</v>
      </c>
      <c r="P1396">
        <f>ROUND(E1396/D1396*100, 0)</f>
        <v>122</v>
      </c>
      <c r="Q1396" s="8">
        <f>IFERROR(ROUND(E1396/L1396,2),0)</f>
        <v>53.88</v>
      </c>
      <c r="R1396" s="17">
        <f>(((J1396/60)/60)/24)+DATE(1970,1,1)</f>
        <v>42752.144976851851</v>
      </c>
      <c r="S1396" s="18">
        <f>((I1396/60/60/24)+DATE(1970,1,1))</f>
        <v>42795.125</v>
      </c>
      <c r="T1396">
        <f>YEAR(R1396)</f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8275</v>
      </c>
      <c r="O1397" t="s">
        <v>8308</v>
      </c>
      <c r="P1397">
        <f>ROUND(E1397/D1397*100, 0)</f>
        <v>112</v>
      </c>
      <c r="Q1397" s="8">
        <f>IFERROR(ROUND(E1397/L1397,2),0)</f>
        <v>47.76</v>
      </c>
      <c r="R1397" s="17">
        <f>(((J1397/60)/60)/24)+DATE(1970,1,1)</f>
        <v>42719.90834490741</v>
      </c>
      <c r="S1397" s="18">
        <f>((I1397/60/60/24)+DATE(1970,1,1))</f>
        <v>42749.90834490741</v>
      </c>
      <c r="T1397">
        <f>YEAR(R1397)</f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8275</v>
      </c>
      <c r="O1398" t="s">
        <v>8308</v>
      </c>
      <c r="P1398">
        <f>ROUND(E1398/D1398*100, 0)</f>
        <v>107</v>
      </c>
      <c r="Q1398" s="8">
        <f>IFERROR(ROUND(E1398/L1398,2),0)</f>
        <v>88.19</v>
      </c>
      <c r="R1398" s="17">
        <f>(((J1398/60)/60)/24)+DATE(1970,1,1)</f>
        <v>42018.99863425926</v>
      </c>
      <c r="S1398" s="18">
        <f>((I1398/60/60/24)+DATE(1970,1,1))</f>
        <v>42048.99863425926</v>
      </c>
      <c r="T1398">
        <f>YEAR(R1398)</f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8275</v>
      </c>
      <c r="O1399" t="s">
        <v>8308</v>
      </c>
      <c r="P1399">
        <f>ROUND(E1399/D1399*100, 0)</f>
        <v>114</v>
      </c>
      <c r="Q1399" s="8">
        <f>IFERROR(ROUND(E1399/L1399,2),0)</f>
        <v>72.06</v>
      </c>
      <c r="R1399" s="17">
        <f>(((J1399/60)/60)/24)+DATE(1970,1,1)</f>
        <v>42640.917939814812</v>
      </c>
      <c r="S1399" s="18">
        <f>((I1399/60/60/24)+DATE(1970,1,1))</f>
        <v>42670.888194444444</v>
      </c>
      <c r="T1399">
        <f>YEAR(R1399)</f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8275</v>
      </c>
      <c r="O1400" t="s">
        <v>8308</v>
      </c>
      <c r="P1400">
        <f>ROUND(E1400/D1400*100, 0)</f>
        <v>110</v>
      </c>
      <c r="Q1400" s="8">
        <f>IFERROR(ROUND(E1400/L1400,2),0)</f>
        <v>74.25</v>
      </c>
      <c r="R1400" s="17">
        <f>(((J1400/60)/60)/24)+DATE(1970,1,1)</f>
        <v>42526.874236111107</v>
      </c>
      <c r="S1400" s="18">
        <f>((I1400/60/60/24)+DATE(1970,1,1))</f>
        <v>42556.874236111107</v>
      </c>
      <c r="T1400">
        <f>YEAR(R1400)</f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8275</v>
      </c>
      <c r="O1401" t="s">
        <v>8308</v>
      </c>
      <c r="P1401">
        <f>ROUND(E1401/D1401*100, 0)</f>
        <v>126</v>
      </c>
      <c r="Q1401" s="8">
        <f>IFERROR(ROUND(E1401/L1401,2),0)</f>
        <v>61.7</v>
      </c>
      <c r="R1401" s="17">
        <f>(((J1401/60)/60)/24)+DATE(1970,1,1)</f>
        <v>41889.004317129627</v>
      </c>
      <c r="S1401" s="18">
        <f>((I1401/60/60/24)+DATE(1970,1,1))</f>
        <v>41919.004317129627</v>
      </c>
      <c r="T1401">
        <f>YEAR(R1401)</f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8275</v>
      </c>
      <c r="O1402" t="s">
        <v>8308</v>
      </c>
      <c r="P1402">
        <f>ROUND(E1402/D1402*100, 0)</f>
        <v>167</v>
      </c>
      <c r="Q1402" s="8">
        <f>IFERROR(ROUND(E1402/L1402,2),0)</f>
        <v>17.239999999999998</v>
      </c>
      <c r="R1402" s="17">
        <f>(((J1402/60)/60)/24)+DATE(1970,1,1)</f>
        <v>42498.341122685189</v>
      </c>
      <c r="S1402" s="18">
        <f>((I1402/60/60/24)+DATE(1970,1,1))</f>
        <v>42533.229166666672</v>
      </c>
      <c r="T1402">
        <f>YEAR(R1402)</f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8275</v>
      </c>
      <c r="O1403" t="s">
        <v>8308</v>
      </c>
      <c r="P1403">
        <f>ROUND(E1403/D1403*100, 0)</f>
        <v>497</v>
      </c>
      <c r="Q1403" s="8">
        <f>IFERROR(ROUND(E1403/L1403,2),0)</f>
        <v>51.72</v>
      </c>
      <c r="R1403" s="17">
        <f>(((J1403/60)/60)/24)+DATE(1970,1,1)</f>
        <v>41399.99622685185</v>
      </c>
      <c r="S1403" s="18">
        <f>((I1403/60/60/24)+DATE(1970,1,1))</f>
        <v>41420.99622685185</v>
      </c>
      <c r="T1403">
        <f>YEAR(R1403)</f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8275</v>
      </c>
      <c r="O1404" t="s">
        <v>8308</v>
      </c>
      <c r="P1404">
        <f>ROUND(E1404/D1404*100, 0)</f>
        <v>109</v>
      </c>
      <c r="Q1404" s="8">
        <f>IFERROR(ROUND(E1404/L1404,2),0)</f>
        <v>24.15</v>
      </c>
      <c r="R1404" s="17">
        <f>(((J1404/60)/60)/24)+DATE(1970,1,1)</f>
        <v>42065.053368055553</v>
      </c>
      <c r="S1404" s="18">
        <f>((I1404/60/60/24)+DATE(1970,1,1))</f>
        <v>42125.011701388896</v>
      </c>
      <c r="T1404">
        <f>YEAR(R1404)</f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8275</v>
      </c>
      <c r="O1405" t="s">
        <v>8308</v>
      </c>
      <c r="P1405">
        <f>ROUND(E1405/D1405*100, 0)</f>
        <v>103</v>
      </c>
      <c r="Q1405" s="8">
        <f>IFERROR(ROUND(E1405/L1405,2),0)</f>
        <v>62.17</v>
      </c>
      <c r="R1405" s="17">
        <f>(((J1405/60)/60)/24)+DATE(1970,1,1)</f>
        <v>41451.062905092593</v>
      </c>
      <c r="S1405" s="18">
        <f>((I1405/60/60/24)+DATE(1970,1,1))</f>
        <v>41481.062905092593</v>
      </c>
      <c r="T1405">
        <f>YEAR(R1405)</f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8273</v>
      </c>
      <c r="O1406" t="s">
        <v>8286</v>
      </c>
      <c r="P1406">
        <f>ROUND(E1406/D1406*100, 0)</f>
        <v>2</v>
      </c>
      <c r="Q1406" s="8">
        <f>IFERROR(ROUND(E1406/L1406,2),0)</f>
        <v>48.2</v>
      </c>
      <c r="R1406" s="17">
        <f>(((J1406/60)/60)/24)+DATE(1970,1,1)</f>
        <v>42032.510243055556</v>
      </c>
      <c r="S1406" s="18">
        <f>((I1406/60/60/24)+DATE(1970,1,1))</f>
        <v>42057.510243055556</v>
      </c>
      <c r="T1406">
        <f>YEAR(R1406)</f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8273</v>
      </c>
      <c r="O1407" t="s">
        <v>8286</v>
      </c>
      <c r="P1407">
        <f>ROUND(E1407/D1407*100, 0)</f>
        <v>0</v>
      </c>
      <c r="Q1407" s="8">
        <f>IFERROR(ROUND(E1407/L1407,2),0)</f>
        <v>6.18</v>
      </c>
      <c r="R1407" s="17">
        <f>(((J1407/60)/60)/24)+DATE(1970,1,1)</f>
        <v>41941.680567129632</v>
      </c>
      <c r="S1407" s="18">
        <f>((I1407/60/60/24)+DATE(1970,1,1))</f>
        <v>41971.722233796296</v>
      </c>
      <c r="T1407">
        <f>YEAR(R1407)</f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8273</v>
      </c>
      <c r="O1408" t="s">
        <v>8286</v>
      </c>
      <c r="P1408">
        <f>ROUND(E1408/D1408*100, 0)</f>
        <v>0</v>
      </c>
      <c r="Q1408" s="8">
        <f>IFERROR(ROUND(E1408/L1408,2),0)</f>
        <v>5</v>
      </c>
      <c r="R1408" s="17">
        <f>(((J1408/60)/60)/24)+DATE(1970,1,1)</f>
        <v>42297.432951388888</v>
      </c>
      <c r="S1408" s="18">
        <f>((I1408/60/60/24)+DATE(1970,1,1))</f>
        <v>42350.416666666672</v>
      </c>
      <c r="T1408">
        <f>YEAR(R1408)</f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8273</v>
      </c>
      <c r="O1409" t="s">
        <v>8286</v>
      </c>
      <c r="P1409">
        <f>ROUND(E1409/D1409*100, 0)</f>
        <v>1</v>
      </c>
      <c r="Q1409" s="8">
        <f>IFERROR(ROUND(E1409/L1409,2),0)</f>
        <v>7.5</v>
      </c>
      <c r="R1409" s="17">
        <f>(((J1409/60)/60)/24)+DATE(1970,1,1)</f>
        <v>41838.536782407406</v>
      </c>
      <c r="S1409" s="18">
        <f>((I1409/60/60/24)+DATE(1970,1,1))</f>
        <v>41863.536782407406</v>
      </c>
      <c r="T1409">
        <f>YEAR(R1409)</f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8273</v>
      </c>
      <c r="O1410" t="s">
        <v>8286</v>
      </c>
      <c r="P1410">
        <f>ROUND(E1410/D1410*100, 0)</f>
        <v>7</v>
      </c>
      <c r="Q1410" s="8">
        <f>IFERROR(ROUND(E1410/L1410,2),0)</f>
        <v>12</v>
      </c>
      <c r="R1410" s="17">
        <f>(((J1410/60)/60)/24)+DATE(1970,1,1)</f>
        <v>42291.872175925921</v>
      </c>
      <c r="S1410" s="18">
        <f>((I1410/60/60/24)+DATE(1970,1,1))</f>
        <v>42321.913842592592</v>
      </c>
      <c r="T1410">
        <f>YEAR(R1410)</f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8273</v>
      </c>
      <c r="O1411" t="s">
        <v>8286</v>
      </c>
      <c r="P1411">
        <f>ROUND(E1411/D1411*100, 0)</f>
        <v>0</v>
      </c>
      <c r="Q1411" s="8">
        <f>IFERROR(ROUND(E1411/L1411,2),0)</f>
        <v>0</v>
      </c>
      <c r="R1411" s="17">
        <f>(((J1411/60)/60)/24)+DATE(1970,1,1)</f>
        <v>41945.133506944447</v>
      </c>
      <c r="S1411" s="18">
        <f>((I1411/60/60/24)+DATE(1970,1,1))</f>
        <v>42005.175173611111</v>
      </c>
      <c r="T1411">
        <f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8273</v>
      </c>
      <c r="O1412" t="s">
        <v>8286</v>
      </c>
      <c r="P1412">
        <f>ROUND(E1412/D1412*100, 0)</f>
        <v>0</v>
      </c>
      <c r="Q1412" s="8">
        <f>IFERROR(ROUND(E1412/L1412,2),0)</f>
        <v>1</v>
      </c>
      <c r="R1412" s="17">
        <f>(((J1412/60)/60)/24)+DATE(1970,1,1)</f>
        <v>42479.318518518514</v>
      </c>
      <c r="S1412" s="18">
        <f>((I1412/60/60/24)+DATE(1970,1,1))</f>
        <v>42524.318518518514</v>
      </c>
      <c r="T1412">
        <f>YEAR(R1412)</f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8273</v>
      </c>
      <c r="O1413" t="s">
        <v>8286</v>
      </c>
      <c r="P1413">
        <f>ROUND(E1413/D1413*100, 0)</f>
        <v>0</v>
      </c>
      <c r="Q1413" s="8">
        <f>IFERROR(ROUND(E1413/L1413,2),0)</f>
        <v>2.33</v>
      </c>
      <c r="R1413" s="17">
        <f>(((J1413/60)/60)/24)+DATE(1970,1,1)</f>
        <v>42013.059027777781</v>
      </c>
      <c r="S1413" s="18">
        <f>((I1413/60/60/24)+DATE(1970,1,1))</f>
        <v>42041.059027777781</v>
      </c>
      <c r="T1413">
        <f>YEAR(R1413)</f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8273</v>
      </c>
      <c r="O1414" t="s">
        <v>8286</v>
      </c>
      <c r="P1414">
        <f>ROUND(E1414/D1414*100, 0)</f>
        <v>5</v>
      </c>
      <c r="Q1414" s="8">
        <f>IFERROR(ROUND(E1414/L1414,2),0)</f>
        <v>24.62</v>
      </c>
      <c r="R1414" s="17">
        <f>(((J1414/60)/60)/24)+DATE(1970,1,1)</f>
        <v>41947.063645833332</v>
      </c>
      <c r="S1414" s="18">
        <f>((I1414/60/60/24)+DATE(1970,1,1))</f>
        <v>41977.063645833332</v>
      </c>
      <c r="T1414">
        <f>YEAR(R1414)</f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8273</v>
      </c>
      <c r="O1415" t="s">
        <v>8286</v>
      </c>
      <c r="P1415">
        <f>ROUND(E1415/D1415*100, 0)</f>
        <v>5</v>
      </c>
      <c r="Q1415" s="8">
        <f>IFERROR(ROUND(E1415/L1415,2),0)</f>
        <v>100</v>
      </c>
      <c r="R1415" s="17">
        <f>(((J1415/60)/60)/24)+DATE(1970,1,1)</f>
        <v>42360.437152777777</v>
      </c>
      <c r="S1415" s="18">
        <f>((I1415/60/60/24)+DATE(1970,1,1))</f>
        <v>42420.437152777777</v>
      </c>
      <c r="T1415">
        <f>YEAR(R1415)</f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8273</v>
      </c>
      <c r="O1416" t="s">
        <v>8286</v>
      </c>
      <c r="P1416">
        <f>ROUND(E1416/D1416*100, 0)</f>
        <v>0</v>
      </c>
      <c r="Q1416" s="8">
        <f>IFERROR(ROUND(E1416/L1416,2),0)</f>
        <v>1</v>
      </c>
      <c r="R1416" s="17">
        <f>(((J1416/60)/60)/24)+DATE(1970,1,1)</f>
        <v>42708.25309027778</v>
      </c>
      <c r="S1416" s="18">
        <f>((I1416/60/60/24)+DATE(1970,1,1))</f>
        <v>42738.25309027778</v>
      </c>
      <c r="T1416">
        <f>YEAR(R1416)</f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8273</v>
      </c>
      <c r="O1417" t="s">
        <v>8286</v>
      </c>
      <c r="P1417">
        <f>ROUND(E1417/D1417*100, 0)</f>
        <v>18</v>
      </c>
      <c r="Q1417" s="8">
        <f>IFERROR(ROUND(E1417/L1417,2),0)</f>
        <v>88.89</v>
      </c>
      <c r="R1417" s="17">
        <f>(((J1417/60)/60)/24)+DATE(1970,1,1)</f>
        <v>42192.675821759258</v>
      </c>
      <c r="S1417" s="18">
        <f>((I1417/60/60/24)+DATE(1970,1,1))</f>
        <v>42232.675821759258</v>
      </c>
      <c r="T1417">
        <f>YEAR(R1417)</f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8273</v>
      </c>
      <c r="O1418" t="s">
        <v>8286</v>
      </c>
      <c r="P1418">
        <f>ROUND(E1418/D1418*100, 0)</f>
        <v>0</v>
      </c>
      <c r="Q1418" s="8">
        <f>IFERROR(ROUND(E1418/L1418,2),0)</f>
        <v>0</v>
      </c>
      <c r="R1418" s="17">
        <f>(((J1418/60)/60)/24)+DATE(1970,1,1)</f>
        <v>42299.926145833335</v>
      </c>
      <c r="S1418" s="18">
        <f>((I1418/60/60/24)+DATE(1970,1,1))</f>
        <v>42329.967812499999</v>
      </c>
      <c r="T1418">
        <f>YEAR(R1418)</f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8273</v>
      </c>
      <c r="O1419" t="s">
        <v>8286</v>
      </c>
      <c r="P1419">
        <f>ROUND(E1419/D1419*100, 0)</f>
        <v>1</v>
      </c>
      <c r="Q1419" s="8">
        <f>IFERROR(ROUND(E1419/L1419,2),0)</f>
        <v>27.5</v>
      </c>
      <c r="R1419" s="17">
        <f>(((J1419/60)/60)/24)+DATE(1970,1,1)</f>
        <v>42232.15016203704</v>
      </c>
      <c r="S1419" s="18">
        <f>((I1419/60/60/24)+DATE(1970,1,1))</f>
        <v>42262.465972222228</v>
      </c>
      <c r="T1419">
        <f>YEAR(R1419)</f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8273</v>
      </c>
      <c r="O1420" t="s">
        <v>8286</v>
      </c>
      <c r="P1420">
        <f>ROUND(E1420/D1420*100, 0)</f>
        <v>0</v>
      </c>
      <c r="Q1420" s="8">
        <f>IFERROR(ROUND(E1420/L1420,2),0)</f>
        <v>6</v>
      </c>
      <c r="R1420" s="17">
        <f>(((J1420/60)/60)/24)+DATE(1970,1,1)</f>
        <v>42395.456412037034</v>
      </c>
      <c r="S1420" s="18">
        <f>((I1420/60/60/24)+DATE(1970,1,1))</f>
        <v>42425.456412037034</v>
      </c>
      <c r="T1420">
        <f>YEAR(R1420)</f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8273</v>
      </c>
      <c r="O1421" t="s">
        <v>8286</v>
      </c>
      <c r="P1421">
        <f>ROUND(E1421/D1421*100, 0)</f>
        <v>7</v>
      </c>
      <c r="Q1421" s="8">
        <f>IFERROR(ROUND(E1421/L1421,2),0)</f>
        <v>44.5</v>
      </c>
      <c r="R1421" s="17">
        <f>(((J1421/60)/60)/24)+DATE(1970,1,1)</f>
        <v>42622.456238425926</v>
      </c>
      <c r="S1421" s="18">
        <f>((I1421/60/60/24)+DATE(1970,1,1))</f>
        <v>42652.456238425926</v>
      </c>
      <c r="T1421">
        <f>YEAR(R1421)</f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8273</v>
      </c>
      <c r="O1422" t="s">
        <v>8286</v>
      </c>
      <c r="P1422">
        <f>ROUND(E1422/D1422*100, 0)</f>
        <v>3</v>
      </c>
      <c r="Q1422" s="8">
        <f>IFERROR(ROUND(E1422/L1422,2),0)</f>
        <v>1</v>
      </c>
      <c r="R1422" s="17">
        <f>(((J1422/60)/60)/24)+DATE(1970,1,1)</f>
        <v>42524.667662037042</v>
      </c>
      <c r="S1422" s="18">
        <f>((I1422/60/60/24)+DATE(1970,1,1))</f>
        <v>42549.667662037042</v>
      </c>
      <c r="T1422">
        <f>YEAR(R1422)</f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8273</v>
      </c>
      <c r="O1423" t="s">
        <v>8286</v>
      </c>
      <c r="P1423">
        <f>ROUND(E1423/D1423*100, 0)</f>
        <v>0</v>
      </c>
      <c r="Q1423" s="8">
        <f>IFERROR(ROUND(E1423/L1423,2),0)</f>
        <v>100</v>
      </c>
      <c r="R1423" s="17">
        <f>(((J1423/60)/60)/24)+DATE(1970,1,1)</f>
        <v>42013.915613425925</v>
      </c>
      <c r="S1423" s="18">
        <f>((I1423/60/60/24)+DATE(1970,1,1))</f>
        <v>42043.915613425925</v>
      </c>
      <c r="T1423">
        <f>YEAR(R1423)</f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8273</v>
      </c>
      <c r="O1424" t="s">
        <v>8286</v>
      </c>
      <c r="P1424">
        <f>ROUND(E1424/D1424*100, 0)</f>
        <v>0</v>
      </c>
      <c r="Q1424" s="8">
        <f>IFERROR(ROUND(E1424/L1424,2),0)</f>
        <v>13</v>
      </c>
      <c r="R1424" s="17">
        <f>(((J1424/60)/60)/24)+DATE(1970,1,1)</f>
        <v>42604.239629629628</v>
      </c>
      <c r="S1424" s="18">
        <f>((I1424/60/60/24)+DATE(1970,1,1))</f>
        <v>42634.239629629628</v>
      </c>
      <c r="T1424">
        <f>YEAR(R1424)</f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8273</v>
      </c>
      <c r="O1425" t="s">
        <v>8286</v>
      </c>
      <c r="P1425">
        <f>ROUND(E1425/D1425*100, 0)</f>
        <v>0</v>
      </c>
      <c r="Q1425" s="8">
        <f>IFERROR(ROUND(E1425/L1425,2),0)</f>
        <v>100</v>
      </c>
      <c r="R1425" s="17">
        <f>(((J1425/60)/60)/24)+DATE(1970,1,1)</f>
        <v>42340.360312500001</v>
      </c>
      <c r="S1425" s="18">
        <f>((I1425/60/60/24)+DATE(1970,1,1))</f>
        <v>42370.360312500001</v>
      </c>
      <c r="T1425">
        <f>YEAR(R1425)</f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8273</v>
      </c>
      <c r="O1426" t="s">
        <v>8286</v>
      </c>
      <c r="P1426">
        <f>ROUND(E1426/D1426*100, 0)</f>
        <v>20</v>
      </c>
      <c r="Q1426" s="8">
        <f>IFERROR(ROUND(E1426/L1426,2),0)</f>
        <v>109.07</v>
      </c>
      <c r="R1426" s="17">
        <f>(((J1426/60)/60)/24)+DATE(1970,1,1)</f>
        <v>42676.717615740738</v>
      </c>
      <c r="S1426" s="18">
        <f>((I1426/60/60/24)+DATE(1970,1,1))</f>
        <v>42689.759282407409</v>
      </c>
      <c r="T1426">
        <f>YEAR(R1426)</f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8273</v>
      </c>
      <c r="O1427" t="s">
        <v>8286</v>
      </c>
      <c r="P1427">
        <f>ROUND(E1427/D1427*100, 0)</f>
        <v>0</v>
      </c>
      <c r="Q1427" s="8">
        <f>IFERROR(ROUND(E1427/L1427,2),0)</f>
        <v>0</v>
      </c>
      <c r="R1427" s="17">
        <f>(((J1427/60)/60)/24)+DATE(1970,1,1)</f>
        <v>42093.131469907406</v>
      </c>
      <c r="S1427" s="18">
        <f>((I1427/60/60/24)+DATE(1970,1,1))</f>
        <v>42123.131469907406</v>
      </c>
      <c r="T1427">
        <f>YEAR(R1427)</f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8273</v>
      </c>
      <c r="O1428" t="s">
        <v>8286</v>
      </c>
      <c r="P1428">
        <f>ROUND(E1428/D1428*100, 0)</f>
        <v>0</v>
      </c>
      <c r="Q1428" s="8">
        <f>IFERROR(ROUND(E1428/L1428,2),0)</f>
        <v>0</v>
      </c>
      <c r="R1428" s="17">
        <f>(((J1428/60)/60)/24)+DATE(1970,1,1)</f>
        <v>42180.390277777777</v>
      </c>
      <c r="S1428" s="18">
        <f>((I1428/60/60/24)+DATE(1970,1,1))</f>
        <v>42240.390277777777</v>
      </c>
      <c r="T1428">
        <f>YEAR(R1428)</f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8273</v>
      </c>
      <c r="O1429" t="s">
        <v>8286</v>
      </c>
      <c r="P1429">
        <f>ROUND(E1429/D1429*100, 0)</f>
        <v>8</v>
      </c>
      <c r="Q1429" s="8">
        <f>IFERROR(ROUND(E1429/L1429,2),0)</f>
        <v>104.75</v>
      </c>
      <c r="R1429" s="17">
        <f>(((J1429/60)/60)/24)+DATE(1970,1,1)</f>
        <v>42601.851678240739</v>
      </c>
      <c r="S1429" s="18">
        <f>((I1429/60/60/24)+DATE(1970,1,1))</f>
        <v>42631.851678240739</v>
      </c>
      <c r="T1429">
        <f>YEAR(R1429)</f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8273</v>
      </c>
      <c r="O1430" t="s">
        <v>8286</v>
      </c>
      <c r="P1430">
        <f>ROUND(E1430/D1430*100, 0)</f>
        <v>5</v>
      </c>
      <c r="Q1430" s="8">
        <f>IFERROR(ROUND(E1430/L1430,2),0)</f>
        <v>15</v>
      </c>
      <c r="R1430" s="17">
        <f>(((J1430/60)/60)/24)+DATE(1970,1,1)</f>
        <v>42432.379826388889</v>
      </c>
      <c r="S1430" s="18">
        <f>((I1430/60/60/24)+DATE(1970,1,1))</f>
        <v>42462.338159722218</v>
      </c>
      <c r="T1430">
        <f>YEAR(R1430)</f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8273</v>
      </c>
      <c r="O1431" t="s">
        <v>8286</v>
      </c>
      <c r="P1431">
        <f>ROUND(E1431/D1431*100, 0)</f>
        <v>0</v>
      </c>
      <c r="Q1431" s="8">
        <f>IFERROR(ROUND(E1431/L1431,2),0)</f>
        <v>0</v>
      </c>
      <c r="R1431" s="17">
        <f>(((J1431/60)/60)/24)+DATE(1970,1,1)</f>
        <v>42074.060671296291</v>
      </c>
      <c r="S1431" s="18">
        <f>((I1431/60/60/24)+DATE(1970,1,1))</f>
        <v>42104.060671296291</v>
      </c>
      <c r="T1431">
        <f>YEAR(R1431)</f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8273</v>
      </c>
      <c r="O1432" t="s">
        <v>8286</v>
      </c>
      <c r="P1432">
        <f>ROUND(E1432/D1432*100, 0)</f>
        <v>8</v>
      </c>
      <c r="Q1432" s="8">
        <f>IFERROR(ROUND(E1432/L1432,2),0)</f>
        <v>80.599999999999994</v>
      </c>
      <c r="R1432" s="17">
        <f>(((J1432/60)/60)/24)+DATE(1970,1,1)</f>
        <v>41961.813518518517</v>
      </c>
      <c r="S1432" s="18">
        <f>((I1432/60/60/24)+DATE(1970,1,1))</f>
        <v>41992.813518518517</v>
      </c>
      <c r="T1432">
        <f>YEAR(R1432)</f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8273</v>
      </c>
      <c r="O1433" t="s">
        <v>8286</v>
      </c>
      <c r="P1433">
        <f>ROUND(E1433/D1433*100, 0)</f>
        <v>32</v>
      </c>
      <c r="Q1433" s="8">
        <f>IFERROR(ROUND(E1433/L1433,2),0)</f>
        <v>115.55</v>
      </c>
      <c r="R1433" s="17">
        <f>(((J1433/60)/60)/24)+DATE(1970,1,1)</f>
        <v>42304.210833333331</v>
      </c>
      <c r="S1433" s="18">
        <f>((I1433/60/60/24)+DATE(1970,1,1))</f>
        <v>42334.252500000002</v>
      </c>
      <c r="T1433">
        <f>YEAR(R1433)</f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8273</v>
      </c>
      <c r="O1434" t="s">
        <v>8286</v>
      </c>
      <c r="P1434">
        <f>ROUND(E1434/D1434*100, 0)</f>
        <v>0</v>
      </c>
      <c r="Q1434" s="8">
        <f>IFERROR(ROUND(E1434/L1434,2),0)</f>
        <v>0</v>
      </c>
      <c r="R1434" s="17">
        <f>(((J1434/60)/60)/24)+DATE(1970,1,1)</f>
        <v>42175.780416666668</v>
      </c>
      <c r="S1434" s="18">
        <f>((I1434/60/60/24)+DATE(1970,1,1))</f>
        <v>42205.780416666668</v>
      </c>
      <c r="T1434">
        <f>YEAR(R1434)</f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8273</v>
      </c>
      <c r="O1435" t="s">
        <v>8286</v>
      </c>
      <c r="P1435">
        <f>ROUND(E1435/D1435*100, 0)</f>
        <v>7</v>
      </c>
      <c r="Q1435" s="8">
        <f>IFERROR(ROUND(E1435/L1435,2),0)</f>
        <v>80.5</v>
      </c>
      <c r="R1435" s="17">
        <f>(((J1435/60)/60)/24)+DATE(1970,1,1)</f>
        <v>42673.625868055555</v>
      </c>
      <c r="S1435" s="18">
        <f>((I1435/60/60/24)+DATE(1970,1,1))</f>
        <v>42714.458333333328</v>
      </c>
      <c r="T1435">
        <f>YEAR(R1435)</f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8273</v>
      </c>
      <c r="O1436" t="s">
        <v>8286</v>
      </c>
      <c r="P1436">
        <f>ROUND(E1436/D1436*100, 0)</f>
        <v>10</v>
      </c>
      <c r="Q1436" s="8">
        <f>IFERROR(ROUND(E1436/L1436,2),0)</f>
        <v>744.55</v>
      </c>
      <c r="R1436" s="17">
        <f>(((J1436/60)/60)/24)+DATE(1970,1,1)</f>
        <v>42142.767106481479</v>
      </c>
      <c r="S1436" s="18">
        <f>((I1436/60/60/24)+DATE(1970,1,1))</f>
        <v>42163.625</v>
      </c>
      <c r="T1436">
        <f>YEAR(R1436)</f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8273</v>
      </c>
      <c r="O1437" t="s">
        <v>8286</v>
      </c>
      <c r="P1437">
        <f>ROUND(E1437/D1437*100, 0)</f>
        <v>0</v>
      </c>
      <c r="Q1437" s="8">
        <f>IFERROR(ROUND(E1437/L1437,2),0)</f>
        <v>7.5</v>
      </c>
      <c r="R1437" s="17">
        <f>(((J1437/60)/60)/24)+DATE(1970,1,1)</f>
        <v>42258.780324074076</v>
      </c>
      <c r="S1437" s="18">
        <f>((I1437/60/60/24)+DATE(1970,1,1))</f>
        <v>42288.780324074076</v>
      </c>
      <c r="T1437">
        <f>YEAR(R1437)</f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8273</v>
      </c>
      <c r="O1438" t="s">
        <v>8286</v>
      </c>
      <c r="P1438">
        <f>ROUND(E1438/D1438*100, 0)</f>
        <v>1</v>
      </c>
      <c r="Q1438" s="8">
        <f>IFERROR(ROUND(E1438/L1438,2),0)</f>
        <v>38.5</v>
      </c>
      <c r="R1438" s="17">
        <f>(((J1438/60)/60)/24)+DATE(1970,1,1)</f>
        <v>42391.35019675926</v>
      </c>
      <c r="S1438" s="18">
        <f>((I1438/60/60/24)+DATE(1970,1,1))</f>
        <v>42421.35019675926</v>
      </c>
      <c r="T1438">
        <f>YEAR(R1438)</f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8273</v>
      </c>
      <c r="O1439" t="s">
        <v>8286</v>
      </c>
      <c r="P1439">
        <f>ROUND(E1439/D1439*100, 0)</f>
        <v>27</v>
      </c>
      <c r="Q1439" s="8">
        <f>IFERROR(ROUND(E1439/L1439,2),0)</f>
        <v>36.68</v>
      </c>
      <c r="R1439" s="17">
        <f>(((J1439/60)/60)/24)+DATE(1970,1,1)</f>
        <v>41796.531701388885</v>
      </c>
      <c r="S1439" s="18">
        <f>((I1439/60/60/24)+DATE(1970,1,1))</f>
        <v>41833.207638888889</v>
      </c>
      <c r="T1439">
        <f>YEAR(R1439)</f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8273</v>
      </c>
      <c r="O1440" t="s">
        <v>8286</v>
      </c>
      <c r="P1440">
        <f>ROUND(E1440/D1440*100, 0)</f>
        <v>3</v>
      </c>
      <c r="Q1440" s="8">
        <f>IFERROR(ROUND(E1440/L1440,2),0)</f>
        <v>75</v>
      </c>
      <c r="R1440" s="17">
        <f>(((J1440/60)/60)/24)+DATE(1970,1,1)</f>
        <v>42457.871516203704</v>
      </c>
      <c r="S1440" s="18">
        <f>((I1440/60/60/24)+DATE(1970,1,1))</f>
        <v>42487.579861111109</v>
      </c>
      <c r="T1440">
        <f>YEAR(R1440)</f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8273</v>
      </c>
      <c r="O1441" t="s">
        <v>8286</v>
      </c>
      <c r="P1441">
        <f>ROUND(E1441/D1441*100, 0)</f>
        <v>7</v>
      </c>
      <c r="Q1441" s="8">
        <f>IFERROR(ROUND(E1441/L1441,2),0)</f>
        <v>30</v>
      </c>
      <c r="R1441" s="17">
        <f>(((J1441/60)/60)/24)+DATE(1970,1,1)</f>
        <v>42040.829872685179</v>
      </c>
      <c r="S1441" s="18">
        <f>((I1441/60/60/24)+DATE(1970,1,1))</f>
        <v>42070.829872685179</v>
      </c>
      <c r="T1441">
        <f>YEAR(R1441)</f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8273</v>
      </c>
      <c r="O1442" t="s">
        <v>8286</v>
      </c>
      <c r="P1442">
        <f>ROUND(E1442/D1442*100, 0)</f>
        <v>0</v>
      </c>
      <c r="Q1442" s="8">
        <f>IFERROR(ROUND(E1442/L1442,2),0)</f>
        <v>1</v>
      </c>
      <c r="R1442" s="17">
        <f>(((J1442/60)/60)/24)+DATE(1970,1,1)</f>
        <v>42486.748414351852</v>
      </c>
      <c r="S1442" s="18">
        <f>((I1442/60/60/24)+DATE(1970,1,1))</f>
        <v>42516.748414351852</v>
      </c>
      <c r="T1442">
        <f>YEAR(R1442)</f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8273</v>
      </c>
      <c r="O1443" t="s">
        <v>8286</v>
      </c>
      <c r="P1443">
        <f>ROUND(E1443/D1443*100, 0)</f>
        <v>1</v>
      </c>
      <c r="Q1443" s="8">
        <f>IFERROR(ROUND(E1443/L1443,2),0)</f>
        <v>673.33</v>
      </c>
      <c r="R1443" s="17">
        <f>(((J1443/60)/60)/24)+DATE(1970,1,1)</f>
        <v>42198.765844907408</v>
      </c>
      <c r="S1443" s="18">
        <f>((I1443/60/60/24)+DATE(1970,1,1))</f>
        <v>42258.765844907408</v>
      </c>
      <c r="T1443">
        <f>YEAR(R1443)</f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8273</v>
      </c>
      <c r="O1444" t="s">
        <v>8286</v>
      </c>
      <c r="P1444">
        <f>ROUND(E1444/D1444*100, 0)</f>
        <v>0</v>
      </c>
      <c r="Q1444" s="8">
        <f>IFERROR(ROUND(E1444/L1444,2),0)</f>
        <v>0</v>
      </c>
      <c r="R1444" s="17">
        <f>(((J1444/60)/60)/24)+DATE(1970,1,1)</f>
        <v>42485.64534722222</v>
      </c>
      <c r="S1444" s="18">
        <f>((I1444/60/60/24)+DATE(1970,1,1))</f>
        <v>42515.64534722222</v>
      </c>
      <c r="T1444">
        <f>YEAR(R1444)</f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8273</v>
      </c>
      <c r="O1445" t="s">
        <v>8286</v>
      </c>
      <c r="P1445">
        <f>ROUND(E1445/D1445*100, 0)</f>
        <v>0</v>
      </c>
      <c r="Q1445" s="8">
        <f>IFERROR(ROUND(E1445/L1445,2),0)</f>
        <v>0</v>
      </c>
      <c r="R1445" s="17">
        <f>(((J1445/60)/60)/24)+DATE(1970,1,1)</f>
        <v>42707.926030092596</v>
      </c>
      <c r="S1445" s="18">
        <f>((I1445/60/60/24)+DATE(1970,1,1))</f>
        <v>42737.926030092596</v>
      </c>
      <c r="T1445">
        <f>YEAR(R1445)</f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8273</v>
      </c>
      <c r="O1446" t="s">
        <v>8286</v>
      </c>
      <c r="P1446">
        <f>ROUND(E1446/D1446*100, 0)</f>
        <v>0</v>
      </c>
      <c r="Q1446" s="8">
        <f>IFERROR(ROUND(E1446/L1446,2),0)</f>
        <v>0</v>
      </c>
      <c r="R1446" s="17">
        <f>(((J1446/60)/60)/24)+DATE(1970,1,1)</f>
        <v>42199.873402777783</v>
      </c>
      <c r="S1446" s="18">
        <f>((I1446/60/60/24)+DATE(1970,1,1))</f>
        <v>42259.873402777783</v>
      </c>
      <c r="T1446">
        <f>YEAR(R1446)</f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8273</v>
      </c>
      <c r="O1447" t="s">
        <v>8286</v>
      </c>
      <c r="P1447">
        <f>ROUND(E1447/D1447*100, 0)</f>
        <v>0</v>
      </c>
      <c r="Q1447" s="8">
        <f>IFERROR(ROUND(E1447/L1447,2),0)</f>
        <v>0</v>
      </c>
      <c r="R1447" s="17">
        <f>(((J1447/60)/60)/24)+DATE(1970,1,1)</f>
        <v>42139.542303240742</v>
      </c>
      <c r="S1447" s="18">
        <f>((I1447/60/60/24)+DATE(1970,1,1))</f>
        <v>42169.542303240742</v>
      </c>
      <c r="T1447">
        <f>YEAR(R1447)</f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8273</v>
      </c>
      <c r="O1448" t="s">
        <v>8286</v>
      </c>
      <c r="P1448">
        <f>ROUND(E1448/D1448*100, 0)</f>
        <v>0</v>
      </c>
      <c r="Q1448" s="8">
        <f>IFERROR(ROUND(E1448/L1448,2),0)</f>
        <v>0</v>
      </c>
      <c r="R1448" s="17">
        <f>(((J1448/60)/60)/24)+DATE(1970,1,1)</f>
        <v>42461.447662037041</v>
      </c>
      <c r="S1448" s="18">
        <f>((I1448/60/60/24)+DATE(1970,1,1))</f>
        <v>42481.447662037041</v>
      </c>
      <c r="T1448">
        <f>YEAR(R1448)</f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8273</v>
      </c>
      <c r="O1449" t="s">
        <v>8286</v>
      </c>
      <c r="P1449">
        <f>ROUND(E1449/D1449*100, 0)</f>
        <v>0</v>
      </c>
      <c r="Q1449" s="8">
        <f>IFERROR(ROUND(E1449/L1449,2),0)</f>
        <v>25</v>
      </c>
      <c r="R1449" s="17">
        <f>(((J1449/60)/60)/24)+DATE(1970,1,1)</f>
        <v>42529.730717592596</v>
      </c>
      <c r="S1449" s="18">
        <f>((I1449/60/60/24)+DATE(1970,1,1))</f>
        <v>42559.730717592596</v>
      </c>
      <c r="T1449">
        <f>YEAR(R1449)</f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8273</v>
      </c>
      <c r="O1450" t="s">
        <v>8286</v>
      </c>
      <c r="P1450">
        <f>ROUND(E1450/D1450*100, 0)</f>
        <v>0</v>
      </c>
      <c r="Q1450" s="8">
        <f>IFERROR(ROUND(E1450/L1450,2),0)</f>
        <v>0</v>
      </c>
      <c r="R1450" s="17">
        <f>(((J1450/60)/60)/24)+DATE(1970,1,1)</f>
        <v>42115.936550925922</v>
      </c>
      <c r="S1450" s="18">
        <f>((I1450/60/60/24)+DATE(1970,1,1))</f>
        <v>42146.225694444445</v>
      </c>
      <c r="T1450">
        <f>YEAR(R1450)</f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8273</v>
      </c>
      <c r="O1451" t="s">
        <v>8286</v>
      </c>
      <c r="P1451">
        <f>ROUND(E1451/D1451*100, 0)</f>
        <v>0</v>
      </c>
      <c r="Q1451" s="8">
        <f>IFERROR(ROUND(E1451/L1451,2),0)</f>
        <v>0</v>
      </c>
      <c r="R1451" s="17">
        <f>(((J1451/60)/60)/24)+DATE(1970,1,1)</f>
        <v>42086.811400462961</v>
      </c>
      <c r="S1451" s="18">
        <f>((I1451/60/60/24)+DATE(1970,1,1))</f>
        <v>42134.811400462961</v>
      </c>
      <c r="T1451">
        <f>YEAR(R1451)</f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8273</v>
      </c>
      <c r="O1452" t="s">
        <v>8286</v>
      </c>
      <c r="P1452">
        <f>ROUND(E1452/D1452*100, 0)</f>
        <v>0</v>
      </c>
      <c r="Q1452" s="8">
        <f>IFERROR(ROUND(E1452/L1452,2),0)</f>
        <v>1</v>
      </c>
      <c r="R1452" s="17">
        <f>(((J1452/60)/60)/24)+DATE(1970,1,1)</f>
        <v>42390.171261574069</v>
      </c>
      <c r="S1452" s="18">
        <f>((I1452/60/60/24)+DATE(1970,1,1))</f>
        <v>42420.171261574069</v>
      </c>
      <c r="T1452">
        <f>YEAR(R1452)</f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8273</v>
      </c>
      <c r="O1453" t="s">
        <v>8286</v>
      </c>
      <c r="P1453">
        <f>ROUND(E1453/D1453*100, 0)</f>
        <v>0</v>
      </c>
      <c r="Q1453" s="8">
        <f>IFERROR(ROUND(E1453/L1453,2),0)</f>
        <v>1</v>
      </c>
      <c r="R1453" s="17">
        <f>(((J1453/60)/60)/24)+DATE(1970,1,1)</f>
        <v>41931.959016203706</v>
      </c>
      <c r="S1453" s="18">
        <f>((I1453/60/60/24)+DATE(1970,1,1))</f>
        <v>41962.00068287037</v>
      </c>
      <c r="T1453">
        <f>YEAR(R1453)</f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8273</v>
      </c>
      <c r="O1454" t="s">
        <v>8286</v>
      </c>
      <c r="P1454">
        <f>ROUND(E1454/D1454*100, 0)</f>
        <v>0</v>
      </c>
      <c r="Q1454" s="8">
        <f>IFERROR(ROUND(E1454/L1454,2),0)</f>
        <v>0</v>
      </c>
      <c r="R1454" s="17">
        <f>(((J1454/60)/60)/24)+DATE(1970,1,1)</f>
        <v>41818.703275462962</v>
      </c>
      <c r="S1454" s="18">
        <f>((I1454/60/60/24)+DATE(1970,1,1))</f>
        <v>41848.703275462962</v>
      </c>
      <c r="T1454">
        <f>YEAR(R1454)</f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8273</v>
      </c>
      <c r="O1455" t="s">
        <v>8286</v>
      </c>
      <c r="P1455">
        <f>ROUND(E1455/D1455*100, 0)</f>
        <v>0</v>
      </c>
      <c r="Q1455" s="8">
        <f>IFERROR(ROUND(E1455/L1455,2),0)</f>
        <v>0</v>
      </c>
      <c r="R1455" s="17">
        <f>(((J1455/60)/60)/24)+DATE(1970,1,1)</f>
        <v>42795.696145833332</v>
      </c>
      <c r="S1455" s="18">
        <f>((I1455/60/60/24)+DATE(1970,1,1))</f>
        <v>42840.654479166667</v>
      </c>
      <c r="T1455">
        <f>YEAR(R1455)</f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8273</v>
      </c>
      <c r="O1456" t="s">
        <v>8286</v>
      </c>
      <c r="P1456">
        <f>ROUND(E1456/D1456*100, 0)</f>
        <v>1</v>
      </c>
      <c r="Q1456" s="8">
        <f>IFERROR(ROUND(E1456/L1456,2),0)</f>
        <v>15</v>
      </c>
      <c r="R1456" s="17">
        <f>(((J1456/60)/60)/24)+DATE(1970,1,1)</f>
        <v>42463.866666666669</v>
      </c>
      <c r="S1456" s="18">
        <f>((I1456/60/60/24)+DATE(1970,1,1))</f>
        <v>42484.915972222225</v>
      </c>
      <c r="T1456">
        <f>YEAR(R1456)</f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8273</v>
      </c>
      <c r="O1457" t="s">
        <v>8286</v>
      </c>
      <c r="P1457">
        <f>ROUND(E1457/D1457*100, 0)</f>
        <v>11</v>
      </c>
      <c r="Q1457" s="8">
        <f>IFERROR(ROUND(E1457/L1457,2),0)</f>
        <v>225</v>
      </c>
      <c r="R1457" s="17">
        <f>(((J1457/60)/60)/24)+DATE(1970,1,1)</f>
        <v>41832.672685185185</v>
      </c>
      <c r="S1457" s="18">
        <f>((I1457/60/60/24)+DATE(1970,1,1))</f>
        <v>41887.568749999999</v>
      </c>
      <c r="T1457">
        <f>YEAR(R1457)</f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8273</v>
      </c>
      <c r="O1458" t="s">
        <v>8286</v>
      </c>
      <c r="P1458">
        <f>ROUND(E1458/D1458*100, 0)</f>
        <v>3</v>
      </c>
      <c r="Q1458" s="8">
        <f>IFERROR(ROUND(E1458/L1458,2),0)</f>
        <v>48.33</v>
      </c>
      <c r="R1458" s="17">
        <f>(((J1458/60)/60)/24)+DATE(1970,1,1)</f>
        <v>42708.668576388889</v>
      </c>
      <c r="S1458" s="18">
        <f>((I1458/60/60/24)+DATE(1970,1,1))</f>
        <v>42738.668576388889</v>
      </c>
      <c r="T1458">
        <f>YEAR(R1458)</f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8273</v>
      </c>
      <c r="O1459" t="s">
        <v>8286</v>
      </c>
      <c r="P1459">
        <f>ROUND(E1459/D1459*100, 0)</f>
        <v>0</v>
      </c>
      <c r="Q1459" s="8">
        <f>IFERROR(ROUND(E1459/L1459,2),0)</f>
        <v>0</v>
      </c>
      <c r="R1459" s="17">
        <f>(((J1459/60)/60)/24)+DATE(1970,1,1)</f>
        <v>42289.89634259259</v>
      </c>
      <c r="S1459" s="18">
        <f>((I1459/60/60/24)+DATE(1970,1,1))</f>
        <v>42319.938009259262</v>
      </c>
      <c r="T1459">
        <f>YEAR(R1459)</f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8273</v>
      </c>
      <c r="O1460" t="s">
        <v>8286</v>
      </c>
      <c r="P1460">
        <f>ROUND(E1460/D1460*100, 0)</f>
        <v>0</v>
      </c>
      <c r="Q1460" s="8">
        <f>IFERROR(ROUND(E1460/L1460,2),0)</f>
        <v>0</v>
      </c>
      <c r="R1460" s="17">
        <f>(((J1460/60)/60)/24)+DATE(1970,1,1)</f>
        <v>41831.705555555556</v>
      </c>
      <c r="S1460" s="18">
        <f>((I1460/60/60/24)+DATE(1970,1,1))</f>
        <v>41862.166666666664</v>
      </c>
      <c r="T1460">
        <f>YEAR(R1460)</f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8273</v>
      </c>
      <c r="O1461" t="s">
        <v>8286</v>
      </c>
      <c r="P1461">
        <f>ROUND(E1461/D1461*100, 0)</f>
        <v>0</v>
      </c>
      <c r="Q1461" s="8">
        <f>IFERROR(ROUND(E1461/L1461,2),0)</f>
        <v>0</v>
      </c>
      <c r="R1461" s="17">
        <f>(((J1461/60)/60)/24)+DATE(1970,1,1)</f>
        <v>42312.204814814817</v>
      </c>
      <c r="S1461" s="18">
        <f>((I1461/60/60/24)+DATE(1970,1,1))</f>
        <v>42340.725694444445</v>
      </c>
      <c r="T1461">
        <f>YEAR(R1461)</f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8273</v>
      </c>
      <c r="O1462" t="s">
        <v>8286</v>
      </c>
      <c r="P1462">
        <f>ROUND(E1462/D1462*100, 0)</f>
        <v>0</v>
      </c>
      <c r="Q1462" s="8">
        <f>IFERROR(ROUND(E1462/L1462,2),0)</f>
        <v>0</v>
      </c>
      <c r="R1462" s="17">
        <f>(((J1462/60)/60)/24)+DATE(1970,1,1)</f>
        <v>41915.896967592591</v>
      </c>
      <c r="S1462" s="18">
        <f>((I1462/60/60/24)+DATE(1970,1,1))</f>
        <v>41973.989583333328</v>
      </c>
      <c r="T1462">
        <f>YEAR(R1462)</f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8273</v>
      </c>
      <c r="O1463" t="s">
        <v>8314</v>
      </c>
      <c r="P1463">
        <f>ROUND(E1463/D1463*100, 0)</f>
        <v>101</v>
      </c>
      <c r="Q1463" s="8">
        <f>IFERROR(ROUND(E1463/L1463,2),0)</f>
        <v>44.67</v>
      </c>
      <c r="R1463" s="17">
        <f>(((J1463/60)/60)/24)+DATE(1970,1,1)</f>
        <v>41899.645300925928</v>
      </c>
      <c r="S1463" s="18">
        <f>((I1463/60/60/24)+DATE(1970,1,1))</f>
        <v>41933</v>
      </c>
      <c r="T1463">
        <f>YEAR(R1463)</f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8273</v>
      </c>
      <c r="O1464" t="s">
        <v>8314</v>
      </c>
      <c r="P1464">
        <f>ROUND(E1464/D1464*100, 0)</f>
        <v>109</v>
      </c>
      <c r="Q1464" s="8">
        <f>IFERROR(ROUND(E1464/L1464,2),0)</f>
        <v>28.94</v>
      </c>
      <c r="R1464" s="17">
        <f>(((J1464/60)/60)/24)+DATE(1970,1,1)</f>
        <v>41344.662858796299</v>
      </c>
      <c r="S1464" s="18">
        <f>((I1464/60/60/24)+DATE(1970,1,1))</f>
        <v>41374.662858796299</v>
      </c>
      <c r="T1464">
        <f>YEAR(R1464)</f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8273</v>
      </c>
      <c r="O1465" t="s">
        <v>8314</v>
      </c>
      <c r="P1465">
        <f>ROUND(E1465/D1465*100, 0)</f>
        <v>148</v>
      </c>
      <c r="Q1465" s="8">
        <f>IFERROR(ROUND(E1465/L1465,2),0)</f>
        <v>35.44</v>
      </c>
      <c r="R1465" s="17">
        <f>(((J1465/60)/60)/24)+DATE(1970,1,1)</f>
        <v>41326.911319444444</v>
      </c>
      <c r="S1465" s="18">
        <f>((I1465/60/60/24)+DATE(1970,1,1))</f>
        <v>41371.869652777779</v>
      </c>
      <c r="T1465">
        <f>YEAR(R1465)</f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8273</v>
      </c>
      <c r="O1466" t="s">
        <v>8314</v>
      </c>
      <c r="P1466">
        <f>ROUND(E1466/D1466*100, 0)</f>
        <v>163</v>
      </c>
      <c r="Q1466" s="8">
        <f>IFERROR(ROUND(E1466/L1466,2),0)</f>
        <v>34.869999999999997</v>
      </c>
      <c r="R1466" s="17">
        <f>(((J1466/60)/60)/24)+DATE(1970,1,1)</f>
        <v>41291.661550925928</v>
      </c>
      <c r="S1466" s="18">
        <f>((I1466/60/60/24)+DATE(1970,1,1))</f>
        <v>41321.661550925928</v>
      </c>
      <c r="T1466">
        <f>YEAR(R1466)</f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8273</v>
      </c>
      <c r="O1467" t="s">
        <v>8314</v>
      </c>
      <c r="P1467">
        <f>ROUND(E1467/D1467*100, 0)</f>
        <v>456</v>
      </c>
      <c r="Q1467" s="8">
        <f>IFERROR(ROUND(E1467/L1467,2),0)</f>
        <v>52.62</v>
      </c>
      <c r="R1467" s="17">
        <f>(((J1467/60)/60)/24)+DATE(1970,1,1)</f>
        <v>40959.734398148146</v>
      </c>
      <c r="S1467" s="18">
        <f>((I1467/60/60/24)+DATE(1970,1,1))</f>
        <v>40990.125</v>
      </c>
      <c r="T1467">
        <f>YEAR(R1467)</f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8273</v>
      </c>
      <c r="O1468" t="s">
        <v>8314</v>
      </c>
      <c r="P1468">
        <f>ROUND(E1468/D1468*100, 0)</f>
        <v>108</v>
      </c>
      <c r="Q1468" s="8">
        <f>IFERROR(ROUND(E1468/L1468,2),0)</f>
        <v>69.599999999999994</v>
      </c>
      <c r="R1468" s="17">
        <f>(((J1468/60)/60)/24)+DATE(1970,1,1)</f>
        <v>42340.172060185185</v>
      </c>
      <c r="S1468" s="18">
        <f>((I1468/60/60/24)+DATE(1970,1,1))</f>
        <v>42381.208333333328</v>
      </c>
      <c r="T1468">
        <f>YEAR(R1468)</f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8273</v>
      </c>
      <c r="O1469" t="s">
        <v>8314</v>
      </c>
      <c r="P1469">
        <f>ROUND(E1469/D1469*100, 0)</f>
        <v>115</v>
      </c>
      <c r="Q1469" s="8">
        <f>IFERROR(ROUND(E1469/L1469,2),0)</f>
        <v>76.72</v>
      </c>
      <c r="R1469" s="17">
        <f>(((J1469/60)/60)/24)+DATE(1970,1,1)</f>
        <v>40933.80190972222</v>
      </c>
      <c r="S1469" s="18">
        <f>((I1469/60/60/24)+DATE(1970,1,1))</f>
        <v>40993.760243055556</v>
      </c>
      <c r="T1469">
        <f>YEAR(R1469)</f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8273</v>
      </c>
      <c r="O1470" t="s">
        <v>8314</v>
      </c>
      <c r="P1470">
        <f>ROUND(E1470/D1470*100, 0)</f>
        <v>102</v>
      </c>
      <c r="Q1470" s="8">
        <f>IFERROR(ROUND(E1470/L1470,2),0)</f>
        <v>33.19</v>
      </c>
      <c r="R1470" s="17">
        <f>(((J1470/60)/60)/24)+DATE(1970,1,1)</f>
        <v>40646.014456018522</v>
      </c>
      <c r="S1470" s="18">
        <f>((I1470/60/60/24)+DATE(1970,1,1))</f>
        <v>40706.014456018522</v>
      </c>
      <c r="T1470">
        <f>YEAR(R1470)</f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8273</v>
      </c>
      <c r="O1471" t="s">
        <v>8314</v>
      </c>
      <c r="P1471">
        <f>ROUND(E1471/D1471*100, 0)</f>
        <v>108</v>
      </c>
      <c r="Q1471" s="8">
        <f>IFERROR(ROUND(E1471/L1471,2),0)</f>
        <v>149.46</v>
      </c>
      <c r="R1471" s="17">
        <f>(((J1471/60)/60)/24)+DATE(1970,1,1)</f>
        <v>41290.598483796297</v>
      </c>
      <c r="S1471" s="18">
        <f>((I1471/60/60/24)+DATE(1970,1,1))</f>
        <v>41320.598483796297</v>
      </c>
      <c r="T1471">
        <f>YEAR(R1471)</f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8273</v>
      </c>
      <c r="O1472" t="s">
        <v>8314</v>
      </c>
      <c r="P1472">
        <f>ROUND(E1472/D1472*100, 0)</f>
        <v>125</v>
      </c>
      <c r="Q1472" s="8">
        <f>IFERROR(ROUND(E1472/L1472,2),0)</f>
        <v>23.17</v>
      </c>
      <c r="R1472" s="17">
        <f>(((J1472/60)/60)/24)+DATE(1970,1,1)</f>
        <v>41250.827118055553</v>
      </c>
      <c r="S1472" s="18">
        <f>((I1472/60/60/24)+DATE(1970,1,1))</f>
        <v>41271.827118055553</v>
      </c>
      <c r="T1472">
        <f>YEAR(R1472)</f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8273</v>
      </c>
      <c r="O1473" t="s">
        <v>8314</v>
      </c>
      <c r="P1473">
        <f>ROUND(E1473/D1473*100, 0)</f>
        <v>104</v>
      </c>
      <c r="Q1473" s="8">
        <f>IFERROR(ROUND(E1473/L1473,2),0)</f>
        <v>96.88</v>
      </c>
      <c r="R1473" s="17">
        <f>(((J1473/60)/60)/24)+DATE(1970,1,1)</f>
        <v>42073.957569444443</v>
      </c>
      <c r="S1473" s="18">
        <f>((I1473/60/60/24)+DATE(1970,1,1))</f>
        <v>42103.957569444443</v>
      </c>
      <c r="T1473">
        <f>YEAR(R1473)</f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8273</v>
      </c>
      <c r="O1474" t="s">
        <v>8314</v>
      </c>
      <c r="P1474">
        <f>ROUND(E1474/D1474*100, 0)</f>
        <v>139</v>
      </c>
      <c r="Q1474" s="8">
        <f>IFERROR(ROUND(E1474/L1474,2),0)</f>
        <v>103.2</v>
      </c>
      <c r="R1474" s="17">
        <f>(((J1474/60)/60)/24)+DATE(1970,1,1)</f>
        <v>41533.542858796296</v>
      </c>
      <c r="S1474" s="18">
        <f>((I1474/60/60/24)+DATE(1970,1,1))</f>
        <v>41563.542858796296</v>
      </c>
      <c r="T1474">
        <f>YEAR(R1474)</f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8273</v>
      </c>
      <c r="O1475" t="s">
        <v>8314</v>
      </c>
      <c r="P1475">
        <f>ROUND(E1475/D1475*100, 0)</f>
        <v>121</v>
      </c>
      <c r="Q1475" s="8">
        <f>IFERROR(ROUND(E1475/L1475,2),0)</f>
        <v>38.46</v>
      </c>
      <c r="R1475" s="17">
        <f>(((J1475/60)/60)/24)+DATE(1970,1,1)</f>
        <v>40939.979618055557</v>
      </c>
      <c r="S1475" s="18">
        <f>((I1475/60/60/24)+DATE(1970,1,1))</f>
        <v>40969.979618055557</v>
      </c>
      <c r="T1475">
        <f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8273</v>
      </c>
      <c r="O1476" t="s">
        <v>8314</v>
      </c>
      <c r="P1476">
        <f>ROUND(E1476/D1476*100, 0)</f>
        <v>112</v>
      </c>
      <c r="Q1476" s="8">
        <f>IFERROR(ROUND(E1476/L1476,2),0)</f>
        <v>44.32</v>
      </c>
      <c r="R1476" s="17">
        <f>(((J1476/60)/60)/24)+DATE(1970,1,1)</f>
        <v>41500.727916666663</v>
      </c>
      <c r="S1476" s="18">
        <f>((I1476/60/60/24)+DATE(1970,1,1))</f>
        <v>41530.727916666663</v>
      </c>
      <c r="T1476">
        <f>YEAR(R1476)</f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8273</v>
      </c>
      <c r="O1477" t="s">
        <v>8314</v>
      </c>
      <c r="P1477">
        <f>ROUND(E1477/D1477*100, 0)</f>
        <v>189</v>
      </c>
      <c r="Q1477" s="8">
        <f>IFERROR(ROUND(E1477/L1477,2),0)</f>
        <v>64.17</v>
      </c>
      <c r="R1477" s="17">
        <f>(((J1477/60)/60)/24)+DATE(1970,1,1)</f>
        <v>41960.722951388889</v>
      </c>
      <c r="S1477" s="18">
        <f>((I1477/60/60/24)+DATE(1970,1,1))</f>
        <v>41993.207638888889</v>
      </c>
      <c r="T1477">
        <f>YEAR(R1477)</f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8273</v>
      </c>
      <c r="O1478" t="s">
        <v>8314</v>
      </c>
      <c r="P1478">
        <f>ROUND(E1478/D1478*100, 0)</f>
        <v>662</v>
      </c>
      <c r="Q1478" s="8">
        <f>IFERROR(ROUND(E1478/L1478,2),0)</f>
        <v>43.33</v>
      </c>
      <c r="R1478" s="17">
        <f>(((J1478/60)/60)/24)+DATE(1970,1,1)</f>
        <v>40766.041921296295</v>
      </c>
      <c r="S1478" s="18">
        <f>((I1478/60/60/24)+DATE(1970,1,1))</f>
        <v>40796.041921296295</v>
      </c>
      <c r="T1478">
        <f>YEAR(R1478)</f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8273</v>
      </c>
      <c r="O1479" t="s">
        <v>8314</v>
      </c>
      <c r="P1479">
        <f>ROUND(E1479/D1479*100, 0)</f>
        <v>111</v>
      </c>
      <c r="Q1479" s="8">
        <f>IFERROR(ROUND(E1479/L1479,2),0)</f>
        <v>90.5</v>
      </c>
      <c r="R1479" s="17">
        <f>(((J1479/60)/60)/24)+DATE(1970,1,1)</f>
        <v>40840.615787037037</v>
      </c>
      <c r="S1479" s="18">
        <f>((I1479/60/60/24)+DATE(1970,1,1))</f>
        <v>40900.125</v>
      </c>
      <c r="T1479">
        <f>YEAR(R1479)</f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8273</v>
      </c>
      <c r="O1480" t="s">
        <v>8314</v>
      </c>
      <c r="P1480">
        <f>ROUND(E1480/D1480*100, 0)</f>
        <v>1182</v>
      </c>
      <c r="Q1480" s="8">
        <f>IFERROR(ROUND(E1480/L1480,2),0)</f>
        <v>29.19</v>
      </c>
      <c r="R1480" s="17">
        <f>(((J1480/60)/60)/24)+DATE(1970,1,1)</f>
        <v>41394.871678240743</v>
      </c>
      <c r="S1480" s="18">
        <f>((I1480/60/60/24)+DATE(1970,1,1))</f>
        <v>41408.871678240743</v>
      </c>
      <c r="T1480">
        <f>YEAR(R1480)</f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8273</v>
      </c>
      <c r="O1481" t="s">
        <v>8314</v>
      </c>
      <c r="P1481">
        <f>ROUND(E1481/D1481*100, 0)</f>
        <v>137</v>
      </c>
      <c r="Q1481" s="8">
        <f>IFERROR(ROUND(E1481/L1481,2),0)</f>
        <v>30.96</v>
      </c>
      <c r="R1481" s="17">
        <f>(((J1481/60)/60)/24)+DATE(1970,1,1)</f>
        <v>41754.745243055557</v>
      </c>
      <c r="S1481" s="18">
        <f>((I1481/60/60/24)+DATE(1970,1,1))</f>
        <v>41769.165972222225</v>
      </c>
      <c r="T1481">
        <f>YEAR(R1481)</f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8273</v>
      </c>
      <c r="O1482" t="s">
        <v>8314</v>
      </c>
      <c r="P1482">
        <f>ROUND(E1482/D1482*100, 0)</f>
        <v>117</v>
      </c>
      <c r="Q1482" s="8">
        <f>IFERROR(ROUND(E1482/L1482,2),0)</f>
        <v>92.16</v>
      </c>
      <c r="R1482" s="17">
        <f>(((J1482/60)/60)/24)+DATE(1970,1,1)</f>
        <v>41464.934016203704</v>
      </c>
      <c r="S1482" s="18">
        <f>((I1482/60/60/24)+DATE(1970,1,1))</f>
        <v>41481.708333333336</v>
      </c>
      <c r="T1482">
        <f>YEAR(R1482)</f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8273</v>
      </c>
      <c r="O1483" t="s">
        <v>8274</v>
      </c>
      <c r="P1483">
        <f>ROUND(E1483/D1483*100, 0)</f>
        <v>2</v>
      </c>
      <c r="Q1483" s="8">
        <f>IFERROR(ROUND(E1483/L1483,2),0)</f>
        <v>17.5</v>
      </c>
      <c r="R1483" s="17">
        <f>(((J1483/60)/60)/24)+DATE(1970,1,1)</f>
        <v>41550.922974537039</v>
      </c>
      <c r="S1483" s="18">
        <f>((I1483/60/60/24)+DATE(1970,1,1))</f>
        <v>41580.922974537039</v>
      </c>
      <c r="T1483">
        <f>YEAR(R1483)</f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8273</v>
      </c>
      <c r="O1484" t="s">
        <v>8274</v>
      </c>
      <c r="P1484">
        <f>ROUND(E1484/D1484*100, 0)</f>
        <v>0</v>
      </c>
      <c r="Q1484" s="8">
        <f>IFERROR(ROUND(E1484/L1484,2),0)</f>
        <v>5</v>
      </c>
      <c r="R1484" s="17">
        <f>(((J1484/60)/60)/24)+DATE(1970,1,1)</f>
        <v>41136.85805555556</v>
      </c>
      <c r="S1484" s="18">
        <f>((I1484/60/60/24)+DATE(1970,1,1))</f>
        <v>41159.32708333333</v>
      </c>
      <c r="T1484">
        <f>YEAR(R1484)</f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8273</v>
      </c>
      <c r="O1485" t="s">
        <v>8274</v>
      </c>
      <c r="P1485">
        <f>ROUND(E1485/D1485*100, 0)</f>
        <v>1</v>
      </c>
      <c r="Q1485" s="8">
        <f>IFERROR(ROUND(E1485/L1485,2),0)</f>
        <v>25</v>
      </c>
      <c r="R1485" s="17">
        <f>(((J1485/60)/60)/24)+DATE(1970,1,1)</f>
        <v>42548.192997685182</v>
      </c>
      <c r="S1485" s="18">
        <f>((I1485/60/60/24)+DATE(1970,1,1))</f>
        <v>42573.192997685182</v>
      </c>
      <c r="T1485">
        <f>YEAR(R1485)</f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8273</v>
      </c>
      <c r="O1486" t="s">
        <v>8274</v>
      </c>
      <c r="P1486">
        <f>ROUND(E1486/D1486*100, 0)</f>
        <v>0</v>
      </c>
      <c r="Q1486" s="8">
        <f>IFERROR(ROUND(E1486/L1486,2),0)</f>
        <v>0</v>
      </c>
      <c r="R1486" s="17">
        <f>(((J1486/60)/60)/24)+DATE(1970,1,1)</f>
        <v>41053.200960648144</v>
      </c>
      <c r="S1486" s="18">
        <f>((I1486/60/60/24)+DATE(1970,1,1))</f>
        <v>41111.618750000001</v>
      </c>
      <c r="T1486">
        <f>YEAR(R1486)</f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8273</v>
      </c>
      <c r="O1487" t="s">
        <v>8274</v>
      </c>
      <c r="P1487">
        <f>ROUND(E1487/D1487*100, 0)</f>
        <v>2</v>
      </c>
      <c r="Q1487" s="8">
        <f>IFERROR(ROUND(E1487/L1487,2),0)</f>
        <v>50</v>
      </c>
      <c r="R1487" s="17">
        <f>(((J1487/60)/60)/24)+DATE(1970,1,1)</f>
        <v>42130.795983796299</v>
      </c>
      <c r="S1487" s="18">
        <f>((I1487/60/60/24)+DATE(1970,1,1))</f>
        <v>42175.795983796299</v>
      </c>
      <c r="T1487">
        <f>YEAR(R1487)</f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8273</v>
      </c>
      <c r="O1488" t="s">
        <v>8274</v>
      </c>
      <c r="P1488">
        <f>ROUND(E1488/D1488*100, 0)</f>
        <v>0</v>
      </c>
      <c r="Q1488" s="8">
        <f>IFERROR(ROUND(E1488/L1488,2),0)</f>
        <v>16</v>
      </c>
      <c r="R1488" s="17">
        <f>(((J1488/60)/60)/24)+DATE(1970,1,1)</f>
        <v>42032.168530092589</v>
      </c>
      <c r="S1488" s="18">
        <f>((I1488/60/60/24)+DATE(1970,1,1))</f>
        <v>42062.168530092589</v>
      </c>
      <c r="T1488">
        <f>YEAR(R1488)</f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8273</v>
      </c>
      <c r="O1489" t="s">
        <v>8274</v>
      </c>
      <c r="P1489">
        <f>ROUND(E1489/D1489*100, 0)</f>
        <v>0</v>
      </c>
      <c r="Q1489" s="8">
        <f>IFERROR(ROUND(E1489/L1489,2),0)</f>
        <v>0</v>
      </c>
      <c r="R1489" s="17">
        <f>(((J1489/60)/60)/24)+DATE(1970,1,1)</f>
        <v>42554.917488425926</v>
      </c>
      <c r="S1489" s="18">
        <f>((I1489/60/60/24)+DATE(1970,1,1))</f>
        <v>42584.917488425926</v>
      </c>
      <c r="T1489">
        <f>YEAR(R1489)</f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8273</v>
      </c>
      <c r="O1490" t="s">
        <v>8274</v>
      </c>
      <c r="P1490">
        <f>ROUND(E1490/D1490*100, 0)</f>
        <v>2</v>
      </c>
      <c r="Q1490" s="8">
        <f>IFERROR(ROUND(E1490/L1490,2),0)</f>
        <v>60</v>
      </c>
      <c r="R1490" s="17">
        <f>(((J1490/60)/60)/24)+DATE(1970,1,1)</f>
        <v>41614.563194444447</v>
      </c>
      <c r="S1490" s="18">
        <f>((I1490/60/60/24)+DATE(1970,1,1))</f>
        <v>41644.563194444447</v>
      </c>
      <c r="T1490">
        <f>YEAR(R1490)</f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8273</v>
      </c>
      <c r="O1491" t="s">
        <v>8274</v>
      </c>
      <c r="P1491">
        <f>ROUND(E1491/D1491*100, 0)</f>
        <v>0</v>
      </c>
      <c r="Q1491" s="8">
        <f>IFERROR(ROUND(E1491/L1491,2),0)</f>
        <v>0</v>
      </c>
      <c r="R1491" s="17">
        <f>(((J1491/60)/60)/24)+DATE(1970,1,1)</f>
        <v>41198.611712962964</v>
      </c>
      <c r="S1491" s="18">
        <f>((I1491/60/60/24)+DATE(1970,1,1))</f>
        <v>41228.653379629628</v>
      </c>
      <c r="T1491">
        <f>YEAR(R1491)</f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8273</v>
      </c>
      <c r="O1492" t="s">
        <v>8274</v>
      </c>
      <c r="P1492">
        <f>ROUND(E1492/D1492*100, 0)</f>
        <v>31</v>
      </c>
      <c r="Q1492" s="8">
        <f>IFERROR(ROUND(E1492/L1492,2),0)</f>
        <v>47.11</v>
      </c>
      <c r="R1492" s="17">
        <f>(((J1492/60)/60)/24)+DATE(1970,1,1)</f>
        <v>41520.561041666668</v>
      </c>
      <c r="S1492" s="18">
        <f>((I1492/60/60/24)+DATE(1970,1,1))</f>
        <v>41549.561041666668</v>
      </c>
      <c r="T1492">
        <f>YEAR(R1492)</f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8273</v>
      </c>
      <c r="O1493" t="s">
        <v>8274</v>
      </c>
      <c r="P1493">
        <f>ROUND(E1493/D1493*100, 0)</f>
        <v>8</v>
      </c>
      <c r="Q1493" s="8">
        <f>IFERROR(ROUND(E1493/L1493,2),0)</f>
        <v>100</v>
      </c>
      <c r="R1493" s="17">
        <f>(((J1493/60)/60)/24)+DATE(1970,1,1)</f>
        <v>41991.713460648149</v>
      </c>
      <c r="S1493" s="18">
        <f>((I1493/60/60/24)+DATE(1970,1,1))</f>
        <v>42050.651388888888</v>
      </c>
      <c r="T1493">
        <f>YEAR(R1493)</f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8273</v>
      </c>
      <c r="O1494" t="s">
        <v>8274</v>
      </c>
      <c r="P1494">
        <f>ROUND(E1494/D1494*100, 0)</f>
        <v>1</v>
      </c>
      <c r="Q1494" s="8">
        <f>IFERROR(ROUND(E1494/L1494,2),0)</f>
        <v>15</v>
      </c>
      <c r="R1494" s="17">
        <f>(((J1494/60)/60)/24)+DATE(1970,1,1)</f>
        <v>40682.884791666671</v>
      </c>
      <c r="S1494" s="18">
        <f>((I1494/60/60/24)+DATE(1970,1,1))</f>
        <v>40712.884791666671</v>
      </c>
      <c r="T1494">
        <f>YEAR(R1494)</f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8273</v>
      </c>
      <c r="O1495" t="s">
        <v>8274</v>
      </c>
      <c r="P1495">
        <f>ROUND(E1495/D1495*100, 0)</f>
        <v>0</v>
      </c>
      <c r="Q1495" s="8">
        <f>IFERROR(ROUND(E1495/L1495,2),0)</f>
        <v>0</v>
      </c>
      <c r="R1495" s="17">
        <f>(((J1495/60)/60)/24)+DATE(1970,1,1)</f>
        <v>41411.866608796299</v>
      </c>
      <c r="S1495" s="18">
        <f>((I1495/60/60/24)+DATE(1970,1,1))</f>
        <v>41441.866608796299</v>
      </c>
      <c r="T1495">
        <f>YEAR(R1495)</f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8273</v>
      </c>
      <c r="O1496" t="s">
        <v>8274</v>
      </c>
      <c r="P1496">
        <f>ROUND(E1496/D1496*100, 0)</f>
        <v>9</v>
      </c>
      <c r="Q1496" s="8">
        <f>IFERROR(ROUND(E1496/L1496,2),0)</f>
        <v>40.450000000000003</v>
      </c>
      <c r="R1496" s="17">
        <f>(((J1496/60)/60)/24)+DATE(1970,1,1)</f>
        <v>42067.722372685181</v>
      </c>
      <c r="S1496" s="18">
        <f>((I1496/60/60/24)+DATE(1970,1,1))</f>
        <v>42097.651388888888</v>
      </c>
      <c r="T1496">
        <f>YEAR(R1496)</f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8273</v>
      </c>
      <c r="O1497" t="s">
        <v>8274</v>
      </c>
      <c r="P1497">
        <f>ROUND(E1497/D1497*100, 0)</f>
        <v>0</v>
      </c>
      <c r="Q1497" s="8">
        <f>IFERROR(ROUND(E1497/L1497,2),0)</f>
        <v>0</v>
      </c>
      <c r="R1497" s="17">
        <f>(((J1497/60)/60)/24)+DATE(1970,1,1)</f>
        <v>40752.789710648147</v>
      </c>
      <c r="S1497" s="18">
        <f>((I1497/60/60/24)+DATE(1970,1,1))</f>
        <v>40782.789710648147</v>
      </c>
      <c r="T1497">
        <f>YEAR(R1497)</f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8273</v>
      </c>
      <c r="O1498" t="s">
        <v>8274</v>
      </c>
      <c r="P1498">
        <f>ROUND(E1498/D1498*100, 0)</f>
        <v>0</v>
      </c>
      <c r="Q1498" s="8">
        <f>IFERROR(ROUND(E1498/L1498,2),0)</f>
        <v>0</v>
      </c>
      <c r="R1498" s="17">
        <f>(((J1498/60)/60)/24)+DATE(1970,1,1)</f>
        <v>41838.475219907406</v>
      </c>
      <c r="S1498" s="18">
        <f>((I1498/60/60/24)+DATE(1970,1,1))</f>
        <v>41898.475219907406</v>
      </c>
      <c r="T1498">
        <f>YEAR(R1498)</f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8273</v>
      </c>
      <c r="O1499" t="s">
        <v>8274</v>
      </c>
      <c r="P1499">
        <f>ROUND(E1499/D1499*100, 0)</f>
        <v>0</v>
      </c>
      <c r="Q1499" s="8">
        <f>IFERROR(ROUND(E1499/L1499,2),0)</f>
        <v>1</v>
      </c>
      <c r="R1499" s="17">
        <f>(((J1499/60)/60)/24)+DATE(1970,1,1)</f>
        <v>41444.64261574074</v>
      </c>
      <c r="S1499" s="18">
        <f>((I1499/60/60/24)+DATE(1970,1,1))</f>
        <v>41486.821527777778</v>
      </c>
      <c r="T1499">
        <f>YEAR(R1499)</f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8273</v>
      </c>
      <c r="O1500" t="s">
        <v>8274</v>
      </c>
      <c r="P1500">
        <f>ROUND(E1500/D1500*100, 0)</f>
        <v>2</v>
      </c>
      <c r="Q1500" s="8">
        <f>IFERROR(ROUND(E1500/L1500,2),0)</f>
        <v>19</v>
      </c>
      <c r="R1500" s="17">
        <f>(((J1500/60)/60)/24)+DATE(1970,1,1)</f>
        <v>41840.983541666668</v>
      </c>
      <c r="S1500" s="18">
        <f>((I1500/60/60/24)+DATE(1970,1,1))</f>
        <v>41885.983541666668</v>
      </c>
      <c r="T1500">
        <f>YEAR(R1500)</f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8273</v>
      </c>
      <c r="O1501" t="s">
        <v>8274</v>
      </c>
      <c r="P1501">
        <f>ROUND(E1501/D1501*100, 0)</f>
        <v>0</v>
      </c>
      <c r="Q1501" s="8">
        <f>IFERROR(ROUND(E1501/L1501,2),0)</f>
        <v>5</v>
      </c>
      <c r="R1501" s="17">
        <f>(((J1501/60)/60)/24)+DATE(1970,1,1)</f>
        <v>42527.007326388892</v>
      </c>
      <c r="S1501" s="18">
        <f>((I1501/60/60/24)+DATE(1970,1,1))</f>
        <v>42587.007326388892</v>
      </c>
      <c r="T1501">
        <f>YEAR(R1501)</f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8273</v>
      </c>
      <c r="O1502" t="s">
        <v>8274</v>
      </c>
      <c r="P1502">
        <f>ROUND(E1502/D1502*100, 0)</f>
        <v>25</v>
      </c>
      <c r="Q1502" s="8">
        <f>IFERROR(ROUND(E1502/L1502,2),0)</f>
        <v>46.73</v>
      </c>
      <c r="R1502" s="17">
        <f>(((J1502/60)/60)/24)+DATE(1970,1,1)</f>
        <v>41365.904594907406</v>
      </c>
      <c r="S1502" s="18">
        <f>((I1502/60/60/24)+DATE(1970,1,1))</f>
        <v>41395.904594907406</v>
      </c>
      <c r="T1502">
        <f>YEAR(R1502)</f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8287</v>
      </c>
      <c r="O1503" t="s">
        <v>8292</v>
      </c>
      <c r="P1503">
        <f>ROUND(E1503/D1503*100, 0)</f>
        <v>166</v>
      </c>
      <c r="Q1503" s="8">
        <f>IFERROR(ROUND(E1503/L1503,2),0)</f>
        <v>97.73</v>
      </c>
      <c r="R1503" s="17">
        <f>(((J1503/60)/60)/24)+DATE(1970,1,1)</f>
        <v>42163.583599537036</v>
      </c>
      <c r="S1503" s="18">
        <f>((I1503/60/60/24)+DATE(1970,1,1))</f>
        <v>42193.583599537036</v>
      </c>
      <c r="T1503">
        <f>YEAR(R1503)</f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8287</v>
      </c>
      <c r="O1504" t="s">
        <v>8292</v>
      </c>
      <c r="P1504">
        <f>ROUND(E1504/D1504*100, 0)</f>
        <v>101</v>
      </c>
      <c r="Q1504" s="8">
        <f>IFERROR(ROUND(E1504/L1504,2),0)</f>
        <v>67.84</v>
      </c>
      <c r="R1504" s="17">
        <f>(((J1504/60)/60)/24)+DATE(1970,1,1)</f>
        <v>42426.542592592596</v>
      </c>
      <c r="S1504" s="18">
        <f>((I1504/60/60/24)+DATE(1970,1,1))</f>
        <v>42454.916666666672</v>
      </c>
      <c r="T1504">
        <f>YEAR(R1504)</f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8287</v>
      </c>
      <c r="O1505" t="s">
        <v>8292</v>
      </c>
      <c r="P1505">
        <f>ROUND(E1505/D1505*100, 0)</f>
        <v>108</v>
      </c>
      <c r="Q1505" s="8">
        <f>IFERROR(ROUND(E1505/L1505,2),0)</f>
        <v>56.98</v>
      </c>
      <c r="R1505" s="17">
        <f>(((J1505/60)/60)/24)+DATE(1970,1,1)</f>
        <v>42606.347233796296</v>
      </c>
      <c r="S1505" s="18">
        <f>((I1505/60/60/24)+DATE(1970,1,1))</f>
        <v>42666.347233796296</v>
      </c>
      <c r="T1505">
        <f>YEAR(R1505)</f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8287</v>
      </c>
      <c r="O1506" t="s">
        <v>8292</v>
      </c>
      <c r="P1506">
        <f>ROUND(E1506/D1506*100, 0)</f>
        <v>278</v>
      </c>
      <c r="Q1506" s="8">
        <f>IFERROR(ROUND(E1506/L1506,2),0)</f>
        <v>67.16</v>
      </c>
      <c r="R1506" s="17">
        <f>(((J1506/60)/60)/24)+DATE(1970,1,1)</f>
        <v>41772.657685185186</v>
      </c>
      <c r="S1506" s="18">
        <f>((I1506/60/60/24)+DATE(1970,1,1))</f>
        <v>41800.356249999997</v>
      </c>
      <c r="T1506">
        <f>YEAR(R1506)</f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8287</v>
      </c>
      <c r="O1507" t="s">
        <v>8292</v>
      </c>
      <c r="P1507">
        <f>ROUND(E1507/D1507*100, 0)</f>
        <v>104</v>
      </c>
      <c r="Q1507" s="8">
        <f>IFERROR(ROUND(E1507/L1507,2),0)</f>
        <v>48.04</v>
      </c>
      <c r="R1507" s="17">
        <f>(((J1507/60)/60)/24)+DATE(1970,1,1)</f>
        <v>42414.44332175926</v>
      </c>
      <c r="S1507" s="18">
        <f>((I1507/60/60/24)+DATE(1970,1,1))</f>
        <v>42451.834027777775</v>
      </c>
      <c r="T1507">
        <f>YEAR(R1507)</f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8287</v>
      </c>
      <c r="O1508" t="s">
        <v>8292</v>
      </c>
      <c r="P1508">
        <f>ROUND(E1508/D1508*100, 0)</f>
        <v>111</v>
      </c>
      <c r="Q1508" s="8">
        <f>IFERROR(ROUND(E1508/L1508,2),0)</f>
        <v>38.86</v>
      </c>
      <c r="R1508" s="17">
        <f>(((J1508/60)/60)/24)+DATE(1970,1,1)</f>
        <v>41814.785925925928</v>
      </c>
      <c r="S1508" s="18">
        <f>((I1508/60/60/24)+DATE(1970,1,1))</f>
        <v>41844.785925925928</v>
      </c>
      <c r="T1508">
        <f>YEAR(R1508)</f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8287</v>
      </c>
      <c r="O1509" t="s">
        <v>8292</v>
      </c>
      <c r="P1509">
        <f>ROUND(E1509/D1509*100, 0)</f>
        <v>215</v>
      </c>
      <c r="Q1509" s="8">
        <f>IFERROR(ROUND(E1509/L1509,2),0)</f>
        <v>78.180000000000007</v>
      </c>
      <c r="R1509" s="17">
        <f>(((J1509/60)/60)/24)+DATE(1970,1,1)</f>
        <v>40254.450335648151</v>
      </c>
      <c r="S1509" s="18">
        <f>((I1509/60/60/24)+DATE(1970,1,1))</f>
        <v>40313.340277777781</v>
      </c>
      <c r="T1509">
        <f>YEAR(R1509)</f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8287</v>
      </c>
      <c r="O1510" t="s">
        <v>8292</v>
      </c>
      <c r="P1510">
        <f>ROUND(E1510/D1510*100, 0)</f>
        <v>111</v>
      </c>
      <c r="Q1510" s="8">
        <f>IFERROR(ROUND(E1510/L1510,2),0)</f>
        <v>97.11</v>
      </c>
      <c r="R1510" s="17">
        <f>(((J1510/60)/60)/24)+DATE(1970,1,1)</f>
        <v>41786.614363425928</v>
      </c>
      <c r="S1510" s="18">
        <f>((I1510/60/60/24)+DATE(1970,1,1))</f>
        <v>41817.614363425928</v>
      </c>
      <c r="T1510">
        <f>YEAR(R1510)</f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8287</v>
      </c>
      <c r="O1511" t="s">
        <v>8292</v>
      </c>
      <c r="P1511">
        <f>ROUND(E1511/D1511*100, 0)</f>
        <v>124</v>
      </c>
      <c r="Q1511" s="8">
        <f>IFERROR(ROUND(E1511/L1511,2),0)</f>
        <v>110.39</v>
      </c>
      <c r="R1511" s="17">
        <f>(((J1511/60)/60)/24)+DATE(1970,1,1)</f>
        <v>42751.533391203702</v>
      </c>
      <c r="S1511" s="18">
        <f>((I1511/60/60/24)+DATE(1970,1,1))</f>
        <v>42780.957638888889</v>
      </c>
      <c r="T1511">
        <f>YEAR(R1511)</f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8287</v>
      </c>
      <c r="O1512" t="s">
        <v>8292</v>
      </c>
      <c r="P1512">
        <f>ROUND(E1512/D1512*100, 0)</f>
        <v>101</v>
      </c>
      <c r="Q1512" s="8">
        <f>IFERROR(ROUND(E1512/L1512,2),0)</f>
        <v>39.92</v>
      </c>
      <c r="R1512" s="17">
        <f>(((J1512/60)/60)/24)+DATE(1970,1,1)</f>
        <v>41809.385162037033</v>
      </c>
      <c r="S1512" s="18">
        <f>((I1512/60/60/24)+DATE(1970,1,1))</f>
        <v>41839.385162037033</v>
      </c>
      <c r="T1512">
        <f>YEAR(R1512)</f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8287</v>
      </c>
      <c r="O1513" t="s">
        <v>8292</v>
      </c>
      <c r="P1513">
        <f>ROUND(E1513/D1513*100, 0)</f>
        <v>112</v>
      </c>
      <c r="Q1513" s="8">
        <f>IFERROR(ROUND(E1513/L1513,2),0)</f>
        <v>75.98</v>
      </c>
      <c r="R1513" s="17">
        <f>(((J1513/60)/60)/24)+DATE(1970,1,1)</f>
        <v>42296.583379629628</v>
      </c>
      <c r="S1513" s="18">
        <f>((I1513/60/60/24)+DATE(1970,1,1))</f>
        <v>42326.625046296293</v>
      </c>
      <c r="T1513">
        <f>YEAR(R1513)</f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8287</v>
      </c>
      <c r="O1514" t="s">
        <v>8292</v>
      </c>
      <c r="P1514">
        <f>ROUND(E1514/D1514*100, 0)</f>
        <v>559</v>
      </c>
      <c r="Q1514" s="8">
        <f>IFERROR(ROUND(E1514/L1514,2),0)</f>
        <v>58.38</v>
      </c>
      <c r="R1514" s="17">
        <f>(((J1514/60)/60)/24)+DATE(1970,1,1)</f>
        <v>42741.684479166666</v>
      </c>
      <c r="S1514" s="18">
        <f>((I1514/60/60/24)+DATE(1970,1,1))</f>
        <v>42771.684479166666</v>
      </c>
      <c r="T1514">
        <f>YEAR(R1514)</f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8287</v>
      </c>
      <c r="O1515" t="s">
        <v>8292</v>
      </c>
      <c r="P1515">
        <f>ROUND(E1515/D1515*100, 0)</f>
        <v>150</v>
      </c>
      <c r="Q1515" s="8">
        <f>IFERROR(ROUND(E1515/L1515,2),0)</f>
        <v>55.82</v>
      </c>
      <c r="R1515" s="17">
        <f>(((J1515/60)/60)/24)+DATE(1970,1,1)</f>
        <v>41806.637337962966</v>
      </c>
      <c r="S1515" s="18">
        <f>((I1515/60/60/24)+DATE(1970,1,1))</f>
        <v>41836.637337962966</v>
      </c>
      <c r="T1515">
        <f>YEAR(R1515)</f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8287</v>
      </c>
      <c r="O1516" t="s">
        <v>8292</v>
      </c>
      <c r="P1516">
        <f>ROUND(E1516/D1516*100, 0)</f>
        <v>106</v>
      </c>
      <c r="Q1516" s="8">
        <f>IFERROR(ROUND(E1516/L1516,2),0)</f>
        <v>151.24</v>
      </c>
      <c r="R1516" s="17">
        <f>(((J1516/60)/60)/24)+DATE(1970,1,1)</f>
        <v>42234.597685185188</v>
      </c>
      <c r="S1516" s="18">
        <f>((I1516/60/60/24)+DATE(1970,1,1))</f>
        <v>42274.597685185188</v>
      </c>
      <c r="T1516">
        <f>YEAR(R1516)</f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8287</v>
      </c>
      <c r="O1517" t="s">
        <v>8292</v>
      </c>
      <c r="P1517">
        <f>ROUND(E1517/D1517*100, 0)</f>
        <v>157</v>
      </c>
      <c r="Q1517" s="8">
        <f>IFERROR(ROUND(E1517/L1517,2),0)</f>
        <v>849.67</v>
      </c>
      <c r="R1517" s="17">
        <f>(((J1517/60)/60)/24)+DATE(1970,1,1)</f>
        <v>42415.253437499996</v>
      </c>
      <c r="S1517" s="18">
        <f>((I1517/60/60/24)+DATE(1970,1,1))</f>
        <v>42445.211770833332</v>
      </c>
      <c r="T1517">
        <f>YEAR(R1517)</f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8287</v>
      </c>
      <c r="O1518" t="s">
        <v>8292</v>
      </c>
      <c r="P1518">
        <f>ROUND(E1518/D1518*100, 0)</f>
        <v>109</v>
      </c>
      <c r="Q1518" s="8">
        <f>IFERROR(ROUND(E1518/L1518,2),0)</f>
        <v>159.24</v>
      </c>
      <c r="R1518" s="17">
        <f>(((J1518/60)/60)/24)+DATE(1970,1,1)</f>
        <v>42619.466342592597</v>
      </c>
      <c r="S1518" s="18">
        <f>((I1518/60/60/24)+DATE(1970,1,1))</f>
        <v>42649.583333333328</v>
      </c>
      <c r="T1518">
        <f>YEAR(R1518)</f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8287</v>
      </c>
      <c r="O1519" t="s">
        <v>8292</v>
      </c>
      <c r="P1519">
        <f>ROUND(E1519/D1519*100, 0)</f>
        <v>162</v>
      </c>
      <c r="Q1519" s="8">
        <f>IFERROR(ROUND(E1519/L1519,2),0)</f>
        <v>39.51</v>
      </c>
      <c r="R1519" s="17">
        <f>(((J1519/60)/60)/24)+DATE(1970,1,1)</f>
        <v>41948.56658564815</v>
      </c>
      <c r="S1519" s="18">
        <f>((I1519/60/60/24)+DATE(1970,1,1))</f>
        <v>41979.25</v>
      </c>
      <c r="T1519">
        <f>YEAR(R1519)</f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8287</v>
      </c>
      <c r="O1520" t="s">
        <v>8292</v>
      </c>
      <c r="P1520">
        <f>ROUND(E1520/D1520*100, 0)</f>
        <v>205</v>
      </c>
      <c r="Q1520" s="8">
        <f>IFERROR(ROUND(E1520/L1520,2),0)</f>
        <v>130.53</v>
      </c>
      <c r="R1520" s="17">
        <f>(((J1520/60)/60)/24)+DATE(1970,1,1)</f>
        <v>41760.8200462963</v>
      </c>
      <c r="S1520" s="18">
        <f>((I1520/60/60/24)+DATE(1970,1,1))</f>
        <v>41790.8200462963</v>
      </c>
      <c r="T1520">
        <f>YEAR(R1520)</f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8287</v>
      </c>
      <c r="O1521" t="s">
        <v>8292</v>
      </c>
      <c r="P1521">
        <f>ROUND(E1521/D1521*100, 0)</f>
        <v>103</v>
      </c>
      <c r="Q1521" s="8">
        <f>IFERROR(ROUND(E1521/L1521,2),0)</f>
        <v>64.16</v>
      </c>
      <c r="R1521" s="17">
        <f>(((J1521/60)/60)/24)+DATE(1970,1,1)</f>
        <v>41782.741701388892</v>
      </c>
      <c r="S1521" s="18">
        <f>((I1521/60/60/24)+DATE(1970,1,1))</f>
        <v>41810.915972222225</v>
      </c>
      <c r="T1521">
        <f>YEAR(R1521)</f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8287</v>
      </c>
      <c r="O1522" t="s">
        <v>8292</v>
      </c>
      <c r="P1522">
        <f>ROUND(E1522/D1522*100, 0)</f>
        <v>103</v>
      </c>
      <c r="Q1522" s="8">
        <f>IFERROR(ROUND(E1522/L1522,2),0)</f>
        <v>111.53</v>
      </c>
      <c r="R1522" s="17">
        <f>(((J1522/60)/60)/24)+DATE(1970,1,1)</f>
        <v>41955.857789351852</v>
      </c>
      <c r="S1522" s="18">
        <f>((I1522/60/60/24)+DATE(1970,1,1))</f>
        <v>41992.166666666672</v>
      </c>
      <c r="T1522">
        <f>YEAR(R1522)</f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8287</v>
      </c>
      <c r="O1523" t="s">
        <v>8292</v>
      </c>
      <c r="P1523">
        <f>ROUND(E1523/D1523*100, 0)</f>
        <v>107</v>
      </c>
      <c r="Q1523" s="8">
        <f>IFERROR(ROUND(E1523/L1523,2),0)</f>
        <v>170.45</v>
      </c>
      <c r="R1523" s="17">
        <f>(((J1523/60)/60)/24)+DATE(1970,1,1)</f>
        <v>42493.167719907404</v>
      </c>
      <c r="S1523" s="18">
        <f>((I1523/60/60/24)+DATE(1970,1,1))</f>
        <v>42528.167719907404</v>
      </c>
      <c r="T1523">
        <f>YEAR(R1523)</f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8287</v>
      </c>
      <c r="O1524" t="s">
        <v>8292</v>
      </c>
      <c r="P1524">
        <f>ROUND(E1524/D1524*100, 0)</f>
        <v>139</v>
      </c>
      <c r="Q1524" s="8">
        <f>IFERROR(ROUND(E1524/L1524,2),0)</f>
        <v>133.74</v>
      </c>
      <c r="R1524" s="17">
        <f>(((J1524/60)/60)/24)+DATE(1970,1,1)</f>
        <v>41899.830312500002</v>
      </c>
      <c r="S1524" s="18">
        <f>((I1524/60/60/24)+DATE(1970,1,1))</f>
        <v>41929.830312500002</v>
      </c>
      <c r="T1524">
        <f>YEAR(R1524)</f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8287</v>
      </c>
      <c r="O1525" t="s">
        <v>8292</v>
      </c>
      <c r="P1525">
        <f>ROUND(E1525/D1525*100, 0)</f>
        <v>125</v>
      </c>
      <c r="Q1525" s="8">
        <f>IFERROR(ROUND(E1525/L1525,2),0)</f>
        <v>95.83</v>
      </c>
      <c r="R1525" s="17">
        <f>(((J1525/60)/60)/24)+DATE(1970,1,1)</f>
        <v>41964.751342592594</v>
      </c>
      <c r="S1525" s="18">
        <f>((I1525/60/60/24)+DATE(1970,1,1))</f>
        <v>41996</v>
      </c>
      <c r="T1525">
        <f>YEAR(R1525)</f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8287</v>
      </c>
      <c r="O1526" t="s">
        <v>8292</v>
      </c>
      <c r="P1526">
        <f>ROUND(E1526/D1526*100, 0)</f>
        <v>207</v>
      </c>
      <c r="Q1526" s="8">
        <f>IFERROR(ROUND(E1526/L1526,2),0)</f>
        <v>221.79</v>
      </c>
      <c r="R1526" s="17">
        <f>(((J1526/60)/60)/24)+DATE(1970,1,1)</f>
        <v>42756.501041666663</v>
      </c>
      <c r="S1526" s="18">
        <f>((I1526/60/60/24)+DATE(1970,1,1))</f>
        <v>42786.501041666663</v>
      </c>
      <c r="T1526">
        <f>YEAR(R1526)</f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8287</v>
      </c>
      <c r="O1527" t="s">
        <v>8292</v>
      </c>
      <c r="P1527">
        <f>ROUND(E1527/D1527*100, 0)</f>
        <v>174</v>
      </c>
      <c r="Q1527" s="8">
        <f>IFERROR(ROUND(E1527/L1527,2),0)</f>
        <v>32.32</v>
      </c>
      <c r="R1527" s="17">
        <f>(((J1527/60)/60)/24)+DATE(1970,1,1)</f>
        <v>42570.702986111108</v>
      </c>
      <c r="S1527" s="18">
        <f>((I1527/60/60/24)+DATE(1970,1,1))</f>
        <v>42600.702986111108</v>
      </c>
      <c r="T1527">
        <f>YEAR(R1527)</f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8287</v>
      </c>
      <c r="O1528" t="s">
        <v>8292</v>
      </c>
      <c r="P1528">
        <f>ROUND(E1528/D1528*100, 0)</f>
        <v>120</v>
      </c>
      <c r="Q1528" s="8">
        <f>IFERROR(ROUND(E1528/L1528,2),0)</f>
        <v>98.84</v>
      </c>
      <c r="R1528" s="17">
        <f>(((J1528/60)/60)/24)+DATE(1970,1,1)</f>
        <v>42339.276006944448</v>
      </c>
      <c r="S1528" s="18">
        <f>((I1528/60/60/24)+DATE(1970,1,1))</f>
        <v>42388.276006944448</v>
      </c>
      <c r="T1528">
        <f>YEAR(R1528)</f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8287</v>
      </c>
      <c r="O1529" t="s">
        <v>8292</v>
      </c>
      <c r="P1529">
        <f>ROUND(E1529/D1529*100, 0)</f>
        <v>110</v>
      </c>
      <c r="Q1529" s="8">
        <f>IFERROR(ROUND(E1529/L1529,2),0)</f>
        <v>55.22</v>
      </c>
      <c r="R1529" s="17">
        <f>(((J1529/60)/60)/24)+DATE(1970,1,1)</f>
        <v>42780.600532407407</v>
      </c>
      <c r="S1529" s="18">
        <f>((I1529/60/60/24)+DATE(1970,1,1))</f>
        <v>42808.558865740735</v>
      </c>
      <c r="T1529">
        <f>YEAR(R1529)</f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8287</v>
      </c>
      <c r="O1530" t="s">
        <v>8292</v>
      </c>
      <c r="P1530">
        <f>ROUND(E1530/D1530*100, 0)</f>
        <v>282</v>
      </c>
      <c r="Q1530" s="8">
        <f>IFERROR(ROUND(E1530/L1530,2),0)</f>
        <v>52.79</v>
      </c>
      <c r="R1530" s="17">
        <f>(((J1530/60)/60)/24)+DATE(1970,1,1)</f>
        <v>42736.732893518521</v>
      </c>
      <c r="S1530" s="18">
        <f>((I1530/60/60/24)+DATE(1970,1,1))</f>
        <v>42767</v>
      </c>
      <c r="T1530">
        <f>YEAR(R1530)</f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8287</v>
      </c>
      <c r="O1531" t="s">
        <v>8292</v>
      </c>
      <c r="P1531">
        <f>ROUND(E1531/D1531*100, 0)</f>
        <v>101</v>
      </c>
      <c r="Q1531" s="8">
        <f>IFERROR(ROUND(E1531/L1531,2),0)</f>
        <v>135.66999999999999</v>
      </c>
      <c r="R1531" s="17">
        <f>(((J1531/60)/60)/24)+DATE(1970,1,1)</f>
        <v>42052.628703703704</v>
      </c>
      <c r="S1531" s="18">
        <f>((I1531/60/60/24)+DATE(1970,1,1))</f>
        <v>42082.587037037039</v>
      </c>
      <c r="T1531">
        <f>YEAR(R1531)</f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8287</v>
      </c>
      <c r="O1532" t="s">
        <v>8292</v>
      </c>
      <c r="P1532">
        <f>ROUND(E1532/D1532*100, 0)</f>
        <v>135</v>
      </c>
      <c r="Q1532" s="8">
        <f>IFERROR(ROUND(E1532/L1532,2),0)</f>
        <v>53.99</v>
      </c>
      <c r="R1532" s="17">
        <f>(((J1532/60)/60)/24)+DATE(1970,1,1)</f>
        <v>42275.767303240747</v>
      </c>
      <c r="S1532" s="18">
        <f>((I1532/60/60/24)+DATE(1970,1,1))</f>
        <v>42300.767303240747</v>
      </c>
      <c r="T1532">
        <f>YEAR(R1532)</f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8287</v>
      </c>
      <c r="O1533" t="s">
        <v>8292</v>
      </c>
      <c r="P1533">
        <f>ROUND(E1533/D1533*100, 0)</f>
        <v>176</v>
      </c>
      <c r="Q1533" s="8">
        <f>IFERROR(ROUND(E1533/L1533,2),0)</f>
        <v>56.64</v>
      </c>
      <c r="R1533" s="17">
        <f>(((J1533/60)/60)/24)+DATE(1970,1,1)</f>
        <v>41941.802384259259</v>
      </c>
      <c r="S1533" s="18">
        <f>((I1533/60/60/24)+DATE(1970,1,1))</f>
        <v>41974.125</v>
      </c>
      <c r="T1533">
        <f>YEAR(R1533)</f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8287</v>
      </c>
      <c r="O1534" t="s">
        <v>8292</v>
      </c>
      <c r="P1534">
        <f>ROUND(E1534/D1534*100, 0)</f>
        <v>484</v>
      </c>
      <c r="Q1534" s="8">
        <f>IFERROR(ROUND(E1534/L1534,2),0)</f>
        <v>82.32</v>
      </c>
      <c r="R1534" s="17">
        <f>(((J1534/60)/60)/24)+DATE(1970,1,1)</f>
        <v>42391.475289351853</v>
      </c>
      <c r="S1534" s="18">
        <f>((I1534/60/60/24)+DATE(1970,1,1))</f>
        <v>42415.625</v>
      </c>
      <c r="T1534">
        <f>YEAR(R1534)</f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8287</v>
      </c>
      <c r="O1535" t="s">
        <v>8292</v>
      </c>
      <c r="P1535">
        <f>ROUND(E1535/D1535*100, 0)</f>
        <v>145</v>
      </c>
      <c r="Q1535" s="8">
        <f>IFERROR(ROUND(E1535/L1535,2),0)</f>
        <v>88.26</v>
      </c>
      <c r="R1535" s="17">
        <f>(((J1535/60)/60)/24)+DATE(1970,1,1)</f>
        <v>42443.00204861111</v>
      </c>
      <c r="S1535" s="18">
        <f>((I1535/60/60/24)+DATE(1970,1,1))</f>
        <v>42492.165972222225</v>
      </c>
      <c r="T1535">
        <f>YEAR(R1535)</f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8287</v>
      </c>
      <c r="O1536" t="s">
        <v>8292</v>
      </c>
      <c r="P1536">
        <f>ROUND(E1536/D1536*100, 0)</f>
        <v>418</v>
      </c>
      <c r="Q1536" s="8">
        <f>IFERROR(ROUND(E1536/L1536,2),0)</f>
        <v>84.91</v>
      </c>
      <c r="R1536" s="17">
        <f>(((J1536/60)/60)/24)+DATE(1970,1,1)</f>
        <v>42221.67432870371</v>
      </c>
      <c r="S1536" s="18">
        <f>((I1536/60/60/24)+DATE(1970,1,1))</f>
        <v>42251.67432870371</v>
      </c>
      <c r="T1536">
        <f>YEAR(R1536)</f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8287</v>
      </c>
      <c r="O1537" t="s">
        <v>8292</v>
      </c>
      <c r="P1537">
        <f>ROUND(E1537/D1537*100, 0)</f>
        <v>132</v>
      </c>
      <c r="Q1537" s="8">
        <f>IFERROR(ROUND(E1537/L1537,2),0)</f>
        <v>48.15</v>
      </c>
      <c r="R1537" s="17">
        <f>(((J1537/60)/60)/24)+DATE(1970,1,1)</f>
        <v>42484.829062500001</v>
      </c>
      <c r="S1537" s="18">
        <f>((I1537/60/60/24)+DATE(1970,1,1))</f>
        <v>42513.916666666672</v>
      </c>
      <c r="T1537">
        <f>YEAR(R1537)</f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8287</v>
      </c>
      <c r="O1538" t="s">
        <v>8292</v>
      </c>
      <c r="P1538">
        <f>ROUND(E1538/D1538*100, 0)</f>
        <v>250</v>
      </c>
      <c r="Q1538" s="8">
        <f>IFERROR(ROUND(E1538/L1538,2),0)</f>
        <v>66.02</v>
      </c>
      <c r="R1538" s="17">
        <f>(((J1538/60)/60)/24)+DATE(1970,1,1)</f>
        <v>42213.802199074074</v>
      </c>
      <c r="S1538" s="18">
        <f>((I1538/60/60/24)+DATE(1970,1,1))</f>
        <v>42243.802199074074</v>
      </c>
      <c r="T1538">
        <f>YEAR(R1538)</f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8287</v>
      </c>
      <c r="O1539" t="s">
        <v>8292</v>
      </c>
      <c r="P1539">
        <f>ROUND(E1539/D1539*100, 0)</f>
        <v>180</v>
      </c>
      <c r="Q1539" s="8">
        <f>IFERROR(ROUND(E1539/L1539,2),0)</f>
        <v>96.38</v>
      </c>
      <c r="R1539" s="17">
        <f>(((J1539/60)/60)/24)+DATE(1970,1,1)</f>
        <v>42552.315127314811</v>
      </c>
      <c r="S1539" s="18">
        <f>((I1539/60/60/24)+DATE(1970,1,1))</f>
        <v>42588.75</v>
      </c>
      <c r="T1539">
        <f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8287</v>
      </c>
      <c r="O1540" t="s">
        <v>8292</v>
      </c>
      <c r="P1540">
        <f>ROUND(E1540/D1540*100, 0)</f>
        <v>103</v>
      </c>
      <c r="Q1540" s="8">
        <f>IFERROR(ROUND(E1540/L1540,2),0)</f>
        <v>156.16999999999999</v>
      </c>
      <c r="R1540" s="17">
        <f>(((J1540/60)/60)/24)+DATE(1970,1,1)</f>
        <v>41981.782060185185</v>
      </c>
      <c r="S1540" s="18">
        <f>((I1540/60/60/24)+DATE(1970,1,1))</f>
        <v>42026.782060185185</v>
      </c>
      <c r="T1540">
        <f>YEAR(R1540)</f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8287</v>
      </c>
      <c r="O1541" t="s">
        <v>8292</v>
      </c>
      <c r="P1541">
        <f>ROUND(E1541/D1541*100, 0)</f>
        <v>136</v>
      </c>
      <c r="Q1541" s="8">
        <f>IFERROR(ROUND(E1541/L1541,2),0)</f>
        <v>95.76</v>
      </c>
      <c r="R1541" s="17">
        <f>(((J1541/60)/60)/24)+DATE(1970,1,1)</f>
        <v>42705.919201388882</v>
      </c>
      <c r="S1541" s="18">
        <f>((I1541/60/60/24)+DATE(1970,1,1))</f>
        <v>42738.919201388882</v>
      </c>
      <c r="T1541">
        <f>YEAR(R1541)</f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8287</v>
      </c>
      <c r="O1542" t="s">
        <v>8292</v>
      </c>
      <c r="P1542">
        <f>ROUND(E1542/D1542*100, 0)</f>
        <v>118</v>
      </c>
      <c r="Q1542" s="8">
        <f>IFERROR(ROUND(E1542/L1542,2),0)</f>
        <v>180.41</v>
      </c>
      <c r="R1542" s="17">
        <f>(((J1542/60)/60)/24)+DATE(1970,1,1)</f>
        <v>41939.00712962963</v>
      </c>
      <c r="S1542" s="18">
        <f>((I1542/60/60/24)+DATE(1970,1,1))</f>
        <v>41969.052083333328</v>
      </c>
      <c r="T1542">
        <f>YEAR(R1542)</f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8287</v>
      </c>
      <c r="O1543" t="s">
        <v>8288</v>
      </c>
      <c r="P1543">
        <f>ROUND(E1543/D1543*100, 0)</f>
        <v>0</v>
      </c>
      <c r="Q1543" s="8">
        <f>IFERROR(ROUND(E1543/L1543,2),0)</f>
        <v>3</v>
      </c>
      <c r="R1543" s="17">
        <f>(((J1543/60)/60)/24)+DATE(1970,1,1)</f>
        <v>41974.712245370371</v>
      </c>
      <c r="S1543" s="18">
        <f>((I1543/60/60/24)+DATE(1970,1,1))</f>
        <v>42004.712245370371</v>
      </c>
      <c r="T1543">
        <f>YEAR(R1543)</f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8287</v>
      </c>
      <c r="O1544" t="s">
        <v>8288</v>
      </c>
      <c r="P1544">
        <f>ROUND(E1544/D1544*100, 0)</f>
        <v>4</v>
      </c>
      <c r="Q1544" s="8">
        <f>IFERROR(ROUND(E1544/L1544,2),0)</f>
        <v>20</v>
      </c>
      <c r="R1544" s="17">
        <f>(((J1544/60)/60)/24)+DATE(1970,1,1)</f>
        <v>42170.996527777781</v>
      </c>
      <c r="S1544" s="18">
        <f>((I1544/60/60/24)+DATE(1970,1,1))</f>
        <v>42185.996527777781</v>
      </c>
      <c r="T1544">
        <f>YEAR(R1544)</f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8287</v>
      </c>
      <c r="O1545" t="s">
        <v>8288</v>
      </c>
      <c r="P1545">
        <f>ROUND(E1545/D1545*100, 0)</f>
        <v>0</v>
      </c>
      <c r="Q1545" s="8">
        <f>IFERROR(ROUND(E1545/L1545,2),0)</f>
        <v>10</v>
      </c>
      <c r="R1545" s="17">
        <f>(((J1545/60)/60)/24)+DATE(1970,1,1)</f>
        <v>41935.509652777779</v>
      </c>
      <c r="S1545" s="18">
        <f>((I1545/60/60/24)+DATE(1970,1,1))</f>
        <v>41965.551319444443</v>
      </c>
      <c r="T1545">
        <f>YEAR(R1545)</f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8287</v>
      </c>
      <c r="O1546" t="s">
        <v>8288</v>
      </c>
      <c r="P1546">
        <f>ROUND(E1546/D1546*100, 0)</f>
        <v>0</v>
      </c>
      <c r="Q1546" s="8">
        <f>IFERROR(ROUND(E1546/L1546,2),0)</f>
        <v>0</v>
      </c>
      <c r="R1546" s="17">
        <f>(((J1546/60)/60)/24)+DATE(1970,1,1)</f>
        <v>42053.051203703704</v>
      </c>
      <c r="S1546" s="18">
        <f>((I1546/60/60/24)+DATE(1970,1,1))</f>
        <v>42095.012499999997</v>
      </c>
      <c r="T1546">
        <f>YEAR(R1546)</f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8287</v>
      </c>
      <c r="O1547" t="s">
        <v>8288</v>
      </c>
      <c r="P1547">
        <f>ROUND(E1547/D1547*100, 0)</f>
        <v>0</v>
      </c>
      <c r="Q1547" s="8">
        <f>IFERROR(ROUND(E1547/L1547,2),0)</f>
        <v>1</v>
      </c>
      <c r="R1547" s="17">
        <f>(((J1547/60)/60)/24)+DATE(1970,1,1)</f>
        <v>42031.884652777779</v>
      </c>
      <c r="S1547" s="18">
        <f>((I1547/60/60/24)+DATE(1970,1,1))</f>
        <v>42065.886111111111</v>
      </c>
      <c r="T1547">
        <f>YEAR(R1547)</f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8287</v>
      </c>
      <c r="O1548" t="s">
        <v>8288</v>
      </c>
      <c r="P1548">
        <f>ROUND(E1548/D1548*100, 0)</f>
        <v>29</v>
      </c>
      <c r="Q1548" s="8">
        <f>IFERROR(ROUND(E1548/L1548,2),0)</f>
        <v>26.27</v>
      </c>
      <c r="R1548" s="17">
        <f>(((J1548/60)/60)/24)+DATE(1970,1,1)</f>
        <v>41839.212951388887</v>
      </c>
      <c r="S1548" s="18">
        <f>((I1548/60/60/24)+DATE(1970,1,1))</f>
        <v>41899.212951388887</v>
      </c>
      <c r="T1548">
        <f>YEAR(R1548)</f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8287</v>
      </c>
      <c r="O1549" t="s">
        <v>8288</v>
      </c>
      <c r="P1549">
        <f>ROUND(E1549/D1549*100, 0)</f>
        <v>0</v>
      </c>
      <c r="Q1549" s="8">
        <f>IFERROR(ROUND(E1549/L1549,2),0)</f>
        <v>0</v>
      </c>
      <c r="R1549" s="17">
        <f>(((J1549/60)/60)/24)+DATE(1970,1,1)</f>
        <v>42782.426875000005</v>
      </c>
      <c r="S1549" s="18">
        <f>((I1549/60/60/24)+DATE(1970,1,1))</f>
        <v>42789.426875000005</v>
      </c>
      <c r="T1549">
        <f>YEAR(R1549)</f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8287</v>
      </c>
      <c r="O1550" t="s">
        <v>8288</v>
      </c>
      <c r="P1550">
        <f>ROUND(E1550/D1550*100, 0)</f>
        <v>9</v>
      </c>
      <c r="Q1550" s="8">
        <f>IFERROR(ROUND(E1550/L1550,2),0)</f>
        <v>60</v>
      </c>
      <c r="R1550" s="17">
        <f>(((J1550/60)/60)/24)+DATE(1970,1,1)</f>
        <v>42286.88217592593</v>
      </c>
      <c r="S1550" s="18">
        <f>((I1550/60/60/24)+DATE(1970,1,1))</f>
        <v>42316.923842592587</v>
      </c>
      <c r="T1550">
        <f>YEAR(R1550)</f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8287</v>
      </c>
      <c r="O1551" t="s">
        <v>8288</v>
      </c>
      <c r="P1551">
        <f>ROUND(E1551/D1551*100, 0)</f>
        <v>34</v>
      </c>
      <c r="Q1551" s="8">
        <f>IFERROR(ROUND(E1551/L1551,2),0)</f>
        <v>28.33</v>
      </c>
      <c r="R1551" s="17">
        <f>(((J1551/60)/60)/24)+DATE(1970,1,1)</f>
        <v>42281.136099537034</v>
      </c>
      <c r="S1551" s="18">
        <f>((I1551/60/60/24)+DATE(1970,1,1))</f>
        <v>42311.177766203706</v>
      </c>
      <c r="T1551">
        <f>YEAR(R1551)</f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8287</v>
      </c>
      <c r="O1552" t="s">
        <v>8288</v>
      </c>
      <c r="P1552">
        <f>ROUND(E1552/D1552*100, 0)</f>
        <v>13</v>
      </c>
      <c r="Q1552" s="8">
        <f>IFERROR(ROUND(E1552/L1552,2),0)</f>
        <v>14.43</v>
      </c>
      <c r="R1552" s="17">
        <f>(((J1552/60)/60)/24)+DATE(1970,1,1)</f>
        <v>42472.449467592596</v>
      </c>
      <c r="S1552" s="18">
        <f>((I1552/60/60/24)+DATE(1970,1,1))</f>
        <v>42502.449467592596</v>
      </c>
      <c r="T1552">
        <f>YEAR(R1552)</f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8287</v>
      </c>
      <c r="O1553" t="s">
        <v>8288</v>
      </c>
      <c r="P1553">
        <f>ROUND(E1553/D1553*100, 0)</f>
        <v>0</v>
      </c>
      <c r="Q1553" s="8">
        <f>IFERROR(ROUND(E1553/L1553,2),0)</f>
        <v>0</v>
      </c>
      <c r="R1553" s="17">
        <f>(((J1553/60)/60)/24)+DATE(1970,1,1)</f>
        <v>42121.824525462958</v>
      </c>
      <c r="S1553" s="18">
        <f>((I1553/60/60/24)+DATE(1970,1,1))</f>
        <v>42151.824525462958</v>
      </c>
      <c r="T1553">
        <f>YEAR(R1553)</f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8287</v>
      </c>
      <c r="O1554" t="s">
        <v>8288</v>
      </c>
      <c r="P1554">
        <f>ROUND(E1554/D1554*100, 0)</f>
        <v>49</v>
      </c>
      <c r="Q1554" s="8">
        <f>IFERROR(ROUND(E1554/L1554,2),0)</f>
        <v>132.19</v>
      </c>
      <c r="R1554" s="17">
        <f>(((J1554/60)/60)/24)+DATE(1970,1,1)</f>
        <v>41892.688750000001</v>
      </c>
      <c r="S1554" s="18">
        <f>((I1554/60/60/24)+DATE(1970,1,1))</f>
        <v>41913.165972222225</v>
      </c>
      <c r="T1554">
        <f>YEAR(R1554)</f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8287</v>
      </c>
      <c r="O1555" t="s">
        <v>8288</v>
      </c>
      <c r="P1555">
        <f>ROUND(E1555/D1555*100, 0)</f>
        <v>0</v>
      </c>
      <c r="Q1555" s="8">
        <f>IFERROR(ROUND(E1555/L1555,2),0)</f>
        <v>0</v>
      </c>
      <c r="R1555" s="17">
        <f>(((J1555/60)/60)/24)+DATE(1970,1,1)</f>
        <v>42219.282951388886</v>
      </c>
      <c r="S1555" s="18">
        <f>((I1555/60/60/24)+DATE(1970,1,1))</f>
        <v>42249.282951388886</v>
      </c>
      <c r="T1555">
        <f>YEAR(R1555)</f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8287</v>
      </c>
      <c r="O1556" t="s">
        <v>8288</v>
      </c>
      <c r="P1556">
        <f>ROUND(E1556/D1556*100, 0)</f>
        <v>0</v>
      </c>
      <c r="Q1556" s="8">
        <f>IFERROR(ROUND(E1556/L1556,2),0)</f>
        <v>0</v>
      </c>
      <c r="R1556" s="17">
        <f>(((J1556/60)/60)/24)+DATE(1970,1,1)</f>
        <v>42188.252199074079</v>
      </c>
      <c r="S1556" s="18">
        <f>((I1556/60/60/24)+DATE(1970,1,1))</f>
        <v>42218.252199074079</v>
      </c>
      <c r="T1556">
        <f>YEAR(R1556)</f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8287</v>
      </c>
      <c r="O1557" t="s">
        <v>8288</v>
      </c>
      <c r="P1557">
        <f>ROUND(E1557/D1557*100, 0)</f>
        <v>0</v>
      </c>
      <c r="Q1557" s="8">
        <f>IFERROR(ROUND(E1557/L1557,2),0)</f>
        <v>0</v>
      </c>
      <c r="R1557" s="17">
        <f>(((J1557/60)/60)/24)+DATE(1970,1,1)</f>
        <v>42241.613796296297</v>
      </c>
      <c r="S1557" s="18">
        <f>((I1557/60/60/24)+DATE(1970,1,1))</f>
        <v>42264.708333333328</v>
      </c>
      <c r="T1557">
        <f>YEAR(R1557)</f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8287</v>
      </c>
      <c r="O1558" t="s">
        <v>8288</v>
      </c>
      <c r="P1558">
        <f>ROUND(E1558/D1558*100, 0)</f>
        <v>45</v>
      </c>
      <c r="Q1558" s="8">
        <f>IFERROR(ROUND(E1558/L1558,2),0)</f>
        <v>56.42</v>
      </c>
      <c r="R1558" s="17">
        <f>(((J1558/60)/60)/24)+DATE(1970,1,1)</f>
        <v>42525.153055555551</v>
      </c>
      <c r="S1558" s="18">
        <f>((I1558/60/60/24)+DATE(1970,1,1))</f>
        <v>42555.153055555551</v>
      </c>
      <c r="T1558">
        <f>YEAR(R1558)</f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8287</v>
      </c>
      <c r="O1559" t="s">
        <v>8288</v>
      </c>
      <c r="P1559">
        <f>ROUND(E1559/D1559*100, 0)</f>
        <v>4</v>
      </c>
      <c r="Q1559" s="8">
        <f>IFERROR(ROUND(E1559/L1559,2),0)</f>
        <v>100</v>
      </c>
      <c r="R1559" s="17">
        <f>(((J1559/60)/60)/24)+DATE(1970,1,1)</f>
        <v>41871.65315972222</v>
      </c>
      <c r="S1559" s="18">
        <f>((I1559/60/60/24)+DATE(1970,1,1))</f>
        <v>41902.65315972222</v>
      </c>
      <c r="T1559">
        <f>YEAR(R1559)</f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8287</v>
      </c>
      <c r="O1560" t="s">
        <v>8288</v>
      </c>
      <c r="P1560">
        <f>ROUND(E1560/D1560*100, 0)</f>
        <v>5</v>
      </c>
      <c r="Q1560" s="8">
        <f>IFERROR(ROUND(E1560/L1560,2),0)</f>
        <v>11.67</v>
      </c>
      <c r="R1560" s="17">
        <f>(((J1560/60)/60)/24)+DATE(1970,1,1)</f>
        <v>42185.397673611107</v>
      </c>
      <c r="S1560" s="18">
        <f>((I1560/60/60/24)+DATE(1970,1,1))</f>
        <v>42244.508333333331</v>
      </c>
      <c r="T1560">
        <f>YEAR(R1560)</f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8287</v>
      </c>
      <c r="O1561" t="s">
        <v>8288</v>
      </c>
      <c r="P1561">
        <f>ROUND(E1561/D1561*100, 0)</f>
        <v>0</v>
      </c>
      <c r="Q1561" s="8">
        <f>IFERROR(ROUND(E1561/L1561,2),0)</f>
        <v>50</v>
      </c>
      <c r="R1561" s="17">
        <f>(((J1561/60)/60)/24)+DATE(1970,1,1)</f>
        <v>42108.05322916666</v>
      </c>
      <c r="S1561" s="18">
        <f>((I1561/60/60/24)+DATE(1970,1,1))</f>
        <v>42123.05322916666</v>
      </c>
      <c r="T1561">
        <f>YEAR(R1561)</f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8287</v>
      </c>
      <c r="O1562" t="s">
        <v>8288</v>
      </c>
      <c r="P1562">
        <f>ROUND(E1562/D1562*100, 0)</f>
        <v>4</v>
      </c>
      <c r="Q1562" s="8">
        <f>IFERROR(ROUND(E1562/L1562,2),0)</f>
        <v>23.5</v>
      </c>
      <c r="R1562" s="17">
        <f>(((J1562/60)/60)/24)+DATE(1970,1,1)</f>
        <v>41936.020752314813</v>
      </c>
      <c r="S1562" s="18">
        <f>((I1562/60/60/24)+DATE(1970,1,1))</f>
        <v>41956.062418981484</v>
      </c>
      <c r="T1562">
        <f>YEAR(R1562)</f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8273</v>
      </c>
      <c r="O1563" t="s">
        <v>8289</v>
      </c>
      <c r="P1563">
        <f>ROUND(E1563/D1563*100, 0)</f>
        <v>1</v>
      </c>
      <c r="Q1563" s="8">
        <f>IFERROR(ROUND(E1563/L1563,2),0)</f>
        <v>67</v>
      </c>
      <c r="R1563" s="17">
        <f>(((J1563/60)/60)/24)+DATE(1970,1,1)</f>
        <v>41555.041701388887</v>
      </c>
      <c r="S1563" s="18">
        <f>((I1563/60/60/24)+DATE(1970,1,1))</f>
        <v>41585.083368055559</v>
      </c>
      <c r="T1563">
        <f>YEAR(R1563)</f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8273</v>
      </c>
      <c r="O1564" t="s">
        <v>8289</v>
      </c>
      <c r="P1564">
        <f>ROUND(E1564/D1564*100, 0)</f>
        <v>0</v>
      </c>
      <c r="Q1564" s="8">
        <f>IFERROR(ROUND(E1564/L1564,2),0)</f>
        <v>0</v>
      </c>
      <c r="R1564" s="17">
        <f>(((J1564/60)/60)/24)+DATE(1970,1,1)</f>
        <v>40079.566157407404</v>
      </c>
      <c r="S1564" s="18">
        <f>((I1564/60/60/24)+DATE(1970,1,1))</f>
        <v>40149.034722222219</v>
      </c>
      <c r="T1564">
        <f>YEAR(R1564)</f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8273</v>
      </c>
      <c r="O1565" t="s">
        <v>8289</v>
      </c>
      <c r="P1565">
        <f>ROUND(E1565/D1565*100, 0)</f>
        <v>1</v>
      </c>
      <c r="Q1565" s="8">
        <f>IFERROR(ROUND(E1565/L1565,2),0)</f>
        <v>42.5</v>
      </c>
      <c r="R1565" s="17">
        <f>(((J1565/60)/60)/24)+DATE(1970,1,1)</f>
        <v>41652.742488425924</v>
      </c>
      <c r="S1565" s="18">
        <f>((I1565/60/60/24)+DATE(1970,1,1))</f>
        <v>41712.700821759259</v>
      </c>
      <c r="T1565">
        <f>YEAR(R1565)</f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8273</v>
      </c>
      <c r="O1566" t="s">
        <v>8289</v>
      </c>
      <c r="P1566">
        <f>ROUND(E1566/D1566*100, 0)</f>
        <v>0</v>
      </c>
      <c r="Q1566" s="8">
        <f>IFERROR(ROUND(E1566/L1566,2),0)</f>
        <v>10</v>
      </c>
      <c r="R1566" s="17">
        <f>(((J1566/60)/60)/24)+DATE(1970,1,1)</f>
        <v>42121.367002314815</v>
      </c>
      <c r="S1566" s="18">
        <f>((I1566/60/60/24)+DATE(1970,1,1))</f>
        <v>42152.836805555555</v>
      </c>
      <c r="T1566">
        <f>YEAR(R1566)</f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8273</v>
      </c>
      <c r="O1567" t="s">
        <v>8289</v>
      </c>
      <c r="P1567">
        <f>ROUND(E1567/D1567*100, 0)</f>
        <v>3</v>
      </c>
      <c r="Q1567" s="8">
        <f>IFERROR(ROUND(E1567/L1567,2),0)</f>
        <v>100</v>
      </c>
      <c r="R1567" s="17">
        <f>(((J1567/60)/60)/24)+DATE(1970,1,1)</f>
        <v>40672.729872685188</v>
      </c>
      <c r="S1567" s="18">
        <f>((I1567/60/60/24)+DATE(1970,1,1))</f>
        <v>40702.729872685188</v>
      </c>
      <c r="T1567">
        <f>YEAR(R1567)</f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8273</v>
      </c>
      <c r="O1568" t="s">
        <v>8289</v>
      </c>
      <c r="P1568">
        <f>ROUND(E1568/D1568*100, 0)</f>
        <v>21</v>
      </c>
      <c r="Q1568" s="8">
        <f>IFERROR(ROUND(E1568/L1568,2),0)</f>
        <v>108.05</v>
      </c>
      <c r="R1568" s="17">
        <f>(((J1568/60)/60)/24)+DATE(1970,1,1)</f>
        <v>42549.916712962964</v>
      </c>
      <c r="S1568" s="18">
        <f>((I1568/60/60/24)+DATE(1970,1,1))</f>
        <v>42578.916666666672</v>
      </c>
      <c r="T1568">
        <f>YEAR(R1568)</f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8273</v>
      </c>
      <c r="O1569" t="s">
        <v>8289</v>
      </c>
      <c r="P1569">
        <f>ROUND(E1569/D1569*100, 0)</f>
        <v>4</v>
      </c>
      <c r="Q1569" s="8">
        <f>IFERROR(ROUND(E1569/L1569,2),0)</f>
        <v>26.92</v>
      </c>
      <c r="R1569" s="17">
        <f>(((J1569/60)/60)/24)+DATE(1970,1,1)</f>
        <v>41671.936863425923</v>
      </c>
      <c r="S1569" s="18">
        <f>((I1569/60/60/24)+DATE(1970,1,1))</f>
        <v>41687</v>
      </c>
      <c r="T1569">
        <f>YEAR(R1569)</f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8273</v>
      </c>
      <c r="O1570" t="s">
        <v>8289</v>
      </c>
      <c r="P1570">
        <f>ROUND(E1570/D1570*100, 0)</f>
        <v>14</v>
      </c>
      <c r="Q1570" s="8">
        <f>IFERROR(ROUND(E1570/L1570,2),0)</f>
        <v>155</v>
      </c>
      <c r="R1570" s="17">
        <f>(((J1570/60)/60)/24)+DATE(1970,1,1)</f>
        <v>41962.062326388885</v>
      </c>
      <c r="S1570" s="18">
        <f>((I1570/60/60/24)+DATE(1970,1,1))</f>
        <v>41997.062326388885</v>
      </c>
      <c r="T1570">
        <f>YEAR(R1570)</f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8273</v>
      </c>
      <c r="O1571" t="s">
        <v>8289</v>
      </c>
      <c r="P1571">
        <f>ROUND(E1571/D1571*100, 0)</f>
        <v>0</v>
      </c>
      <c r="Q1571" s="8">
        <f>IFERROR(ROUND(E1571/L1571,2),0)</f>
        <v>0</v>
      </c>
      <c r="R1571" s="17">
        <f>(((J1571/60)/60)/24)+DATE(1970,1,1)</f>
        <v>41389.679560185185</v>
      </c>
      <c r="S1571" s="18">
        <f>((I1571/60/60/24)+DATE(1970,1,1))</f>
        <v>41419.679560185185</v>
      </c>
      <c r="T1571">
        <f>YEAR(R1571)</f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8273</v>
      </c>
      <c r="O1572" t="s">
        <v>8289</v>
      </c>
      <c r="P1572">
        <f>ROUND(E1572/D1572*100, 0)</f>
        <v>41</v>
      </c>
      <c r="Q1572" s="8">
        <f>IFERROR(ROUND(E1572/L1572,2),0)</f>
        <v>47.77</v>
      </c>
      <c r="R1572" s="17">
        <f>(((J1572/60)/60)/24)+DATE(1970,1,1)</f>
        <v>42438.813449074078</v>
      </c>
      <c r="S1572" s="18">
        <f>((I1572/60/60/24)+DATE(1970,1,1))</f>
        <v>42468.771782407406</v>
      </c>
      <c r="T1572">
        <f>YEAR(R1572)</f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8273</v>
      </c>
      <c r="O1573" t="s">
        <v>8289</v>
      </c>
      <c r="P1573">
        <f>ROUND(E1573/D1573*100, 0)</f>
        <v>1</v>
      </c>
      <c r="Q1573" s="8">
        <f>IFERROR(ROUND(E1573/L1573,2),0)</f>
        <v>20</v>
      </c>
      <c r="R1573" s="17">
        <f>(((J1573/60)/60)/24)+DATE(1970,1,1)</f>
        <v>42144.769479166673</v>
      </c>
      <c r="S1573" s="18">
        <f>((I1573/60/60/24)+DATE(1970,1,1))</f>
        <v>42174.769479166673</v>
      </c>
      <c r="T1573">
        <f>YEAR(R1573)</f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8273</v>
      </c>
      <c r="O1574" t="s">
        <v>8289</v>
      </c>
      <c r="P1574">
        <f>ROUND(E1574/D1574*100, 0)</f>
        <v>5</v>
      </c>
      <c r="Q1574" s="8">
        <f>IFERROR(ROUND(E1574/L1574,2),0)</f>
        <v>41.67</v>
      </c>
      <c r="R1574" s="17">
        <f>(((J1574/60)/60)/24)+DATE(1970,1,1)</f>
        <v>42404.033090277779</v>
      </c>
      <c r="S1574" s="18">
        <f>((I1574/60/60/24)+DATE(1970,1,1))</f>
        <v>42428.999305555553</v>
      </c>
      <c r="T1574">
        <f>YEAR(R1574)</f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8273</v>
      </c>
      <c r="O1575" t="s">
        <v>8289</v>
      </c>
      <c r="P1575">
        <f>ROUND(E1575/D1575*100, 0)</f>
        <v>2</v>
      </c>
      <c r="Q1575" s="8">
        <f>IFERROR(ROUND(E1575/L1575,2),0)</f>
        <v>74.33</v>
      </c>
      <c r="R1575" s="17">
        <f>(((J1575/60)/60)/24)+DATE(1970,1,1)</f>
        <v>42786.000023148154</v>
      </c>
      <c r="S1575" s="18">
        <f>((I1575/60/60/24)+DATE(1970,1,1))</f>
        <v>42826.165972222225</v>
      </c>
      <c r="T1575">
        <f>YEAR(R1575)</f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8273</v>
      </c>
      <c r="O1576" t="s">
        <v>8289</v>
      </c>
      <c r="P1576">
        <f>ROUND(E1576/D1576*100, 0)</f>
        <v>5</v>
      </c>
      <c r="Q1576" s="8">
        <f>IFERROR(ROUND(E1576/L1576,2),0)</f>
        <v>84.33</v>
      </c>
      <c r="R1576" s="17">
        <f>(((J1576/60)/60)/24)+DATE(1970,1,1)</f>
        <v>42017.927418981482</v>
      </c>
      <c r="S1576" s="18">
        <f>((I1576/60/60/24)+DATE(1970,1,1))</f>
        <v>42052.927418981482</v>
      </c>
      <c r="T1576">
        <f>YEAR(R1576)</f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8273</v>
      </c>
      <c r="O1577" t="s">
        <v>8289</v>
      </c>
      <c r="P1577">
        <f>ROUND(E1577/D1577*100, 0)</f>
        <v>23</v>
      </c>
      <c r="Q1577" s="8">
        <f>IFERROR(ROUND(E1577/L1577,2),0)</f>
        <v>65.459999999999994</v>
      </c>
      <c r="R1577" s="17">
        <f>(((J1577/60)/60)/24)+DATE(1970,1,1)</f>
        <v>41799.524259259262</v>
      </c>
      <c r="S1577" s="18">
        <f>((I1577/60/60/24)+DATE(1970,1,1))</f>
        <v>41829.524259259262</v>
      </c>
      <c r="T1577">
        <f>YEAR(R1577)</f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8273</v>
      </c>
      <c r="O1578" t="s">
        <v>8289</v>
      </c>
      <c r="P1578">
        <f>ROUND(E1578/D1578*100, 0)</f>
        <v>13</v>
      </c>
      <c r="Q1578" s="8">
        <f>IFERROR(ROUND(E1578/L1578,2),0)</f>
        <v>65</v>
      </c>
      <c r="R1578" s="17">
        <f>(((J1578/60)/60)/24)+DATE(1970,1,1)</f>
        <v>42140.879259259258</v>
      </c>
      <c r="S1578" s="18">
        <f>((I1578/60/60/24)+DATE(1970,1,1))</f>
        <v>42185.879259259258</v>
      </c>
      <c r="T1578">
        <f>YEAR(R1578)</f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8273</v>
      </c>
      <c r="O1579" t="s">
        <v>8289</v>
      </c>
      <c r="P1579">
        <f>ROUND(E1579/D1579*100, 0)</f>
        <v>1</v>
      </c>
      <c r="Q1579" s="8">
        <f>IFERROR(ROUND(E1579/L1579,2),0)</f>
        <v>27.5</v>
      </c>
      <c r="R1579" s="17">
        <f>(((J1579/60)/60)/24)+DATE(1970,1,1)</f>
        <v>41054.847777777781</v>
      </c>
      <c r="S1579" s="18">
        <f>((I1579/60/60/24)+DATE(1970,1,1))</f>
        <v>41114.847777777781</v>
      </c>
      <c r="T1579">
        <f>YEAR(R1579)</f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8273</v>
      </c>
      <c r="O1580" t="s">
        <v>8289</v>
      </c>
      <c r="P1580">
        <f>ROUND(E1580/D1580*100, 0)</f>
        <v>11</v>
      </c>
      <c r="Q1580" s="8">
        <f>IFERROR(ROUND(E1580/L1580,2),0)</f>
        <v>51.25</v>
      </c>
      <c r="R1580" s="17">
        <f>(((J1580/60)/60)/24)+DATE(1970,1,1)</f>
        <v>40399.065868055557</v>
      </c>
      <c r="S1580" s="18">
        <f>((I1580/60/60/24)+DATE(1970,1,1))</f>
        <v>40423.083333333336</v>
      </c>
      <c r="T1580">
        <f>YEAR(R1580)</f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8273</v>
      </c>
      <c r="O1581" t="s">
        <v>8289</v>
      </c>
      <c r="P1581">
        <f>ROUND(E1581/D1581*100, 0)</f>
        <v>1</v>
      </c>
      <c r="Q1581" s="8">
        <f>IFERROR(ROUND(E1581/L1581,2),0)</f>
        <v>14</v>
      </c>
      <c r="R1581" s="17">
        <f>(((J1581/60)/60)/24)+DATE(1970,1,1)</f>
        <v>41481.996423611112</v>
      </c>
      <c r="S1581" s="18">
        <f>((I1581/60/60/24)+DATE(1970,1,1))</f>
        <v>41514.996423611112</v>
      </c>
      <c r="T1581">
        <f>YEAR(R1581)</f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8273</v>
      </c>
      <c r="O1582" t="s">
        <v>8289</v>
      </c>
      <c r="P1582">
        <f>ROUND(E1582/D1582*100, 0)</f>
        <v>0</v>
      </c>
      <c r="Q1582" s="8">
        <f>IFERROR(ROUND(E1582/L1582,2),0)</f>
        <v>0</v>
      </c>
      <c r="R1582" s="17">
        <f>(((J1582/60)/60)/24)+DATE(1970,1,1)</f>
        <v>40990.050069444449</v>
      </c>
      <c r="S1582" s="18">
        <f>((I1582/60/60/24)+DATE(1970,1,1))</f>
        <v>41050.050069444449</v>
      </c>
      <c r="T1582">
        <f>YEAR(R1582)</f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8287</v>
      </c>
      <c r="O1583" t="s">
        <v>8290</v>
      </c>
      <c r="P1583">
        <f>ROUND(E1583/D1583*100, 0)</f>
        <v>1</v>
      </c>
      <c r="Q1583" s="8">
        <f>IFERROR(ROUND(E1583/L1583,2),0)</f>
        <v>5</v>
      </c>
      <c r="R1583" s="17">
        <f>(((J1583/60)/60)/24)+DATE(1970,1,1)</f>
        <v>42325.448958333334</v>
      </c>
      <c r="S1583" s="18">
        <f>((I1583/60/60/24)+DATE(1970,1,1))</f>
        <v>42357.448958333334</v>
      </c>
      <c r="T1583">
        <f>YEAR(R1583)</f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8287</v>
      </c>
      <c r="O1584" t="s">
        <v>8290</v>
      </c>
      <c r="P1584">
        <f>ROUND(E1584/D1584*100, 0)</f>
        <v>9</v>
      </c>
      <c r="Q1584" s="8">
        <f>IFERROR(ROUND(E1584/L1584,2),0)</f>
        <v>31</v>
      </c>
      <c r="R1584" s="17">
        <f>(((J1584/60)/60)/24)+DATE(1970,1,1)</f>
        <v>42246.789965277778</v>
      </c>
      <c r="S1584" s="18">
        <f>((I1584/60/60/24)+DATE(1970,1,1))</f>
        <v>42303.888888888891</v>
      </c>
      <c r="T1584">
        <f>YEAR(R1584)</f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8287</v>
      </c>
      <c r="O1585" t="s">
        <v>8290</v>
      </c>
      <c r="P1585">
        <f>ROUND(E1585/D1585*100, 0)</f>
        <v>0</v>
      </c>
      <c r="Q1585" s="8">
        <f>IFERROR(ROUND(E1585/L1585,2),0)</f>
        <v>15</v>
      </c>
      <c r="R1585" s="17">
        <f>(((J1585/60)/60)/24)+DATE(1970,1,1)</f>
        <v>41877.904988425929</v>
      </c>
      <c r="S1585" s="18">
        <f>((I1585/60/60/24)+DATE(1970,1,1))</f>
        <v>41907.904988425929</v>
      </c>
      <c r="T1585">
        <f>YEAR(R1585)</f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8287</v>
      </c>
      <c r="O1586" t="s">
        <v>8290</v>
      </c>
      <c r="P1586">
        <f>ROUND(E1586/D1586*100, 0)</f>
        <v>0</v>
      </c>
      <c r="Q1586" s="8">
        <f>IFERROR(ROUND(E1586/L1586,2),0)</f>
        <v>0</v>
      </c>
      <c r="R1586" s="17">
        <f>(((J1586/60)/60)/24)+DATE(1970,1,1)</f>
        <v>41779.649317129632</v>
      </c>
      <c r="S1586" s="18">
        <f>((I1586/60/60/24)+DATE(1970,1,1))</f>
        <v>41789.649317129632</v>
      </c>
      <c r="T1586">
        <f>YEAR(R1586)</f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8287</v>
      </c>
      <c r="O1587" t="s">
        <v>8290</v>
      </c>
      <c r="P1587">
        <f>ROUND(E1587/D1587*100, 0)</f>
        <v>79</v>
      </c>
      <c r="Q1587" s="8">
        <f>IFERROR(ROUND(E1587/L1587,2),0)</f>
        <v>131.66999999999999</v>
      </c>
      <c r="R1587" s="17">
        <f>(((J1587/60)/60)/24)+DATE(1970,1,1)</f>
        <v>42707.895462962959</v>
      </c>
      <c r="S1587" s="18">
        <f>((I1587/60/60/24)+DATE(1970,1,1))</f>
        <v>42729.458333333328</v>
      </c>
      <c r="T1587">
        <f>YEAR(R1587)</f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8287</v>
      </c>
      <c r="O1588" t="s">
        <v>8290</v>
      </c>
      <c r="P1588">
        <f>ROUND(E1588/D1588*100, 0)</f>
        <v>0</v>
      </c>
      <c r="Q1588" s="8">
        <f>IFERROR(ROUND(E1588/L1588,2),0)</f>
        <v>0</v>
      </c>
      <c r="R1588" s="17">
        <f>(((J1588/60)/60)/24)+DATE(1970,1,1)</f>
        <v>42069.104421296302</v>
      </c>
      <c r="S1588" s="18">
        <f>((I1588/60/60/24)+DATE(1970,1,1))</f>
        <v>42099.062754629631</v>
      </c>
      <c r="T1588">
        <f>YEAR(R1588)</f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8287</v>
      </c>
      <c r="O1589" t="s">
        <v>8290</v>
      </c>
      <c r="P1589">
        <f>ROUND(E1589/D1589*100, 0)</f>
        <v>0</v>
      </c>
      <c r="Q1589" s="8">
        <f>IFERROR(ROUND(E1589/L1589,2),0)</f>
        <v>1</v>
      </c>
      <c r="R1589" s="17">
        <f>(((J1589/60)/60)/24)+DATE(1970,1,1)</f>
        <v>41956.950983796298</v>
      </c>
      <c r="S1589" s="18">
        <f>((I1589/60/60/24)+DATE(1970,1,1))</f>
        <v>41986.950983796298</v>
      </c>
      <c r="T1589">
        <f>YEAR(R1589)</f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8287</v>
      </c>
      <c r="O1590" t="s">
        <v>8290</v>
      </c>
      <c r="P1590">
        <f>ROUND(E1590/D1590*100, 0)</f>
        <v>0</v>
      </c>
      <c r="Q1590" s="8">
        <f>IFERROR(ROUND(E1590/L1590,2),0)</f>
        <v>0</v>
      </c>
      <c r="R1590" s="17">
        <f>(((J1590/60)/60)/24)+DATE(1970,1,1)</f>
        <v>42005.24998842593</v>
      </c>
      <c r="S1590" s="18">
        <f>((I1590/60/60/24)+DATE(1970,1,1))</f>
        <v>42035.841666666667</v>
      </c>
      <c r="T1590">
        <f>YEAR(R1590)</f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8287</v>
      </c>
      <c r="O1591" t="s">
        <v>8290</v>
      </c>
      <c r="P1591">
        <f>ROUND(E1591/D1591*100, 0)</f>
        <v>0</v>
      </c>
      <c r="Q1591" s="8">
        <f>IFERROR(ROUND(E1591/L1591,2),0)</f>
        <v>0</v>
      </c>
      <c r="R1591" s="17">
        <f>(((J1591/60)/60)/24)+DATE(1970,1,1)</f>
        <v>42256.984791666662</v>
      </c>
      <c r="S1591" s="18">
        <f>((I1591/60/60/24)+DATE(1970,1,1))</f>
        <v>42286.984791666662</v>
      </c>
      <c r="T1591">
        <f>YEAR(R1591)</f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8287</v>
      </c>
      <c r="O1592" t="s">
        <v>8290</v>
      </c>
      <c r="P1592">
        <f>ROUND(E1592/D1592*100, 0)</f>
        <v>2</v>
      </c>
      <c r="Q1592" s="8">
        <f>IFERROR(ROUND(E1592/L1592,2),0)</f>
        <v>510</v>
      </c>
      <c r="R1592" s="17">
        <f>(((J1592/60)/60)/24)+DATE(1970,1,1)</f>
        <v>42240.857222222221</v>
      </c>
      <c r="S1592" s="18">
        <f>((I1592/60/60/24)+DATE(1970,1,1))</f>
        <v>42270.857222222221</v>
      </c>
      <c r="T1592">
        <f>YEAR(R1592)</f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8287</v>
      </c>
      <c r="O1593" t="s">
        <v>8290</v>
      </c>
      <c r="P1593">
        <f>ROUND(E1593/D1593*100, 0)</f>
        <v>29</v>
      </c>
      <c r="Q1593" s="8">
        <f>IFERROR(ROUND(E1593/L1593,2),0)</f>
        <v>44.48</v>
      </c>
      <c r="R1593" s="17">
        <f>(((J1593/60)/60)/24)+DATE(1970,1,1)</f>
        <v>42433.726168981477</v>
      </c>
      <c r="S1593" s="18">
        <f>((I1593/60/60/24)+DATE(1970,1,1))</f>
        <v>42463.68450231482</v>
      </c>
      <c r="T1593">
        <f>YEAR(R1593)</f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8287</v>
      </c>
      <c r="O1594" t="s">
        <v>8290</v>
      </c>
      <c r="P1594">
        <f>ROUND(E1594/D1594*100, 0)</f>
        <v>0</v>
      </c>
      <c r="Q1594" s="8">
        <f>IFERROR(ROUND(E1594/L1594,2),0)</f>
        <v>0</v>
      </c>
      <c r="R1594" s="17">
        <f>(((J1594/60)/60)/24)+DATE(1970,1,1)</f>
        <v>42046.072743055556</v>
      </c>
      <c r="S1594" s="18">
        <f>((I1594/60/60/24)+DATE(1970,1,1))</f>
        <v>42091.031076388885</v>
      </c>
      <c r="T1594">
        <f>YEAR(R1594)</f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8287</v>
      </c>
      <c r="O1595" t="s">
        <v>8290</v>
      </c>
      <c r="P1595">
        <f>ROUND(E1595/D1595*100, 0)</f>
        <v>0</v>
      </c>
      <c r="Q1595" s="8">
        <f>IFERROR(ROUND(E1595/L1595,2),0)</f>
        <v>1</v>
      </c>
      <c r="R1595" s="17">
        <f>(((J1595/60)/60)/24)+DATE(1970,1,1)</f>
        <v>42033.845543981486</v>
      </c>
      <c r="S1595" s="18">
        <f>((I1595/60/60/24)+DATE(1970,1,1))</f>
        <v>42063.845543981486</v>
      </c>
      <c r="T1595">
        <f>YEAR(R1595)</f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8287</v>
      </c>
      <c r="O1596" t="s">
        <v>8290</v>
      </c>
      <c r="P1596">
        <f>ROUND(E1596/D1596*100, 0)</f>
        <v>21</v>
      </c>
      <c r="Q1596" s="8">
        <f>IFERROR(ROUND(E1596/L1596,2),0)</f>
        <v>20.5</v>
      </c>
      <c r="R1596" s="17">
        <f>(((J1596/60)/60)/24)+DATE(1970,1,1)</f>
        <v>42445.712754629625</v>
      </c>
      <c r="S1596" s="18">
        <f>((I1596/60/60/24)+DATE(1970,1,1))</f>
        <v>42505.681249999994</v>
      </c>
      <c r="T1596">
        <f>YEAR(R1596)</f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8287</v>
      </c>
      <c r="O1597" t="s">
        <v>8290</v>
      </c>
      <c r="P1597">
        <f>ROUND(E1597/D1597*100, 0)</f>
        <v>0</v>
      </c>
      <c r="Q1597" s="8">
        <f>IFERROR(ROUND(E1597/L1597,2),0)</f>
        <v>40</v>
      </c>
      <c r="R1597" s="17">
        <f>(((J1597/60)/60)/24)+DATE(1970,1,1)</f>
        <v>41780.050092592595</v>
      </c>
      <c r="S1597" s="18">
        <f>((I1597/60/60/24)+DATE(1970,1,1))</f>
        <v>41808.842361111114</v>
      </c>
      <c r="T1597">
        <f>YEAR(R1597)</f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8287</v>
      </c>
      <c r="O1598" t="s">
        <v>8290</v>
      </c>
      <c r="P1598">
        <f>ROUND(E1598/D1598*100, 0)</f>
        <v>2</v>
      </c>
      <c r="Q1598" s="8">
        <f>IFERROR(ROUND(E1598/L1598,2),0)</f>
        <v>25</v>
      </c>
      <c r="R1598" s="17">
        <f>(((J1598/60)/60)/24)+DATE(1970,1,1)</f>
        <v>41941.430196759262</v>
      </c>
      <c r="S1598" s="18">
        <f>((I1598/60/60/24)+DATE(1970,1,1))</f>
        <v>41986.471863425926</v>
      </c>
      <c r="T1598">
        <f>YEAR(R1598)</f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8287</v>
      </c>
      <c r="O1599" t="s">
        <v>8290</v>
      </c>
      <c r="P1599">
        <f>ROUND(E1599/D1599*100, 0)</f>
        <v>0</v>
      </c>
      <c r="Q1599" s="8">
        <f>IFERROR(ROUND(E1599/L1599,2),0)</f>
        <v>0</v>
      </c>
      <c r="R1599" s="17">
        <f>(((J1599/60)/60)/24)+DATE(1970,1,1)</f>
        <v>42603.354131944448</v>
      </c>
      <c r="S1599" s="18">
        <f>((I1599/60/60/24)+DATE(1970,1,1))</f>
        <v>42633.354131944448</v>
      </c>
      <c r="T1599">
        <f>YEAR(R1599)</f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8287</v>
      </c>
      <c r="O1600" t="s">
        <v>8290</v>
      </c>
      <c r="P1600">
        <f>ROUND(E1600/D1600*100, 0)</f>
        <v>0</v>
      </c>
      <c r="Q1600" s="8">
        <f>IFERROR(ROUND(E1600/L1600,2),0)</f>
        <v>1</v>
      </c>
      <c r="R1600" s="17">
        <f>(((J1600/60)/60)/24)+DATE(1970,1,1)</f>
        <v>42151.667337962965</v>
      </c>
      <c r="S1600" s="18">
        <f>((I1600/60/60/24)+DATE(1970,1,1))</f>
        <v>42211.667337962965</v>
      </c>
      <c r="T1600">
        <f>YEAR(R1600)</f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8287</v>
      </c>
      <c r="O1601" t="s">
        <v>8290</v>
      </c>
      <c r="P1601">
        <f>ROUND(E1601/D1601*100, 0)</f>
        <v>0</v>
      </c>
      <c r="Q1601" s="8">
        <f>IFERROR(ROUND(E1601/L1601,2),0)</f>
        <v>0</v>
      </c>
      <c r="R1601" s="17">
        <f>(((J1601/60)/60)/24)+DATE(1970,1,1)</f>
        <v>42438.53907407407</v>
      </c>
      <c r="S1601" s="18">
        <f>((I1601/60/60/24)+DATE(1970,1,1))</f>
        <v>42468.497407407413</v>
      </c>
      <c r="T1601">
        <f>YEAR(R1601)</f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8287</v>
      </c>
      <c r="O1602" t="s">
        <v>8290</v>
      </c>
      <c r="P1602">
        <f>ROUND(E1602/D1602*100, 0)</f>
        <v>7</v>
      </c>
      <c r="Q1602" s="8">
        <f>IFERROR(ROUND(E1602/L1602,2),0)</f>
        <v>40.78</v>
      </c>
      <c r="R1602" s="17">
        <f>(((J1602/60)/60)/24)+DATE(1970,1,1)</f>
        <v>41791.057314814818</v>
      </c>
      <c r="S1602" s="18">
        <f>((I1602/60/60/24)+DATE(1970,1,1))</f>
        <v>41835.21597222222</v>
      </c>
      <c r="T1602">
        <f>YEAR(R1602)</f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8275</v>
      </c>
      <c r="O1603" t="s">
        <v>8308</v>
      </c>
      <c r="P1603">
        <f>ROUND(E1603/D1603*100, 0)</f>
        <v>108</v>
      </c>
      <c r="Q1603" s="8">
        <f>IFERROR(ROUND(E1603/L1603,2),0)</f>
        <v>48.33</v>
      </c>
      <c r="R1603" s="17">
        <f>(((J1603/60)/60)/24)+DATE(1970,1,1)</f>
        <v>40638.092974537038</v>
      </c>
      <c r="S1603" s="18">
        <f>((I1603/60/60/24)+DATE(1970,1,1))</f>
        <v>40668.092974537038</v>
      </c>
      <c r="T1603">
        <f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8275</v>
      </c>
      <c r="O1604" t="s">
        <v>8308</v>
      </c>
      <c r="P1604">
        <f>ROUND(E1604/D1604*100, 0)</f>
        <v>100</v>
      </c>
      <c r="Q1604" s="8">
        <f>IFERROR(ROUND(E1604/L1604,2),0)</f>
        <v>46.95</v>
      </c>
      <c r="R1604" s="17">
        <f>(((J1604/60)/60)/24)+DATE(1970,1,1)</f>
        <v>40788.297650462962</v>
      </c>
      <c r="S1604" s="18">
        <f>((I1604/60/60/24)+DATE(1970,1,1))</f>
        <v>40830.958333333336</v>
      </c>
      <c r="T1604">
        <f>YEAR(R1604)</f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8275</v>
      </c>
      <c r="O1605" t="s">
        <v>8308</v>
      </c>
      <c r="P1605">
        <f>ROUND(E1605/D1605*100, 0)</f>
        <v>100</v>
      </c>
      <c r="Q1605" s="8">
        <f>IFERROR(ROUND(E1605/L1605,2),0)</f>
        <v>66.69</v>
      </c>
      <c r="R1605" s="17">
        <f>(((J1605/60)/60)/24)+DATE(1970,1,1)</f>
        <v>40876.169664351852</v>
      </c>
      <c r="S1605" s="18">
        <f>((I1605/60/60/24)+DATE(1970,1,1))</f>
        <v>40936.169664351852</v>
      </c>
      <c r="T1605">
        <f>YEAR(R1605)</f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8275</v>
      </c>
      <c r="O1606" t="s">
        <v>8308</v>
      </c>
      <c r="P1606">
        <f>ROUND(E1606/D1606*100, 0)</f>
        <v>122</v>
      </c>
      <c r="Q1606" s="8">
        <f>IFERROR(ROUND(E1606/L1606,2),0)</f>
        <v>48.84</v>
      </c>
      <c r="R1606" s="17">
        <f>(((J1606/60)/60)/24)+DATE(1970,1,1)</f>
        <v>40945.845312500001</v>
      </c>
      <c r="S1606" s="18">
        <f>((I1606/60/60/24)+DATE(1970,1,1))</f>
        <v>40985.80364583333</v>
      </c>
      <c r="T1606">
        <f>YEAR(R1606)</f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8275</v>
      </c>
      <c r="O1607" t="s">
        <v>8308</v>
      </c>
      <c r="P1607">
        <f>ROUND(E1607/D1607*100, 0)</f>
        <v>101</v>
      </c>
      <c r="Q1607" s="8">
        <f>IFERROR(ROUND(E1607/L1607,2),0)</f>
        <v>137.31</v>
      </c>
      <c r="R1607" s="17">
        <f>(((J1607/60)/60)/24)+DATE(1970,1,1)</f>
        <v>40747.012881944444</v>
      </c>
      <c r="S1607" s="18">
        <f>((I1607/60/60/24)+DATE(1970,1,1))</f>
        <v>40756.291666666664</v>
      </c>
      <c r="T1607">
        <f>YEAR(R1607)</f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8275</v>
      </c>
      <c r="O1608" t="s">
        <v>8308</v>
      </c>
      <c r="P1608">
        <f>ROUND(E1608/D1608*100, 0)</f>
        <v>101</v>
      </c>
      <c r="Q1608" s="8">
        <f>IFERROR(ROUND(E1608/L1608,2),0)</f>
        <v>87.83</v>
      </c>
      <c r="R1608" s="17">
        <f>(((J1608/60)/60)/24)+DATE(1970,1,1)</f>
        <v>40536.111550925925</v>
      </c>
      <c r="S1608" s="18">
        <f>((I1608/60/60/24)+DATE(1970,1,1))</f>
        <v>40626.069884259261</v>
      </c>
      <c r="T1608">
        <f>YEAR(R1608)</f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8275</v>
      </c>
      <c r="O1609" t="s">
        <v>8308</v>
      </c>
      <c r="P1609">
        <f>ROUND(E1609/D1609*100, 0)</f>
        <v>145</v>
      </c>
      <c r="Q1609" s="8">
        <f>IFERROR(ROUND(E1609/L1609,2),0)</f>
        <v>70.790000000000006</v>
      </c>
      <c r="R1609" s="17">
        <f>(((J1609/60)/60)/24)+DATE(1970,1,1)</f>
        <v>41053.80846064815</v>
      </c>
      <c r="S1609" s="18">
        <f>((I1609/60/60/24)+DATE(1970,1,1))</f>
        <v>41074.80846064815</v>
      </c>
      <c r="T1609">
        <f>YEAR(R1609)</f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8275</v>
      </c>
      <c r="O1610" t="s">
        <v>8308</v>
      </c>
      <c r="P1610">
        <f>ROUND(E1610/D1610*100, 0)</f>
        <v>101</v>
      </c>
      <c r="Q1610" s="8">
        <f>IFERROR(ROUND(E1610/L1610,2),0)</f>
        <v>52.83</v>
      </c>
      <c r="R1610" s="17">
        <f>(((J1610/60)/60)/24)+DATE(1970,1,1)</f>
        <v>41607.83085648148</v>
      </c>
      <c r="S1610" s="18">
        <f>((I1610/60/60/24)+DATE(1970,1,1))</f>
        <v>41640.226388888892</v>
      </c>
      <c r="T1610">
        <f>YEAR(R1610)</f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8275</v>
      </c>
      <c r="O1611" t="s">
        <v>8308</v>
      </c>
      <c r="P1611">
        <f>ROUND(E1611/D1611*100, 0)</f>
        <v>118</v>
      </c>
      <c r="Q1611" s="8">
        <f>IFERROR(ROUND(E1611/L1611,2),0)</f>
        <v>443.75</v>
      </c>
      <c r="R1611" s="17">
        <f>(((J1611/60)/60)/24)+DATE(1970,1,1)</f>
        <v>40796.001261574071</v>
      </c>
      <c r="S1611" s="18">
        <f>((I1611/60/60/24)+DATE(1970,1,1))</f>
        <v>40849.333333333336</v>
      </c>
      <c r="T1611">
        <f>YEAR(R1611)</f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8275</v>
      </c>
      <c r="O1612" t="s">
        <v>8308</v>
      </c>
      <c r="P1612">
        <f>ROUND(E1612/D1612*100, 0)</f>
        <v>272</v>
      </c>
      <c r="Q1612" s="8">
        <f>IFERROR(ROUND(E1612/L1612,2),0)</f>
        <v>48.54</v>
      </c>
      <c r="R1612" s="17">
        <f>(((J1612/60)/60)/24)+DATE(1970,1,1)</f>
        <v>41228.924884259257</v>
      </c>
      <c r="S1612" s="18">
        <f>((I1612/60/60/24)+DATE(1970,1,1))</f>
        <v>41258.924884259257</v>
      </c>
      <c r="T1612">
        <f>YEAR(R1612)</f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8275</v>
      </c>
      <c r="O1613" t="s">
        <v>8308</v>
      </c>
      <c r="P1613">
        <f>ROUND(E1613/D1613*100, 0)</f>
        <v>125</v>
      </c>
      <c r="Q1613" s="8">
        <f>IFERROR(ROUND(E1613/L1613,2),0)</f>
        <v>37.07</v>
      </c>
      <c r="R1613" s="17">
        <f>(((J1613/60)/60)/24)+DATE(1970,1,1)</f>
        <v>41409.00037037037</v>
      </c>
      <c r="S1613" s="18">
        <f>((I1613/60/60/24)+DATE(1970,1,1))</f>
        <v>41430.00037037037</v>
      </c>
      <c r="T1613">
        <f>YEAR(R1613)</f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8275</v>
      </c>
      <c r="O1614" t="s">
        <v>8308</v>
      </c>
      <c r="P1614">
        <f>ROUND(E1614/D1614*100, 0)</f>
        <v>110</v>
      </c>
      <c r="Q1614" s="8">
        <f>IFERROR(ROUND(E1614/L1614,2),0)</f>
        <v>50</v>
      </c>
      <c r="R1614" s="17">
        <f>(((J1614/60)/60)/24)+DATE(1970,1,1)</f>
        <v>41246.874814814815</v>
      </c>
      <c r="S1614" s="18">
        <f>((I1614/60/60/24)+DATE(1970,1,1))</f>
        <v>41276.874814814815</v>
      </c>
      <c r="T1614">
        <f>YEAR(R1614)</f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8275</v>
      </c>
      <c r="O1615" t="s">
        <v>8308</v>
      </c>
      <c r="P1615">
        <f>ROUND(E1615/D1615*100, 0)</f>
        <v>102</v>
      </c>
      <c r="Q1615" s="8">
        <f>IFERROR(ROUND(E1615/L1615,2),0)</f>
        <v>39.04</v>
      </c>
      <c r="R1615" s="17">
        <f>(((J1615/60)/60)/24)+DATE(1970,1,1)</f>
        <v>41082.069467592592</v>
      </c>
      <c r="S1615" s="18">
        <f>((I1615/60/60/24)+DATE(1970,1,1))</f>
        <v>41112.069467592592</v>
      </c>
      <c r="T1615">
        <f>YEAR(R1615)</f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8275</v>
      </c>
      <c r="O1616" t="s">
        <v>8308</v>
      </c>
      <c r="P1616">
        <f>ROUND(E1616/D1616*100, 0)</f>
        <v>103</v>
      </c>
      <c r="Q1616" s="8">
        <f>IFERROR(ROUND(E1616/L1616,2),0)</f>
        <v>66.69</v>
      </c>
      <c r="R1616" s="17">
        <f>(((J1616/60)/60)/24)+DATE(1970,1,1)</f>
        <v>41794.981122685182</v>
      </c>
      <c r="S1616" s="18">
        <f>((I1616/60/60/24)+DATE(1970,1,1))</f>
        <v>41854.708333333336</v>
      </c>
      <c r="T1616">
        <f>YEAR(R1616)</f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8275</v>
      </c>
      <c r="O1617" t="s">
        <v>8308</v>
      </c>
      <c r="P1617">
        <f>ROUND(E1617/D1617*100, 0)</f>
        <v>114</v>
      </c>
      <c r="Q1617" s="8">
        <f>IFERROR(ROUND(E1617/L1617,2),0)</f>
        <v>67.13</v>
      </c>
      <c r="R1617" s="17">
        <f>(((J1617/60)/60)/24)+DATE(1970,1,1)</f>
        <v>40845.050879629627</v>
      </c>
      <c r="S1617" s="18">
        <f>((I1617/60/60/24)+DATE(1970,1,1))</f>
        <v>40890.092546296299</v>
      </c>
      <c r="T1617">
        <f>YEAR(R1617)</f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8275</v>
      </c>
      <c r="O1618" t="s">
        <v>8308</v>
      </c>
      <c r="P1618">
        <f>ROUND(E1618/D1618*100, 0)</f>
        <v>104</v>
      </c>
      <c r="Q1618" s="8">
        <f>IFERROR(ROUND(E1618/L1618,2),0)</f>
        <v>66.37</v>
      </c>
      <c r="R1618" s="17">
        <f>(((J1618/60)/60)/24)+DATE(1970,1,1)</f>
        <v>41194.715520833335</v>
      </c>
      <c r="S1618" s="18">
        <f>((I1618/60/60/24)+DATE(1970,1,1))</f>
        <v>41235.916666666664</v>
      </c>
      <c r="T1618">
        <f>YEAR(R1618)</f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8275</v>
      </c>
      <c r="O1619" t="s">
        <v>8308</v>
      </c>
      <c r="P1619">
        <f>ROUND(E1619/D1619*100, 0)</f>
        <v>146</v>
      </c>
      <c r="Q1619" s="8">
        <f>IFERROR(ROUND(E1619/L1619,2),0)</f>
        <v>64.62</v>
      </c>
      <c r="R1619" s="17">
        <f>(((J1619/60)/60)/24)+DATE(1970,1,1)</f>
        <v>41546.664212962962</v>
      </c>
      <c r="S1619" s="18">
        <f>((I1619/60/60/24)+DATE(1970,1,1))</f>
        <v>41579.791666666664</v>
      </c>
      <c r="T1619">
        <f>YEAR(R1619)</f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8275</v>
      </c>
      <c r="O1620" t="s">
        <v>8308</v>
      </c>
      <c r="P1620">
        <f>ROUND(E1620/D1620*100, 0)</f>
        <v>105</v>
      </c>
      <c r="Q1620" s="8">
        <f>IFERROR(ROUND(E1620/L1620,2),0)</f>
        <v>58.37</v>
      </c>
      <c r="R1620" s="17">
        <f>(((J1620/60)/60)/24)+DATE(1970,1,1)</f>
        <v>41301.654340277775</v>
      </c>
      <c r="S1620" s="18">
        <f>((I1620/60/60/24)+DATE(1970,1,1))</f>
        <v>41341.654340277775</v>
      </c>
      <c r="T1620">
        <f>YEAR(R1620)</f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8275</v>
      </c>
      <c r="O1621" t="s">
        <v>8308</v>
      </c>
      <c r="P1621">
        <f>ROUND(E1621/D1621*100, 0)</f>
        <v>133</v>
      </c>
      <c r="Q1621" s="8">
        <f>IFERROR(ROUND(E1621/L1621,2),0)</f>
        <v>86.96</v>
      </c>
      <c r="R1621" s="17">
        <f>(((J1621/60)/60)/24)+DATE(1970,1,1)</f>
        <v>41876.18618055556</v>
      </c>
      <c r="S1621" s="18">
        <f>((I1621/60/60/24)+DATE(1970,1,1))</f>
        <v>41897.18618055556</v>
      </c>
      <c r="T1621">
        <f>YEAR(R1621)</f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8275</v>
      </c>
      <c r="O1622" t="s">
        <v>8308</v>
      </c>
      <c r="P1622">
        <f>ROUND(E1622/D1622*100, 0)</f>
        <v>113</v>
      </c>
      <c r="Q1622" s="8">
        <f>IFERROR(ROUND(E1622/L1622,2),0)</f>
        <v>66.47</v>
      </c>
      <c r="R1622" s="17">
        <f>(((J1622/60)/60)/24)+DATE(1970,1,1)</f>
        <v>41321.339583333334</v>
      </c>
      <c r="S1622" s="18">
        <f>((I1622/60/60/24)+DATE(1970,1,1))</f>
        <v>41328.339583333334</v>
      </c>
      <c r="T1622">
        <f>YEAR(R1622)</f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8275</v>
      </c>
      <c r="O1623" t="s">
        <v>8308</v>
      </c>
      <c r="P1623">
        <f>ROUND(E1623/D1623*100, 0)</f>
        <v>121</v>
      </c>
      <c r="Q1623" s="8">
        <f>IFERROR(ROUND(E1623/L1623,2),0)</f>
        <v>163.78</v>
      </c>
      <c r="R1623" s="17">
        <f>(((J1623/60)/60)/24)+DATE(1970,1,1)</f>
        <v>41003.60665509259</v>
      </c>
      <c r="S1623" s="18">
        <f>((I1623/60/60/24)+DATE(1970,1,1))</f>
        <v>41057.165972222225</v>
      </c>
      <c r="T1623">
        <f>YEAR(R1623)</f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8275</v>
      </c>
      <c r="O1624" t="s">
        <v>8308</v>
      </c>
      <c r="P1624">
        <f>ROUND(E1624/D1624*100, 0)</f>
        <v>102</v>
      </c>
      <c r="Q1624" s="8">
        <f>IFERROR(ROUND(E1624/L1624,2),0)</f>
        <v>107.98</v>
      </c>
      <c r="R1624" s="17">
        <f>(((J1624/60)/60)/24)+DATE(1970,1,1)</f>
        <v>41950.29483796296</v>
      </c>
      <c r="S1624" s="18">
        <f>((I1624/60/60/24)+DATE(1970,1,1))</f>
        <v>41990.332638888889</v>
      </c>
      <c r="T1624">
        <f>YEAR(R1624)</f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8275</v>
      </c>
      <c r="O1625" t="s">
        <v>8308</v>
      </c>
      <c r="P1625">
        <f>ROUND(E1625/D1625*100, 0)</f>
        <v>101</v>
      </c>
      <c r="Q1625" s="8">
        <f>IFERROR(ROUND(E1625/L1625,2),0)</f>
        <v>42.11</v>
      </c>
      <c r="R1625" s="17">
        <f>(((J1625/60)/60)/24)+DATE(1970,1,1)</f>
        <v>41453.688530092593</v>
      </c>
      <c r="S1625" s="18">
        <f>((I1625/60/60/24)+DATE(1970,1,1))</f>
        <v>41513.688530092593</v>
      </c>
      <c r="T1625">
        <f>YEAR(R1625)</f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8275</v>
      </c>
      <c r="O1626" t="s">
        <v>8308</v>
      </c>
      <c r="P1626">
        <f>ROUND(E1626/D1626*100, 0)</f>
        <v>118</v>
      </c>
      <c r="Q1626" s="8">
        <f>IFERROR(ROUND(E1626/L1626,2),0)</f>
        <v>47.2</v>
      </c>
      <c r="R1626" s="17">
        <f>(((J1626/60)/60)/24)+DATE(1970,1,1)</f>
        <v>41243.367303240739</v>
      </c>
      <c r="S1626" s="18">
        <f>((I1626/60/60/24)+DATE(1970,1,1))</f>
        <v>41283.367303240739</v>
      </c>
      <c r="T1626">
        <f>YEAR(R1626)</f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8275</v>
      </c>
      <c r="O1627" t="s">
        <v>8308</v>
      </c>
      <c r="P1627">
        <f>ROUND(E1627/D1627*100, 0)</f>
        <v>155</v>
      </c>
      <c r="Q1627" s="8">
        <f>IFERROR(ROUND(E1627/L1627,2),0)</f>
        <v>112.02</v>
      </c>
      <c r="R1627" s="17">
        <f>(((J1627/60)/60)/24)+DATE(1970,1,1)</f>
        <v>41135.699687500004</v>
      </c>
      <c r="S1627" s="18">
        <f>((I1627/60/60/24)+DATE(1970,1,1))</f>
        <v>41163.699687500004</v>
      </c>
      <c r="T1627">
        <f>YEAR(R1627)</f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8275</v>
      </c>
      <c r="O1628" t="s">
        <v>8308</v>
      </c>
      <c r="P1628">
        <f>ROUND(E1628/D1628*100, 0)</f>
        <v>101</v>
      </c>
      <c r="Q1628" s="8">
        <f>IFERROR(ROUND(E1628/L1628,2),0)</f>
        <v>74.95</v>
      </c>
      <c r="R1628" s="17">
        <f>(((J1628/60)/60)/24)+DATE(1970,1,1)</f>
        <v>41579.847997685189</v>
      </c>
      <c r="S1628" s="18">
        <f>((I1628/60/60/24)+DATE(1970,1,1))</f>
        <v>41609.889664351853</v>
      </c>
      <c r="T1628">
        <f>YEAR(R1628)</f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8275</v>
      </c>
      <c r="O1629" t="s">
        <v>8308</v>
      </c>
      <c r="P1629">
        <f>ROUND(E1629/D1629*100, 0)</f>
        <v>117</v>
      </c>
      <c r="Q1629" s="8">
        <f>IFERROR(ROUND(E1629/L1629,2),0)</f>
        <v>61.58</v>
      </c>
      <c r="R1629" s="17">
        <f>(((J1629/60)/60)/24)+DATE(1970,1,1)</f>
        <v>41205.707048611112</v>
      </c>
      <c r="S1629" s="18">
        <f>((I1629/60/60/24)+DATE(1970,1,1))</f>
        <v>41239.207638888889</v>
      </c>
      <c r="T1629">
        <f>YEAR(R1629)</f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8275</v>
      </c>
      <c r="O1630" t="s">
        <v>8308</v>
      </c>
      <c r="P1630">
        <f>ROUND(E1630/D1630*100, 0)</f>
        <v>101</v>
      </c>
      <c r="Q1630" s="8">
        <f>IFERROR(ROUND(E1630/L1630,2),0)</f>
        <v>45.88</v>
      </c>
      <c r="R1630" s="17">
        <f>(((J1630/60)/60)/24)+DATE(1970,1,1)</f>
        <v>41774.737060185187</v>
      </c>
      <c r="S1630" s="18">
        <f>((I1630/60/60/24)+DATE(1970,1,1))</f>
        <v>41807.737060185187</v>
      </c>
      <c r="T1630">
        <f>YEAR(R1630)</f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8275</v>
      </c>
      <c r="O1631" t="s">
        <v>8308</v>
      </c>
      <c r="P1631">
        <f>ROUND(E1631/D1631*100, 0)</f>
        <v>104</v>
      </c>
      <c r="Q1631" s="8">
        <f>IFERROR(ROUND(E1631/L1631,2),0)</f>
        <v>75.849999999999994</v>
      </c>
      <c r="R1631" s="17">
        <f>(((J1631/60)/60)/24)+DATE(1970,1,1)</f>
        <v>41645.867280092592</v>
      </c>
      <c r="S1631" s="18">
        <f>((I1631/60/60/24)+DATE(1970,1,1))</f>
        <v>41690.867280092592</v>
      </c>
      <c r="T1631">
        <f>YEAR(R1631)</f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8275</v>
      </c>
      <c r="O1632" t="s">
        <v>8308</v>
      </c>
      <c r="P1632">
        <f>ROUND(E1632/D1632*100, 0)</f>
        <v>265</v>
      </c>
      <c r="Q1632" s="8">
        <f>IFERROR(ROUND(E1632/L1632,2),0)</f>
        <v>84.21</v>
      </c>
      <c r="R1632" s="17">
        <f>(((J1632/60)/60)/24)+DATE(1970,1,1)</f>
        <v>40939.837673611109</v>
      </c>
      <c r="S1632" s="18">
        <f>((I1632/60/60/24)+DATE(1970,1,1))</f>
        <v>40970.290972222225</v>
      </c>
      <c r="T1632">
        <f>YEAR(R1632)</f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8275</v>
      </c>
      <c r="O1633" t="s">
        <v>8308</v>
      </c>
      <c r="P1633">
        <f>ROUND(E1633/D1633*100, 0)</f>
        <v>156</v>
      </c>
      <c r="Q1633" s="8">
        <f>IFERROR(ROUND(E1633/L1633,2),0)</f>
        <v>117.23</v>
      </c>
      <c r="R1633" s="17">
        <f>(((J1633/60)/60)/24)+DATE(1970,1,1)</f>
        <v>41164.859502314815</v>
      </c>
      <c r="S1633" s="18">
        <f>((I1633/60/60/24)+DATE(1970,1,1))</f>
        <v>41194.859502314815</v>
      </c>
      <c r="T1633">
        <f>YEAR(R1633)</f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8275</v>
      </c>
      <c r="O1634" t="s">
        <v>8308</v>
      </c>
      <c r="P1634">
        <f>ROUND(E1634/D1634*100, 0)</f>
        <v>102</v>
      </c>
      <c r="Q1634" s="8">
        <f>IFERROR(ROUND(E1634/L1634,2),0)</f>
        <v>86.49</v>
      </c>
      <c r="R1634" s="17">
        <f>(((J1634/60)/60)/24)+DATE(1970,1,1)</f>
        <v>40750.340902777774</v>
      </c>
      <c r="S1634" s="18">
        <f>((I1634/60/60/24)+DATE(1970,1,1))</f>
        <v>40810.340902777774</v>
      </c>
      <c r="T1634">
        <f>YEAR(R1634)</f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8275</v>
      </c>
      <c r="O1635" t="s">
        <v>8308</v>
      </c>
      <c r="P1635">
        <f>ROUND(E1635/D1635*100, 0)</f>
        <v>100</v>
      </c>
      <c r="Q1635" s="8">
        <f>IFERROR(ROUND(E1635/L1635,2),0)</f>
        <v>172.41</v>
      </c>
      <c r="R1635" s="17">
        <f>(((J1635/60)/60)/24)+DATE(1970,1,1)</f>
        <v>40896.883750000001</v>
      </c>
      <c r="S1635" s="18">
        <f>((I1635/60/60/24)+DATE(1970,1,1))</f>
        <v>40924.208333333336</v>
      </c>
      <c r="T1635">
        <f>YEAR(R1635)</f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8275</v>
      </c>
      <c r="O1636" t="s">
        <v>8308</v>
      </c>
      <c r="P1636">
        <f>ROUND(E1636/D1636*100, 0)</f>
        <v>101</v>
      </c>
      <c r="Q1636" s="8">
        <f>IFERROR(ROUND(E1636/L1636,2),0)</f>
        <v>62.81</v>
      </c>
      <c r="R1636" s="17">
        <f>(((J1636/60)/60)/24)+DATE(1970,1,1)</f>
        <v>40658.189826388887</v>
      </c>
      <c r="S1636" s="18">
        <f>((I1636/60/60/24)+DATE(1970,1,1))</f>
        <v>40696.249305555553</v>
      </c>
      <c r="T1636">
        <f>YEAR(R1636)</f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8275</v>
      </c>
      <c r="O1637" t="s">
        <v>8308</v>
      </c>
      <c r="P1637">
        <f>ROUND(E1637/D1637*100, 0)</f>
        <v>125</v>
      </c>
      <c r="Q1637" s="8">
        <f>IFERROR(ROUND(E1637/L1637,2),0)</f>
        <v>67.73</v>
      </c>
      <c r="R1637" s="17">
        <f>(((J1637/60)/60)/24)+DATE(1970,1,1)</f>
        <v>42502.868761574078</v>
      </c>
      <c r="S1637" s="18">
        <f>((I1637/60/60/24)+DATE(1970,1,1))</f>
        <v>42562.868761574078</v>
      </c>
      <c r="T1637">
        <f>YEAR(R1637)</f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8275</v>
      </c>
      <c r="O1638" t="s">
        <v>8308</v>
      </c>
      <c r="P1638">
        <f>ROUND(E1638/D1638*100, 0)</f>
        <v>104</v>
      </c>
      <c r="Q1638" s="8">
        <f>IFERROR(ROUND(E1638/L1638,2),0)</f>
        <v>53.56</v>
      </c>
      <c r="R1638" s="17">
        <f>(((J1638/60)/60)/24)+DATE(1970,1,1)</f>
        <v>40663.08666666667</v>
      </c>
      <c r="S1638" s="18">
        <f>((I1638/60/60/24)+DATE(1970,1,1))</f>
        <v>40706.166666666664</v>
      </c>
      <c r="T1638">
        <f>YEAR(R1638)</f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8275</v>
      </c>
      <c r="O1639" t="s">
        <v>8308</v>
      </c>
      <c r="P1639">
        <f>ROUND(E1639/D1639*100, 0)</f>
        <v>104</v>
      </c>
      <c r="Q1639" s="8">
        <f>IFERROR(ROUND(E1639/L1639,2),0)</f>
        <v>34.6</v>
      </c>
      <c r="R1639" s="17">
        <f>(((J1639/60)/60)/24)+DATE(1970,1,1)</f>
        <v>40122.751620370371</v>
      </c>
      <c r="S1639" s="18">
        <f>((I1639/60/60/24)+DATE(1970,1,1))</f>
        <v>40178.98541666667</v>
      </c>
      <c r="T1639">
        <f>YEAR(R1639)</f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8275</v>
      </c>
      <c r="O1640" t="s">
        <v>8308</v>
      </c>
      <c r="P1640">
        <f>ROUND(E1640/D1640*100, 0)</f>
        <v>105</v>
      </c>
      <c r="Q1640" s="8">
        <f>IFERROR(ROUND(E1640/L1640,2),0)</f>
        <v>38.89</v>
      </c>
      <c r="R1640" s="17">
        <f>(((J1640/60)/60)/24)+DATE(1970,1,1)</f>
        <v>41288.68712962963</v>
      </c>
      <c r="S1640" s="18">
        <f>((I1640/60/60/24)+DATE(1970,1,1))</f>
        <v>41333.892361111109</v>
      </c>
      <c r="T1640">
        <f>YEAR(R1640)</f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8275</v>
      </c>
      <c r="O1641" t="s">
        <v>8308</v>
      </c>
      <c r="P1641">
        <f>ROUND(E1641/D1641*100, 0)</f>
        <v>100</v>
      </c>
      <c r="Q1641" s="8">
        <f>IFERROR(ROUND(E1641/L1641,2),0)</f>
        <v>94.74</v>
      </c>
      <c r="R1641" s="17">
        <f>(((J1641/60)/60)/24)+DATE(1970,1,1)</f>
        <v>40941.652372685188</v>
      </c>
      <c r="S1641" s="18">
        <f>((I1641/60/60/24)+DATE(1970,1,1))</f>
        <v>40971.652372685188</v>
      </c>
      <c r="T1641">
        <f>YEAR(R1641)</f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8275</v>
      </c>
      <c r="O1642" t="s">
        <v>8308</v>
      </c>
      <c r="P1642">
        <f>ROUND(E1642/D1642*100, 0)</f>
        <v>170</v>
      </c>
      <c r="Q1642" s="8">
        <f>IFERROR(ROUND(E1642/L1642,2),0)</f>
        <v>39.97</v>
      </c>
      <c r="R1642" s="17">
        <f>(((J1642/60)/60)/24)+DATE(1970,1,1)</f>
        <v>40379.23096064815</v>
      </c>
      <c r="S1642" s="18">
        <f>((I1642/60/60/24)+DATE(1970,1,1))</f>
        <v>40393.082638888889</v>
      </c>
      <c r="T1642">
        <f>YEAR(R1642)</f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8275</v>
      </c>
      <c r="O1643" t="s">
        <v>8305</v>
      </c>
      <c r="P1643">
        <f>ROUND(E1643/D1643*100, 0)</f>
        <v>101</v>
      </c>
      <c r="Q1643" s="8">
        <f>IFERROR(ROUND(E1643/L1643,2),0)</f>
        <v>97.5</v>
      </c>
      <c r="R1643" s="17">
        <f>(((J1643/60)/60)/24)+DATE(1970,1,1)</f>
        <v>41962.596574074079</v>
      </c>
      <c r="S1643" s="18">
        <f>((I1643/60/60/24)+DATE(1970,1,1))</f>
        <v>41992.596574074079</v>
      </c>
      <c r="T1643">
        <f>YEAR(R1643)</f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8275</v>
      </c>
      <c r="O1644" t="s">
        <v>8305</v>
      </c>
      <c r="P1644">
        <f>ROUND(E1644/D1644*100, 0)</f>
        <v>100</v>
      </c>
      <c r="Q1644" s="8">
        <f>IFERROR(ROUND(E1644/L1644,2),0)</f>
        <v>42.86</v>
      </c>
      <c r="R1644" s="17">
        <f>(((J1644/60)/60)/24)+DATE(1970,1,1)</f>
        <v>40688.024618055555</v>
      </c>
      <c r="S1644" s="18">
        <f>((I1644/60/60/24)+DATE(1970,1,1))</f>
        <v>40708.024618055555</v>
      </c>
      <c r="T1644">
        <f>YEAR(R1644)</f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8275</v>
      </c>
      <c r="O1645" t="s">
        <v>8305</v>
      </c>
      <c r="P1645">
        <f>ROUND(E1645/D1645*100, 0)</f>
        <v>125</v>
      </c>
      <c r="Q1645" s="8">
        <f>IFERROR(ROUND(E1645/L1645,2),0)</f>
        <v>168.51</v>
      </c>
      <c r="R1645" s="17">
        <f>(((J1645/60)/60)/24)+DATE(1970,1,1)</f>
        <v>41146.824212962965</v>
      </c>
      <c r="S1645" s="18">
        <f>((I1645/60/60/24)+DATE(1970,1,1))</f>
        <v>41176.824212962965</v>
      </c>
      <c r="T1645">
        <f>YEAR(R1645)</f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8275</v>
      </c>
      <c r="O1646" t="s">
        <v>8305</v>
      </c>
      <c r="P1646">
        <f>ROUND(E1646/D1646*100, 0)</f>
        <v>110</v>
      </c>
      <c r="Q1646" s="8">
        <f>IFERROR(ROUND(E1646/L1646,2),0)</f>
        <v>85.55</v>
      </c>
      <c r="R1646" s="17">
        <f>(((J1646/60)/60)/24)+DATE(1970,1,1)</f>
        <v>41175.05972222222</v>
      </c>
      <c r="S1646" s="18">
        <f>((I1646/60/60/24)+DATE(1970,1,1))</f>
        <v>41235.101388888892</v>
      </c>
      <c r="T1646">
        <f>YEAR(R1646)</f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8275</v>
      </c>
      <c r="O1647" t="s">
        <v>8305</v>
      </c>
      <c r="P1647">
        <f>ROUND(E1647/D1647*100, 0)</f>
        <v>111</v>
      </c>
      <c r="Q1647" s="8">
        <f>IFERROR(ROUND(E1647/L1647,2),0)</f>
        <v>554</v>
      </c>
      <c r="R1647" s="17">
        <f>(((J1647/60)/60)/24)+DATE(1970,1,1)</f>
        <v>41521.617361111108</v>
      </c>
      <c r="S1647" s="18">
        <f>((I1647/60/60/24)+DATE(1970,1,1))</f>
        <v>41535.617361111108</v>
      </c>
      <c r="T1647">
        <f>YEAR(R1647)</f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8275</v>
      </c>
      <c r="O1648" t="s">
        <v>8305</v>
      </c>
      <c r="P1648">
        <f>ROUND(E1648/D1648*100, 0)</f>
        <v>110</v>
      </c>
      <c r="Q1648" s="8">
        <f>IFERROR(ROUND(E1648/L1648,2),0)</f>
        <v>26.55</v>
      </c>
      <c r="R1648" s="17">
        <f>(((J1648/60)/60)/24)+DATE(1970,1,1)</f>
        <v>41833.450266203705</v>
      </c>
      <c r="S1648" s="18">
        <f>((I1648/60/60/24)+DATE(1970,1,1))</f>
        <v>41865.757638888892</v>
      </c>
      <c r="T1648">
        <f>YEAR(R1648)</f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8275</v>
      </c>
      <c r="O1649" t="s">
        <v>8305</v>
      </c>
      <c r="P1649">
        <f>ROUND(E1649/D1649*100, 0)</f>
        <v>105</v>
      </c>
      <c r="Q1649" s="8">
        <f>IFERROR(ROUND(E1649/L1649,2),0)</f>
        <v>113.83</v>
      </c>
      <c r="R1649" s="17">
        <f>(((J1649/60)/60)/24)+DATE(1970,1,1)</f>
        <v>41039.409456018519</v>
      </c>
      <c r="S1649" s="18">
        <f>((I1649/60/60/24)+DATE(1970,1,1))</f>
        <v>41069.409456018519</v>
      </c>
      <c r="T1649">
        <f>YEAR(R1649)</f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8275</v>
      </c>
      <c r="O1650" t="s">
        <v>8305</v>
      </c>
      <c r="P1650">
        <f>ROUND(E1650/D1650*100, 0)</f>
        <v>125</v>
      </c>
      <c r="Q1650" s="8">
        <f>IFERROR(ROUND(E1650/L1650,2),0)</f>
        <v>32.01</v>
      </c>
      <c r="R1650" s="17">
        <f>(((J1650/60)/60)/24)+DATE(1970,1,1)</f>
        <v>40592.704652777778</v>
      </c>
      <c r="S1650" s="18">
        <f>((I1650/60/60/24)+DATE(1970,1,1))</f>
        <v>40622.662986111114</v>
      </c>
      <c r="T1650">
        <f>YEAR(R1650)</f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8275</v>
      </c>
      <c r="O1651" t="s">
        <v>8305</v>
      </c>
      <c r="P1651">
        <f>ROUND(E1651/D1651*100, 0)</f>
        <v>101</v>
      </c>
      <c r="Q1651" s="8">
        <f>IFERROR(ROUND(E1651/L1651,2),0)</f>
        <v>47.19</v>
      </c>
      <c r="R1651" s="17">
        <f>(((J1651/60)/60)/24)+DATE(1970,1,1)</f>
        <v>41737.684664351851</v>
      </c>
      <c r="S1651" s="18">
        <f>((I1651/60/60/24)+DATE(1970,1,1))</f>
        <v>41782.684664351851</v>
      </c>
      <c r="T1651">
        <f>YEAR(R1651)</f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8275</v>
      </c>
      <c r="O1652" t="s">
        <v>8305</v>
      </c>
      <c r="P1652">
        <f>ROUND(E1652/D1652*100, 0)</f>
        <v>142</v>
      </c>
      <c r="Q1652" s="8">
        <f>IFERROR(ROUND(E1652/L1652,2),0)</f>
        <v>88.47</v>
      </c>
      <c r="R1652" s="17">
        <f>(((J1652/60)/60)/24)+DATE(1970,1,1)</f>
        <v>41526.435613425929</v>
      </c>
      <c r="S1652" s="18">
        <f>((I1652/60/60/24)+DATE(1970,1,1))</f>
        <v>41556.435613425929</v>
      </c>
      <c r="T1652">
        <f>YEAR(R1652)</f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8275</v>
      </c>
      <c r="O1653" t="s">
        <v>8305</v>
      </c>
      <c r="P1653">
        <f>ROUND(E1653/D1653*100, 0)</f>
        <v>101</v>
      </c>
      <c r="Q1653" s="8">
        <f>IFERROR(ROUND(E1653/L1653,2),0)</f>
        <v>100.75</v>
      </c>
      <c r="R1653" s="17">
        <f>(((J1653/60)/60)/24)+DATE(1970,1,1)</f>
        <v>40625.900694444441</v>
      </c>
      <c r="S1653" s="18">
        <f>((I1653/60/60/24)+DATE(1970,1,1))</f>
        <v>40659.290972222225</v>
      </c>
      <c r="T1653">
        <f>YEAR(R1653)</f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8275</v>
      </c>
      <c r="O1654" t="s">
        <v>8305</v>
      </c>
      <c r="P1654">
        <f>ROUND(E1654/D1654*100, 0)</f>
        <v>101</v>
      </c>
      <c r="Q1654" s="8">
        <f>IFERROR(ROUND(E1654/L1654,2),0)</f>
        <v>64.709999999999994</v>
      </c>
      <c r="R1654" s="17">
        <f>(((J1654/60)/60)/24)+DATE(1970,1,1)</f>
        <v>41572.492974537039</v>
      </c>
      <c r="S1654" s="18">
        <f>((I1654/60/60/24)+DATE(1970,1,1))</f>
        <v>41602.534641203703</v>
      </c>
      <c r="T1654">
        <f>YEAR(R1654)</f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8275</v>
      </c>
      <c r="O1655" t="s">
        <v>8305</v>
      </c>
      <c r="P1655">
        <f>ROUND(E1655/D1655*100, 0)</f>
        <v>174</v>
      </c>
      <c r="Q1655" s="8">
        <f>IFERROR(ROUND(E1655/L1655,2),0)</f>
        <v>51.85</v>
      </c>
      <c r="R1655" s="17">
        <f>(((J1655/60)/60)/24)+DATE(1970,1,1)</f>
        <v>40626.834444444445</v>
      </c>
      <c r="S1655" s="18">
        <f>((I1655/60/60/24)+DATE(1970,1,1))</f>
        <v>40657.834444444445</v>
      </c>
      <c r="T1655">
        <f>YEAR(R1655)</f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8275</v>
      </c>
      <c r="O1656" t="s">
        <v>8305</v>
      </c>
      <c r="P1656">
        <f>ROUND(E1656/D1656*100, 0)</f>
        <v>120</v>
      </c>
      <c r="Q1656" s="8">
        <f>IFERROR(ROUND(E1656/L1656,2),0)</f>
        <v>38.79</v>
      </c>
      <c r="R1656" s="17">
        <f>(((J1656/60)/60)/24)+DATE(1970,1,1)</f>
        <v>40987.890740740739</v>
      </c>
      <c r="S1656" s="18">
        <f>((I1656/60/60/24)+DATE(1970,1,1))</f>
        <v>41017.890740740739</v>
      </c>
      <c r="T1656">
        <f>YEAR(R1656)</f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8275</v>
      </c>
      <c r="O1657" t="s">
        <v>8305</v>
      </c>
      <c r="P1657">
        <f>ROUND(E1657/D1657*100, 0)</f>
        <v>143</v>
      </c>
      <c r="Q1657" s="8">
        <f>IFERROR(ROUND(E1657/L1657,2),0)</f>
        <v>44.65</v>
      </c>
      <c r="R1657" s="17">
        <f>(((J1657/60)/60)/24)+DATE(1970,1,1)</f>
        <v>40974.791898148149</v>
      </c>
      <c r="S1657" s="18">
        <f>((I1657/60/60/24)+DATE(1970,1,1))</f>
        <v>41004.750231481477</v>
      </c>
      <c r="T1657">
        <f>YEAR(R1657)</f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8275</v>
      </c>
      <c r="O1658" t="s">
        <v>8305</v>
      </c>
      <c r="P1658">
        <f>ROUND(E1658/D1658*100, 0)</f>
        <v>100</v>
      </c>
      <c r="Q1658" s="8">
        <f>IFERROR(ROUND(E1658/L1658,2),0)</f>
        <v>156.77000000000001</v>
      </c>
      <c r="R1658" s="17">
        <f>(((J1658/60)/60)/24)+DATE(1970,1,1)</f>
        <v>41226.928842592592</v>
      </c>
      <c r="S1658" s="18">
        <f>((I1658/60/60/24)+DATE(1970,1,1))</f>
        <v>41256.928842592592</v>
      </c>
      <c r="T1658">
        <f>YEAR(R1658)</f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8275</v>
      </c>
      <c r="O1659" t="s">
        <v>8305</v>
      </c>
      <c r="P1659">
        <f>ROUND(E1659/D1659*100, 0)</f>
        <v>105</v>
      </c>
      <c r="Q1659" s="8">
        <f>IFERROR(ROUND(E1659/L1659,2),0)</f>
        <v>118.7</v>
      </c>
      <c r="R1659" s="17">
        <f>(((J1659/60)/60)/24)+DATE(1970,1,1)</f>
        <v>41023.782037037039</v>
      </c>
      <c r="S1659" s="18">
        <f>((I1659/60/60/24)+DATE(1970,1,1))</f>
        <v>41053.782037037039</v>
      </c>
      <c r="T1659">
        <f>YEAR(R1659)</f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8275</v>
      </c>
      <c r="O1660" t="s">
        <v>8305</v>
      </c>
      <c r="P1660">
        <f>ROUND(E1660/D1660*100, 0)</f>
        <v>132</v>
      </c>
      <c r="Q1660" s="8">
        <f>IFERROR(ROUND(E1660/L1660,2),0)</f>
        <v>74.150000000000006</v>
      </c>
      <c r="R1660" s="17">
        <f>(((J1660/60)/60)/24)+DATE(1970,1,1)</f>
        <v>41223.22184027778</v>
      </c>
      <c r="S1660" s="18">
        <f>((I1660/60/60/24)+DATE(1970,1,1))</f>
        <v>41261.597222222219</v>
      </c>
      <c r="T1660">
        <f>YEAR(R1660)</f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8275</v>
      </c>
      <c r="O1661" t="s">
        <v>8305</v>
      </c>
      <c r="P1661">
        <f>ROUND(E1661/D1661*100, 0)</f>
        <v>113</v>
      </c>
      <c r="Q1661" s="8">
        <f>IFERROR(ROUND(E1661/L1661,2),0)</f>
        <v>12.53</v>
      </c>
      <c r="R1661" s="17">
        <f>(((J1661/60)/60)/24)+DATE(1970,1,1)</f>
        <v>41596.913437499999</v>
      </c>
      <c r="S1661" s="18">
        <f>((I1661/60/60/24)+DATE(1970,1,1))</f>
        <v>41625.5</v>
      </c>
      <c r="T1661">
        <f>YEAR(R1661)</f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8275</v>
      </c>
      <c r="O1662" t="s">
        <v>8305</v>
      </c>
      <c r="P1662">
        <f>ROUND(E1662/D1662*100, 0)</f>
        <v>1254</v>
      </c>
      <c r="Q1662" s="8">
        <f>IFERROR(ROUND(E1662/L1662,2),0)</f>
        <v>27.86</v>
      </c>
      <c r="R1662" s="17">
        <f>(((J1662/60)/60)/24)+DATE(1970,1,1)</f>
        <v>42459.693865740745</v>
      </c>
      <c r="S1662" s="18">
        <f>((I1662/60/60/24)+DATE(1970,1,1))</f>
        <v>42490.915972222225</v>
      </c>
      <c r="T1662">
        <f>YEAR(R1662)</f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8275</v>
      </c>
      <c r="O1663" t="s">
        <v>8305</v>
      </c>
      <c r="P1663">
        <f>ROUND(E1663/D1663*100, 0)</f>
        <v>103</v>
      </c>
      <c r="Q1663" s="8">
        <f>IFERROR(ROUND(E1663/L1663,2),0)</f>
        <v>80.180000000000007</v>
      </c>
      <c r="R1663" s="17">
        <f>(((J1663/60)/60)/24)+DATE(1970,1,1)</f>
        <v>42343.998043981483</v>
      </c>
      <c r="S1663" s="18">
        <f>((I1663/60/60/24)+DATE(1970,1,1))</f>
        <v>42386.875</v>
      </c>
      <c r="T1663">
        <f>YEAR(R1663)</f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8275</v>
      </c>
      <c r="O1664" t="s">
        <v>8305</v>
      </c>
      <c r="P1664">
        <f>ROUND(E1664/D1664*100, 0)</f>
        <v>103</v>
      </c>
      <c r="Q1664" s="8">
        <f>IFERROR(ROUND(E1664/L1664,2),0)</f>
        <v>132.44</v>
      </c>
      <c r="R1664" s="17">
        <f>(((J1664/60)/60)/24)+DATE(1970,1,1)</f>
        <v>40848.198333333334</v>
      </c>
      <c r="S1664" s="18">
        <f>((I1664/60/60/24)+DATE(1970,1,1))</f>
        <v>40908.239999999998</v>
      </c>
      <c r="T1664">
        <f>YEAR(R1664)</f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8275</v>
      </c>
      <c r="O1665" t="s">
        <v>8305</v>
      </c>
      <c r="P1665">
        <f>ROUND(E1665/D1665*100, 0)</f>
        <v>108</v>
      </c>
      <c r="Q1665" s="8">
        <f>IFERROR(ROUND(E1665/L1665,2),0)</f>
        <v>33.75</v>
      </c>
      <c r="R1665" s="17">
        <f>(((J1665/60)/60)/24)+DATE(1970,1,1)</f>
        <v>42006.02207175926</v>
      </c>
      <c r="S1665" s="18">
        <f>((I1665/60/60/24)+DATE(1970,1,1))</f>
        <v>42036.02207175926</v>
      </c>
      <c r="T1665">
        <f>YEAR(R1665)</f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8275</v>
      </c>
      <c r="O1666" t="s">
        <v>8305</v>
      </c>
      <c r="P1666">
        <f>ROUND(E1666/D1666*100, 0)</f>
        <v>122</v>
      </c>
      <c r="Q1666" s="8">
        <f>IFERROR(ROUND(E1666/L1666,2),0)</f>
        <v>34.380000000000003</v>
      </c>
      <c r="R1666" s="17">
        <f>(((J1666/60)/60)/24)+DATE(1970,1,1)</f>
        <v>40939.761782407404</v>
      </c>
      <c r="S1666" s="18">
        <f>((I1666/60/60/24)+DATE(1970,1,1))</f>
        <v>40984.165972222225</v>
      </c>
      <c r="T1666">
        <f>YEAR(R1666)</f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8275</v>
      </c>
      <c r="O1667" t="s">
        <v>8305</v>
      </c>
      <c r="P1667">
        <f>ROUND(E1667/D1667*100, 0)</f>
        <v>119</v>
      </c>
      <c r="Q1667" s="8">
        <f>IFERROR(ROUND(E1667/L1667,2),0)</f>
        <v>44.96</v>
      </c>
      <c r="R1667" s="17">
        <f>(((J1667/60)/60)/24)+DATE(1970,1,1)</f>
        <v>40564.649456018517</v>
      </c>
      <c r="S1667" s="18">
        <f>((I1667/60/60/24)+DATE(1970,1,1))</f>
        <v>40596.125</v>
      </c>
      <c r="T1667">
        <f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8275</v>
      </c>
      <c r="O1668" t="s">
        <v>8305</v>
      </c>
      <c r="P1668">
        <f>ROUND(E1668/D1668*100, 0)</f>
        <v>161</v>
      </c>
      <c r="Q1668" s="8">
        <f>IFERROR(ROUND(E1668/L1668,2),0)</f>
        <v>41.04</v>
      </c>
      <c r="R1668" s="17">
        <f>(((J1668/60)/60)/24)+DATE(1970,1,1)</f>
        <v>41331.253159722226</v>
      </c>
      <c r="S1668" s="18">
        <f>((I1668/60/60/24)+DATE(1970,1,1))</f>
        <v>41361.211493055554</v>
      </c>
      <c r="T1668">
        <f>YEAR(R1668)</f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8275</v>
      </c>
      <c r="O1669" t="s">
        <v>8305</v>
      </c>
      <c r="P1669">
        <f>ROUND(E1669/D1669*100, 0)</f>
        <v>127</v>
      </c>
      <c r="Q1669" s="8">
        <f>IFERROR(ROUND(E1669/L1669,2),0)</f>
        <v>52.6</v>
      </c>
      <c r="R1669" s="17">
        <f>(((J1669/60)/60)/24)+DATE(1970,1,1)</f>
        <v>41682.0705787037</v>
      </c>
      <c r="S1669" s="18">
        <f>((I1669/60/60/24)+DATE(1970,1,1))</f>
        <v>41709.290972222225</v>
      </c>
      <c r="T1669">
        <f>YEAR(R1669)</f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8275</v>
      </c>
      <c r="O1670" t="s">
        <v>8305</v>
      </c>
      <c r="P1670">
        <f>ROUND(E1670/D1670*100, 0)</f>
        <v>103</v>
      </c>
      <c r="Q1670" s="8">
        <f>IFERROR(ROUND(E1670/L1670,2),0)</f>
        <v>70.78</v>
      </c>
      <c r="R1670" s="17">
        <f>(((J1670/60)/60)/24)+DATE(1970,1,1)</f>
        <v>40845.14975694444</v>
      </c>
      <c r="S1670" s="18">
        <f>((I1670/60/60/24)+DATE(1970,1,1))</f>
        <v>40875.191423611112</v>
      </c>
      <c r="T1670">
        <f>YEAR(R1670)</f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8275</v>
      </c>
      <c r="O1671" t="s">
        <v>8305</v>
      </c>
      <c r="P1671">
        <f>ROUND(E1671/D1671*100, 0)</f>
        <v>140</v>
      </c>
      <c r="Q1671" s="8">
        <f>IFERROR(ROUND(E1671/L1671,2),0)</f>
        <v>53.75</v>
      </c>
      <c r="R1671" s="17">
        <f>(((J1671/60)/60)/24)+DATE(1970,1,1)</f>
        <v>42461.885138888887</v>
      </c>
      <c r="S1671" s="18">
        <f>((I1671/60/60/24)+DATE(1970,1,1))</f>
        <v>42521.885138888887</v>
      </c>
      <c r="T1671">
        <f>YEAR(R1671)</f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8275</v>
      </c>
      <c r="O1672" t="s">
        <v>8305</v>
      </c>
      <c r="P1672">
        <f>ROUND(E1672/D1672*100, 0)</f>
        <v>103</v>
      </c>
      <c r="Q1672" s="8">
        <f>IFERROR(ROUND(E1672/L1672,2),0)</f>
        <v>44.61</v>
      </c>
      <c r="R1672" s="17">
        <f>(((J1672/60)/60)/24)+DATE(1970,1,1)</f>
        <v>40313.930543981485</v>
      </c>
      <c r="S1672" s="18">
        <f>((I1672/60/60/24)+DATE(1970,1,1))</f>
        <v>40364.166666666664</v>
      </c>
      <c r="T1672">
        <f>YEAR(R1672)</f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8275</v>
      </c>
      <c r="O1673" t="s">
        <v>8305</v>
      </c>
      <c r="P1673">
        <f>ROUND(E1673/D1673*100, 0)</f>
        <v>101</v>
      </c>
      <c r="Q1673" s="8">
        <f>IFERROR(ROUND(E1673/L1673,2),0)</f>
        <v>26.15</v>
      </c>
      <c r="R1673" s="17">
        <f>(((J1673/60)/60)/24)+DATE(1970,1,1)</f>
        <v>42553.54414351852</v>
      </c>
      <c r="S1673" s="18">
        <f>((I1673/60/60/24)+DATE(1970,1,1))</f>
        <v>42583.54414351852</v>
      </c>
      <c r="T1673">
        <f>YEAR(R1673)</f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8275</v>
      </c>
      <c r="O1674" t="s">
        <v>8305</v>
      </c>
      <c r="P1674">
        <f>ROUND(E1674/D1674*100, 0)</f>
        <v>113</v>
      </c>
      <c r="Q1674" s="8">
        <f>IFERROR(ROUND(E1674/L1674,2),0)</f>
        <v>39.18</v>
      </c>
      <c r="R1674" s="17">
        <f>(((J1674/60)/60)/24)+DATE(1970,1,1)</f>
        <v>41034.656597222223</v>
      </c>
      <c r="S1674" s="18">
        <f>((I1674/60/60/24)+DATE(1970,1,1))</f>
        <v>41064.656597222223</v>
      </c>
      <c r="T1674">
        <f>YEAR(R1674)</f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8275</v>
      </c>
      <c r="O1675" t="s">
        <v>8305</v>
      </c>
      <c r="P1675">
        <f>ROUND(E1675/D1675*100, 0)</f>
        <v>128</v>
      </c>
      <c r="Q1675" s="8">
        <f>IFERROR(ROUND(E1675/L1675,2),0)</f>
        <v>45.59</v>
      </c>
      <c r="R1675" s="17">
        <f>(((J1675/60)/60)/24)+DATE(1970,1,1)</f>
        <v>42039.878379629634</v>
      </c>
      <c r="S1675" s="18">
        <f>((I1675/60/60/24)+DATE(1970,1,1))</f>
        <v>42069.878379629634</v>
      </c>
      <c r="T1675">
        <f>YEAR(R1675)</f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8275</v>
      </c>
      <c r="O1676" t="s">
        <v>8305</v>
      </c>
      <c r="P1676">
        <f>ROUND(E1676/D1676*100, 0)</f>
        <v>202</v>
      </c>
      <c r="Q1676" s="8">
        <f>IFERROR(ROUND(E1676/L1676,2),0)</f>
        <v>89.25</v>
      </c>
      <c r="R1676" s="17">
        <f>(((J1676/60)/60)/24)+DATE(1970,1,1)</f>
        <v>42569.605393518519</v>
      </c>
      <c r="S1676" s="18">
        <f>((I1676/60/60/24)+DATE(1970,1,1))</f>
        <v>42600.290972222225</v>
      </c>
      <c r="T1676">
        <f>YEAR(R1676)</f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8275</v>
      </c>
      <c r="O1677" t="s">
        <v>8305</v>
      </c>
      <c r="P1677">
        <f>ROUND(E1677/D1677*100, 0)</f>
        <v>137</v>
      </c>
      <c r="Q1677" s="8">
        <f>IFERROR(ROUND(E1677/L1677,2),0)</f>
        <v>40.42</v>
      </c>
      <c r="R1677" s="17">
        <f>(((J1677/60)/60)/24)+DATE(1970,1,1)</f>
        <v>40802.733101851853</v>
      </c>
      <c r="S1677" s="18">
        <f>((I1677/60/60/24)+DATE(1970,1,1))</f>
        <v>40832.918749999997</v>
      </c>
      <c r="T1677">
        <f>YEAR(R1677)</f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8275</v>
      </c>
      <c r="O1678" t="s">
        <v>8305</v>
      </c>
      <c r="P1678">
        <f>ROUND(E1678/D1678*100, 0)</f>
        <v>115</v>
      </c>
      <c r="Q1678" s="8">
        <f>IFERROR(ROUND(E1678/L1678,2),0)</f>
        <v>82.38</v>
      </c>
      <c r="R1678" s="17">
        <f>(((J1678/60)/60)/24)+DATE(1970,1,1)</f>
        <v>40973.72623842593</v>
      </c>
      <c r="S1678" s="18">
        <f>((I1678/60/60/24)+DATE(1970,1,1))</f>
        <v>41020.165972222225</v>
      </c>
      <c r="T1678">
        <f>YEAR(R1678)</f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8275</v>
      </c>
      <c r="O1679" t="s">
        <v>8305</v>
      </c>
      <c r="P1679">
        <f>ROUND(E1679/D1679*100, 0)</f>
        <v>112</v>
      </c>
      <c r="Q1679" s="8">
        <f>IFERROR(ROUND(E1679/L1679,2),0)</f>
        <v>159.52000000000001</v>
      </c>
      <c r="R1679" s="17">
        <f>(((J1679/60)/60)/24)+DATE(1970,1,1)</f>
        <v>42416.407129629632</v>
      </c>
      <c r="S1679" s="18">
        <f>((I1679/60/60/24)+DATE(1970,1,1))</f>
        <v>42476.249305555553</v>
      </c>
      <c r="T1679">
        <f>YEAR(R1679)</f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8275</v>
      </c>
      <c r="O1680" t="s">
        <v>8305</v>
      </c>
      <c r="P1680">
        <f>ROUND(E1680/D1680*100, 0)</f>
        <v>118</v>
      </c>
      <c r="Q1680" s="8">
        <f>IFERROR(ROUND(E1680/L1680,2),0)</f>
        <v>36.24</v>
      </c>
      <c r="R1680" s="17">
        <f>(((J1680/60)/60)/24)+DATE(1970,1,1)</f>
        <v>41662.854988425926</v>
      </c>
      <c r="S1680" s="18">
        <f>((I1680/60/60/24)+DATE(1970,1,1))</f>
        <v>41676.854988425926</v>
      </c>
      <c r="T1680">
        <f>YEAR(R1680)</f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8275</v>
      </c>
      <c r="O1681" t="s">
        <v>8305</v>
      </c>
      <c r="P1681">
        <f>ROUND(E1681/D1681*100, 0)</f>
        <v>175</v>
      </c>
      <c r="Q1681" s="8">
        <f>IFERROR(ROUND(E1681/L1681,2),0)</f>
        <v>62.5</v>
      </c>
      <c r="R1681" s="17">
        <f>(((J1681/60)/60)/24)+DATE(1970,1,1)</f>
        <v>40723.068807870368</v>
      </c>
      <c r="S1681" s="18">
        <f>((I1681/60/60/24)+DATE(1970,1,1))</f>
        <v>40746.068807870368</v>
      </c>
      <c r="T1681">
        <f>YEAR(R1681)</f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8275</v>
      </c>
      <c r="O1682" t="s">
        <v>8305</v>
      </c>
      <c r="P1682">
        <f>ROUND(E1682/D1682*100, 0)</f>
        <v>118</v>
      </c>
      <c r="Q1682" s="8">
        <f>IFERROR(ROUND(E1682/L1682,2),0)</f>
        <v>47</v>
      </c>
      <c r="R1682" s="17">
        <f>(((J1682/60)/60)/24)+DATE(1970,1,1)</f>
        <v>41802.757719907408</v>
      </c>
      <c r="S1682" s="18">
        <f>((I1682/60/60/24)+DATE(1970,1,1))</f>
        <v>41832.757719907408</v>
      </c>
      <c r="T1682">
        <f>YEAR(R1682)</f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8275</v>
      </c>
      <c r="O1683" t="s">
        <v>8291</v>
      </c>
      <c r="P1683">
        <f>ROUND(E1683/D1683*100, 0)</f>
        <v>101</v>
      </c>
      <c r="Q1683" s="8">
        <f>IFERROR(ROUND(E1683/L1683,2),0)</f>
        <v>74.58</v>
      </c>
      <c r="R1683" s="17">
        <f>(((J1683/60)/60)/24)+DATE(1970,1,1)</f>
        <v>42774.121342592596</v>
      </c>
      <c r="S1683" s="18">
        <f>((I1683/60/60/24)+DATE(1970,1,1))</f>
        <v>42823.083333333328</v>
      </c>
      <c r="T1683">
        <f>YEAR(R1683)</f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8275</v>
      </c>
      <c r="O1684" t="s">
        <v>8291</v>
      </c>
      <c r="P1684">
        <f>ROUND(E1684/D1684*100, 0)</f>
        <v>0</v>
      </c>
      <c r="Q1684" s="8">
        <f>IFERROR(ROUND(E1684/L1684,2),0)</f>
        <v>0</v>
      </c>
      <c r="R1684" s="17">
        <f>(((J1684/60)/60)/24)+DATE(1970,1,1)</f>
        <v>42779.21365740741</v>
      </c>
      <c r="S1684" s="18">
        <f>((I1684/60/60/24)+DATE(1970,1,1))</f>
        <v>42839.171990740739</v>
      </c>
      <c r="T1684">
        <f>YEAR(R1684)</f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8275</v>
      </c>
      <c r="O1685" t="s">
        <v>8291</v>
      </c>
      <c r="P1685">
        <f>ROUND(E1685/D1685*100, 0)</f>
        <v>22</v>
      </c>
      <c r="Q1685" s="8">
        <f>IFERROR(ROUND(E1685/L1685,2),0)</f>
        <v>76</v>
      </c>
      <c r="R1685" s="17">
        <f>(((J1685/60)/60)/24)+DATE(1970,1,1)</f>
        <v>42808.781689814816</v>
      </c>
      <c r="S1685" s="18">
        <f>((I1685/60/60/24)+DATE(1970,1,1))</f>
        <v>42832.781689814816</v>
      </c>
      <c r="T1685">
        <f>YEAR(R1685)</f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8275</v>
      </c>
      <c r="O1686" t="s">
        <v>8291</v>
      </c>
      <c r="P1686">
        <f>ROUND(E1686/D1686*100, 0)</f>
        <v>109</v>
      </c>
      <c r="Q1686" s="8">
        <f>IFERROR(ROUND(E1686/L1686,2),0)</f>
        <v>86.44</v>
      </c>
      <c r="R1686" s="17">
        <f>(((J1686/60)/60)/24)+DATE(1970,1,1)</f>
        <v>42783.815289351856</v>
      </c>
      <c r="S1686" s="18">
        <f>((I1686/60/60/24)+DATE(1970,1,1))</f>
        <v>42811.773622685185</v>
      </c>
      <c r="T1686">
        <f>YEAR(R1686)</f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8275</v>
      </c>
      <c r="O1687" t="s">
        <v>8291</v>
      </c>
      <c r="P1687">
        <f>ROUND(E1687/D1687*100, 0)</f>
        <v>103</v>
      </c>
      <c r="Q1687" s="8">
        <f>IFERROR(ROUND(E1687/L1687,2),0)</f>
        <v>24</v>
      </c>
      <c r="R1687" s="17">
        <f>(((J1687/60)/60)/24)+DATE(1970,1,1)</f>
        <v>42788.2502662037</v>
      </c>
      <c r="S1687" s="18">
        <f>((I1687/60/60/24)+DATE(1970,1,1))</f>
        <v>42818.208599537036</v>
      </c>
      <c r="T1687">
        <f>YEAR(R1687)</f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8275</v>
      </c>
      <c r="O1688" t="s">
        <v>8291</v>
      </c>
      <c r="P1688">
        <f>ROUND(E1688/D1688*100, 0)</f>
        <v>0</v>
      </c>
      <c r="Q1688" s="8">
        <f>IFERROR(ROUND(E1688/L1688,2),0)</f>
        <v>18</v>
      </c>
      <c r="R1688" s="17">
        <f>(((J1688/60)/60)/24)+DATE(1970,1,1)</f>
        <v>42792.843969907408</v>
      </c>
      <c r="S1688" s="18">
        <f>((I1688/60/60/24)+DATE(1970,1,1))</f>
        <v>42852.802303240736</v>
      </c>
      <c r="T1688">
        <f>YEAR(R1688)</f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8275</v>
      </c>
      <c r="O1689" t="s">
        <v>8291</v>
      </c>
      <c r="P1689">
        <f>ROUND(E1689/D1689*100, 0)</f>
        <v>31</v>
      </c>
      <c r="Q1689" s="8">
        <f>IFERROR(ROUND(E1689/L1689,2),0)</f>
        <v>80.13</v>
      </c>
      <c r="R1689" s="17">
        <f>(((J1689/60)/60)/24)+DATE(1970,1,1)</f>
        <v>42802.046817129631</v>
      </c>
      <c r="S1689" s="18">
        <f>((I1689/60/60/24)+DATE(1970,1,1))</f>
        <v>42835.84375</v>
      </c>
      <c r="T1689">
        <f>YEAR(R1689)</f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8275</v>
      </c>
      <c r="O1690" t="s">
        <v>8291</v>
      </c>
      <c r="P1690">
        <f>ROUND(E1690/D1690*100, 0)</f>
        <v>44</v>
      </c>
      <c r="Q1690" s="8">
        <f>IFERROR(ROUND(E1690/L1690,2),0)</f>
        <v>253.14</v>
      </c>
      <c r="R1690" s="17">
        <f>(((J1690/60)/60)/24)+DATE(1970,1,1)</f>
        <v>42804.534652777773</v>
      </c>
      <c r="S1690" s="18">
        <f>((I1690/60/60/24)+DATE(1970,1,1))</f>
        <v>42834.492986111116</v>
      </c>
      <c r="T1690">
        <f>YEAR(R1690)</f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8275</v>
      </c>
      <c r="O1691" t="s">
        <v>8291</v>
      </c>
      <c r="P1691">
        <f>ROUND(E1691/D1691*100, 0)</f>
        <v>100</v>
      </c>
      <c r="Q1691" s="8">
        <f>IFERROR(ROUND(E1691/L1691,2),0)</f>
        <v>171.43</v>
      </c>
      <c r="R1691" s="17">
        <f>(((J1691/60)/60)/24)+DATE(1970,1,1)</f>
        <v>42780.942476851851</v>
      </c>
      <c r="S1691" s="18">
        <f>((I1691/60/60/24)+DATE(1970,1,1))</f>
        <v>42810.900810185187</v>
      </c>
      <c r="T1691">
        <f>YEAR(R1691)</f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8275</v>
      </c>
      <c r="O1692" t="s">
        <v>8291</v>
      </c>
      <c r="P1692">
        <f>ROUND(E1692/D1692*100, 0)</f>
        <v>25</v>
      </c>
      <c r="Q1692" s="8">
        <f>IFERROR(ROUND(E1692/L1692,2),0)</f>
        <v>57.73</v>
      </c>
      <c r="R1692" s="17">
        <f>(((J1692/60)/60)/24)+DATE(1970,1,1)</f>
        <v>42801.43104166667</v>
      </c>
      <c r="S1692" s="18">
        <f>((I1692/60/60/24)+DATE(1970,1,1))</f>
        <v>42831.389374999999</v>
      </c>
      <c r="T1692">
        <f>YEAR(R1692)</f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8275</v>
      </c>
      <c r="O1693" t="s">
        <v>8291</v>
      </c>
      <c r="P1693">
        <f>ROUND(E1693/D1693*100, 0)</f>
        <v>33</v>
      </c>
      <c r="Q1693" s="8">
        <f>IFERROR(ROUND(E1693/L1693,2),0)</f>
        <v>264.26</v>
      </c>
      <c r="R1693" s="17">
        <f>(((J1693/60)/60)/24)+DATE(1970,1,1)</f>
        <v>42795.701481481476</v>
      </c>
      <c r="S1693" s="18">
        <f>((I1693/60/60/24)+DATE(1970,1,1))</f>
        <v>42828.041666666672</v>
      </c>
      <c r="T1693">
        <f>YEAR(R1693)</f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8275</v>
      </c>
      <c r="O1694" t="s">
        <v>8291</v>
      </c>
      <c r="P1694">
        <f>ROUND(E1694/D1694*100, 0)</f>
        <v>48</v>
      </c>
      <c r="Q1694" s="8">
        <f>IFERROR(ROUND(E1694/L1694,2),0)</f>
        <v>159.33000000000001</v>
      </c>
      <c r="R1694" s="17">
        <f>(((J1694/60)/60)/24)+DATE(1970,1,1)</f>
        <v>42788.151238425926</v>
      </c>
      <c r="S1694" s="18">
        <f>((I1694/60/60/24)+DATE(1970,1,1))</f>
        <v>42820.999305555553</v>
      </c>
      <c r="T1694">
        <f>YEAR(R1694)</f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8275</v>
      </c>
      <c r="O1695" t="s">
        <v>8291</v>
      </c>
      <c r="P1695">
        <f>ROUND(E1695/D1695*100, 0)</f>
        <v>9</v>
      </c>
      <c r="Q1695" s="8">
        <f>IFERROR(ROUND(E1695/L1695,2),0)</f>
        <v>35</v>
      </c>
      <c r="R1695" s="17">
        <f>(((J1695/60)/60)/24)+DATE(1970,1,1)</f>
        <v>42803.920277777783</v>
      </c>
      <c r="S1695" s="18">
        <f>((I1695/60/60/24)+DATE(1970,1,1))</f>
        <v>42834.833333333328</v>
      </c>
      <c r="T1695">
        <f>YEAR(R1695)</f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8275</v>
      </c>
      <c r="O1696" t="s">
        <v>8291</v>
      </c>
      <c r="P1696">
        <f>ROUND(E1696/D1696*100, 0)</f>
        <v>0</v>
      </c>
      <c r="Q1696" s="8">
        <f>IFERROR(ROUND(E1696/L1696,2),0)</f>
        <v>5</v>
      </c>
      <c r="R1696" s="17">
        <f>(((J1696/60)/60)/24)+DATE(1970,1,1)</f>
        <v>42791.669837962967</v>
      </c>
      <c r="S1696" s="18">
        <f>((I1696/60/60/24)+DATE(1970,1,1))</f>
        <v>42821.191666666666</v>
      </c>
      <c r="T1696">
        <f>YEAR(R1696)</f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8275</v>
      </c>
      <c r="O1697" t="s">
        <v>8291</v>
      </c>
      <c r="P1697">
        <f>ROUND(E1697/D1697*100, 0)</f>
        <v>12</v>
      </c>
      <c r="Q1697" s="8">
        <f>IFERROR(ROUND(E1697/L1697,2),0)</f>
        <v>61.09</v>
      </c>
      <c r="R1697" s="17">
        <f>(((J1697/60)/60)/24)+DATE(1970,1,1)</f>
        <v>42801.031412037039</v>
      </c>
      <c r="S1697" s="18">
        <f>((I1697/60/60/24)+DATE(1970,1,1))</f>
        <v>42835.041666666672</v>
      </c>
      <c r="T1697">
        <f>YEAR(R1697)</f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8275</v>
      </c>
      <c r="O1698" t="s">
        <v>8291</v>
      </c>
      <c r="P1698">
        <f>ROUND(E1698/D1698*100, 0)</f>
        <v>0</v>
      </c>
      <c r="Q1698" s="8">
        <f>IFERROR(ROUND(E1698/L1698,2),0)</f>
        <v>0</v>
      </c>
      <c r="R1698" s="17">
        <f>(((J1698/60)/60)/24)+DATE(1970,1,1)</f>
        <v>42796.069571759261</v>
      </c>
      <c r="S1698" s="18">
        <f>((I1698/60/60/24)+DATE(1970,1,1))</f>
        <v>42826.027905092589</v>
      </c>
      <c r="T1698">
        <f>YEAR(R1698)</f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8275</v>
      </c>
      <c r="O1699" t="s">
        <v>8291</v>
      </c>
      <c r="P1699">
        <f>ROUND(E1699/D1699*100, 0)</f>
        <v>20</v>
      </c>
      <c r="Q1699" s="8">
        <f>IFERROR(ROUND(E1699/L1699,2),0)</f>
        <v>114.82</v>
      </c>
      <c r="R1699" s="17">
        <f>(((J1699/60)/60)/24)+DATE(1970,1,1)</f>
        <v>42805.032962962956</v>
      </c>
      <c r="S1699" s="18">
        <f>((I1699/60/60/24)+DATE(1970,1,1))</f>
        <v>42834.991296296299</v>
      </c>
      <c r="T1699">
        <f>YEAR(R1699)</f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8275</v>
      </c>
      <c r="O1700" t="s">
        <v>8291</v>
      </c>
      <c r="P1700">
        <f>ROUND(E1700/D1700*100, 0)</f>
        <v>0</v>
      </c>
      <c r="Q1700" s="8">
        <f>IFERROR(ROUND(E1700/L1700,2),0)</f>
        <v>0</v>
      </c>
      <c r="R1700" s="17">
        <f>(((J1700/60)/60)/24)+DATE(1970,1,1)</f>
        <v>42796.207870370374</v>
      </c>
      <c r="S1700" s="18">
        <f>((I1700/60/60/24)+DATE(1970,1,1))</f>
        <v>42820.147916666669</v>
      </c>
      <c r="T1700">
        <f>YEAR(R1700)</f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8275</v>
      </c>
      <c r="O1701" t="s">
        <v>8291</v>
      </c>
      <c r="P1701">
        <f>ROUND(E1701/D1701*100, 0)</f>
        <v>4</v>
      </c>
      <c r="Q1701" s="8">
        <f>IFERROR(ROUND(E1701/L1701,2),0)</f>
        <v>54</v>
      </c>
      <c r="R1701" s="17">
        <f>(((J1701/60)/60)/24)+DATE(1970,1,1)</f>
        <v>42806.863946759258</v>
      </c>
      <c r="S1701" s="18">
        <f>((I1701/60/60/24)+DATE(1970,1,1))</f>
        <v>42836.863946759258</v>
      </c>
      <c r="T1701">
        <f>YEAR(R1701)</f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8275</v>
      </c>
      <c r="O1702" t="s">
        <v>8291</v>
      </c>
      <c r="P1702">
        <f>ROUND(E1702/D1702*100, 0)</f>
        <v>26</v>
      </c>
      <c r="Q1702" s="8">
        <f>IFERROR(ROUND(E1702/L1702,2),0)</f>
        <v>65.97</v>
      </c>
      <c r="R1702" s="17">
        <f>(((J1702/60)/60)/24)+DATE(1970,1,1)</f>
        <v>42796.071643518517</v>
      </c>
      <c r="S1702" s="18">
        <f>((I1702/60/60/24)+DATE(1970,1,1))</f>
        <v>42826.166666666672</v>
      </c>
      <c r="T1702">
        <f>YEAR(R1702)</f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8275</v>
      </c>
      <c r="O1703" t="s">
        <v>8291</v>
      </c>
      <c r="P1703">
        <f>ROUND(E1703/D1703*100, 0)</f>
        <v>0</v>
      </c>
      <c r="Q1703" s="8">
        <f>IFERROR(ROUND(E1703/L1703,2),0)</f>
        <v>5</v>
      </c>
      <c r="R1703" s="17">
        <f>(((J1703/60)/60)/24)+DATE(1970,1,1)</f>
        <v>41989.664409722223</v>
      </c>
      <c r="S1703" s="18">
        <f>((I1703/60/60/24)+DATE(1970,1,1))</f>
        <v>42019.664409722223</v>
      </c>
      <c r="T1703">
        <f>YEAR(R1703)</f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8275</v>
      </c>
      <c r="O1704" t="s">
        <v>8291</v>
      </c>
      <c r="P1704">
        <f>ROUND(E1704/D1704*100, 0)</f>
        <v>0</v>
      </c>
      <c r="Q1704" s="8">
        <f>IFERROR(ROUND(E1704/L1704,2),0)</f>
        <v>1</v>
      </c>
      <c r="R1704" s="17">
        <f>(((J1704/60)/60)/24)+DATE(1970,1,1)</f>
        <v>42063.869791666672</v>
      </c>
      <c r="S1704" s="18">
        <f>((I1704/60/60/24)+DATE(1970,1,1))</f>
        <v>42093.828125</v>
      </c>
      <c r="T1704">
        <f>YEAR(R1704)</f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8275</v>
      </c>
      <c r="O1705" t="s">
        <v>8291</v>
      </c>
      <c r="P1705">
        <f>ROUND(E1705/D1705*100, 0)</f>
        <v>1</v>
      </c>
      <c r="Q1705" s="8">
        <f>IFERROR(ROUND(E1705/L1705,2),0)</f>
        <v>25.5</v>
      </c>
      <c r="R1705" s="17">
        <f>(((J1705/60)/60)/24)+DATE(1970,1,1)</f>
        <v>42187.281678240746</v>
      </c>
      <c r="S1705" s="18">
        <f>((I1705/60/60/24)+DATE(1970,1,1))</f>
        <v>42247.281678240746</v>
      </c>
      <c r="T1705">
        <f>YEAR(R1705)</f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8275</v>
      </c>
      <c r="O1706" t="s">
        <v>8291</v>
      </c>
      <c r="P1706">
        <f>ROUND(E1706/D1706*100, 0)</f>
        <v>65</v>
      </c>
      <c r="Q1706" s="8">
        <f>IFERROR(ROUND(E1706/L1706,2),0)</f>
        <v>118.36</v>
      </c>
      <c r="R1706" s="17">
        <f>(((J1706/60)/60)/24)+DATE(1970,1,1)</f>
        <v>42021.139733796299</v>
      </c>
      <c r="S1706" s="18">
        <f>((I1706/60/60/24)+DATE(1970,1,1))</f>
        <v>42051.139733796299</v>
      </c>
      <c r="T1706">
        <f>YEAR(R1706)</f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8275</v>
      </c>
      <c r="O1707" t="s">
        <v>8291</v>
      </c>
      <c r="P1707">
        <f>ROUND(E1707/D1707*100, 0)</f>
        <v>0</v>
      </c>
      <c r="Q1707" s="8">
        <f>IFERROR(ROUND(E1707/L1707,2),0)</f>
        <v>0</v>
      </c>
      <c r="R1707" s="17">
        <f>(((J1707/60)/60)/24)+DATE(1970,1,1)</f>
        <v>42245.016736111109</v>
      </c>
      <c r="S1707" s="18">
        <f>((I1707/60/60/24)+DATE(1970,1,1))</f>
        <v>42256.666666666672</v>
      </c>
      <c r="T1707">
        <f>YEAR(R1707)</f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8275</v>
      </c>
      <c r="O1708" t="s">
        <v>8291</v>
      </c>
      <c r="P1708">
        <f>ROUND(E1708/D1708*100, 0)</f>
        <v>0</v>
      </c>
      <c r="Q1708" s="8">
        <f>IFERROR(ROUND(E1708/L1708,2),0)</f>
        <v>0</v>
      </c>
      <c r="R1708" s="17">
        <f>(((J1708/60)/60)/24)+DATE(1970,1,1)</f>
        <v>42179.306388888886</v>
      </c>
      <c r="S1708" s="18">
        <f>((I1708/60/60/24)+DATE(1970,1,1))</f>
        <v>42239.306388888886</v>
      </c>
      <c r="T1708">
        <f>YEAR(R1708)</f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8275</v>
      </c>
      <c r="O1709" t="s">
        <v>8291</v>
      </c>
      <c r="P1709">
        <f>ROUND(E1709/D1709*100, 0)</f>
        <v>10</v>
      </c>
      <c r="Q1709" s="8">
        <f>IFERROR(ROUND(E1709/L1709,2),0)</f>
        <v>54.11</v>
      </c>
      <c r="R1709" s="17">
        <f>(((J1709/60)/60)/24)+DATE(1970,1,1)</f>
        <v>42427.721006944441</v>
      </c>
      <c r="S1709" s="18">
        <f>((I1709/60/60/24)+DATE(1970,1,1))</f>
        <v>42457.679340277777</v>
      </c>
      <c r="T1709">
        <f>YEAR(R1709)</f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8275</v>
      </c>
      <c r="O1710" t="s">
        <v>8291</v>
      </c>
      <c r="P1710">
        <f>ROUND(E1710/D1710*100, 0)</f>
        <v>0</v>
      </c>
      <c r="Q1710" s="8">
        <f>IFERROR(ROUND(E1710/L1710,2),0)</f>
        <v>0</v>
      </c>
      <c r="R1710" s="17">
        <f>(((J1710/60)/60)/24)+DATE(1970,1,1)</f>
        <v>42451.866967592592</v>
      </c>
      <c r="S1710" s="18">
        <f>((I1710/60/60/24)+DATE(1970,1,1))</f>
        <v>42491.866967592592</v>
      </c>
      <c r="T1710">
        <f>YEAR(R1710)</f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8275</v>
      </c>
      <c r="O1711" t="s">
        <v>8291</v>
      </c>
      <c r="P1711">
        <f>ROUND(E1711/D1711*100, 0)</f>
        <v>5</v>
      </c>
      <c r="Q1711" s="8">
        <f>IFERROR(ROUND(E1711/L1711,2),0)</f>
        <v>21.25</v>
      </c>
      <c r="R1711" s="17">
        <f>(((J1711/60)/60)/24)+DATE(1970,1,1)</f>
        <v>41841.56381944444</v>
      </c>
      <c r="S1711" s="18">
        <f>((I1711/60/60/24)+DATE(1970,1,1))</f>
        <v>41882.818749999999</v>
      </c>
      <c r="T1711">
        <f>YEAR(R1711)</f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8275</v>
      </c>
      <c r="O1712" t="s">
        <v>8291</v>
      </c>
      <c r="P1712">
        <f>ROUND(E1712/D1712*100, 0)</f>
        <v>1</v>
      </c>
      <c r="Q1712" s="8">
        <f>IFERROR(ROUND(E1712/L1712,2),0)</f>
        <v>34</v>
      </c>
      <c r="R1712" s="17">
        <f>(((J1712/60)/60)/24)+DATE(1970,1,1)</f>
        <v>42341.59129629629</v>
      </c>
      <c r="S1712" s="18">
        <f>((I1712/60/60/24)+DATE(1970,1,1))</f>
        <v>42387.541666666672</v>
      </c>
      <c r="T1712">
        <f>YEAR(R1712)</f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8275</v>
      </c>
      <c r="O1713" t="s">
        <v>8291</v>
      </c>
      <c r="P1713">
        <f>ROUND(E1713/D1713*100, 0)</f>
        <v>11</v>
      </c>
      <c r="Q1713" s="8">
        <f>IFERROR(ROUND(E1713/L1713,2),0)</f>
        <v>525</v>
      </c>
      <c r="R1713" s="17">
        <f>(((J1713/60)/60)/24)+DATE(1970,1,1)</f>
        <v>41852.646226851852</v>
      </c>
      <c r="S1713" s="18">
        <f>((I1713/60/60/24)+DATE(1970,1,1))</f>
        <v>41883.646226851852</v>
      </c>
      <c r="T1713">
        <f>YEAR(R1713)</f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8275</v>
      </c>
      <c r="O1714" t="s">
        <v>8291</v>
      </c>
      <c r="P1714">
        <f>ROUND(E1714/D1714*100, 0)</f>
        <v>0</v>
      </c>
      <c r="Q1714" s="8">
        <f>IFERROR(ROUND(E1714/L1714,2),0)</f>
        <v>0</v>
      </c>
      <c r="R1714" s="17">
        <f>(((J1714/60)/60)/24)+DATE(1970,1,1)</f>
        <v>42125.913807870369</v>
      </c>
      <c r="S1714" s="18">
        <f>((I1714/60/60/24)+DATE(1970,1,1))</f>
        <v>42185.913807870369</v>
      </c>
      <c r="T1714">
        <f>YEAR(R1714)</f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8275</v>
      </c>
      <c r="O1715" t="s">
        <v>8291</v>
      </c>
      <c r="P1715">
        <f>ROUND(E1715/D1715*100, 0)</f>
        <v>2</v>
      </c>
      <c r="Q1715" s="8">
        <f>IFERROR(ROUND(E1715/L1715,2),0)</f>
        <v>50</v>
      </c>
      <c r="R1715" s="17">
        <f>(((J1715/60)/60)/24)+DATE(1970,1,1)</f>
        <v>41887.801064814819</v>
      </c>
      <c r="S1715" s="18">
        <f>((I1715/60/60/24)+DATE(1970,1,1))</f>
        <v>41917.801064814819</v>
      </c>
      <c r="T1715">
        <f>YEAR(R1715)</f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8275</v>
      </c>
      <c r="O1716" t="s">
        <v>8291</v>
      </c>
      <c r="P1716">
        <f>ROUND(E1716/D1716*100, 0)</f>
        <v>8</v>
      </c>
      <c r="Q1716" s="8">
        <f>IFERROR(ROUND(E1716/L1716,2),0)</f>
        <v>115.71</v>
      </c>
      <c r="R1716" s="17">
        <f>(((J1716/60)/60)/24)+DATE(1970,1,1)</f>
        <v>42095.918530092589</v>
      </c>
      <c r="S1716" s="18">
        <f>((I1716/60/60/24)+DATE(1970,1,1))</f>
        <v>42125.918530092589</v>
      </c>
      <c r="T1716">
        <f>YEAR(R1716)</f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8275</v>
      </c>
      <c r="O1717" t="s">
        <v>8291</v>
      </c>
      <c r="P1717">
        <f>ROUND(E1717/D1717*100, 0)</f>
        <v>0</v>
      </c>
      <c r="Q1717" s="8">
        <f>IFERROR(ROUND(E1717/L1717,2),0)</f>
        <v>5.5</v>
      </c>
      <c r="R1717" s="17">
        <f>(((J1717/60)/60)/24)+DATE(1970,1,1)</f>
        <v>42064.217418981483</v>
      </c>
      <c r="S1717" s="18">
        <f>((I1717/60/60/24)+DATE(1970,1,1))</f>
        <v>42094.140277777777</v>
      </c>
      <c r="T1717">
        <f>YEAR(R1717)</f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8275</v>
      </c>
      <c r="O1718" t="s">
        <v>8291</v>
      </c>
      <c r="P1718">
        <f>ROUND(E1718/D1718*100, 0)</f>
        <v>8</v>
      </c>
      <c r="Q1718" s="8">
        <f>IFERROR(ROUND(E1718/L1718,2),0)</f>
        <v>50</v>
      </c>
      <c r="R1718" s="17">
        <f>(((J1718/60)/60)/24)+DATE(1970,1,1)</f>
        <v>42673.577534722222</v>
      </c>
      <c r="S1718" s="18">
        <f>((I1718/60/60/24)+DATE(1970,1,1))</f>
        <v>42713.619201388887</v>
      </c>
      <c r="T1718">
        <f>YEAR(R1718)</f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8275</v>
      </c>
      <c r="O1719" t="s">
        <v>8291</v>
      </c>
      <c r="P1719">
        <f>ROUND(E1719/D1719*100, 0)</f>
        <v>43</v>
      </c>
      <c r="Q1719" s="8">
        <f>IFERROR(ROUND(E1719/L1719,2),0)</f>
        <v>34.020000000000003</v>
      </c>
      <c r="R1719" s="17">
        <f>(((J1719/60)/60)/24)+DATE(1970,1,1)</f>
        <v>42460.98192129629</v>
      </c>
      <c r="S1719" s="18">
        <f>((I1719/60/60/24)+DATE(1970,1,1))</f>
        <v>42481.166666666672</v>
      </c>
      <c r="T1719">
        <f>YEAR(R1719)</f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8275</v>
      </c>
      <c r="O1720" t="s">
        <v>8291</v>
      </c>
      <c r="P1720">
        <f>ROUND(E1720/D1720*100, 0)</f>
        <v>0</v>
      </c>
      <c r="Q1720" s="8">
        <f>IFERROR(ROUND(E1720/L1720,2),0)</f>
        <v>37.5</v>
      </c>
      <c r="R1720" s="17">
        <f>(((J1720/60)/60)/24)+DATE(1970,1,1)</f>
        <v>42460.610520833332</v>
      </c>
      <c r="S1720" s="18">
        <f>((I1720/60/60/24)+DATE(1970,1,1))</f>
        <v>42504.207638888889</v>
      </c>
      <c r="T1720">
        <f>YEAR(R1720)</f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8275</v>
      </c>
      <c r="O1721" t="s">
        <v>8291</v>
      </c>
      <c r="P1721">
        <f>ROUND(E1721/D1721*100, 0)</f>
        <v>1</v>
      </c>
      <c r="Q1721" s="8">
        <f>IFERROR(ROUND(E1721/L1721,2),0)</f>
        <v>11.67</v>
      </c>
      <c r="R1721" s="17">
        <f>(((J1721/60)/60)/24)+DATE(1970,1,1)</f>
        <v>41869.534618055557</v>
      </c>
      <c r="S1721" s="18">
        <f>((I1721/60/60/24)+DATE(1970,1,1))</f>
        <v>41899.534618055557</v>
      </c>
      <c r="T1721">
        <f>YEAR(R1721)</f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8275</v>
      </c>
      <c r="O1722" t="s">
        <v>8291</v>
      </c>
      <c r="P1722">
        <f>ROUND(E1722/D1722*100, 0)</f>
        <v>6</v>
      </c>
      <c r="Q1722" s="8">
        <f>IFERROR(ROUND(E1722/L1722,2),0)</f>
        <v>28.13</v>
      </c>
      <c r="R1722" s="17">
        <f>(((J1722/60)/60)/24)+DATE(1970,1,1)</f>
        <v>41922.783229166671</v>
      </c>
      <c r="S1722" s="18">
        <f>((I1722/60/60/24)+DATE(1970,1,1))</f>
        <v>41952.824895833335</v>
      </c>
      <c r="T1722">
        <f>YEAR(R1722)</f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8275</v>
      </c>
      <c r="O1723" t="s">
        <v>8291</v>
      </c>
      <c r="P1723">
        <f>ROUND(E1723/D1723*100, 0)</f>
        <v>0</v>
      </c>
      <c r="Q1723" s="8">
        <f>IFERROR(ROUND(E1723/L1723,2),0)</f>
        <v>0</v>
      </c>
      <c r="R1723" s="17">
        <f>(((J1723/60)/60)/24)+DATE(1970,1,1)</f>
        <v>42319.461377314816</v>
      </c>
      <c r="S1723" s="18">
        <f>((I1723/60/60/24)+DATE(1970,1,1))</f>
        <v>42349.461377314816</v>
      </c>
      <c r="T1723">
        <f>YEAR(R1723)</f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8275</v>
      </c>
      <c r="O1724" t="s">
        <v>8291</v>
      </c>
      <c r="P1724">
        <f>ROUND(E1724/D1724*100, 0)</f>
        <v>0</v>
      </c>
      <c r="Q1724" s="8">
        <f>IFERROR(ROUND(E1724/L1724,2),0)</f>
        <v>1</v>
      </c>
      <c r="R1724" s="17">
        <f>(((J1724/60)/60)/24)+DATE(1970,1,1)</f>
        <v>42425.960983796293</v>
      </c>
      <c r="S1724" s="18">
        <f>((I1724/60/60/24)+DATE(1970,1,1))</f>
        <v>42463.006944444445</v>
      </c>
      <c r="T1724">
        <f>YEAR(R1724)</f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8275</v>
      </c>
      <c r="O1725" t="s">
        <v>8291</v>
      </c>
      <c r="P1725">
        <f>ROUND(E1725/D1725*100, 0)</f>
        <v>7</v>
      </c>
      <c r="Q1725" s="8">
        <f>IFERROR(ROUND(E1725/L1725,2),0)</f>
        <v>216.67</v>
      </c>
      <c r="R1725" s="17">
        <f>(((J1725/60)/60)/24)+DATE(1970,1,1)</f>
        <v>42129.82540509259</v>
      </c>
      <c r="S1725" s="18">
        <f>((I1725/60/60/24)+DATE(1970,1,1))</f>
        <v>42186.25</v>
      </c>
      <c r="T1725">
        <f>YEAR(R1725)</f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8275</v>
      </c>
      <c r="O1726" t="s">
        <v>8291</v>
      </c>
      <c r="P1726">
        <f>ROUND(E1726/D1726*100, 0)</f>
        <v>1</v>
      </c>
      <c r="Q1726" s="8">
        <f>IFERROR(ROUND(E1726/L1726,2),0)</f>
        <v>8.75</v>
      </c>
      <c r="R1726" s="17">
        <f>(((J1726/60)/60)/24)+DATE(1970,1,1)</f>
        <v>41912.932430555556</v>
      </c>
      <c r="S1726" s="18">
        <f>((I1726/60/60/24)+DATE(1970,1,1))</f>
        <v>41942.932430555556</v>
      </c>
      <c r="T1726">
        <f>YEAR(R1726)</f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8275</v>
      </c>
      <c r="O1727" t="s">
        <v>8291</v>
      </c>
      <c r="P1727">
        <f>ROUND(E1727/D1727*100, 0)</f>
        <v>10</v>
      </c>
      <c r="Q1727" s="8">
        <f>IFERROR(ROUND(E1727/L1727,2),0)</f>
        <v>62.22</v>
      </c>
      <c r="R1727" s="17">
        <f>(((J1727/60)/60)/24)+DATE(1970,1,1)</f>
        <v>41845.968159722222</v>
      </c>
      <c r="S1727" s="18">
        <f>((I1727/60/60/24)+DATE(1970,1,1))</f>
        <v>41875.968159722222</v>
      </c>
      <c r="T1727">
        <f>YEAR(R1727)</f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8275</v>
      </c>
      <c r="O1728" t="s">
        <v>8291</v>
      </c>
      <c r="P1728">
        <f>ROUND(E1728/D1728*100, 0)</f>
        <v>34</v>
      </c>
      <c r="Q1728" s="8">
        <f>IFERROR(ROUND(E1728/L1728,2),0)</f>
        <v>137.25</v>
      </c>
      <c r="R1728" s="17">
        <f>(((J1728/60)/60)/24)+DATE(1970,1,1)</f>
        <v>41788.919722222221</v>
      </c>
      <c r="S1728" s="18">
        <f>((I1728/60/60/24)+DATE(1970,1,1))</f>
        <v>41817.919722222221</v>
      </c>
      <c r="T1728">
        <f>YEAR(R1728)</f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8275</v>
      </c>
      <c r="O1729" t="s">
        <v>8291</v>
      </c>
      <c r="P1729">
        <f>ROUND(E1729/D1729*100, 0)</f>
        <v>0</v>
      </c>
      <c r="Q1729" s="8">
        <f>IFERROR(ROUND(E1729/L1729,2),0)</f>
        <v>1</v>
      </c>
      <c r="R1729" s="17">
        <f>(((J1729/60)/60)/24)+DATE(1970,1,1)</f>
        <v>42044.927974537044</v>
      </c>
      <c r="S1729" s="18">
        <f>((I1729/60/60/24)+DATE(1970,1,1))</f>
        <v>42099.458333333328</v>
      </c>
      <c r="T1729">
        <f>YEAR(R1729)</f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8275</v>
      </c>
      <c r="O1730" t="s">
        <v>8291</v>
      </c>
      <c r="P1730">
        <f>ROUND(E1730/D1730*100, 0)</f>
        <v>68</v>
      </c>
      <c r="Q1730" s="8">
        <f>IFERROR(ROUND(E1730/L1730,2),0)</f>
        <v>122.14</v>
      </c>
      <c r="R1730" s="17">
        <f>(((J1730/60)/60)/24)+DATE(1970,1,1)</f>
        <v>42268.625856481478</v>
      </c>
      <c r="S1730" s="18">
        <f>((I1730/60/60/24)+DATE(1970,1,1))</f>
        <v>42298.625856481478</v>
      </c>
      <c r="T1730">
        <f>YEAR(R1730)</f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8275</v>
      </c>
      <c r="O1731" t="s">
        <v>8291</v>
      </c>
      <c r="P1731">
        <f>ROUND(E1731/D1731*100, 0)</f>
        <v>0</v>
      </c>
      <c r="Q1731" s="8">
        <f>IFERROR(ROUND(E1731/L1731,2),0)</f>
        <v>0</v>
      </c>
      <c r="R1731" s="17">
        <f>(((J1731/60)/60)/24)+DATE(1970,1,1)</f>
        <v>42471.052152777775</v>
      </c>
      <c r="S1731" s="18">
        <f>((I1731/60/60/24)+DATE(1970,1,1))</f>
        <v>42531.052152777775</v>
      </c>
      <c r="T1731">
        <f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8275</v>
      </c>
      <c r="O1732" t="s">
        <v>8291</v>
      </c>
      <c r="P1732">
        <f>ROUND(E1732/D1732*100, 0)</f>
        <v>0</v>
      </c>
      <c r="Q1732" s="8">
        <f>IFERROR(ROUND(E1732/L1732,2),0)</f>
        <v>0</v>
      </c>
      <c r="R1732" s="17">
        <f>(((J1732/60)/60)/24)+DATE(1970,1,1)</f>
        <v>42272.087766203709</v>
      </c>
      <c r="S1732" s="18">
        <f>((I1732/60/60/24)+DATE(1970,1,1))</f>
        <v>42302.087766203709</v>
      </c>
      <c r="T1732">
        <f>YEAR(R1732)</f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8275</v>
      </c>
      <c r="O1733" t="s">
        <v>8291</v>
      </c>
      <c r="P1733">
        <f>ROUND(E1733/D1733*100, 0)</f>
        <v>0</v>
      </c>
      <c r="Q1733" s="8">
        <f>IFERROR(ROUND(E1733/L1733,2),0)</f>
        <v>0</v>
      </c>
      <c r="R1733" s="17">
        <f>(((J1733/60)/60)/24)+DATE(1970,1,1)</f>
        <v>42152.906851851847</v>
      </c>
      <c r="S1733" s="18">
        <f>((I1733/60/60/24)+DATE(1970,1,1))</f>
        <v>42166.625</v>
      </c>
      <c r="T1733">
        <f>YEAR(R1733)</f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8275</v>
      </c>
      <c r="O1734" t="s">
        <v>8291</v>
      </c>
      <c r="P1734">
        <f>ROUND(E1734/D1734*100, 0)</f>
        <v>0</v>
      </c>
      <c r="Q1734" s="8">
        <f>IFERROR(ROUND(E1734/L1734,2),0)</f>
        <v>0</v>
      </c>
      <c r="R1734" s="17">
        <f>(((J1734/60)/60)/24)+DATE(1970,1,1)</f>
        <v>42325.683807870373</v>
      </c>
      <c r="S1734" s="18">
        <f>((I1734/60/60/24)+DATE(1970,1,1))</f>
        <v>42385.208333333328</v>
      </c>
      <c r="T1734">
        <f>YEAR(R1734)</f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8275</v>
      </c>
      <c r="O1735" t="s">
        <v>8291</v>
      </c>
      <c r="P1735">
        <f>ROUND(E1735/D1735*100, 0)</f>
        <v>0</v>
      </c>
      <c r="Q1735" s="8">
        <f>IFERROR(ROUND(E1735/L1735,2),0)</f>
        <v>0</v>
      </c>
      <c r="R1735" s="17">
        <f>(((J1735/60)/60)/24)+DATE(1970,1,1)</f>
        <v>42614.675625000003</v>
      </c>
      <c r="S1735" s="18">
        <f>((I1735/60/60/24)+DATE(1970,1,1))</f>
        <v>42626.895833333328</v>
      </c>
      <c r="T1735">
        <f>YEAR(R1735)</f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8275</v>
      </c>
      <c r="O1736" t="s">
        <v>8291</v>
      </c>
      <c r="P1736">
        <f>ROUND(E1736/D1736*100, 0)</f>
        <v>0</v>
      </c>
      <c r="Q1736" s="8">
        <f>IFERROR(ROUND(E1736/L1736,2),0)</f>
        <v>1</v>
      </c>
      <c r="R1736" s="17">
        <f>(((J1736/60)/60)/24)+DATE(1970,1,1)</f>
        <v>42102.036527777775</v>
      </c>
      <c r="S1736" s="18">
        <f>((I1736/60/60/24)+DATE(1970,1,1))</f>
        <v>42132.036527777775</v>
      </c>
      <c r="T1736">
        <f>YEAR(R1736)</f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8275</v>
      </c>
      <c r="O1737" t="s">
        <v>8291</v>
      </c>
      <c r="P1737">
        <f>ROUND(E1737/D1737*100, 0)</f>
        <v>11</v>
      </c>
      <c r="Q1737" s="8">
        <f>IFERROR(ROUND(E1737/L1737,2),0)</f>
        <v>55</v>
      </c>
      <c r="R1737" s="17">
        <f>(((J1737/60)/60)/24)+DATE(1970,1,1)</f>
        <v>42559.814178240747</v>
      </c>
      <c r="S1737" s="18">
        <f>((I1737/60/60/24)+DATE(1970,1,1))</f>
        <v>42589.814178240747</v>
      </c>
      <c r="T1737">
        <f>YEAR(R1737)</f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8275</v>
      </c>
      <c r="O1738" t="s">
        <v>8291</v>
      </c>
      <c r="P1738">
        <f>ROUND(E1738/D1738*100, 0)</f>
        <v>1</v>
      </c>
      <c r="Q1738" s="8">
        <f>IFERROR(ROUND(E1738/L1738,2),0)</f>
        <v>22</v>
      </c>
      <c r="R1738" s="17">
        <f>(((J1738/60)/60)/24)+DATE(1970,1,1)</f>
        <v>42286.861493055556</v>
      </c>
      <c r="S1738" s="18">
        <f>((I1738/60/60/24)+DATE(1970,1,1))</f>
        <v>42316.90315972222</v>
      </c>
      <c r="T1738">
        <f>YEAR(R1738)</f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8275</v>
      </c>
      <c r="O1739" t="s">
        <v>8291</v>
      </c>
      <c r="P1739">
        <f>ROUND(E1739/D1739*100, 0)</f>
        <v>21</v>
      </c>
      <c r="Q1739" s="8">
        <f>IFERROR(ROUND(E1739/L1739,2),0)</f>
        <v>56.67</v>
      </c>
      <c r="R1739" s="17">
        <f>(((J1739/60)/60)/24)+DATE(1970,1,1)</f>
        <v>42175.948981481488</v>
      </c>
      <c r="S1739" s="18">
        <f>((I1739/60/60/24)+DATE(1970,1,1))</f>
        <v>42205.948981481488</v>
      </c>
      <c r="T1739">
        <f>YEAR(R1739)</f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8275</v>
      </c>
      <c r="O1740" t="s">
        <v>8291</v>
      </c>
      <c r="P1740">
        <f>ROUND(E1740/D1740*100, 0)</f>
        <v>0</v>
      </c>
      <c r="Q1740" s="8">
        <f>IFERROR(ROUND(E1740/L1740,2),0)</f>
        <v>20</v>
      </c>
      <c r="R1740" s="17">
        <f>(((J1740/60)/60)/24)+DATE(1970,1,1)</f>
        <v>41884.874328703707</v>
      </c>
      <c r="S1740" s="18">
        <f>((I1740/60/60/24)+DATE(1970,1,1))</f>
        <v>41914.874328703707</v>
      </c>
      <c r="T1740">
        <f>YEAR(R1740)</f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8275</v>
      </c>
      <c r="O1741" t="s">
        <v>8291</v>
      </c>
      <c r="P1741">
        <f>ROUND(E1741/D1741*100, 0)</f>
        <v>0</v>
      </c>
      <c r="Q1741" s="8">
        <f>IFERROR(ROUND(E1741/L1741,2),0)</f>
        <v>1</v>
      </c>
      <c r="R1741" s="17">
        <f>(((J1741/60)/60)/24)+DATE(1970,1,1)</f>
        <v>42435.874212962968</v>
      </c>
      <c r="S1741" s="18">
        <f>((I1741/60/60/24)+DATE(1970,1,1))</f>
        <v>42494.832546296297</v>
      </c>
      <c r="T1741">
        <f>YEAR(R1741)</f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8275</v>
      </c>
      <c r="O1742" t="s">
        <v>8291</v>
      </c>
      <c r="P1742">
        <f>ROUND(E1742/D1742*100, 0)</f>
        <v>0</v>
      </c>
      <c r="Q1742" s="8">
        <f>IFERROR(ROUND(E1742/L1742,2),0)</f>
        <v>0</v>
      </c>
      <c r="R1742" s="17">
        <f>(((J1742/60)/60)/24)+DATE(1970,1,1)</f>
        <v>42171.817384259266</v>
      </c>
      <c r="S1742" s="18">
        <f>((I1742/60/60/24)+DATE(1970,1,1))</f>
        <v>42201.817384259266</v>
      </c>
      <c r="T1742">
        <f>YEAR(R1742)</f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8287</v>
      </c>
      <c r="O1743" t="s">
        <v>8292</v>
      </c>
      <c r="P1743">
        <f>ROUND(E1743/D1743*100, 0)</f>
        <v>111</v>
      </c>
      <c r="Q1743" s="8">
        <f>IFERROR(ROUND(E1743/L1743,2),0)</f>
        <v>25.58</v>
      </c>
      <c r="R1743" s="17">
        <f>(((J1743/60)/60)/24)+DATE(1970,1,1)</f>
        <v>42120.628136574072</v>
      </c>
      <c r="S1743" s="18">
        <f>((I1743/60/60/24)+DATE(1970,1,1))</f>
        <v>42165.628136574072</v>
      </c>
      <c r="T1743">
        <f>YEAR(R1743)</f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8287</v>
      </c>
      <c r="O1744" t="s">
        <v>8292</v>
      </c>
      <c r="P1744">
        <f>ROUND(E1744/D1744*100, 0)</f>
        <v>109</v>
      </c>
      <c r="Q1744" s="8">
        <f>IFERROR(ROUND(E1744/L1744,2),0)</f>
        <v>63.97</v>
      </c>
      <c r="R1744" s="17">
        <f>(((J1744/60)/60)/24)+DATE(1970,1,1)</f>
        <v>42710.876967592587</v>
      </c>
      <c r="S1744" s="18">
        <f>((I1744/60/60/24)+DATE(1970,1,1))</f>
        <v>42742.875</v>
      </c>
      <c r="T1744">
        <f>YEAR(R1744)</f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8287</v>
      </c>
      <c r="O1745" t="s">
        <v>8292</v>
      </c>
      <c r="P1745">
        <f>ROUND(E1745/D1745*100, 0)</f>
        <v>100</v>
      </c>
      <c r="Q1745" s="8">
        <f>IFERROR(ROUND(E1745/L1745,2),0)</f>
        <v>89.93</v>
      </c>
      <c r="R1745" s="17">
        <f>(((J1745/60)/60)/24)+DATE(1970,1,1)</f>
        <v>42586.925636574073</v>
      </c>
      <c r="S1745" s="18">
        <f>((I1745/60/60/24)+DATE(1970,1,1))</f>
        <v>42609.165972222225</v>
      </c>
      <c r="T1745">
        <f>YEAR(R1745)</f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8287</v>
      </c>
      <c r="O1746" t="s">
        <v>8292</v>
      </c>
      <c r="P1746">
        <f>ROUND(E1746/D1746*100, 0)</f>
        <v>118</v>
      </c>
      <c r="Q1746" s="8">
        <f>IFERROR(ROUND(E1746/L1746,2),0)</f>
        <v>93.07</v>
      </c>
      <c r="R1746" s="17">
        <f>(((J1746/60)/60)/24)+DATE(1970,1,1)</f>
        <v>42026.605057870373</v>
      </c>
      <c r="S1746" s="18">
        <f>((I1746/60/60/24)+DATE(1970,1,1))</f>
        <v>42071.563391203701</v>
      </c>
      <c r="T1746">
        <f>YEAR(R1746)</f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8287</v>
      </c>
      <c r="O1747" t="s">
        <v>8292</v>
      </c>
      <c r="P1747">
        <f>ROUND(E1747/D1747*100, 0)</f>
        <v>114</v>
      </c>
      <c r="Q1747" s="8">
        <f>IFERROR(ROUND(E1747/L1747,2),0)</f>
        <v>89.67</v>
      </c>
      <c r="R1747" s="17">
        <f>(((J1747/60)/60)/24)+DATE(1970,1,1)</f>
        <v>42690.259699074071</v>
      </c>
      <c r="S1747" s="18">
        <f>((I1747/60/60/24)+DATE(1970,1,1))</f>
        <v>42726.083333333328</v>
      </c>
      <c r="T1747">
        <f>YEAR(R1747)</f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8287</v>
      </c>
      <c r="O1748" t="s">
        <v>8292</v>
      </c>
      <c r="P1748">
        <f>ROUND(E1748/D1748*100, 0)</f>
        <v>148</v>
      </c>
      <c r="Q1748" s="8">
        <f>IFERROR(ROUND(E1748/L1748,2),0)</f>
        <v>207.62</v>
      </c>
      <c r="R1748" s="17">
        <f>(((J1748/60)/60)/24)+DATE(1970,1,1)</f>
        <v>42668.176701388889</v>
      </c>
      <c r="S1748" s="18">
        <f>((I1748/60/60/24)+DATE(1970,1,1))</f>
        <v>42698.083333333328</v>
      </c>
      <c r="T1748">
        <f>YEAR(R1748)</f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8287</v>
      </c>
      <c r="O1749" t="s">
        <v>8292</v>
      </c>
      <c r="P1749">
        <f>ROUND(E1749/D1749*100, 0)</f>
        <v>105</v>
      </c>
      <c r="Q1749" s="8">
        <f>IFERROR(ROUND(E1749/L1749,2),0)</f>
        <v>59.41</v>
      </c>
      <c r="R1749" s="17">
        <f>(((J1749/60)/60)/24)+DATE(1970,1,1)</f>
        <v>42292.435532407413</v>
      </c>
      <c r="S1749" s="18">
        <f>((I1749/60/60/24)+DATE(1970,1,1))</f>
        <v>42321.625</v>
      </c>
      <c r="T1749">
        <f>YEAR(R1749)</f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8287</v>
      </c>
      <c r="O1750" t="s">
        <v>8292</v>
      </c>
      <c r="P1750">
        <f>ROUND(E1750/D1750*100, 0)</f>
        <v>130</v>
      </c>
      <c r="Q1750" s="8">
        <f>IFERROR(ROUND(E1750/L1750,2),0)</f>
        <v>358.97</v>
      </c>
      <c r="R1750" s="17">
        <f>(((J1750/60)/60)/24)+DATE(1970,1,1)</f>
        <v>42219.950729166667</v>
      </c>
      <c r="S1750" s="18">
        <f>((I1750/60/60/24)+DATE(1970,1,1))</f>
        <v>42249.950729166667</v>
      </c>
      <c r="T1750">
        <f>YEAR(R1750)</f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8287</v>
      </c>
      <c r="O1751" t="s">
        <v>8292</v>
      </c>
      <c r="P1751">
        <f>ROUND(E1751/D1751*100, 0)</f>
        <v>123</v>
      </c>
      <c r="Q1751" s="8">
        <f>IFERROR(ROUND(E1751/L1751,2),0)</f>
        <v>94.74</v>
      </c>
      <c r="R1751" s="17">
        <f>(((J1751/60)/60)/24)+DATE(1970,1,1)</f>
        <v>42758.975937499999</v>
      </c>
      <c r="S1751" s="18">
        <f>((I1751/60/60/24)+DATE(1970,1,1))</f>
        <v>42795.791666666672</v>
      </c>
      <c r="T1751">
        <f>YEAR(R1751)</f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8287</v>
      </c>
      <c r="O1752" t="s">
        <v>8292</v>
      </c>
      <c r="P1752">
        <f>ROUND(E1752/D1752*100, 0)</f>
        <v>202</v>
      </c>
      <c r="Q1752" s="8">
        <f>IFERROR(ROUND(E1752/L1752,2),0)</f>
        <v>80.650000000000006</v>
      </c>
      <c r="R1752" s="17">
        <f>(((J1752/60)/60)/24)+DATE(1970,1,1)</f>
        <v>42454.836851851855</v>
      </c>
      <c r="S1752" s="18">
        <f>((I1752/60/60/24)+DATE(1970,1,1))</f>
        <v>42479.836851851855</v>
      </c>
      <c r="T1752">
        <f>YEAR(R1752)</f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8287</v>
      </c>
      <c r="O1753" t="s">
        <v>8292</v>
      </c>
      <c r="P1753">
        <f>ROUND(E1753/D1753*100, 0)</f>
        <v>103</v>
      </c>
      <c r="Q1753" s="8">
        <f>IFERROR(ROUND(E1753/L1753,2),0)</f>
        <v>168.69</v>
      </c>
      <c r="R1753" s="17">
        <f>(((J1753/60)/60)/24)+DATE(1970,1,1)</f>
        <v>42052.7815162037</v>
      </c>
      <c r="S1753" s="18">
        <f>((I1753/60/60/24)+DATE(1970,1,1))</f>
        <v>42082.739849537036</v>
      </c>
      <c r="T1753">
        <f>YEAR(R1753)</f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8287</v>
      </c>
      <c r="O1754" t="s">
        <v>8292</v>
      </c>
      <c r="P1754">
        <f>ROUND(E1754/D1754*100, 0)</f>
        <v>260</v>
      </c>
      <c r="Q1754" s="8">
        <f>IFERROR(ROUND(E1754/L1754,2),0)</f>
        <v>34.69</v>
      </c>
      <c r="R1754" s="17">
        <f>(((J1754/60)/60)/24)+DATE(1970,1,1)</f>
        <v>42627.253263888888</v>
      </c>
      <c r="S1754" s="18">
        <f>((I1754/60/60/24)+DATE(1970,1,1))</f>
        <v>42657.253263888888</v>
      </c>
      <c r="T1754">
        <f>YEAR(R1754)</f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8287</v>
      </c>
      <c r="O1755" t="s">
        <v>8292</v>
      </c>
      <c r="P1755">
        <f>ROUND(E1755/D1755*100, 0)</f>
        <v>108</v>
      </c>
      <c r="Q1755" s="8">
        <f>IFERROR(ROUND(E1755/L1755,2),0)</f>
        <v>462.86</v>
      </c>
      <c r="R1755" s="17">
        <f>(((J1755/60)/60)/24)+DATE(1970,1,1)</f>
        <v>42420.74962962963</v>
      </c>
      <c r="S1755" s="18">
        <f>((I1755/60/60/24)+DATE(1970,1,1))</f>
        <v>42450.707962962959</v>
      </c>
      <c r="T1755">
        <f>YEAR(R1755)</f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8287</v>
      </c>
      <c r="O1756" t="s">
        <v>8292</v>
      </c>
      <c r="P1756">
        <f>ROUND(E1756/D1756*100, 0)</f>
        <v>111</v>
      </c>
      <c r="Q1756" s="8">
        <f>IFERROR(ROUND(E1756/L1756,2),0)</f>
        <v>104.39</v>
      </c>
      <c r="R1756" s="17">
        <f>(((J1756/60)/60)/24)+DATE(1970,1,1)</f>
        <v>42067.876770833333</v>
      </c>
      <c r="S1756" s="18">
        <f>((I1756/60/60/24)+DATE(1970,1,1))</f>
        <v>42097.835104166668</v>
      </c>
      <c r="T1756">
        <f>YEAR(R1756)</f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8287</v>
      </c>
      <c r="O1757" t="s">
        <v>8292</v>
      </c>
      <c r="P1757">
        <f>ROUND(E1757/D1757*100, 0)</f>
        <v>120</v>
      </c>
      <c r="Q1757" s="8">
        <f>IFERROR(ROUND(E1757/L1757,2),0)</f>
        <v>7.5</v>
      </c>
      <c r="R1757" s="17">
        <f>(((J1757/60)/60)/24)+DATE(1970,1,1)</f>
        <v>42252.788900462961</v>
      </c>
      <c r="S1757" s="18">
        <f>((I1757/60/60/24)+DATE(1970,1,1))</f>
        <v>42282.788900462961</v>
      </c>
      <c r="T1757">
        <f>YEAR(R1757)</f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8287</v>
      </c>
      <c r="O1758" t="s">
        <v>8292</v>
      </c>
      <c r="P1758">
        <f>ROUND(E1758/D1758*100, 0)</f>
        <v>103</v>
      </c>
      <c r="Q1758" s="8">
        <f>IFERROR(ROUND(E1758/L1758,2),0)</f>
        <v>47.13</v>
      </c>
      <c r="R1758" s="17">
        <f>(((J1758/60)/60)/24)+DATE(1970,1,1)</f>
        <v>42571.167465277773</v>
      </c>
      <c r="S1758" s="18">
        <f>((I1758/60/60/24)+DATE(1970,1,1))</f>
        <v>42611.167465277773</v>
      </c>
      <c r="T1758">
        <f>YEAR(R1758)</f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8287</v>
      </c>
      <c r="O1759" t="s">
        <v>8292</v>
      </c>
      <c r="P1759">
        <f>ROUND(E1759/D1759*100, 0)</f>
        <v>116</v>
      </c>
      <c r="Q1759" s="8">
        <f>IFERROR(ROUND(E1759/L1759,2),0)</f>
        <v>414.29</v>
      </c>
      <c r="R1759" s="17">
        <f>(((J1759/60)/60)/24)+DATE(1970,1,1)</f>
        <v>42733.827349537038</v>
      </c>
      <c r="S1759" s="18">
        <f>((I1759/60/60/24)+DATE(1970,1,1))</f>
        <v>42763.811805555553</v>
      </c>
      <c r="T1759">
        <f>YEAR(R1759)</f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8287</v>
      </c>
      <c r="O1760" t="s">
        <v>8292</v>
      </c>
      <c r="P1760">
        <f>ROUND(E1760/D1760*100, 0)</f>
        <v>115</v>
      </c>
      <c r="Q1760" s="8">
        <f>IFERROR(ROUND(E1760/L1760,2),0)</f>
        <v>42.48</v>
      </c>
      <c r="R1760" s="17">
        <f>(((J1760/60)/60)/24)+DATE(1970,1,1)</f>
        <v>42505.955925925926</v>
      </c>
      <c r="S1760" s="18">
        <f>((I1760/60/60/24)+DATE(1970,1,1))</f>
        <v>42565.955925925926</v>
      </c>
      <c r="T1760">
        <f>YEAR(R1760)</f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8287</v>
      </c>
      <c r="O1761" t="s">
        <v>8292</v>
      </c>
      <c r="P1761">
        <f>ROUND(E1761/D1761*100, 0)</f>
        <v>107</v>
      </c>
      <c r="Q1761" s="8">
        <f>IFERROR(ROUND(E1761/L1761,2),0)</f>
        <v>108.78</v>
      </c>
      <c r="R1761" s="17">
        <f>(((J1761/60)/60)/24)+DATE(1970,1,1)</f>
        <v>42068.829039351855</v>
      </c>
      <c r="S1761" s="18">
        <f>((I1761/60/60/24)+DATE(1970,1,1))</f>
        <v>42088.787372685183</v>
      </c>
      <c r="T1761">
        <f>YEAR(R1761)</f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8287</v>
      </c>
      <c r="O1762" t="s">
        <v>8292</v>
      </c>
      <c r="P1762">
        <f>ROUND(E1762/D1762*100, 0)</f>
        <v>165</v>
      </c>
      <c r="Q1762" s="8">
        <f>IFERROR(ROUND(E1762/L1762,2),0)</f>
        <v>81.099999999999994</v>
      </c>
      <c r="R1762" s="17">
        <f>(((J1762/60)/60)/24)+DATE(1970,1,1)</f>
        <v>42405.67260416667</v>
      </c>
      <c r="S1762" s="18">
        <f>((I1762/60/60/24)+DATE(1970,1,1))</f>
        <v>42425.67260416667</v>
      </c>
      <c r="T1762">
        <f>YEAR(R1762)</f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8287</v>
      </c>
      <c r="O1763" t="s">
        <v>8292</v>
      </c>
      <c r="P1763">
        <f>ROUND(E1763/D1763*100, 0)</f>
        <v>155</v>
      </c>
      <c r="Q1763" s="8">
        <f>IFERROR(ROUND(E1763/L1763,2),0)</f>
        <v>51.67</v>
      </c>
      <c r="R1763" s="17">
        <f>(((J1763/60)/60)/24)+DATE(1970,1,1)</f>
        <v>42209.567824074074</v>
      </c>
      <c r="S1763" s="18">
        <f>((I1763/60/60/24)+DATE(1970,1,1))</f>
        <v>42259.567824074074</v>
      </c>
      <c r="T1763">
        <f>YEAR(R1763)</f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8287</v>
      </c>
      <c r="O1764" t="s">
        <v>8292</v>
      </c>
      <c r="P1764">
        <f>ROUND(E1764/D1764*100, 0)</f>
        <v>885</v>
      </c>
      <c r="Q1764" s="8">
        <f>IFERROR(ROUND(E1764/L1764,2),0)</f>
        <v>35.4</v>
      </c>
      <c r="R1764" s="17">
        <f>(((J1764/60)/60)/24)+DATE(1970,1,1)</f>
        <v>42410.982002314813</v>
      </c>
      <c r="S1764" s="18">
        <f>((I1764/60/60/24)+DATE(1970,1,1))</f>
        <v>42440.982002314813</v>
      </c>
      <c r="T1764">
        <f>YEAR(R1764)</f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8287</v>
      </c>
      <c r="O1765" t="s">
        <v>8292</v>
      </c>
      <c r="P1765">
        <f>ROUND(E1765/D1765*100, 0)</f>
        <v>102</v>
      </c>
      <c r="Q1765" s="8">
        <f>IFERROR(ROUND(E1765/L1765,2),0)</f>
        <v>103.64</v>
      </c>
      <c r="R1765" s="17">
        <f>(((J1765/60)/60)/24)+DATE(1970,1,1)</f>
        <v>42636.868518518517</v>
      </c>
      <c r="S1765" s="18">
        <f>((I1765/60/60/24)+DATE(1970,1,1))</f>
        <v>42666.868518518517</v>
      </c>
      <c r="T1765">
        <f>YEAR(R1765)</f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8287</v>
      </c>
      <c r="O1766" t="s">
        <v>8292</v>
      </c>
      <c r="P1766">
        <f>ROUND(E1766/D1766*100, 0)</f>
        <v>20</v>
      </c>
      <c r="Q1766" s="8">
        <f>IFERROR(ROUND(E1766/L1766,2),0)</f>
        <v>55.28</v>
      </c>
      <c r="R1766" s="17">
        <f>(((J1766/60)/60)/24)+DATE(1970,1,1)</f>
        <v>41825.485868055555</v>
      </c>
      <c r="S1766" s="18">
        <f>((I1766/60/60/24)+DATE(1970,1,1))</f>
        <v>41854.485868055555</v>
      </c>
      <c r="T1766">
        <f>YEAR(R1766)</f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8287</v>
      </c>
      <c r="O1767" t="s">
        <v>8292</v>
      </c>
      <c r="P1767">
        <f>ROUND(E1767/D1767*100, 0)</f>
        <v>59</v>
      </c>
      <c r="Q1767" s="8">
        <f>IFERROR(ROUND(E1767/L1767,2),0)</f>
        <v>72.17</v>
      </c>
      <c r="R1767" s="17">
        <f>(((J1767/60)/60)/24)+DATE(1970,1,1)</f>
        <v>41834.980462962965</v>
      </c>
      <c r="S1767" s="18">
        <f>((I1767/60/60/24)+DATE(1970,1,1))</f>
        <v>41864.980462962965</v>
      </c>
      <c r="T1767">
        <f>YEAR(R1767)</f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8287</v>
      </c>
      <c r="O1768" t="s">
        <v>8292</v>
      </c>
      <c r="P1768">
        <f>ROUND(E1768/D1768*100, 0)</f>
        <v>0</v>
      </c>
      <c r="Q1768" s="8">
        <f>IFERROR(ROUND(E1768/L1768,2),0)</f>
        <v>0</v>
      </c>
      <c r="R1768" s="17">
        <f>(((J1768/60)/60)/24)+DATE(1970,1,1)</f>
        <v>41855.859814814816</v>
      </c>
      <c r="S1768" s="18">
        <f>((I1768/60/60/24)+DATE(1970,1,1))</f>
        <v>41876.859814814816</v>
      </c>
      <c r="T1768">
        <f>YEAR(R1768)</f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8287</v>
      </c>
      <c r="O1769" t="s">
        <v>8292</v>
      </c>
      <c r="P1769">
        <f>ROUND(E1769/D1769*100, 0)</f>
        <v>46</v>
      </c>
      <c r="Q1769" s="8">
        <f>IFERROR(ROUND(E1769/L1769,2),0)</f>
        <v>58.62</v>
      </c>
      <c r="R1769" s="17">
        <f>(((J1769/60)/60)/24)+DATE(1970,1,1)</f>
        <v>41824.658379629633</v>
      </c>
      <c r="S1769" s="18">
        <f>((I1769/60/60/24)+DATE(1970,1,1))</f>
        <v>41854.658379629633</v>
      </c>
      <c r="T1769">
        <f>YEAR(R1769)</f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8287</v>
      </c>
      <c r="O1770" t="s">
        <v>8292</v>
      </c>
      <c r="P1770">
        <f>ROUND(E1770/D1770*100, 0)</f>
        <v>4</v>
      </c>
      <c r="Q1770" s="8">
        <f>IFERROR(ROUND(E1770/L1770,2),0)</f>
        <v>12.47</v>
      </c>
      <c r="R1770" s="17">
        <f>(((J1770/60)/60)/24)+DATE(1970,1,1)</f>
        <v>41849.560694444444</v>
      </c>
      <c r="S1770" s="18">
        <f>((I1770/60/60/24)+DATE(1970,1,1))</f>
        <v>41909.560694444444</v>
      </c>
      <c r="T1770">
        <f>YEAR(R1770)</f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8287</v>
      </c>
      <c r="O1771" t="s">
        <v>8292</v>
      </c>
      <c r="P1771">
        <f>ROUND(E1771/D1771*100, 0)</f>
        <v>3</v>
      </c>
      <c r="Q1771" s="8">
        <f>IFERROR(ROUND(E1771/L1771,2),0)</f>
        <v>49.14</v>
      </c>
      <c r="R1771" s="17">
        <f>(((J1771/60)/60)/24)+DATE(1970,1,1)</f>
        <v>41987.818969907406</v>
      </c>
      <c r="S1771" s="18">
        <f>((I1771/60/60/24)+DATE(1970,1,1))</f>
        <v>42017.818969907406</v>
      </c>
      <c r="T1771">
        <f>YEAR(R1771)</f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8287</v>
      </c>
      <c r="O1772" t="s">
        <v>8292</v>
      </c>
      <c r="P1772">
        <f>ROUND(E1772/D1772*100, 0)</f>
        <v>57</v>
      </c>
      <c r="Q1772" s="8">
        <f>IFERROR(ROUND(E1772/L1772,2),0)</f>
        <v>150.5</v>
      </c>
      <c r="R1772" s="17">
        <f>(((J1772/60)/60)/24)+DATE(1970,1,1)</f>
        <v>41891.780023148152</v>
      </c>
      <c r="S1772" s="18">
        <f>((I1772/60/60/24)+DATE(1970,1,1))</f>
        <v>41926.780023148152</v>
      </c>
      <c r="T1772">
        <f>YEAR(R1772)</f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8287</v>
      </c>
      <c r="O1773" t="s">
        <v>8292</v>
      </c>
      <c r="P1773">
        <f>ROUND(E1773/D1773*100, 0)</f>
        <v>21</v>
      </c>
      <c r="Q1773" s="8">
        <f>IFERROR(ROUND(E1773/L1773,2),0)</f>
        <v>35.799999999999997</v>
      </c>
      <c r="R1773" s="17">
        <f>(((J1773/60)/60)/24)+DATE(1970,1,1)</f>
        <v>41905.979629629634</v>
      </c>
      <c r="S1773" s="18">
        <f>((I1773/60/60/24)+DATE(1970,1,1))</f>
        <v>41935.979629629634</v>
      </c>
      <c r="T1773">
        <f>YEAR(R1773)</f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8287</v>
      </c>
      <c r="O1774" t="s">
        <v>8292</v>
      </c>
      <c r="P1774">
        <f>ROUND(E1774/D1774*100, 0)</f>
        <v>16</v>
      </c>
      <c r="Q1774" s="8">
        <f>IFERROR(ROUND(E1774/L1774,2),0)</f>
        <v>45.16</v>
      </c>
      <c r="R1774" s="17">
        <f>(((J1774/60)/60)/24)+DATE(1970,1,1)</f>
        <v>41766.718009259261</v>
      </c>
      <c r="S1774" s="18">
        <f>((I1774/60/60/24)+DATE(1970,1,1))</f>
        <v>41826.718009259261</v>
      </c>
      <c r="T1774">
        <f>YEAR(R1774)</f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8287</v>
      </c>
      <c r="O1775" t="s">
        <v>8292</v>
      </c>
      <c r="P1775">
        <f>ROUND(E1775/D1775*100, 0)</f>
        <v>6</v>
      </c>
      <c r="Q1775" s="8">
        <f>IFERROR(ROUND(E1775/L1775,2),0)</f>
        <v>98.79</v>
      </c>
      <c r="R1775" s="17">
        <f>(((J1775/60)/60)/24)+DATE(1970,1,1)</f>
        <v>41978.760393518518</v>
      </c>
      <c r="S1775" s="18">
        <f>((I1775/60/60/24)+DATE(1970,1,1))</f>
        <v>42023.760393518518</v>
      </c>
      <c r="T1775">
        <f>YEAR(R1775)</f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8287</v>
      </c>
      <c r="O1776" t="s">
        <v>8292</v>
      </c>
      <c r="P1776">
        <f>ROUND(E1776/D1776*100, 0)</f>
        <v>46</v>
      </c>
      <c r="Q1776" s="8">
        <f>IFERROR(ROUND(E1776/L1776,2),0)</f>
        <v>88.31</v>
      </c>
      <c r="R1776" s="17">
        <f>(((J1776/60)/60)/24)+DATE(1970,1,1)</f>
        <v>41930.218657407408</v>
      </c>
      <c r="S1776" s="18">
        <f>((I1776/60/60/24)+DATE(1970,1,1))</f>
        <v>41972.624305555553</v>
      </c>
      <c r="T1776">
        <f>YEAR(R1776)</f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8287</v>
      </c>
      <c r="O1777" t="s">
        <v>8292</v>
      </c>
      <c r="P1777">
        <f>ROUND(E1777/D1777*100, 0)</f>
        <v>65</v>
      </c>
      <c r="Q1777" s="8">
        <f>IFERROR(ROUND(E1777/L1777,2),0)</f>
        <v>170.63</v>
      </c>
      <c r="R1777" s="17">
        <f>(((J1777/60)/60)/24)+DATE(1970,1,1)</f>
        <v>41891.976388888892</v>
      </c>
      <c r="S1777" s="18">
        <f>((I1777/60/60/24)+DATE(1970,1,1))</f>
        <v>41936.976388888892</v>
      </c>
      <c r="T1777">
        <f>YEAR(R1777)</f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8287</v>
      </c>
      <c r="O1778" t="s">
        <v>8292</v>
      </c>
      <c r="P1778">
        <f>ROUND(E1778/D1778*100, 0)</f>
        <v>7</v>
      </c>
      <c r="Q1778" s="8">
        <f>IFERROR(ROUND(E1778/L1778,2),0)</f>
        <v>83.75</v>
      </c>
      <c r="R1778" s="17">
        <f>(((J1778/60)/60)/24)+DATE(1970,1,1)</f>
        <v>41905.95684027778</v>
      </c>
      <c r="S1778" s="18">
        <f>((I1778/60/60/24)+DATE(1970,1,1))</f>
        <v>41941.95684027778</v>
      </c>
      <c r="T1778">
        <f>YEAR(R1778)</f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8287</v>
      </c>
      <c r="O1779" t="s">
        <v>8292</v>
      </c>
      <c r="P1779">
        <f>ROUND(E1779/D1779*100, 0)</f>
        <v>14</v>
      </c>
      <c r="Q1779" s="8">
        <f>IFERROR(ROUND(E1779/L1779,2),0)</f>
        <v>65.099999999999994</v>
      </c>
      <c r="R1779" s="17">
        <f>(((J1779/60)/60)/24)+DATE(1970,1,1)</f>
        <v>42025.357094907406</v>
      </c>
      <c r="S1779" s="18">
        <f>((I1779/60/60/24)+DATE(1970,1,1))</f>
        <v>42055.357094907406</v>
      </c>
      <c r="T1779">
        <f>YEAR(R1779)</f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8287</v>
      </c>
      <c r="O1780" t="s">
        <v>8292</v>
      </c>
      <c r="P1780">
        <f>ROUND(E1780/D1780*100, 0)</f>
        <v>2</v>
      </c>
      <c r="Q1780" s="8">
        <f>IFERROR(ROUND(E1780/L1780,2),0)</f>
        <v>66.33</v>
      </c>
      <c r="R1780" s="17">
        <f>(((J1780/60)/60)/24)+DATE(1970,1,1)</f>
        <v>42045.86336805555</v>
      </c>
      <c r="S1780" s="18">
        <f>((I1780/60/60/24)+DATE(1970,1,1))</f>
        <v>42090.821701388893</v>
      </c>
      <c r="T1780">
        <f>YEAR(R1780)</f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8287</v>
      </c>
      <c r="O1781" t="s">
        <v>8292</v>
      </c>
      <c r="P1781">
        <f>ROUND(E1781/D1781*100, 0)</f>
        <v>36</v>
      </c>
      <c r="Q1781" s="8">
        <f>IFERROR(ROUND(E1781/L1781,2),0)</f>
        <v>104.89</v>
      </c>
      <c r="R1781" s="17">
        <f>(((J1781/60)/60)/24)+DATE(1970,1,1)</f>
        <v>42585.691898148143</v>
      </c>
      <c r="S1781" s="18">
        <f>((I1781/60/60/24)+DATE(1970,1,1))</f>
        <v>42615.691898148143</v>
      </c>
      <c r="T1781">
        <f>YEAR(R1781)</f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8287</v>
      </c>
      <c r="O1782" t="s">
        <v>8292</v>
      </c>
      <c r="P1782">
        <f>ROUND(E1782/D1782*100, 0)</f>
        <v>40</v>
      </c>
      <c r="Q1782" s="8">
        <f>IFERROR(ROUND(E1782/L1782,2),0)</f>
        <v>78.44</v>
      </c>
      <c r="R1782" s="17">
        <f>(((J1782/60)/60)/24)+DATE(1970,1,1)</f>
        <v>42493.600810185191</v>
      </c>
      <c r="S1782" s="18">
        <f>((I1782/60/60/24)+DATE(1970,1,1))</f>
        <v>42553.600810185191</v>
      </c>
      <c r="T1782">
        <f>YEAR(R1782)</f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8287</v>
      </c>
      <c r="O1783" t="s">
        <v>8292</v>
      </c>
      <c r="P1783">
        <f>ROUND(E1783/D1783*100, 0)</f>
        <v>26</v>
      </c>
      <c r="Q1783" s="8">
        <f>IFERROR(ROUND(E1783/L1783,2),0)</f>
        <v>59.04</v>
      </c>
      <c r="R1783" s="17">
        <f>(((J1783/60)/60)/24)+DATE(1970,1,1)</f>
        <v>42597.617418981477</v>
      </c>
      <c r="S1783" s="18">
        <f>((I1783/60/60/24)+DATE(1970,1,1))</f>
        <v>42628.617418981477</v>
      </c>
      <c r="T1783">
        <f>YEAR(R1783)</f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8287</v>
      </c>
      <c r="O1784" t="s">
        <v>8292</v>
      </c>
      <c r="P1784">
        <f>ROUND(E1784/D1784*100, 0)</f>
        <v>15</v>
      </c>
      <c r="Q1784" s="8">
        <f>IFERROR(ROUND(E1784/L1784,2),0)</f>
        <v>71.34</v>
      </c>
      <c r="R1784" s="17">
        <f>(((J1784/60)/60)/24)+DATE(1970,1,1)</f>
        <v>42388.575104166666</v>
      </c>
      <c r="S1784" s="18">
        <f>((I1784/60/60/24)+DATE(1970,1,1))</f>
        <v>42421.575104166666</v>
      </c>
      <c r="T1784">
        <f>YEAR(R1784)</f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8287</v>
      </c>
      <c r="O1785" t="s">
        <v>8292</v>
      </c>
      <c r="P1785">
        <f>ROUND(E1785/D1785*100, 0)</f>
        <v>24</v>
      </c>
      <c r="Q1785" s="8">
        <f>IFERROR(ROUND(E1785/L1785,2),0)</f>
        <v>51.23</v>
      </c>
      <c r="R1785" s="17">
        <f>(((J1785/60)/60)/24)+DATE(1970,1,1)</f>
        <v>42115.949976851851</v>
      </c>
      <c r="S1785" s="18">
        <f>((I1785/60/60/24)+DATE(1970,1,1))</f>
        <v>42145.949976851851</v>
      </c>
      <c r="T1785">
        <f>YEAR(R1785)</f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8287</v>
      </c>
      <c r="O1786" t="s">
        <v>8292</v>
      </c>
      <c r="P1786">
        <f>ROUND(E1786/D1786*100, 0)</f>
        <v>40</v>
      </c>
      <c r="Q1786" s="8">
        <f>IFERROR(ROUND(E1786/L1786,2),0)</f>
        <v>60.24</v>
      </c>
      <c r="R1786" s="17">
        <f>(((J1786/60)/60)/24)+DATE(1970,1,1)</f>
        <v>42003.655555555553</v>
      </c>
      <c r="S1786" s="18">
        <f>((I1786/60/60/24)+DATE(1970,1,1))</f>
        <v>42035.142361111109</v>
      </c>
      <c r="T1786">
        <f>YEAR(R1786)</f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8287</v>
      </c>
      <c r="O1787" t="s">
        <v>8292</v>
      </c>
      <c r="P1787">
        <f>ROUND(E1787/D1787*100, 0)</f>
        <v>20</v>
      </c>
      <c r="Q1787" s="8">
        <f>IFERROR(ROUND(E1787/L1787,2),0)</f>
        <v>44.94</v>
      </c>
      <c r="R1787" s="17">
        <f>(((J1787/60)/60)/24)+DATE(1970,1,1)</f>
        <v>41897.134895833333</v>
      </c>
      <c r="S1787" s="18">
        <f>((I1787/60/60/24)+DATE(1970,1,1))</f>
        <v>41928</v>
      </c>
      <c r="T1787">
        <f>YEAR(R1787)</f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8287</v>
      </c>
      <c r="O1788" t="s">
        <v>8292</v>
      </c>
      <c r="P1788">
        <f>ROUND(E1788/D1788*100, 0)</f>
        <v>48</v>
      </c>
      <c r="Q1788" s="8">
        <f>IFERROR(ROUND(E1788/L1788,2),0)</f>
        <v>31.21</v>
      </c>
      <c r="R1788" s="17">
        <f>(((J1788/60)/60)/24)+DATE(1970,1,1)</f>
        <v>41958.550659722227</v>
      </c>
      <c r="S1788" s="18">
        <f>((I1788/60/60/24)+DATE(1970,1,1))</f>
        <v>41988.550659722227</v>
      </c>
      <c r="T1788">
        <f>YEAR(R1788)</f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8287</v>
      </c>
      <c r="O1789" t="s">
        <v>8292</v>
      </c>
      <c r="P1789">
        <f>ROUND(E1789/D1789*100, 0)</f>
        <v>15</v>
      </c>
      <c r="Q1789" s="8">
        <f>IFERROR(ROUND(E1789/L1789,2),0)</f>
        <v>63.88</v>
      </c>
      <c r="R1789" s="17">
        <f>(((J1789/60)/60)/24)+DATE(1970,1,1)</f>
        <v>42068.65552083333</v>
      </c>
      <c r="S1789" s="18">
        <f>((I1789/60/60/24)+DATE(1970,1,1))</f>
        <v>42098.613854166666</v>
      </c>
      <c r="T1789">
        <f>YEAR(R1789)</f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8287</v>
      </c>
      <c r="O1790" t="s">
        <v>8292</v>
      </c>
      <c r="P1790">
        <f>ROUND(E1790/D1790*100, 0)</f>
        <v>1</v>
      </c>
      <c r="Q1790" s="8">
        <f>IFERROR(ROUND(E1790/L1790,2),0)</f>
        <v>19</v>
      </c>
      <c r="R1790" s="17">
        <f>(((J1790/60)/60)/24)+DATE(1970,1,1)</f>
        <v>41913.94840277778</v>
      </c>
      <c r="S1790" s="18">
        <f>((I1790/60/60/24)+DATE(1970,1,1))</f>
        <v>41943.94840277778</v>
      </c>
      <c r="T1790">
        <f>YEAR(R1790)</f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8287</v>
      </c>
      <c r="O1791" t="s">
        <v>8292</v>
      </c>
      <c r="P1791">
        <f>ROUND(E1791/D1791*100, 0)</f>
        <v>1</v>
      </c>
      <c r="Q1791" s="8">
        <f>IFERROR(ROUND(E1791/L1791,2),0)</f>
        <v>10</v>
      </c>
      <c r="R1791" s="17">
        <f>(((J1791/60)/60)/24)+DATE(1970,1,1)</f>
        <v>41956.250034722223</v>
      </c>
      <c r="S1791" s="18">
        <f>((I1791/60/60/24)+DATE(1970,1,1))</f>
        <v>42016.250034722223</v>
      </c>
      <c r="T1791">
        <f>YEAR(R1791)</f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8287</v>
      </c>
      <c r="O1792" t="s">
        <v>8292</v>
      </c>
      <c r="P1792">
        <f>ROUND(E1792/D1792*100, 0)</f>
        <v>5</v>
      </c>
      <c r="Q1792" s="8">
        <f>IFERROR(ROUND(E1792/L1792,2),0)</f>
        <v>109.07</v>
      </c>
      <c r="R1792" s="17">
        <f>(((J1792/60)/60)/24)+DATE(1970,1,1)</f>
        <v>42010.674513888895</v>
      </c>
      <c r="S1792" s="18">
        <f>((I1792/60/60/24)+DATE(1970,1,1))</f>
        <v>42040.674513888895</v>
      </c>
      <c r="T1792">
        <f>YEAR(R1792)</f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8287</v>
      </c>
      <c r="O1793" t="s">
        <v>8292</v>
      </c>
      <c r="P1793">
        <f>ROUND(E1793/D1793*100, 0)</f>
        <v>4</v>
      </c>
      <c r="Q1793" s="8">
        <f>IFERROR(ROUND(E1793/L1793,2),0)</f>
        <v>26.75</v>
      </c>
      <c r="R1793" s="17">
        <f>(((J1793/60)/60)/24)+DATE(1970,1,1)</f>
        <v>41973.740335648152</v>
      </c>
      <c r="S1793" s="18">
        <f>((I1793/60/60/24)+DATE(1970,1,1))</f>
        <v>42033.740335648152</v>
      </c>
      <c r="T1793">
        <f>YEAR(R1793)</f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8287</v>
      </c>
      <c r="O1794" t="s">
        <v>8292</v>
      </c>
      <c r="P1794">
        <f>ROUND(E1794/D1794*100, 0)</f>
        <v>61</v>
      </c>
      <c r="Q1794" s="8">
        <f>IFERROR(ROUND(E1794/L1794,2),0)</f>
        <v>109.94</v>
      </c>
      <c r="R1794" s="17">
        <f>(((J1794/60)/60)/24)+DATE(1970,1,1)</f>
        <v>42189.031041666662</v>
      </c>
      <c r="S1794" s="18">
        <f>((I1794/60/60/24)+DATE(1970,1,1))</f>
        <v>42226.290972222225</v>
      </c>
      <c r="T1794">
        <f>YEAR(R1794)</f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8287</v>
      </c>
      <c r="O1795" t="s">
        <v>8292</v>
      </c>
      <c r="P1795">
        <f>ROUND(E1795/D1795*100, 0)</f>
        <v>1</v>
      </c>
      <c r="Q1795" s="8">
        <f>IFERROR(ROUND(E1795/L1795,2),0)</f>
        <v>20</v>
      </c>
      <c r="R1795" s="17">
        <f>(((J1795/60)/60)/24)+DATE(1970,1,1)</f>
        <v>41940.89166666667</v>
      </c>
      <c r="S1795" s="18">
        <f>((I1795/60/60/24)+DATE(1970,1,1))</f>
        <v>41970.933333333334</v>
      </c>
      <c r="T1795">
        <f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8287</v>
      </c>
      <c r="O1796" t="s">
        <v>8292</v>
      </c>
      <c r="P1796">
        <f>ROUND(E1796/D1796*100, 0)</f>
        <v>11</v>
      </c>
      <c r="Q1796" s="8">
        <f>IFERROR(ROUND(E1796/L1796,2),0)</f>
        <v>55.39</v>
      </c>
      <c r="R1796" s="17">
        <f>(((J1796/60)/60)/24)+DATE(1970,1,1)</f>
        <v>42011.551180555558</v>
      </c>
      <c r="S1796" s="18">
        <f>((I1796/60/60/24)+DATE(1970,1,1))</f>
        <v>42046.551180555558</v>
      </c>
      <c r="T1796">
        <f>YEAR(R1796)</f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8287</v>
      </c>
      <c r="O1797" t="s">
        <v>8292</v>
      </c>
      <c r="P1797">
        <f>ROUND(E1797/D1797*100, 0)</f>
        <v>39</v>
      </c>
      <c r="Q1797" s="8">
        <f>IFERROR(ROUND(E1797/L1797,2),0)</f>
        <v>133.9</v>
      </c>
      <c r="R1797" s="17">
        <f>(((J1797/60)/60)/24)+DATE(1970,1,1)</f>
        <v>42628.288668981477</v>
      </c>
      <c r="S1797" s="18">
        <f>((I1797/60/60/24)+DATE(1970,1,1))</f>
        <v>42657.666666666672</v>
      </c>
      <c r="T1797">
        <f>YEAR(R1797)</f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8287</v>
      </c>
      <c r="O1798" t="s">
        <v>8292</v>
      </c>
      <c r="P1798">
        <f>ROUND(E1798/D1798*100, 0)</f>
        <v>22</v>
      </c>
      <c r="Q1798" s="8">
        <f>IFERROR(ROUND(E1798/L1798,2),0)</f>
        <v>48.72</v>
      </c>
      <c r="R1798" s="17">
        <f>(((J1798/60)/60)/24)+DATE(1970,1,1)</f>
        <v>42515.439421296294</v>
      </c>
      <c r="S1798" s="18">
        <f>((I1798/60/60/24)+DATE(1970,1,1))</f>
        <v>42575.439421296294</v>
      </c>
      <c r="T1798">
        <f>YEAR(R1798)</f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8287</v>
      </c>
      <c r="O1799" t="s">
        <v>8292</v>
      </c>
      <c r="P1799">
        <f>ROUND(E1799/D1799*100, 0)</f>
        <v>68</v>
      </c>
      <c r="Q1799" s="8">
        <f>IFERROR(ROUND(E1799/L1799,2),0)</f>
        <v>48.25</v>
      </c>
      <c r="R1799" s="17">
        <f>(((J1799/60)/60)/24)+DATE(1970,1,1)</f>
        <v>42689.56931712963</v>
      </c>
      <c r="S1799" s="18">
        <f>((I1799/60/60/24)+DATE(1970,1,1))</f>
        <v>42719.56931712963</v>
      </c>
      <c r="T1799">
        <f>YEAR(R1799)</f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8287</v>
      </c>
      <c r="O1800" t="s">
        <v>8292</v>
      </c>
      <c r="P1800">
        <f>ROUND(E1800/D1800*100, 0)</f>
        <v>14</v>
      </c>
      <c r="Q1800" s="8">
        <f>IFERROR(ROUND(E1800/L1800,2),0)</f>
        <v>58.97</v>
      </c>
      <c r="R1800" s="17">
        <f>(((J1800/60)/60)/24)+DATE(1970,1,1)</f>
        <v>42344.32677083333</v>
      </c>
      <c r="S1800" s="18">
        <f>((I1800/60/60/24)+DATE(1970,1,1))</f>
        <v>42404.32677083333</v>
      </c>
      <c r="T1800">
        <f>YEAR(R1800)</f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8287</v>
      </c>
      <c r="O1801" t="s">
        <v>8292</v>
      </c>
      <c r="P1801">
        <f>ROUND(E1801/D1801*100, 0)</f>
        <v>2</v>
      </c>
      <c r="Q1801" s="8">
        <f>IFERROR(ROUND(E1801/L1801,2),0)</f>
        <v>11.64</v>
      </c>
      <c r="R1801" s="17">
        <f>(((J1801/60)/60)/24)+DATE(1970,1,1)</f>
        <v>41934.842685185184</v>
      </c>
      <c r="S1801" s="18">
        <f>((I1801/60/60/24)+DATE(1970,1,1))</f>
        <v>41954.884351851855</v>
      </c>
      <c r="T1801">
        <f>YEAR(R1801)</f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8287</v>
      </c>
      <c r="O1802" t="s">
        <v>8292</v>
      </c>
      <c r="P1802">
        <f>ROUND(E1802/D1802*100, 0)</f>
        <v>20</v>
      </c>
      <c r="Q1802" s="8">
        <f>IFERROR(ROUND(E1802/L1802,2),0)</f>
        <v>83.72</v>
      </c>
      <c r="R1802" s="17">
        <f>(((J1802/60)/60)/24)+DATE(1970,1,1)</f>
        <v>42623.606134259258</v>
      </c>
      <c r="S1802" s="18">
        <f>((I1802/60/60/24)+DATE(1970,1,1))</f>
        <v>42653.606134259258</v>
      </c>
      <c r="T1802">
        <f>YEAR(R1802)</f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8287</v>
      </c>
      <c r="O1803" t="s">
        <v>8292</v>
      </c>
      <c r="P1803">
        <f>ROUND(E1803/D1803*100, 0)</f>
        <v>14</v>
      </c>
      <c r="Q1803" s="8">
        <f>IFERROR(ROUND(E1803/L1803,2),0)</f>
        <v>63.65</v>
      </c>
      <c r="R1803" s="17">
        <f>(((J1803/60)/60)/24)+DATE(1970,1,1)</f>
        <v>42321.660509259258</v>
      </c>
      <c r="S1803" s="18">
        <f>((I1803/60/60/24)+DATE(1970,1,1))</f>
        <v>42353.506944444445</v>
      </c>
      <c r="T1803">
        <f>YEAR(R1803)</f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8287</v>
      </c>
      <c r="O1804" t="s">
        <v>8292</v>
      </c>
      <c r="P1804">
        <f>ROUND(E1804/D1804*100, 0)</f>
        <v>48</v>
      </c>
      <c r="Q1804" s="8">
        <f>IFERROR(ROUND(E1804/L1804,2),0)</f>
        <v>94.28</v>
      </c>
      <c r="R1804" s="17">
        <f>(((J1804/60)/60)/24)+DATE(1970,1,1)</f>
        <v>42159.47256944445</v>
      </c>
      <c r="S1804" s="18">
        <f>((I1804/60/60/24)+DATE(1970,1,1))</f>
        <v>42182.915972222225</v>
      </c>
      <c r="T1804">
        <f>YEAR(R1804)</f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8287</v>
      </c>
      <c r="O1805" t="s">
        <v>8292</v>
      </c>
      <c r="P1805">
        <f>ROUND(E1805/D1805*100, 0)</f>
        <v>31</v>
      </c>
      <c r="Q1805" s="8">
        <f>IFERROR(ROUND(E1805/L1805,2),0)</f>
        <v>71.87</v>
      </c>
      <c r="R1805" s="17">
        <f>(((J1805/60)/60)/24)+DATE(1970,1,1)</f>
        <v>42018.071550925932</v>
      </c>
      <c r="S1805" s="18">
        <f>((I1805/60/60/24)+DATE(1970,1,1))</f>
        <v>42049.071550925932</v>
      </c>
      <c r="T1805">
        <f>YEAR(R1805)</f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8287</v>
      </c>
      <c r="O1806" t="s">
        <v>8292</v>
      </c>
      <c r="P1806">
        <f>ROUND(E1806/D1806*100, 0)</f>
        <v>35</v>
      </c>
      <c r="Q1806" s="8">
        <f>IFERROR(ROUND(E1806/L1806,2),0)</f>
        <v>104.85</v>
      </c>
      <c r="R1806" s="17">
        <f>(((J1806/60)/60)/24)+DATE(1970,1,1)</f>
        <v>42282.678287037037</v>
      </c>
      <c r="S1806" s="18">
        <f>((I1806/60/60/24)+DATE(1970,1,1))</f>
        <v>42322.719953703709</v>
      </c>
      <c r="T1806">
        <f>YEAR(R1806)</f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8287</v>
      </c>
      <c r="O1807" t="s">
        <v>8292</v>
      </c>
      <c r="P1807">
        <f>ROUND(E1807/D1807*100, 0)</f>
        <v>36</v>
      </c>
      <c r="Q1807" s="8">
        <f>IFERROR(ROUND(E1807/L1807,2),0)</f>
        <v>67.14</v>
      </c>
      <c r="R1807" s="17">
        <f>(((J1807/60)/60)/24)+DATE(1970,1,1)</f>
        <v>42247.803912037038</v>
      </c>
      <c r="S1807" s="18">
        <f>((I1807/60/60/24)+DATE(1970,1,1))</f>
        <v>42279.75</v>
      </c>
      <c r="T1807">
        <f>YEAR(R1807)</f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8287</v>
      </c>
      <c r="O1808" t="s">
        <v>8292</v>
      </c>
      <c r="P1808">
        <f>ROUND(E1808/D1808*100, 0)</f>
        <v>3</v>
      </c>
      <c r="Q1808" s="8">
        <f>IFERROR(ROUND(E1808/L1808,2),0)</f>
        <v>73.88</v>
      </c>
      <c r="R1808" s="17">
        <f>(((J1808/60)/60)/24)+DATE(1970,1,1)</f>
        <v>41877.638298611113</v>
      </c>
      <c r="S1808" s="18">
        <f>((I1808/60/60/24)+DATE(1970,1,1))</f>
        <v>41912.638298611113</v>
      </c>
      <c r="T1808">
        <f>YEAR(R1808)</f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8287</v>
      </c>
      <c r="O1809" t="s">
        <v>8292</v>
      </c>
      <c r="P1809">
        <f>ROUND(E1809/D1809*100, 0)</f>
        <v>11</v>
      </c>
      <c r="Q1809" s="8">
        <f>IFERROR(ROUND(E1809/L1809,2),0)</f>
        <v>69.13</v>
      </c>
      <c r="R1809" s="17">
        <f>(((J1809/60)/60)/24)+DATE(1970,1,1)</f>
        <v>41880.068437499998</v>
      </c>
      <c r="S1809" s="18">
        <f>((I1809/60/60/24)+DATE(1970,1,1))</f>
        <v>41910.068437499998</v>
      </c>
      <c r="T1809">
        <f>YEAR(R1809)</f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8287</v>
      </c>
      <c r="O1810" t="s">
        <v>8292</v>
      </c>
      <c r="P1810">
        <f>ROUND(E1810/D1810*100, 0)</f>
        <v>41</v>
      </c>
      <c r="Q1810" s="8">
        <f>IFERROR(ROUND(E1810/L1810,2),0)</f>
        <v>120.77</v>
      </c>
      <c r="R1810" s="17">
        <f>(((J1810/60)/60)/24)+DATE(1970,1,1)</f>
        <v>42742.680902777778</v>
      </c>
      <c r="S1810" s="18">
        <f>((I1810/60/60/24)+DATE(1970,1,1))</f>
        <v>42777.680902777778</v>
      </c>
      <c r="T1810">
        <f>YEAR(R1810)</f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8287</v>
      </c>
      <c r="O1811" t="s">
        <v>8292</v>
      </c>
      <c r="P1811">
        <f>ROUND(E1811/D1811*100, 0)</f>
        <v>11</v>
      </c>
      <c r="Q1811" s="8">
        <f>IFERROR(ROUND(E1811/L1811,2),0)</f>
        <v>42.22</v>
      </c>
      <c r="R1811" s="17">
        <f>(((J1811/60)/60)/24)+DATE(1970,1,1)</f>
        <v>42029.907858796301</v>
      </c>
      <c r="S1811" s="18">
        <f>((I1811/60/60/24)+DATE(1970,1,1))</f>
        <v>42064.907858796301</v>
      </c>
      <c r="T1811">
        <f>YEAR(R1811)</f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8287</v>
      </c>
      <c r="O1812" t="s">
        <v>8292</v>
      </c>
      <c r="P1812">
        <f>ROUND(E1812/D1812*100, 0)</f>
        <v>3</v>
      </c>
      <c r="Q1812" s="8">
        <f>IFERROR(ROUND(E1812/L1812,2),0)</f>
        <v>7.5</v>
      </c>
      <c r="R1812" s="17">
        <f>(((J1812/60)/60)/24)+DATE(1970,1,1)</f>
        <v>41860.91002314815</v>
      </c>
      <c r="S1812" s="18">
        <f>((I1812/60/60/24)+DATE(1970,1,1))</f>
        <v>41872.91002314815</v>
      </c>
      <c r="T1812">
        <f>YEAR(R1812)</f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8287</v>
      </c>
      <c r="O1813" t="s">
        <v>8292</v>
      </c>
      <c r="P1813">
        <f>ROUND(E1813/D1813*100, 0)</f>
        <v>0</v>
      </c>
      <c r="Q1813" s="8">
        <f>IFERROR(ROUND(E1813/L1813,2),0)</f>
        <v>1.54</v>
      </c>
      <c r="R1813" s="17">
        <f>(((J1813/60)/60)/24)+DATE(1970,1,1)</f>
        <v>41876.433680555558</v>
      </c>
      <c r="S1813" s="18">
        <f>((I1813/60/60/24)+DATE(1970,1,1))</f>
        <v>41936.166666666664</v>
      </c>
      <c r="T1813">
        <f>YEAR(R1813)</f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8287</v>
      </c>
      <c r="O1814" t="s">
        <v>8292</v>
      </c>
      <c r="P1814">
        <f>ROUND(E1814/D1814*100, 0)</f>
        <v>13</v>
      </c>
      <c r="Q1814" s="8">
        <f>IFERROR(ROUND(E1814/L1814,2),0)</f>
        <v>37.61</v>
      </c>
      <c r="R1814" s="17">
        <f>(((J1814/60)/60)/24)+DATE(1970,1,1)</f>
        <v>42524.318703703699</v>
      </c>
      <c r="S1814" s="18">
        <f>((I1814/60/60/24)+DATE(1970,1,1))</f>
        <v>42554.318703703699</v>
      </c>
      <c r="T1814">
        <f>YEAR(R1814)</f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8287</v>
      </c>
      <c r="O1815" t="s">
        <v>8292</v>
      </c>
      <c r="P1815">
        <f>ROUND(E1815/D1815*100, 0)</f>
        <v>0</v>
      </c>
      <c r="Q1815" s="8">
        <f>IFERROR(ROUND(E1815/L1815,2),0)</f>
        <v>0</v>
      </c>
      <c r="R1815" s="17">
        <f>(((J1815/60)/60)/24)+DATE(1970,1,1)</f>
        <v>41829.889027777775</v>
      </c>
      <c r="S1815" s="18">
        <f>((I1815/60/60/24)+DATE(1970,1,1))</f>
        <v>41859.889027777775</v>
      </c>
      <c r="T1815">
        <f>YEAR(R1815)</f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8287</v>
      </c>
      <c r="O1816" t="s">
        <v>8292</v>
      </c>
      <c r="P1816">
        <f>ROUND(E1816/D1816*100, 0)</f>
        <v>49</v>
      </c>
      <c r="Q1816" s="8">
        <f>IFERROR(ROUND(E1816/L1816,2),0)</f>
        <v>42.16</v>
      </c>
      <c r="R1816" s="17">
        <f>(((J1816/60)/60)/24)+DATE(1970,1,1)</f>
        <v>42033.314074074078</v>
      </c>
      <c r="S1816" s="18">
        <f>((I1816/60/60/24)+DATE(1970,1,1))</f>
        <v>42063.314074074078</v>
      </c>
      <c r="T1816">
        <f>YEAR(R1816)</f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8287</v>
      </c>
      <c r="O1817" t="s">
        <v>8292</v>
      </c>
      <c r="P1817">
        <f>ROUND(E1817/D1817*100, 0)</f>
        <v>0</v>
      </c>
      <c r="Q1817" s="8">
        <f>IFERROR(ROUND(E1817/L1817,2),0)</f>
        <v>0</v>
      </c>
      <c r="R1817" s="17">
        <f>(((J1817/60)/60)/24)+DATE(1970,1,1)</f>
        <v>42172.906678240746</v>
      </c>
      <c r="S1817" s="18">
        <f>((I1817/60/60/24)+DATE(1970,1,1))</f>
        <v>42186.906678240746</v>
      </c>
      <c r="T1817">
        <f>YEAR(R1817)</f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8287</v>
      </c>
      <c r="O1818" t="s">
        <v>8292</v>
      </c>
      <c r="P1818">
        <f>ROUND(E1818/D1818*100, 0)</f>
        <v>2</v>
      </c>
      <c r="Q1818" s="8">
        <f>IFERROR(ROUND(E1818/L1818,2),0)</f>
        <v>84.83</v>
      </c>
      <c r="R1818" s="17">
        <f>(((J1818/60)/60)/24)+DATE(1970,1,1)</f>
        <v>42548.876192129625</v>
      </c>
      <c r="S1818" s="18">
        <f>((I1818/60/60/24)+DATE(1970,1,1))</f>
        <v>42576.791666666672</v>
      </c>
      <c r="T1818">
        <f>YEAR(R1818)</f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8287</v>
      </c>
      <c r="O1819" t="s">
        <v>8292</v>
      </c>
      <c r="P1819">
        <f>ROUND(E1819/D1819*100, 0)</f>
        <v>52</v>
      </c>
      <c r="Q1819" s="8">
        <f>IFERROR(ROUND(E1819/L1819,2),0)</f>
        <v>94.19</v>
      </c>
      <c r="R1819" s="17">
        <f>(((J1819/60)/60)/24)+DATE(1970,1,1)</f>
        <v>42705.662118055552</v>
      </c>
      <c r="S1819" s="18">
        <f>((I1819/60/60/24)+DATE(1970,1,1))</f>
        <v>42765.290972222225</v>
      </c>
      <c r="T1819">
        <f>YEAR(R1819)</f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8287</v>
      </c>
      <c r="O1820" t="s">
        <v>8292</v>
      </c>
      <c r="P1820">
        <f>ROUND(E1820/D1820*100, 0)</f>
        <v>0</v>
      </c>
      <c r="Q1820" s="8">
        <f>IFERROR(ROUND(E1820/L1820,2),0)</f>
        <v>0</v>
      </c>
      <c r="R1820" s="17">
        <f>(((J1820/60)/60)/24)+DATE(1970,1,1)</f>
        <v>42067.234375</v>
      </c>
      <c r="S1820" s="18">
        <f>((I1820/60/60/24)+DATE(1970,1,1))</f>
        <v>42097.192708333328</v>
      </c>
      <c r="T1820">
        <f>YEAR(R1820)</f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8287</v>
      </c>
      <c r="O1821" t="s">
        <v>8292</v>
      </c>
      <c r="P1821">
        <f>ROUND(E1821/D1821*100, 0)</f>
        <v>2</v>
      </c>
      <c r="Q1821" s="8">
        <f>IFERROR(ROUND(E1821/L1821,2),0)</f>
        <v>6.25</v>
      </c>
      <c r="R1821" s="17">
        <f>(((J1821/60)/60)/24)+DATE(1970,1,1)</f>
        <v>41820.752268518518</v>
      </c>
      <c r="S1821" s="18">
        <f>((I1821/60/60/24)+DATE(1970,1,1))</f>
        <v>41850.752268518518</v>
      </c>
      <c r="T1821">
        <f>YEAR(R1821)</f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8287</v>
      </c>
      <c r="O1822" t="s">
        <v>8292</v>
      </c>
      <c r="P1822">
        <f>ROUND(E1822/D1822*100, 0)</f>
        <v>7</v>
      </c>
      <c r="Q1822" s="8">
        <f>IFERROR(ROUND(E1822/L1822,2),0)</f>
        <v>213.38</v>
      </c>
      <c r="R1822" s="17">
        <f>(((J1822/60)/60)/24)+DATE(1970,1,1)</f>
        <v>42065.084375000006</v>
      </c>
      <c r="S1822" s="18">
        <f>((I1822/60/60/24)+DATE(1970,1,1))</f>
        <v>42095.042708333334</v>
      </c>
      <c r="T1822">
        <f>YEAR(R1822)</f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8275</v>
      </c>
      <c r="O1823" t="s">
        <v>8308</v>
      </c>
      <c r="P1823">
        <f>ROUND(E1823/D1823*100, 0)</f>
        <v>135</v>
      </c>
      <c r="Q1823" s="8">
        <f>IFERROR(ROUND(E1823/L1823,2),0)</f>
        <v>59.16</v>
      </c>
      <c r="R1823" s="17">
        <f>(((J1823/60)/60)/24)+DATE(1970,1,1)</f>
        <v>40926.319062499999</v>
      </c>
      <c r="S1823" s="18">
        <f>((I1823/60/60/24)+DATE(1970,1,1))</f>
        <v>40971.319062499999</v>
      </c>
      <c r="T1823">
        <f>YEAR(R1823)</f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8275</v>
      </c>
      <c r="O1824" t="s">
        <v>8308</v>
      </c>
      <c r="P1824">
        <f>ROUND(E1824/D1824*100, 0)</f>
        <v>100</v>
      </c>
      <c r="Q1824" s="8">
        <f>IFERROR(ROUND(E1824/L1824,2),0)</f>
        <v>27.27</v>
      </c>
      <c r="R1824" s="17">
        <f>(((J1824/60)/60)/24)+DATE(1970,1,1)</f>
        <v>41634.797013888885</v>
      </c>
      <c r="S1824" s="18">
        <f>((I1824/60/60/24)+DATE(1970,1,1))</f>
        <v>41670.792361111111</v>
      </c>
      <c r="T1824">
        <f>YEAR(R1824)</f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8275</v>
      </c>
      <c r="O1825" t="s">
        <v>8308</v>
      </c>
      <c r="P1825">
        <f>ROUND(E1825/D1825*100, 0)</f>
        <v>116</v>
      </c>
      <c r="Q1825" s="8">
        <f>IFERROR(ROUND(E1825/L1825,2),0)</f>
        <v>24.58</v>
      </c>
      <c r="R1825" s="17">
        <f>(((J1825/60)/60)/24)+DATE(1970,1,1)</f>
        <v>41176.684907407405</v>
      </c>
      <c r="S1825" s="18">
        <f>((I1825/60/60/24)+DATE(1970,1,1))</f>
        <v>41206.684907407405</v>
      </c>
      <c r="T1825">
        <f>YEAR(R1825)</f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8275</v>
      </c>
      <c r="O1826" t="s">
        <v>8308</v>
      </c>
      <c r="P1826">
        <f>ROUND(E1826/D1826*100, 0)</f>
        <v>100</v>
      </c>
      <c r="Q1826" s="8">
        <f>IFERROR(ROUND(E1826/L1826,2),0)</f>
        <v>75.05</v>
      </c>
      <c r="R1826" s="17">
        <f>(((J1826/60)/60)/24)+DATE(1970,1,1)</f>
        <v>41626.916284722225</v>
      </c>
      <c r="S1826" s="18">
        <f>((I1826/60/60/24)+DATE(1970,1,1))</f>
        <v>41647.088888888888</v>
      </c>
      <c r="T1826">
        <f>YEAR(R1826)</f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8275</v>
      </c>
      <c r="O1827" t="s">
        <v>8308</v>
      </c>
      <c r="P1827">
        <f>ROUND(E1827/D1827*100, 0)</f>
        <v>105</v>
      </c>
      <c r="Q1827" s="8">
        <f>IFERROR(ROUND(E1827/L1827,2),0)</f>
        <v>42.02</v>
      </c>
      <c r="R1827" s="17">
        <f>(((J1827/60)/60)/24)+DATE(1970,1,1)</f>
        <v>41443.83452546296</v>
      </c>
      <c r="S1827" s="18">
        <f>((I1827/60/60/24)+DATE(1970,1,1))</f>
        <v>41466.83452546296</v>
      </c>
      <c r="T1827">
        <f>YEAR(R1827)</f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8275</v>
      </c>
      <c r="O1828" t="s">
        <v>8308</v>
      </c>
      <c r="P1828">
        <f>ROUND(E1828/D1828*100, 0)</f>
        <v>101</v>
      </c>
      <c r="Q1828" s="8">
        <f>IFERROR(ROUND(E1828/L1828,2),0)</f>
        <v>53.16</v>
      </c>
      <c r="R1828" s="17">
        <f>(((J1828/60)/60)/24)+DATE(1970,1,1)</f>
        <v>41657.923807870371</v>
      </c>
      <c r="S1828" s="18">
        <f>((I1828/60/60/24)+DATE(1970,1,1))</f>
        <v>41687.923807870371</v>
      </c>
      <c r="T1828">
        <f>YEAR(R1828)</f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8275</v>
      </c>
      <c r="O1829" t="s">
        <v>8308</v>
      </c>
      <c r="P1829">
        <f>ROUND(E1829/D1829*100, 0)</f>
        <v>101</v>
      </c>
      <c r="Q1829" s="8">
        <f>IFERROR(ROUND(E1829/L1829,2),0)</f>
        <v>83.89</v>
      </c>
      <c r="R1829" s="17">
        <f>(((J1829/60)/60)/24)+DATE(1970,1,1)</f>
        <v>40555.325937499998</v>
      </c>
      <c r="S1829" s="18">
        <f>((I1829/60/60/24)+DATE(1970,1,1))</f>
        <v>40605.325937499998</v>
      </c>
      <c r="T1829">
        <f>YEAR(R1829)</f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8275</v>
      </c>
      <c r="O1830" t="s">
        <v>8308</v>
      </c>
      <c r="P1830">
        <f>ROUND(E1830/D1830*100, 0)</f>
        <v>100</v>
      </c>
      <c r="Q1830" s="8">
        <f>IFERROR(ROUND(E1830/L1830,2),0)</f>
        <v>417.33</v>
      </c>
      <c r="R1830" s="17">
        <f>(((J1830/60)/60)/24)+DATE(1970,1,1)</f>
        <v>41736.899652777778</v>
      </c>
      <c r="S1830" s="18">
        <f>((I1830/60/60/24)+DATE(1970,1,1))</f>
        <v>41768.916666666664</v>
      </c>
      <c r="T1830">
        <f>YEAR(R1830)</f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8275</v>
      </c>
      <c r="O1831" t="s">
        <v>8308</v>
      </c>
      <c r="P1831">
        <f>ROUND(E1831/D1831*100, 0)</f>
        <v>167</v>
      </c>
      <c r="Q1831" s="8">
        <f>IFERROR(ROUND(E1831/L1831,2),0)</f>
        <v>75.77</v>
      </c>
      <c r="R1831" s="17">
        <f>(((J1831/60)/60)/24)+DATE(1970,1,1)</f>
        <v>40516.087627314817</v>
      </c>
      <c r="S1831" s="18">
        <f>((I1831/60/60/24)+DATE(1970,1,1))</f>
        <v>40564.916666666664</v>
      </c>
      <c r="T1831">
        <f>YEAR(R1831)</f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8275</v>
      </c>
      <c r="O1832" t="s">
        <v>8308</v>
      </c>
      <c r="P1832">
        <f>ROUND(E1832/D1832*100, 0)</f>
        <v>102</v>
      </c>
      <c r="Q1832" s="8">
        <f>IFERROR(ROUND(E1832/L1832,2),0)</f>
        <v>67.39</v>
      </c>
      <c r="R1832" s="17">
        <f>(((J1832/60)/60)/24)+DATE(1970,1,1)</f>
        <v>41664.684108796297</v>
      </c>
      <c r="S1832" s="18">
        <f>((I1832/60/60/24)+DATE(1970,1,1))</f>
        <v>41694.684108796297</v>
      </c>
      <c r="T1832">
        <f>YEAR(R1832)</f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8275</v>
      </c>
      <c r="O1833" t="s">
        <v>8308</v>
      </c>
      <c r="P1833">
        <f>ROUND(E1833/D1833*100, 0)</f>
        <v>103</v>
      </c>
      <c r="Q1833" s="8">
        <f>IFERROR(ROUND(E1833/L1833,2),0)</f>
        <v>73.569999999999993</v>
      </c>
      <c r="R1833" s="17">
        <f>(((J1833/60)/60)/24)+DATE(1970,1,1)</f>
        <v>41026.996099537035</v>
      </c>
      <c r="S1833" s="18">
        <f>((I1833/60/60/24)+DATE(1970,1,1))</f>
        <v>41041.996099537035</v>
      </c>
      <c r="T1833">
        <f>YEAR(R1833)</f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8275</v>
      </c>
      <c r="O1834" t="s">
        <v>8308</v>
      </c>
      <c r="P1834">
        <f>ROUND(E1834/D1834*100, 0)</f>
        <v>143</v>
      </c>
      <c r="Q1834" s="8">
        <f>IFERROR(ROUND(E1834/L1834,2),0)</f>
        <v>25</v>
      </c>
      <c r="R1834" s="17">
        <f>(((J1834/60)/60)/24)+DATE(1970,1,1)</f>
        <v>40576.539664351854</v>
      </c>
      <c r="S1834" s="18">
        <f>((I1834/60/60/24)+DATE(1970,1,1))</f>
        <v>40606.539664351854</v>
      </c>
      <c r="T1834">
        <f>YEAR(R1834)</f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8275</v>
      </c>
      <c r="O1835" t="s">
        <v>8308</v>
      </c>
      <c r="P1835">
        <f>ROUND(E1835/D1835*100, 0)</f>
        <v>263</v>
      </c>
      <c r="Q1835" s="8">
        <f>IFERROR(ROUND(E1835/L1835,2),0)</f>
        <v>42</v>
      </c>
      <c r="R1835" s="17">
        <f>(((J1835/60)/60)/24)+DATE(1970,1,1)</f>
        <v>41303.044016203705</v>
      </c>
      <c r="S1835" s="18">
        <f>((I1835/60/60/24)+DATE(1970,1,1))</f>
        <v>41335.332638888889</v>
      </c>
      <c r="T1835">
        <f>YEAR(R1835)</f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8275</v>
      </c>
      <c r="O1836" t="s">
        <v>8308</v>
      </c>
      <c r="P1836">
        <f>ROUND(E1836/D1836*100, 0)</f>
        <v>118</v>
      </c>
      <c r="Q1836" s="8">
        <f>IFERROR(ROUND(E1836/L1836,2),0)</f>
        <v>131.16999999999999</v>
      </c>
      <c r="R1836" s="17">
        <f>(((J1836/60)/60)/24)+DATE(1970,1,1)</f>
        <v>41988.964062500003</v>
      </c>
      <c r="S1836" s="18">
        <f>((I1836/60/60/24)+DATE(1970,1,1))</f>
        <v>42028.964062500003</v>
      </c>
      <c r="T1836">
        <f>YEAR(R1836)</f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8275</v>
      </c>
      <c r="O1837" t="s">
        <v>8308</v>
      </c>
      <c r="P1837">
        <f>ROUND(E1837/D1837*100, 0)</f>
        <v>104</v>
      </c>
      <c r="Q1837" s="8">
        <f>IFERROR(ROUND(E1837/L1837,2),0)</f>
        <v>47.27</v>
      </c>
      <c r="R1837" s="17">
        <f>(((J1837/60)/60)/24)+DATE(1970,1,1)</f>
        <v>42430.702210648145</v>
      </c>
      <c r="S1837" s="18">
        <f>((I1837/60/60/24)+DATE(1970,1,1))</f>
        <v>42460.660543981481</v>
      </c>
      <c r="T1837">
        <f>YEAR(R1837)</f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8275</v>
      </c>
      <c r="O1838" t="s">
        <v>8308</v>
      </c>
      <c r="P1838">
        <f>ROUND(E1838/D1838*100, 0)</f>
        <v>200</v>
      </c>
      <c r="Q1838" s="8">
        <f>IFERROR(ROUND(E1838/L1838,2),0)</f>
        <v>182.13</v>
      </c>
      <c r="R1838" s="17">
        <f>(((J1838/60)/60)/24)+DATE(1970,1,1)</f>
        <v>41305.809363425928</v>
      </c>
      <c r="S1838" s="18">
        <f>((I1838/60/60/24)+DATE(1970,1,1))</f>
        <v>41322.809363425928</v>
      </c>
      <c r="T1838">
        <f>YEAR(R1838)</f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8275</v>
      </c>
      <c r="O1839" t="s">
        <v>8308</v>
      </c>
      <c r="P1839">
        <f>ROUND(E1839/D1839*100, 0)</f>
        <v>307</v>
      </c>
      <c r="Q1839" s="8">
        <f>IFERROR(ROUND(E1839/L1839,2),0)</f>
        <v>61.37</v>
      </c>
      <c r="R1839" s="17">
        <f>(((J1839/60)/60)/24)+DATE(1970,1,1)</f>
        <v>40926.047858796301</v>
      </c>
      <c r="S1839" s="18">
        <f>((I1839/60/60/24)+DATE(1970,1,1))</f>
        <v>40986.006192129629</v>
      </c>
      <c r="T1839">
        <f>YEAR(R1839)</f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8275</v>
      </c>
      <c r="O1840" t="s">
        <v>8308</v>
      </c>
      <c r="P1840">
        <f>ROUND(E1840/D1840*100, 0)</f>
        <v>100</v>
      </c>
      <c r="Q1840" s="8">
        <f>IFERROR(ROUND(E1840/L1840,2),0)</f>
        <v>35.770000000000003</v>
      </c>
      <c r="R1840" s="17">
        <f>(((J1840/60)/60)/24)+DATE(1970,1,1)</f>
        <v>40788.786539351851</v>
      </c>
      <c r="S1840" s="18">
        <f>((I1840/60/60/24)+DATE(1970,1,1))</f>
        <v>40817.125</v>
      </c>
      <c r="T1840">
        <f>YEAR(R1840)</f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8275</v>
      </c>
      <c r="O1841" t="s">
        <v>8308</v>
      </c>
      <c r="P1841">
        <f>ROUND(E1841/D1841*100, 0)</f>
        <v>205</v>
      </c>
      <c r="Q1841" s="8">
        <f>IFERROR(ROUND(E1841/L1841,2),0)</f>
        <v>45.62</v>
      </c>
      <c r="R1841" s="17">
        <f>(((J1841/60)/60)/24)+DATE(1970,1,1)</f>
        <v>42614.722013888888</v>
      </c>
      <c r="S1841" s="18">
        <f>((I1841/60/60/24)+DATE(1970,1,1))</f>
        <v>42644.722013888888</v>
      </c>
      <c r="T1841">
        <f>YEAR(R1841)</f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8275</v>
      </c>
      <c r="O1842" t="s">
        <v>8308</v>
      </c>
      <c r="P1842">
        <f>ROUND(E1842/D1842*100, 0)</f>
        <v>109</v>
      </c>
      <c r="Q1842" s="8">
        <f>IFERROR(ROUND(E1842/L1842,2),0)</f>
        <v>75.38</v>
      </c>
      <c r="R1842" s="17">
        <f>(((J1842/60)/60)/24)+DATE(1970,1,1)</f>
        <v>41382.096180555556</v>
      </c>
      <c r="S1842" s="18">
        <f>((I1842/60/60/24)+DATE(1970,1,1))</f>
        <v>41401.207638888889</v>
      </c>
      <c r="T1842">
        <f>YEAR(R1842)</f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8275</v>
      </c>
      <c r="O1843" t="s">
        <v>8308</v>
      </c>
      <c r="P1843">
        <f>ROUND(E1843/D1843*100, 0)</f>
        <v>102</v>
      </c>
      <c r="Q1843" s="8">
        <f>IFERROR(ROUND(E1843/L1843,2),0)</f>
        <v>50.88</v>
      </c>
      <c r="R1843" s="17">
        <f>(((J1843/60)/60)/24)+DATE(1970,1,1)</f>
        <v>41745.84542824074</v>
      </c>
      <c r="S1843" s="18">
        <f>((I1843/60/60/24)+DATE(1970,1,1))</f>
        <v>41779.207638888889</v>
      </c>
      <c r="T1843">
        <f>YEAR(R1843)</f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8275</v>
      </c>
      <c r="O1844" t="s">
        <v>8308</v>
      </c>
      <c r="P1844">
        <f>ROUND(E1844/D1844*100, 0)</f>
        <v>125</v>
      </c>
      <c r="Q1844" s="8">
        <f>IFERROR(ROUND(E1844/L1844,2),0)</f>
        <v>119.29</v>
      </c>
      <c r="R1844" s="17">
        <f>(((J1844/60)/60)/24)+DATE(1970,1,1)</f>
        <v>42031.631724537037</v>
      </c>
      <c r="S1844" s="18">
        <f>((I1844/60/60/24)+DATE(1970,1,1))</f>
        <v>42065.249305555553</v>
      </c>
      <c r="T1844">
        <f>YEAR(R1844)</f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8275</v>
      </c>
      <c r="O1845" t="s">
        <v>8308</v>
      </c>
      <c r="P1845">
        <f>ROUND(E1845/D1845*100, 0)</f>
        <v>124</v>
      </c>
      <c r="Q1845" s="8">
        <f>IFERROR(ROUND(E1845/L1845,2),0)</f>
        <v>92.54</v>
      </c>
      <c r="R1845" s="17">
        <f>(((J1845/60)/60)/24)+DATE(1970,1,1)</f>
        <v>40564.994837962964</v>
      </c>
      <c r="S1845" s="18">
        <f>((I1845/60/60/24)+DATE(1970,1,1))</f>
        <v>40594.994837962964</v>
      </c>
      <c r="T1845">
        <f>YEAR(R1845)</f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8275</v>
      </c>
      <c r="O1846" t="s">
        <v>8308</v>
      </c>
      <c r="P1846">
        <f>ROUND(E1846/D1846*100, 0)</f>
        <v>101</v>
      </c>
      <c r="Q1846" s="8">
        <f>IFERROR(ROUND(E1846/L1846,2),0)</f>
        <v>76.05</v>
      </c>
      <c r="R1846" s="17">
        <f>(((J1846/60)/60)/24)+DATE(1970,1,1)</f>
        <v>40666.973541666666</v>
      </c>
      <c r="S1846" s="18">
        <f>((I1846/60/60/24)+DATE(1970,1,1))</f>
        <v>40705.125</v>
      </c>
      <c r="T1846">
        <f>YEAR(R1846)</f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8275</v>
      </c>
      <c r="O1847" t="s">
        <v>8308</v>
      </c>
      <c r="P1847">
        <f>ROUND(E1847/D1847*100, 0)</f>
        <v>100</v>
      </c>
      <c r="Q1847" s="8">
        <f>IFERROR(ROUND(E1847/L1847,2),0)</f>
        <v>52.63</v>
      </c>
      <c r="R1847" s="17">
        <f>(((J1847/60)/60)/24)+DATE(1970,1,1)</f>
        <v>42523.333310185189</v>
      </c>
      <c r="S1847" s="18">
        <f>((I1847/60/60/24)+DATE(1970,1,1))</f>
        <v>42538.204861111109</v>
      </c>
      <c r="T1847">
        <f>YEAR(R1847)</f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8275</v>
      </c>
      <c r="O1848" t="s">
        <v>8308</v>
      </c>
      <c r="P1848">
        <f>ROUND(E1848/D1848*100, 0)</f>
        <v>138</v>
      </c>
      <c r="Q1848" s="8">
        <f>IFERROR(ROUND(E1848/L1848,2),0)</f>
        <v>98.99</v>
      </c>
      <c r="R1848" s="17">
        <f>(((J1848/60)/60)/24)+DATE(1970,1,1)</f>
        <v>41228.650196759263</v>
      </c>
      <c r="S1848" s="18">
        <f>((I1848/60/60/24)+DATE(1970,1,1))</f>
        <v>41258.650196759263</v>
      </c>
      <c r="T1848">
        <f>YEAR(R1848)</f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8275</v>
      </c>
      <c r="O1849" t="s">
        <v>8308</v>
      </c>
      <c r="P1849">
        <f>ROUND(E1849/D1849*100, 0)</f>
        <v>121</v>
      </c>
      <c r="Q1849" s="8">
        <f>IFERROR(ROUND(E1849/L1849,2),0)</f>
        <v>79.53</v>
      </c>
      <c r="R1849" s="17">
        <f>(((J1849/60)/60)/24)+DATE(1970,1,1)</f>
        <v>42094.236481481479</v>
      </c>
      <c r="S1849" s="18">
        <f>((I1849/60/60/24)+DATE(1970,1,1))</f>
        <v>42115.236481481479</v>
      </c>
      <c r="T1849">
        <f>YEAR(R1849)</f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8275</v>
      </c>
      <c r="O1850" t="s">
        <v>8308</v>
      </c>
      <c r="P1850">
        <f>ROUND(E1850/D1850*100, 0)</f>
        <v>107</v>
      </c>
      <c r="Q1850" s="8">
        <f>IFERROR(ROUND(E1850/L1850,2),0)</f>
        <v>134.21</v>
      </c>
      <c r="R1850" s="17">
        <f>(((J1850/60)/60)/24)+DATE(1970,1,1)</f>
        <v>40691.788055555553</v>
      </c>
      <c r="S1850" s="18">
        <f>((I1850/60/60/24)+DATE(1970,1,1))</f>
        <v>40755.290972222225</v>
      </c>
      <c r="T1850">
        <f>YEAR(R1850)</f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8275</v>
      </c>
      <c r="O1851" t="s">
        <v>8308</v>
      </c>
      <c r="P1851">
        <f>ROUND(E1851/D1851*100, 0)</f>
        <v>100</v>
      </c>
      <c r="Q1851" s="8">
        <f>IFERROR(ROUND(E1851/L1851,2),0)</f>
        <v>37.630000000000003</v>
      </c>
      <c r="R1851" s="17">
        <f>(((J1851/60)/60)/24)+DATE(1970,1,1)</f>
        <v>41169.845590277779</v>
      </c>
      <c r="S1851" s="18">
        <f>((I1851/60/60/24)+DATE(1970,1,1))</f>
        <v>41199.845590277779</v>
      </c>
      <c r="T1851">
        <f>YEAR(R1851)</f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8275</v>
      </c>
      <c r="O1852" t="s">
        <v>8308</v>
      </c>
      <c r="P1852">
        <f>ROUND(E1852/D1852*100, 0)</f>
        <v>102</v>
      </c>
      <c r="Q1852" s="8">
        <f>IFERROR(ROUND(E1852/L1852,2),0)</f>
        <v>51.04</v>
      </c>
      <c r="R1852" s="17">
        <f>(((J1852/60)/60)/24)+DATE(1970,1,1)</f>
        <v>41800.959490740745</v>
      </c>
      <c r="S1852" s="18">
        <f>((I1852/60/60/24)+DATE(1970,1,1))</f>
        <v>41830.959490740745</v>
      </c>
      <c r="T1852">
        <f>YEAR(R1852)</f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8275</v>
      </c>
      <c r="O1853" t="s">
        <v>8308</v>
      </c>
      <c r="P1853">
        <f>ROUND(E1853/D1853*100, 0)</f>
        <v>100</v>
      </c>
      <c r="Q1853" s="8">
        <f>IFERROR(ROUND(E1853/L1853,2),0)</f>
        <v>50.04</v>
      </c>
      <c r="R1853" s="17">
        <f>(((J1853/60)/60)/24)+DATE(1970,1,1)</f>
        <v>41827.906689814816</v>
      </c>
      <c r="S1853" s="18">
        <f>((I1853/60/60/24)+DATE(1970,1,1))</f>
        <v>41848.041666666664</v>
      </c>
      <c r="T1853">
        <f>YEAR(R1853)</f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8275</v>
      </c>
      <c r="O1854" t="s">
        <v>8308</v>
      </c>
      <c r="P1854">
        <f>ROUND(E1854/D1854*100, 0)</f>
        <v>117</v>
      </c>
      <c r="Q1854" s="8">
        <f>IFERROR(ROUND(E1854/L1854,2),0)</f>
        <v>133.93</v>
      </c>
      <c r="R1854" s="17">
        <f>(((J1854/60)/60)/24)+DATE(1970,1,1)</f>
        <v>42081.77143518519</v>
      </c>
      <c r="S1854" s="18">
        <f>((I1854/60/60/24)+DATE(1970,1,1))</f>
        <v>42119</v>
      </c>
      <c r="T1854">
        <f>YEAR(R1854)</f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8275</v>
      </c>
      <c r="O1855" t="s">
        <v>8308</v>
      </c>
      <c r="P1855">
        <f>ROUND(E1855/D1855*100, 0)</f>
        <v>102</v>
      </c>
      <c r="Q1855" s="8">
        <f>IFERROR(ROUND(E1855/L1855,2),0)</f>
        <v>58.21</v>
      </c>
      <c r="R1855" s="17">
        <f>(((J1855/60)/60)/24)+DATE(1970,1,1)</f>
        <v>41177.060381944444</v>
      </c>
      <c r="S1855" s="18">
        <f>((I1855/60/60/24)+DATE(1970,1,1))</f>
        <v>41227.102048611108</v>
      </c>
      <c r="T1855">
        <f>YEAR(R1855)</f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8275</v>
      </c>
      <c r="O1856" t="s">
        <v>8308</v>
      </c>
      <c r="P1856">
        <f>ROUND(E1856/D1856*100, 0)</f>
        <v>102</v>
      </c>
      <c r="Q1856" s="8">
        <f>IFERROR(ROUND(E1856/L1856,2),0)</f>
        <v>88.04</v>
      </c>
      <c r="R1856" s="17">
        <f>(((J1856/60)/60)/24)+DATE(1970,1,1)</f>
        <v>41388.021261574075</v>
      </c>
      <c r="S1856" s="18">
        <f>((I1856/60/60/24)+DATE(1970,1,1))</f>
        <v>41418.021261574075</v>
      </c>
      <c r="T1856">
        <f>YEAR(R1856)</f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8275</v>
      </c>
      <c r="O1857" t="s">
        <v>8308</v>
      </c>
      <c r="P1857">
        <f>ROUND(E1857/D1857*100, 0)</f>
        <v>154</v>
      </c>
      <c r="Q1857" s="8">
        <f>IFERROR(ROUND(E1857/L1857,2),0)</f>
        <v>70.58</v>
      </c>
      <c r="R1857" s="17">
        <f>(((J1857/60)/60)/24)+DATE(1970,1,1)</f>
        <v>41600.538657407407</v>
      </c>
      <c r="S1857" s="18">
        <f>((I1857/60/60/24)+DATE(1970,1,1))</f>
        <v>41645.538657407407</v>
      </c>
      <c r="T1857">
        <f>YEAR(R1857)</f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8275</v>
      </c>
      <c r="O1858" t="s">
        <v>8308</v>
      </c>
      <c r="P1858">
        <f>ROUND(E1858/D1858*100, 0)</f>
        <v>101</v>
      </c>
      <c r="Q1858" s="8">
        <f>IFERROR(ROUND(E1858/L1858,2),0)</f>
        <v>53.29</v>
      </c>
      <c r="R1858" s="17">
        <f>(((J1858/60)/60)/24)+DATE(1970,1,1)</f>
        <v>41817.854999999996</v>
      </c>
      <c r="S1858" s="18">
        <f>((I1858/60/60/24)+DATE(1970,1,1))</f>
        <v>41838.854999999996</v>
      </c>
      <c r="T1858">
        <f>YEAR(R1858)</f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8275</v>
      </c>
      <c r="O1859" t="s">
        <v>8308</v>
      </c>
      <c r="P1859">
        <f>ROUND(E1859/D1859*100, 0)</f>
        <v>100</v>
      </c>
      <c r="Q1859" s="8">
        <f>IFERROR(ROUND(E1859/L1859,2),0)</f>
        <v>136.36000000000001</v>
      </c>
      <c r="R1859" s="17">
        <f>(((J1859/60)/60)/24)+DATE(1970,1,1)</f>
        <v>41864.76866898148</v>
      </c>
      <c r="S1859" s="18">
        <f>((I1859/60/60/24)+DATE(1970,1,1))</f>
        <v>41894.76866898148</v>
      </c>
      <c r="T1859">
        <f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8275</v>
      </c>
      <c r="O1860" t="s">
        <v>8308</v>
      </c>
      <c r="P1860">
        <f>ROUND(E1860/D1860*100, 0)</f>
        <v>109</v>
      </c>
      <c r="Q1860" s="8">
        <f>IFERROR(ROUND(E1860/L1860,2),0)</f>
        <v>40.549999999999997</v>
      </c>
      <c r="R1860" s="17">
        <f>(((J1860/60)/60)/24)+DATE(1970,1,1)</f>
        <v>40833.200474537036</v>
      </c>
      <c r="S1860" s="18">
        <f>((I1860/60/60/24)+DATE(1970,1,1))</f>
        <v>40893.242141203707</v>
      </c>
      <c r="T1860">
        <f>YEAR(R1860)</f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8275</v>
      </c>
      <c r="O1861" t="s">
        <v>8308</v>
      </c>
      <c r="P1861">
        <f>ROUND(E1861/D1861*100, 0)</f>
        <v>132</v>
      </c>
      <c r="Q1861" s="8">
        <f>IFERROR(ROUND(E1861/L1861,2),0)</f>
        <v>70.63</v>
      </c>
      <c r="R1861" s="17">
        <f>(((J1861/60)/60)/24)+DATE(1970,1,1)</f>
        <v>40778.770011574074</v>
      </c>
      <c r="S1861" s="18">
        <f>((I1861/60/60/24)+DATE(1970,1,1))</f>
        <v>40808.770011574074</v>
      </c>
      <c r="T1861">
        <f>YEAR(R1861)</f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8275</v>
      </c>
      <c r="O1862" t="s">
        <v>8308</v>
      </c>
      <c r="P1862">
        <f>ROUND(E1862/D1862*100, 0)</f>
        <v>133</v>
      </c>
      <c r="Q1862" s="8">
        <f>IFERROR(ROUND(E1862/L1862,2),0)</f>
        <v>52.68</v>
      </c>
      <c r="R1862" s="17">
        <f>(((J1862/60)/60)/24)+DATE(1970,1,1)</f>
        <v>41655.709305555552</v>
      </c>
      <c r="S1862" s="18">
        <f>((I1862/60/60/24)+DATE(1970,1,1))</f>
        <v>41676.709305555552</v>
      </c>
      <c r="T1862">
        <f>YEAR(R1862)</f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8280</v>
      </c>
      <c r="O1863" t="s">
        <v>8282</v>
      </c>
      <c r="P1863">
        <f>ROUND(E1863/D1863*100, 0)</f>
        <v>0</v>
      </c>
      <c r="Q1863" s="8">
        <f>IFERROR(ROUND(E1863/L1863,2),0)</f>
        <v>0</v>
      </c>
      <c r="R1863" s="17">
        <f>(((J1863/60)/60)/24)+DATE(1970,1,1)</f>
        <v>42000.300243055557</v>
      </c>
      <c r="S1863" s="18">
        <f>((I1863/60/60/24)+DATE(1970,1,1))</f>
        <v>42030.300243055557</v>
      </c>
      <c r="T1863">
        <f>YEAR(R1863)</f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8280</v>
      </c>
      <c r="O1864" t="s">
        <v>8282</v>
      </c>
      <c r="P1864">
        <f>ROUND(E1864/D1864*100, 0)</f>
        <v>8</v>
      </c>
      <c r="Q1864" s="8">
        <f>IFERROR(ROUND(E1864/L1864,2),0)</f>
        <v>90.94</v>
      </c>
      <c r="R1864" s="17">
        <f>(((J1864/60)/60)/24)+DATE(1970,1,1)</f>
        <v>42755.492754629624</v>
      </c>
      <c r="S1864" s="18">
        <f>((I1864/60/60/24)+DATE(1970,1,1))</f>
        <v>42802.3125</v>
      </c>
      <c r="T1864">
        <f>YEAR(R1864)</f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8280</v>
      </c>
      <c r="O1865" t="s">
        <v>8282</v>
      </c>
      <c r="P1865">
        <f>ROUND(E1865/D1865*100, 0)</f>
        <v>0</v>
      </c>
      <c r="Q1865" s="8">
        <f>IFERROR(ROUND(E1865/L1865,2),0)</f>
        <v>5</v>
      </c>
      <c r="R1865" s="17">
        <f>(((J1865/60)/60)/24)+DATE(1970,1,1)</f>
        <v>41772.797280092593</v>
      </c>
      <c r="S1865" s="18">
        <f>((I1865/60/60/24)+DATE(1970,1,1))</f>
        <v>41802.797280092593</v>
      </c>
      <c r="T1865">
        <f>YEAR(R1865)</f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8280</v>
      </c>
      <c r="O1866" t="s">
        <v>8282</v>
      </c>
      <c r="P1866">
        <f>ROUND(E1866/D1866*100, 0)</f>
        <v>43</v>
      </c>
      <c r="Q1866" s="8">
        <f>IFERROR(ROUND(E1866/L1866,2),0)</f>
        <v>58.08</v>
      </c>
      <c r="R1866" s="17">
        <f>(((J1866/60)/60)/24)+DATE(1970,1,1)</f>
        <v>41733.716435185182</v>
      </c>
      <c r="S1866" s="18">
        <f>((I1866/60/60/24)+DATE(1970,1,1))</f>
        <v>41763.716435185182</v>
      </c>
      <c r="T1866">
        <f>YEAR(R1866)</f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8280</v>
      </c>
      <c r="O1867" t="s">
        <v>8282</v>
      </c>
      <c r="P1867">
        <f>ROUND(E1867/D1867*100, 0)</f>
        <v>0</v>
      </c>
      <c r="Q1867" s="8">
        <f>IFERROR(ROUND(E1867/L1867,2),0)</f>
        <v>2</v>
      </c>
      <c r="R1867" s="17">
        <f>(((J1867/60)/60)/24)+DATE(1970,1,1)</f>
        <v>42645.367442129631</v>
      </c>
      <c r="S1867" s="18">
        <f>((I1867/60/60/24)+DATE(1970,1,1))</f>
        <v>42680.409108796302</v>
      </c>
      <c r="T1867">
        <f>YEAR(R1867)</f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8280</v>
      </c>
      <c r="O1868" t="s">
        <v>8282</v>
      </c>
      <c r="P1868">
        <f>ROUND(E1868/D1868*100, 0)</f>
        <v>1</v>
      </c>
      <c r="Q1868" s="8">
        <f>IFERROR(ROUND(E1868/L1868,2),0)</f>
        <v>62.5</v>
      </c>
      <c r="R1868" s="17">
        <f>(((J1868/60)/60)/24)+DATE(1970,1,1)</f>
        <v>42742.246493055558</v>
      </c>
      <c r="S1868" s="18">
        <f>((I1868/60/60/24)+DATE(1970,1,1))</f>
        <v>42795.166666666672</v>
      </c>
      <c r="T1868">
        <f>YEAR(R1868)</f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8280</v>
      </c>
      <c r="O1869" t="s">
        <v>8282</v>
      </c>
      <c r="P1869">
        <f>ROUND(E1869/D1869*100, 0)</f>
        <v>0</v>
      </c>
      <c r="Q1869" s="8">
        <f>IFERROR(ROUND(E1869/L1869,2),0)</f>
        <v>10</v>
      </c>
      <c r="R1869" s="17">
        <f>(((J1869/60)/60)/24)+DATE(1970,1,1)</f>
        <v>42649.924907407403</v>
      </c>
      <c r="S1869" s="18">
        <f>((I1869/60/60/24)+DATE(1970,1,1))</f>
        <v>42679.924907407403</v>
      </c>
      <c r="T1869">
        <f>YEAR(R1869)</f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8280</v>
      </c>
      <c r="O1870" t="s">
        <v>8282</v>
      </c>
      <c r="P1870">
        <f>ROUND(E1870/D1870*100, 0)</f>
        <v>5</v>
      </c>
      <c r="Q1870" s="8">
        <f>IFERROR(ROUND(E1870/L1870,2),0)</f>
        <v>71.59</v>
      </c>
      <c r="R1870" s="17">
        <f>(((J1870/60)/60)/24)+DATE(1970,1,1)</f>
        <v>42328.779224537036</v>
      </c>
      <c r="S1870" s="18">
        <f>((I1870/60/60/24)+DATE(1970,1,1))</f>
        <v>42353.332638888889</v>
      </c>
      <c r="T1870">
        <f>YEAR(R1870)</f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8280</v>
      </c>
      <c r="O1871" t="s">
        <v>8282</v>
      </c>
      <c r="P1871">
        <f>ROUND(E1871/D1871*100, 0)</f>
        <v>0</v>
      </c>
      <c r="Q1871" s="8">
        <f>IFERROR(ROUND(E1871/L1871,2),0)</f>
        <v>0</v>
      </c>
      <c r="R1871" s="17">
        <f>(((J1871/60)/60)/24)+DATE(1970,1,1)</f>
        <v>42709.002881944441</v>
      </c>
      <c r="S1871" s="18">
        <f>((I1871/60/60/24)+DATE(1970,1,1))</f>
        <v>42739.002881944441</v>
      </c>
      <c r="T1871">
        <f>YEAR(R1871)</f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8280</v>
      </c>
      <c r="O1872" t="s">
        <v>8282</v>
      </c>
      <c r="P1872">
        <f>ROUND(E1872/D1872*100, 0)</f>
        <v>10</v>
      </c>
      <c r="Q1872" s="8">
        <f>IFERROR(ROUND(E1872/L1872,2),0)</f>
        <v>32.82</v>
      </c>
      <c r="R1872" s="17">
        <f>(((J1872/60)/60)/24)+DATE(1970,1,1)</f>
        <v>42371.355729166666</v>
      </c>
      <c r="S1872" s="18">
        <f>((I1872/60/60/24)+DATE(1970,1,1))</f>
        <v>42400.178472222222</v>
      </c>
      <c r="T1872">
        <f>YEAR(R1872)</f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8280</v>
      </c>
      <c r="O1873" t="s">
        <v>8282</v>
      </c>
      <c r="P1873">
        <f>ROUND(E1873/D1873*100, 0)</f>
        <v>72</v>
      </c>
      <c r="Q1873" s="8">
        <f>IFERROR(ROUND(E1873/L1873,2),0)</f>
        <v>49.12</v>
      </c>
      <c r="R1873" s="17">
        <f>(((J1873/60)/60)/24)+DATE(1970,1,1)</f>
        <v>41923.783576388887</v>
      </c>
      <c r="S1873" s="18">
        <f>((I1873/60/60/24)+DATE(1970,1,1))</f>
        <v>41963.825243055559</v>
      </c>
      <c r="T1873">
        <f>YEAR(R1873)</f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8280</v>
      </c>
      <c r="O1874" t="s">
        <v>8282</v>
      </c>
      <c r="P1874">
        <f>ROUND(E1874/D1874*100, 0)</f>
        <v>1</v>
      </c>
      <c r="Q1874" s="8">
        <f>IFERROR(ROUND(E1874/L1874,2),0)</f>
        <v>16.309999999999999</v>
      </c>
      <c r="R1874" s="17">
        <f>(((J1874/60)/60)/24)+DATE(1970,1,1)</f>
        <v>42155.129652777774</v>
      </c>
      <c r="S1874" s="18">
        <f>((I1874/60/60/24)+DATE(1970,1,1))</f>
        <v>42185.129652777774</v>
      </c>
      <c r="T1874">
        <f>YEAR(R1874)</f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8280</v>
      </c>
      <c r="O1875" t="s">
        <v>8282</v>
      </c>
      <c r="P1875">
        <f>ROUND(E1875/D1875*100, 0)</f>
        <v>0</v>
      </c>
      <c r="Q1875" s="8">
        <f>IFERROR(ROUND(E1875/L1875,2),0)</f>
        <v>18</v>
      </c>
      <c r="R1875" s="17">
        <f>(((J1875/60)/60)/24)+DATE(1970,1,1)</f>
        <v>42164.615856481483</v>
      </c>
      <c r="S1875" s="18">
        <f>((I1875/60/60/24)+DATE(1970,1,1))</f>
        <v>42193.697916666672</v>
      </c>
      <c r="T1875">
        <f>YEAR(R1875)</f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8280</v>
      </c>
      <c r="O1876" t="s">
        <v>8282</v>
      </c>
      <c r="P1876">
        <f>ROUND(E1876/D1876*100, 0)</f>
        <v>0</v>
      </c>
      <c r="Q1876" s="8">
        <f>IFERROR(ROUND(E1876/L1876,2),0)</f>
        <v>13</v>
      </c>
      <c r="R1876" s="17">
        <f>(((J1876/60)/60)/24)+DATE(1970,1,1)</f>
        <v>42529.969131944439</v>
      </c>
      <c r="S1876" s="18">
        <f>((I1876/60/60/24)+DATE(1970,1,1))</f>
        <v>42549.969131944439</v>
      </c>
      <c r="T1876">
        <f>YEAR(R1876)</f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8280</v>
      </c>
      <c r="O1877" t="s">
        <v>8282</v>
      </c>
      <c r="P1877">
        <f>ROUND(E1877/D1877*100, 0)</f>
        <v>1</v>
      </c>
      <c r="Q1877" s="8">
        <f>IFERROR(ROUND(E1877/L1877,2),0)</f>
        <v>17</v>
      </c>
      <c r="R1877" s="17">
        <f>(((J1877/60)/60)/24)+DATE(1970,1,1)</f>
        <v>42528.899398148147</v>
      </c>
      <c r="S1877" s="18">
        <f>((I1877/60/60/24)+DATE(1970,1,1))</f>
        <v>42588.899398148147</v>
      </c>
      <c r="T1877">
        <f>YEAR(R1877)</f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8280</v>
      </c>
      <c r="O1878" t="s">
        <v>8282</v>
      </c>
      <c r="P1878">
        <f>ROUND(E1878/D1878*100, 0)</f>
        <v>0</v>
      </c>
      <c r="Q1878" s="8">
        <f>IFERROR(ROUND(E1878/L1878,2),0)</f>
        <v>0</v>
      </c>
      <c r="R1878" s="17">
        <f>(((J1878/60)/60)/24)+DATE(1970,1,1)</f>
        <v>41776.284780092588</v>
      </c>
      <c r="S1878" s="18">
        <f>((I1878/60/60/24)+DATE(1970,1,1))</f>
        <v>41806.284780092588</v>
      </c>
      <c r="T1878">
        <f>YEAR(R1878)</f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8280</v>
      </c>
      <c r="O1879" t="s">
        <v>8282</v>
      </c>
      <c r="P1879">
        <f>ROUND(E1879/D1879*100, 0)</f>
        <v>0</v>
      </c>
      <c r="Q1879" s="8">
        <f>IFERROR(ROUND(E1879/L1879,2),0)</f>
        <v>0</v>
      </c>
      <c r="R1879" s="17">
        <f>(((J1879/60)/60)/24)+DATE(1970,1,1)</f>
        <v>42035.029224537036</v>
      </c>
      <c r="S1879" s="18">
        <f>((I1879/60/60/24)+DATE(1970,1,1))</f>
        <v>42064.029224537036</v>
      </c>
      <c r="T1879">
        <f>YEAR(R1879)</f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8280</v>
      </c>
      <c r="O1880" t="s">
        <v>8282</v>
      </c>
      <c r="P1880">
        <f>ROUND(E1880/D1880*100, 0)</f>
        <v>0</v>
      </c>
      <c r="Q1880" s="8">
        <f>IFERROR(ROUND(E1880/L1880,2),0)</f>
        <v>0</v>
      </c>
      <c r="R1880" s="17">
        <f>(((J1880/60)/60)/24)+DATE(1970,1,1)</f>
        <v>41773.008738425924</v>
      </c>
      <c r="S1880" s="18">
        <f>((I1880/60/60/24)+DATE(1970,1,1))</f>
        <v>41803.008738425924</v>
      </c>
      <c r="T1880">
        <f>YEAR(R1880)</f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8280</v>
      </c>
      <c r="O1881" t="s">
        <v>8282</v>
      </c>
      <c r="P1881">
        <f>ROUND(E1881/D1881*100, 0)</f>
        <v>0</v>
      </c>
      <c r="Q1881" s="8">
        <f>IFERROR(ROUND(E1881/L1881,2),0)</f>
        <v>3</v>
      </c>
      <c r="R1881" s="17">
        <f>(((J1881/60)/60)/24)+DATE(1970,1,1)</f>
        <v>42413.649641203709</v>
      </c>
      <c r="S1881" s="18">
        <f>((I1881/60/60/24)+DATE(1970,1,1))</f>
        <v>42443.607974537037</v>
      </c>
      <c r="T1881">
        <f>YEAR(R1881)</f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8280</v>
      </c>
      <c r="O1882" t="s">
        <v>8282</v>
      </c>
      <c r="P1882">
        <f>ROUND(E1882/D1882*100, 0)</f>
        <v>20</v>
      </c>
      <c r="Q1882" s="8">
        <f>IFERROR(ROUND(E1882/L1882,2),0)</f>
        <v>41.83</v>
      </c>
      <c r="R1882" s="17">
        <f>(((J1882/60)/60)/24)+DATE(1970,1,1)</f>
        <v>42430.566898148143</v>
      </c>
      <c r="S1882" s="18">
        <f>((I1882/60/60/24)+DATE(1970,1,1))</f>
        <v>42459.525231481486</v>
      </c>
      <c r="T1882">
        <f>YEAR(R1882)</f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8275</v>
      </c>
      <c r="O1883" t="s">
        <v>8277</v>
      </c>
      <c r="P1883">
        <f>ROUND(E1883/D1883*100, 0)</f>
        <v>173</v>
      </c>
      <c r="Q1883" s="8">
        <f>IFERROR(ROUND(E1883/L1883,2),0)</f>
        <v>49.34</v>
      </c>
      <c r="R1883" s="17">
        <f>(((J1883/60)/60)/24)+DATE(1970,1,1)</f>
        <v>42043.152650462958</v>
      </c>
      <c r="S1883" s="18">
        <f>((I1883/60/60/24)+DATE(1970,1,1))</f>
        <v>42073.110983796301</v>
      </c>
      <c r="T1883">
        <f>YEAR(R1883)</f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8275</v>
      </c>
      <c r="O1884" t="s">
        <v>8277</v>
      </c>
      <c r="P1884">
        <f>ROUND(E1884/D1884*100, 0)</f>
        <v>101</v>
      </c>
      <c r="Q1884" s="8">
        <f>IFERROR(ROUND(E1884/L1884,2),0)</f>
        <v>41.73</v>
      </c>
      <c r="R1884" s="17">
        <f>(((J1884/60)/60)/24)+DATE(1970,1,1)</f>
        <v>41067.949212962965</v>
      </c>
      <c r="S1884" s="18">
        <f>((I1884/60/60/24)+DATE(1970,1,1))</f>
        <v>41100.991666666669</v>
      </c>
      <c r="T1884">
        <f>YEAR(R1884)</f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8275</v>
      </c>
      <c r="O1885" t="s">
        <v>8277</v>
      </c>
      <c r="P1885">
        <f>ROUND(E1885/D1885*100, 0)</f>
        <v>105</v>
      </c>
      <c r="Q1885" s="8">
        <f>IFERROR(ROUND(E1885/L1885,2),0)</f>
        <v>32.72</v>
      </c>
      <c r="R1885" s="17">
        <f>(((J1885/60)/60)/24)+DATE(1970,1,1)</f>
        <v>40977.948009259257</v>
      </c>
      <c r="S1885" s="18">
        <f>((I1885/60/60/24)+DATE(1970,1,1))</f>
        <v>41007.906342592592</v>
      </c>
      <c r="T1885">
        <f>YEAR(R1885)</f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8275</v>
      </c>
      <c r="O1886" t="s">
        <v>8277</v>
      </c>
      <c r="P1886">
        <f>ROUND(E1886/D1886*100, 0)</f>
        <v>135</v>
      </c>
      <c r="Q1886" s="8">
        <f>IFERROR(ROUND(E1886/L1886,2),0)</f>
        <v>51.96</v>
      </c>
      <c r="R1886" s="17">
        <f>(((J1886/60)/60)/24)+DATE(1970,1,1)</f>
        <v>41205.198321759257</v>
      </c>
      <c r="S1886" s="18">
        <f>((I1886/60/60/24)+DATE(1970,1,1))</f>
        <v>41240.5</v>
      </c>
      <c r="T1886">
        <f>YEAR(R1886)</f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8275</v>
      </c>
      <c r="O1887" t="s">
        <v>8277</v>
      </c>
      <c r="P1887">
        <f>ROUND(E1887/D1887*100, 0)</f>
        <v>116</v>
      </c>
      <c r="Q1887" s="8">
        <f>IFERROR(ROUND(E1887/L1887,2),0)</f>
        <v>50.69</v>
      </c>
      <c r="R1887" s="17">
        <f>(((J1887/60)/60)/24)+DATE(1970,1,1)</f>
        <v>41099.093865740739</v>
      </c>
      <c r="S1887" s="18">
        <f>((I1887/60/60/24)+DATE(1970,1,1))</f>
        <v>41131.916666666664</v>
      </c>
      <c r="T1887">
        <f>YEAR(R1887)</f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8275</v>
      </c>
      <c r="O1888" t="s">
        <v>8277</v>
      </c>
      <c r="P1888">
        <f>ROUND(E1888/D1888*100, 0)</f>
        <v>102</v>
      </c>
      <c r="Q1888" s="8">
        <f>IFERROR(ROUND(E1888/L1888,2),0)</f>
        <v>42.24</v>
      </c>
      <c r="R1888" s="17">
        <f>(((J1888/60)/60)/24)+DATE(1970,1,1)</f>
        <v>41925.906689814816</v>
      </c>
      <c r="S1888" s="18">
        <f>((I1888/60/60/24)+DATE(1970,1,1))</f>
        <v>41955.94835648148</v>
      </c>
      <c r="T1888">
        <f>YEAR(R1888)</f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8275</v>
      </c>
      <c r="O1889" t="s">
        <v>8277</v>
      </c>
      <c r="P1889">
        <f>ROUND(E1889/D1889*100, 0)</f>
        <v>111</v>
      </c>
      <c r="Q1889" s="8">
        <f>IFERROR(ROUND(E1889/L1889,2),0)</f>
        <v>416.88</v>
      </c>
      <c r="R1889" s="17">
        <f>(((J1889/60)/60)/24)+DATE(1970,1,1)</f>
        <v>42323.800138888888</v>
      </c>
      <c r="S1889" s="18">
        <f>((I1889/60/60/24)+DATE(1970,1,1))</f>
        <v>42341.895833333328</v>
      </c>
      <c r="T1889">
        <f>YEAR(R1889)</f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8275</v>
      </c>
      <c r="O1890" t="s">
        <v>8277</v>
      </c>
      <c r="P1890">
        <f>ROUND(E1890/D1890*100, 0)</f>
        <v>166</v>
      </c>
      <c r="Q1890" s="8">
        <f>IFERROR(ROUND(E1890/L1890,2),0)</f>
        <v>46.65</v>
      </c>
      <c r="R1890" s="17">
        <f>(((J1890/60)/60)/24)+DATE(1970,1,1)</f>
        <v>40299.239953703705</v>
      </c>
      <c r="S1890" s="18">
        <f>((I1890/60/60/24)+DATE(1970,1,1))</f>
        <v>40330.207638888889</v>
      </c>
      <c r="T1890">
        <f>YEAR(R1890)</f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8275</v>
      </c>
      <c r="O1891" t="s">
        <v>8277</v>
      </c>
      <c r="P1891">
        <f>ROUND(E1891/D1891*100, 0)</f>
        <v>107</v>
      </c>
      <c r="Q1891" s="8">
        <f>IFERROR(ROUND(E1891/L1891,2),0)</f>
        <v>48.45</v>
      </c>
      <c r="R1891" s="17">
        <f>(((J1891/60)/60)/24)+DATE(1970,1,1)</f>
        <v>41299.793356481481</v>
      </c>
      <c r="S1891" s="18">
        <f>((I1891/60/60/24)+DATE(1970,1,1))</f>
        <v>41344.751689814817</v>
      </c>
      <c r="T1891">
        <f>YEAR(R1891)</f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8275</v>
      </c>
      <c r="O1892" t="s">
        <v>8277</v>
      </c>
      <c r="P1892">
        <f>ROUND(E1892/D1892*100, 0)</f>
        <v>145</v>
      </c>
      <c r="Q1892" s="8">
        <f>IFERROR(ROUND(E1892/L1892,2),0)</f>
        <v>70.53</v>
      </c>
      <c r="R1892" s="17">
        <f>(((J1892/60)/60)/24)+DATE(1970,1,1)</f>
        <v>41228.786203703705</v>
      </c>
      <c r="S1892" s="18">
        <f>((I1892/60/60/24)+DATE(1970,1,1))</f>
        <v>41258.786203703705</v>
      </c>
      <c r="T1892">
        <f>YEAR(R1892)</f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8275</v>
      </c>
      <c r="O1893" t="s">
        <v>8277</v>
      </c>
      <c r="P1893">
        <f>ROUND(E1893/D1893*100, 0)</f>
        <v>106</v>
      </c>
      <c r="Q1893" s="8">
        <f>IFERROR(ROUND(E1893/L1893,2),0)</f>
        <v>87.96</v>
      </c>
      <c r="R1893" s="17">
        <f>(((J1893/60)/60)/24)+DATE(1970,1,1)</f>
        <v>40335.798078703701</v>
      </c>
      <c r="S1893" s="18">
        <f>((I1893/60/60/24)+DATE(1970,1,1))</f>
        <v>40381.25</v>
      </c>
      <c r="T1893">
        <f>YEAR(R1893)</f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8275</v>
      </c>
      <c r="O1894" t="s">
        <v>8277</v>
      </c>
      <c r="P1894">
        <f>ROUND(E1894/D1894*100, 0)</f>
        <v>137</v>
      </c>
      <c r="Q1894" s="8">
        <f>IFERROR(ROUND(E1894/L1894,2),0)</f>
        <v>26.27</v>
      </c>
      <c r="R1894" s="17">
        <f>(((J1894/60)/60)/24)+DATE(1970,1,1)</f>
        <v>40671.637511574074</v>
      </c>
      <c r="S1894" s="18">
        <f>((I1894/60/60/24)+DATE(1970,1,1))</f>
        <v>40701.637511574074</v>
      </c>
      <c r="T1894">
        <f>YEAR(R1894)</f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8275</v>
      </c>
      <c r="O1895" t="s">
        <v>8277</v>
      </c>
      <c r="P1895">
        <f>ROUND(E1895/D1895*100, 0)</f>
        <v>104</v>
      </c>
      <c r="Q1895" s="8">
        <f>IFERROR(ROUND(E1895/L1895,2),0)</f>
        <v>57.78</v>
      </c>
      <c r="R1895" s="17">
        <f>(((J1895/60)/60)/24)+DATE(1970,1,1)</f>
        <v>40632.94195601852</v>
      </c>
      <c r="S1895" s="18">
        <f>((I1895/60/60/24)+DATE(1970,1,1))</f>
        <v>40649.165972222225</v>
      </c>
      <c r="T1895">
        <f>YEAR(R1895)</f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8275</v>
      </c>
      <c r="O1896" t="s">
        <v>8277</v>
      </c>
      <c r="P1896">
        <f>ROUND(E1896/D1896*100, 0)</f>
        <v>115</v>
      </c>
      <c r="Q1896" s="8">
        <f>IFERROR(ROUND(E1896/L1896,2),0)</f>
        <v>57.25</v>
      </c>
      <c r="R1896" s="17">
        <f>(((J1896/60)/60)/24)+DATE(1970,1,1)</f>
        <v>40920.904895833337</v>
      </c>
      <c r="S1896" s="18">
        <f>((I1896/60/60/24)+DATE(1970,1,1))</f>
        <v>40951.904895833337</v>
      </c>
      <c r="T1896">
        <f>YEAR(R1896)</f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8275</v>
      </c>
      <c r="O1897" t="s">
        <v>8277</v>
      </c>
      <c r="P1897">
        <f>ROUND(E1897/D1897*100, 0)</f>
        <v>102</v>
      </c>
      <c r="Q1897" s="8">
        <f>IFERROR(ROUND(E1897/L1897,2),0)</f>
        <v>196.34</v>
      </c>
      <c r="R1897" s="17">
        <f>(((J1897/60)/60)/24)+DATE(1970,1,1)</f>
        <v>42267.746782407412</v>
      </c>
      <c r="S1897" s="18">
        <f>((I1897/60/60/24)+DATE(1970,1,1))</f>
        <v>42297.746782407412</v>
      </c>
      <c r="T1897">
        <f>YEAR(R1897)</f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8275</v>
      </c>
      <c r="O1898" t="s">
        <v>8277</v>
      </c>
      <c r="P1898">
        <f>ROUND(E1898/D1898*100, 0)</f>
        <v>124</v>
      </c>
      <c r="Q1898" s="8">
        <f>IFERROR(ROUND(E1898/L1898,2),0)</f>
        <v>43</v>
      </c>
      <c r="R1898" s="17">
        <f>(((J1898/60)/60)/24)+DATE(1970,1,1)</f>
        <v>40981.710243055553</v>
      </c>
      <c r="S1898" s="18">
        <f>((I1898/60/60/24)+DATE(1970,1,1))</f>
        <v>41011.710243055553</v>
      </c>
      <c r="T1898">
        <f>YEAR(R1898)</f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8275</v>
      </c>
      <c r="O1899" t="s">
        <v>8277</v>
      </c>
      <c r="P1899">
        <f>ROUND(E1899/D1899*100, 0)</f>
        <v>102</v>
      </c>
      <c r="Q1899" s="8">
        <f>IFERROR(ROUND(E1899/L1899,2),0)</f>
        <v>35.549999999999997</v>
      </c>
      <c r="R1899" s="17">
        <f>(((J1899/60)/60)/24)+DATE(1970,1,1)</f>
        <v>41680.583402777782</v>
      </c>
      <c r="S1899" s="18">
        <f>((I1899/60/60/24)+DATE(1970,1,1))</f>
        <v>41702.875</v>
      </c>
      <c r="T1899">
        <f>YEAR(R1899)</f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8275</v>
      </c>
      <c r="O1900" t="s">
        <v>8277</v>
      </c>
      <c r="P1900">
        <f>ROUND(E1900/D1900*100, 0)</f>
        <v>145</v>
      </c>
      <c r="Q1900" s="8">
        <f>IFERROR(ROUND(E1900/L1900,2),0)</f>
        <v>68.81</v>
      </c>
      <c r="R1900" s="17">
        <f>(((J1900/60)/60)/24)+DATE(1970,1,1)</f>
        <v>42366.192974537036</v>
      </c>
      <c r="S1900" s="18">
        <f>((I1900/60/60/24)+DATE(1970,1,1))</f>
        <v>42401.75</v>
      </c>
      <c r="T1900">
        <f>YEAR(R1900)</f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8275</v>
      </c>
      <c r="O1901" t="s">
        <v>8277</v>
      </c>
      <c r="P1901">
        <f>ROUND(E1901/D1901*100, 0)</f>
        <v>133</v>
      </c>
      <c r="Q1901" s="8">
        <f>IFERROR(ROUND(E1901/L1901,2),0)</f>
        <v>28.57</v>
      </c>
      <c r="R1901" s="17">
        <f>(((J1901/60)/60)/24)+DATE(1970,1,1)</f>
        <v>42058.941736111112</v>
      </c>
      <c r="S1901" s="18">
        <f>((I1901/60/60/24)+DATE(1970,1,1))</f>
        <v>42088.90006944444</v>
      </c>
      <c r="T1901">
        <f>YEAR(R1901)</f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8275</v>
      </c>
      <c r="O1902" t="s">
        <v>8277</v>
      </c>
      <c r="P1902">
        <f>ROUND(E1902/D1902*100, 0)</f>
        <v>109</v>
      </c>
      <c r="Q1902" s="8">
        <f>IFERROR(ROUND(E1902/L1902,2),0)</f>
        <v>50.63</v>
      </c>
      <c r="R1902" s="17">
        <f>(((J1902/60)/60)/24)+DATE(1970,1,1)</f>
        <v>41160.871886574074</v>
      </c>
      <c r="S1902" s="18">
        <f>((I1902/60/60/24)+DATE(1970,1,1))</f>
        <v>41188.415972222225</v>
      </c>
      <c r="T1902">
        <f>YEAR(R1902)</f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8270</v>
      </c>
      <c r="O1903" t="s">
        <v>8301</v>
      </c>
      <c r="P1903">
        <f>ROUND(E1903/D1903*100, 0)</f>
        <v>3</v>
      </c>
      <c r="Q1903" s="8">
        <f>IFERROR(ROUND(E1903/L1903,2),0)</f>
        <v>106.8</v>
      </c>
      <c r="R1903" s="17">
        <f>(((J1903/60)/60)/24)+DATE(1970,1,1)</f>
        <v>42116.54315972222</v>
      </c>
      <c r="S1903" s="18">
        <f>((I1903/60/60/24)+DATE(1970,1,1))</f>
        <v>42146.541666666672</v>
      </c>
      <c r="T1903">
        <f>YEAR(R1903)</f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8270</v>
      </c>
      <c r="O1904" t="s">
        <v>8301</v>
      </c>
      <c r="P1904">
        <f>ROUND(E1904/D1904*100, 0)</f>
        <v>1</v>
      </c>
      <c r="Q1904" s="8">
        <f>IFERROR(ROUND(E1904/L1904,2),0)</f>
        <v>4</v>
      </c>
      <c r="R1904" s="17">
        <f>(((J1904/60)/60)/24)+DATE(1970,1,1)</f>
        <v>42037.789895833332</v>
      </c>
      <c r="S1904" s="18">
        <f>((I1904/60/60/24)+DATE(1970,1,1))</f>
        <v>42067.789895833332</v>
      </c>
      <c r="T1904">
        <f>YEAR(R1904)</f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8270</v>
      </c>
      <c r="O1905" t="s">
        <v>8301</v>
      </c>
      <c r="P1905">
        <f>ROUND(E1905/D1905*100, 0)</f>
        <v>47</v>
      </c>
      <c r="Q1905" s="8">
        <f>IFERROR(ROUND(E1905/L1905,2),0)</f>
        <v>34.1</v>
      </c>
      <c r="R1905" s="17">
        <f>(((J1905/60)/60)/24)+DATE(1970,1,1)</f>
        <v>42702.770729166667</v>
      </c>
      <c r="S1905" s="18">
        <f>((I1905/60/60/24)+DATE(1970,1,1))</f>
        <v>42762.770729166667</v>
      </c>
      <c r="T1905">
        <f>YEAR(R1905)</f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8270</v>
      </c>
      <c r="O1906" t="s">
        <v>8301</v>
      </c>
      <c r="P1906">
        <f>ROUND(E1906/D1906*100, 0)</f>
        <v>0</v>
      </c>
      <c r="Q1906" s="8">
        <f>IFERROR(ROUND(E1906/L1906,2),0)</f>
        <v>25</v>
      </c>
      <c r="R1906" s="17">
        <f>(((J1906/60)/60)/24)+DATE(1970,1,1)</f>
        <v>42326.685428240744</v>
      </c>
      <c r="S1906" s="18">
        <f>((I1906/60/60/24)+DATE(1970,1,1))</f>
        <v>42371.685428240744</v>
      </c>
      <c r="T1906">
        <f>YEAR(R1906)</f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8270</v>
      </c>
      <c r="O1907" t="s">
        <v>8301</v>
      </c>
      <c r="P1907">
        <f>ROUND(E1907/D1907*100, 0)</f>
        <v>0</v>
      </c>
      <c r="Q1907" s="8">
        <f>IFERROR(ROUND(E1907/L1907,2),0)</f>
        <v>10.5</v>
      </c>
      <c r="R1907" s="17">
        <f>(((J1907/60)/60)/24)+DATE(1970,1,1)</f>
        <v>41859.925856481481</v>
      </c>
      <c r="S1907" s="18">
        <f>((I1907/60/60/24)+DATE(1970,1,1))</f>
        <v>41889.925856481481</v>
      </c>
      <c r="T1907">
        <f>YEAR(R1907)</f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8270</v>
      </c>
      <c r="O1908" t="s">
        <v>8301</v>
      </c>
      <c r="P1908">
        <f>ROUND(E1908/D1908*100, 0)</f>
        <v>43</v>
      </c>
      <c r="Q1908" s="8">
        <f>IFERROR(ROUND(E1908/L1908,2),0)</f>
        <v>215.96</v>
      </c>
      <c r="R1908" s="17">
        <f>(((J1908/60)/60)/24)+DATE(1970,1,1)</f>
        <v>42514.671099537038</v>
      </c>
      <c r="S1908" s="18">
        <f>((I1908/60/60/24)+DATE(1970,1,1))</f>
        <v>42544.671099537038</v>
      </c>
      <c r="T1908">
        <f>YEAR(R1908)</f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8270</v>
      </c>
      <c r="O1909" t="s">
        <v>8301</v>
      </c>
      <c r="P1909">
        <f>ROUND(E1909/D1909*100, 0)</f>
        <v>0</v>
      </c>
      <c r="Q1909" s="8">
        <f>IFERROR(ROUND(E1909/L1909,2),0)</f>
        <v>21.25</v>
      </c>
      <c r="R1909" s="17">
        <f>(((J1909/60)/60)/24)+DATE(1970,1,1)</f>
        <v>41767.587094907409</v>
      </c>
      <c r="S1909" s="18">
        <f>((I1909/60/60/24)+DATE(1970,1,1))</f>
        <v>41782.587094907409</v>
      </c>
      <c r="T1909">
        <f>YEAR(R1909)</f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8270</v>
      </c>
      <c r="O1910" t="s">
        <v>8301</v>
      </c>
      <c r="P1910">
        <f>ROUND(E1910/D1910*100, 0)</f>
        <v>2</v>
      </c>
      <c r="Q1910" s="8">
        <f>IFERROR(ROUND(E1910/L1910,2),0)</f>
        <v>108.25</v>
      </c>
      <c r="R1910" s="17">
        <f>(((J1910/60)/60)/24)+DATE(1970,1,1)</f>
        <v>42703.917824074073</v>
      </c>
      <c r="S1910" s="18">
        <f>((I1910/60/60/24)+DATE(1970,1,1))</f>
        <v>42733.917824074073</v>
      </c>
      <c r="T1910">
        <f>YEAR(R1910)</f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8270</v>
      </c>
      <c r="O1911" t="s">
        <v>8301</v>
      </c>
      <c r="P1911">
        <f>ROUND(E1911/D1911*100, 0)</f>
        <v>14</v>
      </c>
      <c r="Q1911" s="8">
        <f>IFERROR(ROUND(E1911/L1911,2),0)</f>
        <v>129.97</v>
      </c>
      <c r="R1911" s="17">
        <f>(((J1911/60)/60)/24)+DATE(1970,1,1)</f>
        <v>41905.429155092592</v>
      </c>
      <c r="S1911" s="18">
        <f>((I1911/60/60/24)+DATE(1970,1,1))</f>
        <v>41935.429155092592</v>
      </c>
      <c r="T1911">
        <f>YEAR(R1911)</f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8270</v>
      </c>
      <c r="O1912" t="s">
        <v>8301</v>
      </c>
      <c r="P1912">
        <f>ROUND(E1912/D1912*100, 0)</f>
        <v>39</v>
      </c>
      <c r="Q1912" s="8">
        <f>IFERROR(ROUND(E1912/L1912,2),0)</f>
        <v>117.49</v>
      </c>
      <c r="R1912" s="17">
        <f>(((J1912/60)/60)/24)+DATE(1970,1,1)</f>
        <v>42264.963159722218</v>
      </c>
      <c r="S1912" s="18">
        <f>((I1912/60/60/24)+DATE(1970,1,1))</f>
        <v>42308.947916666672</v>
      </c>
      <c r="T1912">
        <f>YEAR(R1912)</f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8270</v>
      </c>
      <c r="O1913" t="s">
        <v>8301</v>
      </c>
      <c r="P1913">
        <f>ROUND(E1913/D1913*100, 0)</f>
        <v>0</v>
      </c>
      <c r="Q1913" s="8">
        <f>IFERROR(ROUND(E1913/L1913,2),0)</f>
        <v>10</v>
      </c>
      <c r="R1913" s="17">
        <f>(((J1913/60)/60)/24)+DATE(1970,1,1)</f>
        <v>41830.033958333333</v>
      </c>
      <c r="S1913" s="18">
        <f>((I1913/60/60/24)+DATE(1970,1,1))</f>
        <v>41860.033958333333</v>
      </c>
      <c r="T1913">
        <f>YEAR(R1913)</f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8270</v>
      </c>
      <c r="O1914" t="s">
        <v>8301</v>
      </c>
      <c r="P1914">
        <f>ROUND(E1914/D1914*100, 0)</f>
        <v>59</v>
      </c>
      <c r="Q1914" s="8">
        <f>IFERROR(ROUND(E1914/L1914,2),0)</f>
        <v>70.599999999999994</v>
      </c>
      <c r="R1914" s="17">
        <f>(((J1914/60)/60)/24)+DATE(1970,1,1)</f>
        <v>42129.226388888885</v>
      </c>
      <c r="S1914" s="18">
        <f>((I1914/60/60/24)+DATE(1970,1,1))</f>
        <v>42159.226388888885</v>
      </c>
      <c r="T1914">
        <f>YEAR(R1914)</f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8270</v>
      </c>
      <c r="O1915" t="s">
        <v>8301</v>
      </c>
      <c r="P1915">
        <f>ROUND(E1915/D1915*100, 0)</f>
        <v>1</v>
      </c>
      <c r="Q1915" s="8">
        <f>IFERROR(ROUND(E1915/L1915,2),0)</f>
        <v>24.5</v>
      </c>
      <c r="R1915" s="17">
        <f>(((J1915/60)/60)/24)+DATE(1970,1,1)</f>
        <v>41890.511319444442</v>
      </c>
      <c r="S1915" s="18">
        <f>((I1915/60/60/24)+DATE(1970,1,1))</f>
        <v>41920.511319444442</v>
      </c>
      <c r="T1915">
        <f>YEAR(R1915)</f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8270</v>
      </c>
      <c r="O1916" t="s">
        <v>8301</v>
      </c>
      <c r="P1916">
        <f>ROUND(E1916/D1916*100, 0)</f>
        <v>9</v>
      </c>
      <c r="Q1916" s="8">
        <f>IFERROR(ROUND(E1916/L1916,2),0)</f>
        <v>30</v>
      </c>
      <c r="R1916" s="17">
        <f>(((J1916/60)/60)/24)+DATE(1970,1,1)</f>
        <v>41929.174456018518</v>
      </c>
      <c r="S1916" s="18">
        <f>((I1916/60/60/24)+DATE(1970,1,1))</f>
        <v>41944.165972222225</v>
      </c>
      <c r="T1916">
        <f>YEAR(R1916)</f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8270</v>
      </c>
      <c r="O1917" t="s">
        <v>8301</v>
      </c>
      <c r="P1917">
        <f>ROUND(E1917/D1917*100, 0)</f>
        <v>2</v>
      </c>
      <c r="Q1917" s="8">
        <f>IFERROR(ROUND(E1917/L1917,2),0)</f>
        <v>2</v>
      </c>
      <c r="R1917" s="17">
        <f>(((J1917/60)/60)/24)+DATE(1970,1,1)</f>
        <v>41864.04886574074</v>
      </c>
      <c r="S1917" s="18">
        <f>((I1917/60/60/24)+DATE(1970,1,1))</f>
        <v>41884.04886574074</v>
      </c>
      <c r="T1917">
        <f>YEAR(R1917)</f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8270</v>
      </c>
      <c r="O1918" t="s">
        <v>8301</v>
      </c>
      <c r="P1918">
        <f>ROUND(E1918/D1918*100, 0)</f>
        <v>1</v>
      </c>
      <c r="Q1918" s="8">
        <f>IFERROR(ROUND(E1918/L1918,2),0)</f>
        <v>17</v>
      </c>
      <c r="R1918" s="17">
        <f>(((J1918/60)/60)/24)+DATE(1970,1,1)</f>
        <v>42656.717303240745</v>
      </c>
      <c r="S1918" s="18">
        <f>((I1918/60/60/24)+DATE(1970,1,1))</f>
        <v>42681.758969907409</v>
      </c>
      <c r="T1918">
        <f>YEAR(R1918)</f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8270</v>
      </c>
      <c r="O1919" t="s">
        <v>8301</v>
      </c>
      <c r="P1919">
        <f>ROUND(E1919/D1919*100, 0)</f>
        <v>53</v>
      </c>
      <c r="Q1919" s="8">
        <f>IFERROR(ROUND(E1919/L1919,2),0)</f>
        <v>2928.93</v>
      </c>
      <c r="R1919" s="17">
        <f>(((J1919/60)/60)/24)+DATE(1970,1,1)</f>
        <v>42746.270057870366</v>
      </c>
      <c r="S1919" s="18">
        <f>((I1919/60/60/24)+DATE(1970,1,1))</f>
        <v>42776.270057870366</v>
      </c>
      <c r="T1919">
        <f>YEAR(R1919)</f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8270</v>
      </c>
      <c r="O1920" t="s">
        <v>8301</v>
      </c>
      <c r="P1920">
        <f>ROUND(E1920/D1920*100, 0)</f>
        <v>1</v>
      </c>
      <c r="Q1920" s="8">
        <f>IFERROR(ROUND(E1920/L1920,2),0)</f>
        <v>28.89</v>
      </c>
      <c r="R1920" s="17">
        <f>(((J1920/60)/60)/24)+DATE(1970,1,1)</f>
        <v>41828.789942129632</v>
      </c>
      <c r="S1920" s="18">
        <f>((I1920/60/60/24)+DATE(1970,1,1))</f>
        <v>41863.789942129632</v>
      </c>
      <c r="T1920">
        <f>YEAR(R1920)</f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8270</v>
      </c>
      <c r="O1921" t="s">
        <v>8301</v>
      </c>
      <c r="P1921">
        <f>ROUND(E1921/D1921*100, 0)</f>
        <v>47</v>
      </c>
      <c r="Q1921" s="8">
        <f>IFERROR(ROUND(E1921/L1921,2),0)</f>
        <v>29.63</v>
      </c>
      <c r="R1921" s="17">
        <f>(((J1921/60)/60)/24)+DATE(1970,1,1)</f>
        <v>42113.875567129624</v>
      </c>
      <c r="S1921" s="18">
        <f>((I1921/60/60/24)+DATE(1970,1,1))</f>
        <v>42143.875567129624</v>
      </c>
      <c r="T1921">
        <f>YEAR(R1921)</f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8270</v>
      </c>
      <c r="O1922" t="s">
        <v>8301</v>
      </c>
      <c r="P1922">
        <f>ROUND(E1922/D1922*100, 0)</f>
        <v>43</v>
      </c>
      <c r="Q1922" s="8">
        <f>IFERROR(ROUND(E1922/L1922,2),0)</f>
        <v>40.98</v>
      </c>
      <c r="R1922" s="17">
        <f>(((J1922/60)/60)/24)+DATE(1970,1,1)</f>
        <v>42270.875706018516</v>
      </c>
      <c r="S1922" s="18">
        <f>((I1922/60/60/24)+DATE(1970,1,1))</f>
        <v>42298.958333333328</v>
      </c>
      <c r="T1922">
        <f>YEAR(R1922)</f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8275</v>
      </c>
      <c r="O1923" t="s">
        <v>8277</v>
      </c>
      <c r="P1923">
        <f>ROUND(E1923/D1923*100, 0)</f>
        <v>137</v>
      </c>
      <c r="Q1923" s="8">
        <f>IFERROR(ROUND(E1923/L1923,2),0)</f>
        <v>54</v>
      </c>
      <c r="R1923" s="17">
        <f>(((J1923/60)/60)/24)+DATE(1970,1,1)</f>
        <v>41074.221562500003</v>
      </c>
      <c r="S1923" s="18">
        <f>((I1923/60/60/24)+DATE(1970,1,1))</f>
        <v>41104.221562500003</v>
      </c>
      <c r="T1923">
        <f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8275</v>
      </c>
      <c r="O1924" t="s">
        <v>8277</v>
      </c>
      <c r="P1924">
        <f>ROUND(E1924/D1924*100, 0)</f>
        <v>116</v>
      </c>
      <c r="Q1924" s="8">
        <f>IFERROR(ROUND(E1924/L1924,2),0)</f>
        <v>36.11</v>
      </c>
      <c r="R1924" s="17">
        <f>(((J1924/60)/60)/24)+DATE(1970,1,1)</f>
        <v>41590.255868055552</v>
      </c>
      <c r="S1924" s="18">
        <f>((I1924/60/60/24)+DATE(1970,1,1))</f>
        <v>41620.255868055552</v>
      </c>
      <c r="T1924">
        <f>YEAR(R1924)</f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8275</v>
      </c>
      <c r="O1925" t="s">
        <v>8277</v>
      </c>
      <c r="P1925">
        <f>ROUND(E1925/D1925*100, 0)</f>
        <v>241</v>
      </c>
      <c r="Q1925" s="8">
        <f>IFERROR(ROUND(E1925/L1925,2),0)</f>
        <v>23.15</v>
      </c>
      <c r="R1925" s="17">
        <f>(((J1925/60)/60)/24)+DATE(1970,1,1)</f>
        <v>40772.848749999997</v>
      </c>
      <c r="S1925" s="18">
        <f>((I1925/60/60/24)+DATE(1970,1,1))</f>
        <v>40813.207638888889</v>
      </c>
      <c r="T1925">
        <f>YEAR(R1925)</f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8275</v>
      </c>
      <c r="O1926" t="s">
        <v>8277</v>
      </c>
      <c r="P1926">
        <f>ROUND(E1926/D1926*100, 0)</f>
        <v>114</v>
      </c>
      <c r="Q1926" s="8">
        <f>IFERROR(ROUND(E1926/L1926,2),0)</f>
        <v>104</v>
      </c>
      <c r="R1926" s="17">
        <f>(((J1926/60)/60)/24)+DATE(1970,1,1)</f>
        <v>41626.761053240742</v>
      </c>
      <c r="S1926" s="18">
        <f>((I1926/60/60/24)+DATE(1970,1,1))</f>
        <v>41654.814583333333</v>
      </c>
      <c r="T1926">
        <f>YEAR(R1926)</f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8275</v>
      </c>
      <c r="O1927" t="s">
        <v>8277</v>
      </c>
      <c r="P1927">
        <f>ROUND(E1927/D1927*100, 0)</f>
        <v>110</v>
      </c>
      <c r="Q1927" s="8">
        <f>IFERROR(ROUND(E1927/L1927,2),0)</f>
        <v>31.83</v>
      </c>
      <c r="R1927" s="17">
        <f>(((J1927/60)/60)/24)+DATE(1970,1,1)</f>
        <v>41535.90148148148</v>
      </c>
      <c r="S1927" s="18">
        <f>((I1927/60/60/24)+DATE(1970,1,1))</f>
        <v>41558</v>
      </c>
      <c r="T1927">
        <f>YEAR(R1927)</f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8275</v>
      </c>
      <c r="O1928" t="s">
        <v>8277</v>
      </c>
      <c r="P1928">
        <f>ROUND(E1928/D1928*100, 0)</f>
        <v>195</v>
      </c>
      <c r="Q1928" s="8">
        <f>IFERROR(ROUND(E1928/L1928,2),0)</f>
        <v>27.39</v>
      </c>
      <c r="R1928" s="17">
        <f>(((J1928/60)/60)/24)+DATE(1970,1,1)</f>
        <v>40456.954351851848</v>
      </c>
      <c r="S1928" s="18">
        <f>((I1928/60/60/24)+DATE(1970,1,1))</f>
        <v>40484.018055555556</v>
      </c>
      <c r="T1928">
        <f>YEAR(R1928)</f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8275</v>
      </c>
      <c r="O1929" t="s">
        <v>8277</v>
      </c>
      <c r="P1929">
        <f>ROUND(E1929/D1929*100, 0)</f>
        <v>103</v>
      </c>
      <c r="Q1929" s="8">
        <f>IFERROR(ROUND(E1929/L1929,2),0)</f>
        <v>56.36</v>
      </c>
      <c r="R1929" s="17">
        <f>(((J1929/60)/60)/24)+DATE(1970,1,1)</f>
        <v>40960.861562500002</v>
      </c>
      <c r="S1929" s="18">
        <f>((I1929/60/60/24)+DATE(1970,1,1))</f>
        <v>40976.207638888889</v>
      </c>
      <c r="T1929">
        <f>YEAR(R1929)</f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8275</v>
      </c>
      <c r="O1930" t="s">
        <v>8277</v>
      </c>
      <c r="P1930">
        <f>ROUND(E1930/D1930*100, 0)</f>
        <v>103</v>
      </c>
      <c r="Q1930" s="8">
        <f>IFERROR(ROUND(E1930/L1930,2),0)</f>
        <v>77.349999999999994</v>
      </c>
      <c r="R1930" s="17">
        <f>(((J1930/60)/60)/24)+DATE(1970,1,1)</f>
        <v>41371.648078703707</v>
      </c>
      <c r="S1930" s="18">
        <f>((I1930/60/60/24)+DATE(1970,1,1))</f>
        <v>41401.648078703707</v>
      </c>
      <c r="T1930">
        <f>YEAR(R1930)</f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8275</v>
      </c>
      <c r="O1931" t="s">
        <v>8277</v>
      </c>
      <c r="P1931">
        <f>ROUND(E1931/D1931*100, 0)</f>
        <v>100</v>
      </c>
      <c r="Q1931" s="8">
        <f>IFERROR(ROUND(E1931/L1931,2),0)</f>
        <v>42.8</v>
      </c>
      <c r="R1931" s="17">
        <f>(((J1931/60)/60)/24)+DATE(1970,1,1)</f>
        <v>40687.021597222221</v>
      </c>
      <c r="S1931" s="18">
        <f>((I1931/60/60/24)+DATE(1970,1,1))</f>
        <v>40729.021597222221</v>
      </c>
      <c r="T1931">
        <f>YEAR(R1931)</f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8275</v>
      </c>
      <c r="O1932" t="s">
        <v>8277</v>
      </c>
      <c r="P1932">
        <f>ROUND(E1932/D1932*100, 0)</f>
        <v>127</v>
      </c>
      <c r="Q1932" s="8">
        <f>IFERROR(ROUND(E1932/L1932,2),0)</f>
        <v>48.85</v>
      </c>
      <c r="R1932" s="17">
        <f>(((J1932/60)/60)/24)+DATE(1970,1,1)</f>
        <v>41402.558819444443</v>
      </c>
      <c r="S1932" s="18">
        <f>((I1932/60/60/24)+DATE(1970,1,1))</f>
        <v>41462.558819444443</v>
      </c>
      <c r="T1932">
        <f>YEAR(R1932)</f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8275</v>
      </c>
      <c r="O1933" t="s">
        <v>8277</v>
      </c>
      <c r="P1933">
        <f>ROUND(E1933/D1933*100, 0)</f>
        <v>121</v>
      </c>
      <c r="Q1933" s="8">
        <f>IFERROR(ROUND(E1933/L1933,2),0)</f>
        <v>48.24</v>
      </c>
      <c r="R1933" s="17">
        <f>(((J1933/60)/60)/24)+DATE(1970,1,1)</f>
        <v>41037.892465277779</v>
      </c>
      <c r="S1933" s="18">
        <f>((I1933/60/60/24)+DATE(1970,1,1))</f>
        <v>41051.145833333336</v>
      </c>
      <c r="T1933">
        <f>YEAR(R1933)</f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8275</v>
      </c>
      <c r="O1934" t="s">
        <v>8277</v>
      </c>
      <c r="P1934">
        <f>ROUND(E1934/D1934*100, 0)</f>
        <v>107</v>
      </c>
      <c r="Q1934" s="8">
        <f>IFERROR(ROUND(E1934/L1934,2),0)</f>
        <v>70.209999999999994</v>
      </c>
      <c r="R1934" s="17">
        <f>(((J1934/60)/60)/24)+DATE(1970,1,1)</f>
        <v>40911.809872685182</v>
      </c>
      <c r="S1934" s="18">
        <f>((I1934/60/60/24)+DATE(1970,1,1))</f>
        <v>40932.809872685182</v>
      </c>
      <c r="T1934">
        <f>YEAR(R1934)</f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8275</v>
      </c>
      <c r="O1935" t="s">
        <v>8277</v>
      </c>
      <c r="P1935">
        <f>ROUND(E1935/D1935*100, 0)</f>
        <v>172</v>
      </c>
      <c r="Q1935" s="8">
        <f>IFERROR(ROUND(E1935/L1935,2),0)</f>
        <v>94.05</v>
      </c>
      <c r="R1935" s="17">
        <f>(((J1935/60)/60)/24)+DATE(1970,1,1)</f>
        <v>41879.130868055552</v>
      </c>
      <c r="S1935" s="18">
        <f>((I1935/60/60/24)+DATE(1970,1,1))</f>
        <v>41909.130868055552</v>
      </c>
      <c r="T1935">
        <f>YEAR(R1935)</f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8275</v>
      </c>
      <c r="O1936" t="s">
        <v>8277</v>
      </c>
      <c r="P1936">
        <f>ROUND(E1936/D1936*100, 0)</f>
        <v>124</v>
      </c>
      <c r="Q1936" s="8">
        <f>IFERROR(ROUND(E1936/L1936,2),0)</f>
        <v>80.27</v>
      </c>
      <c r="R1936" s="17">
        <f>(((J1936/60)/60)/24)+DATE(1970,1,1)</f>
        <v>40865.867141203707</v>
      </c>
      <c r="S1936" s="18">
        <f>((I1936/60/60/24)+DATE(1970,1,1))</f>
        <v>40902.208333333336</v>
      </c>
      <c r="T1936">
        <f>YEAR(R1936)</f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8275</v>
      </c>
      <c r="O1937" t="s">
        <v>8277</v>
      </c>
      <c r="P1937">
        <f>ROUND(E1937/D1937*100, 0)</f>
        <v>108</v>
      </c>
      <c r="Q1937" s="8">
        <f>IFERROR(ROUND(E1937/L1937,2),0)</f>
        <v>54.2</v>
      </c>
      <c r="R1937" s="17">
        <f>(((J1937/60)/60)/24)+DATE(1970,1,1)</f>
        <v>41773.932534722226</v>
      </c>
      <c r="S1937" s="18">
        <f>((I1937/60/60/24)+DATE(1970,1,1))</f>
        <v>41811.207638888889</v>
      </c>
      <c r="T1937">
        <f>YEAR(R1937)</f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8275</v>
      </c>
      <c r="O1938" t="s">
        <v>8277</v>
      </c>
      <c r="P1938">
        <f>ROUND(E1938/D1938*100, 0)</f>
        <v>117</v>
      </c>
      <c r="Q1938" s="8">
        <f>IFERROR(ROUND(E1938/L1938,2),0)</f>
        <v>60.27</v>
      </c>
      <c r="R1938" s="17">
        <f>(((J1938/60)/60)/24)+DATE(1970,1,1)</f>
        <v>40852.889699074076</v>
      </c>
      <c r="S1938" s="18">
        <f>((I1938/60/60/24)+DATE(1970,1,1))</f>
        <v>40883.249305555553</v>
      </c>
      <c r="T1938">
        <f>YEAR(R1938)</f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8275</v>
      </c>
      <c r="O1939" t="s">
        <v>8277</v>
      </c>
      <c r="P1939">
        <f>ROUND(E1939/D1939*100, 0)</f>
        <v>187</v>
      </c>
      <c r="Q1939" s="8">
        <f>IFERROR(ROUND(E1939/L1939,2),0)</f>
        <v>38.74</v>
      </c>
      <c r="R1939" s="17">
        <f>(((J1939/60)/60)/24)+DATE(1970,1,1)</f>
        <v>41059.118993055556</v>
      </c>
      <c r="S1939" s="18">
        <f>((I1939/60/60/24)+DATE(1970,1,1))</f>
        <v>41075.165972222225</v>
      </c>
      <c r="T1939">
        <f>YEAR(R1939)</f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8275</v>
      </c>
      <c r="O1940" t="s">
        <v>8277</v>
      </c>
      <c r="P1940">
        <f>ROUND(E1940/D1940*100, 0)</f>
        <v>116</v>
      </c>
      <c r="Q1940" s="8">
        <f>IFERROR(ROUND(E1940/L1940,2),0)</f>
        <v>152.54</v>
      </c>
      <c r="R1940" s="17">
        <f>(((J1940/60)/60)/24)+DATE(1970,1,1)</f>
        <v>41426.259618055556</v>
      </c>
      <c r="S1940" s="18">
        <f>((I1940/60/60/24)+DATE(1970,1,1))</f>
        <v>41457.208333333336</v>
      </c>
      <c r="T1940">
        <f>YEAR(R1940)</f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8275</v>
      </c>
      <c r="O1941" t="s">
        <v>8277</v>
      </c>
      <c r="P1941">
        <f>ROUND(E1941/D1941*100, 0)</f>
        <v>111</v>
      </c>
      <c r="Q1941" s="8">
        <f>IFERROR(ROUND(E1941/L1941,2),0)</f>
        <v>115.31</v>
      </c>
      <c r="R1941" s="17">
        <f>(((J1941/60)/60)/24)+DATE(1970,1,1)</f>
        <v>41313.985046296293</v>
      </c>
      <c r="S1941" s="18">
        <f>((I1941/60/60/24)+DATE(1970,1,1))</f>
        <v>41343.943379629629</v>
      </c>
      <c r="T1941">
        <f>YEAR(R1941)</f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8275</v>
      </c>
      <c r="O1942" t="s">
        <v>8277</v>
      </c>
      <c r="P1942">
        <f>ROUND(E1942/D1942*100, 0)</f>
        <v>171</v>
      </c>
      <c r="Q1942" s="8">
        <f>IFERROR(ROUND(E1942/L1942,2),0)</f>
        <v>35.840000000000003</v>
      </c>
      <c r="R1942" s="17">
        <f>(((J1942/60)/60)/24)+DATE(1970,1,1)</f>
        <v>40670.507326388892</v>
      </c>
      <c r="S1942" s="18">
        <f>((I1942/60/60/24)+DATE(1970,1,1))</f>
        <v>40709.165972222225</v>
      </c>
      <c r="T1942">
        <f>YEAR(R1942)</f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8270</v>
      </c>
      <c r="O1943" t="s">
        <v>8302</v>
      </c>
      <c r="P1943">
        <f>ROUND(E1943/D1943*100, 0)</f>
        <v>126</v>
      </c>
      <c r="Q1943" s="8">
        <f>IFERROR(ROUND(E1943/L1943,2),0)</f>
        <v>64.569999999999993</v>
      </c>
      <c r="R1943" s="17">
        <f>(((J1943/60)/60)/24)+DATE(1970,1,1)</f>
        <v>41744.290868055556</v>
      </c>
      <c r="S1943" s="18">
        <f>((I1943/60/60/24)+DATE(1970,1,1))</f>
        <v>41774.290868055556</v>
      </c>
      <c r="T1943">
        <f>YEAR(R1943)</f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8270</v>
      </c>
      <c r="O1944" t="s">
        <v>8302</v>
      </c>
      <c r="P1944">
        <f>ROUND(E1944/D1944*100, 0)</f>
        <v>138</v>
      </c>
      <c r="Q1944" s="8">
        <f>IFERROR(ROUND(E1944/L1944,2),0)</f>
        <v>87.44</v>
      </c>
      <c r="R1944" s="17">
        <f>(((J1944/60)/60)/24)+DATE(1970,1,1)</f>
        <v>40638.828009259261</v>
      </c>
      <c r="S1944" s="18">
        <f>((I1944/60/60/24)+DATE(1970,1,1))</f>
        <v>40728.828009259261</v>
      </c>
      <c r="T1944">
        <f>YEAR(R1944)</f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8270</v>
      </c>
      <c r="O1945" t="s">
        <v>8302</v>
      </c>
      <c r="P1945">
        <f>ROUND(E1945/D1945*100, 0)</f>
        <v>1705</v>
      </c>
      <c r="Q1945" s="8">
        <f>IFERROR(ROUND(E1945/L1945,2),0)</f>
        <v>68.819999999999993</v>
      </c>
      <c r="R1945" s="17">
        <f>(((J1945/60)/60)/24)+DATE(1970,1,1)</f>
        <v>42548.269861111112</v>
      </c>
      <c r="S1945" s="18">
        <f>((I1945/60/60/24)+DATE(1970,1,1))</f>
        <v>42593.269861111112</v>
      </c>
      <c r="T1945">
        <f>YEAR(R1945)</f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8270</v>
      </c>
      <c r="O1946" t="s">
        <v>8302</v>
      </c>
      <c r="P1946">
        <f>ROUND(E1946/D1946*100, 0)</f>
        <v>788</v>
      </c>
      <c r="Q1946" s="8">
        <f>IFERROR(ROUND(E1946/L1946,2),0)</f>
        <v>176.2</v>
      </c>
      <c r="R1946" s="17">
        <f>(((J1946/60)/60)/24)+DATE(1970,1,1)</f>
        <v>41730.584374999999</v>
      </c>
      <c r="S1946" s="18">
        <f>((I1946/60/60/24)+DATE(1970,1,1))</f>
        <v>41760.584374999999</v>
      </c>
      <c r="T1946">
        <f>YEAR(R1946)</f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8270</v>
      </c>
      <c r="O1947" t="s">
        <v>8302</v>
      </c>
      <c r="P1947">
        <f>ROUND(E1947/D1947*100, 0)</f>
        <v>348</v>
      </c>
      <c r="Q1947" s="8">
        <f>IFERROR(ROUND(E1947/L1947,2),0)</f>
        <v>511.79</v>
      </c>
      <c r="R1947" s="17">
        <f>(((J1947/60)/60)/24)+DATE(1970,1,1)</f>
        <v>42157.251828703709</v>
      </c>
      <c r="S1947" s="18">
        <f>((I1947/60/60/24)+DATE(1970,1,1))</f>
        <v>42197.251828703709</v>
      </c>
      <c r="T1947">
        <f>YEAR(R1947)</f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8270</v>
      </c>
      <c r="O1948" t="s">
        <v>8302</v>
      </c>
      <c r="P1948">
        <f>ROUND(E1948/D1948*100, 0)</f>
        <v>150</v>
      </c>
      <c r="Q1948" s="8">
        <f>IFERROR(ROUND(E1948/L1948,2),0)</f>
        <v>160.44</v>
      </c>
      <c r="R1948" s="17">
        <f>(((J1948/60)/60)/24)+DATE(1970,1,1)</f>
        <v>41689.150011574071</v>
      </c>
      <c r="S1948" s="18">
        <f>((I1948/60/60/24)+DATE(1970,1,1))</f>
        <v>41749.108344907407</v>
      </c>
      <c r="T1948">
        <f>YEAR(R1948)</f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8270</v>
      </c>
      <c r="O1949" t="s">
        <v>8302</v>
      </c>
      <c r="P1949">
        <f>ROUND(E1949/D1949*100, 0)</f>
        <v>101</v>
      </c>
      <c r="Q1949" s="8">
        <f>IFERROR(ROUND(E1949/L1949,2),0)</f>
        <v>35</v>
      </c>
      <c r="R1949" s="17">
        <f>(((J1949/60)/60)/24)+DATE(1970,1,1)</f>
        <v>40102.918055555558</v>
      </c>
      <c r="S1949" s="18">
        <f>((I1949/60/60/24)+DATE(1970,1,1))</f>
        <v>40140.249305555553</v>
      </c>
      <c r="T1949">
        <f>YEAR(R1949)</f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8270</v>
      </c>
      <c r="O1950" t="s">
        <v>8302</v>
      </c>
      <c r="P1950">
        <f>ROUND(E1950/D1950*100, 0)</f>
        <v>800</v>
      </c>
      <c r="Q1950" s="8">
        <f>IFERROR(ROUND(E1950/L1950,2),0)</f>
        <v>188.51</v>
      </c>
      <c r="R1950" s="17">
        <f>(((J1950/60)/60)/24)+DATE(1970,1,1)</f>
        <v>42473.604270833333</v>
      </c>
      <c r="S1950" s="18">
        <f>((I1950/60/60/24)+DATE(1970,1,1))</f>
        <v>42527.709722222222</v>
      </c>
      <c r="T1950">
        <f>YEAR(R1950)</f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8270</v>
      </c>
      <c r="O1951" t="s">
        <v>8302</v>
      </c>
      <c r="P1951">
        <f>ROUND(E1951/D1951*100, 0)</f>
        <v>106</v>
      </c>
      <c r="Q1951" s="8">
        <f>IFERROR(ROUND(E1951/L1951,2),0)</f>
        <v>56.2</v>
      </c>
      <c r="R1951" s="17">
        <f>(((J1951/60)/60)/24)+DATE(1970,1,1)</f>
        <v>41800.423043981478</v>
      </c>
      <c r="S1951" s="18">
        <f>((I1951/60/60/24)+DATE(1970,1,1))</f>
        <v>41830.423043981478</v>
      </c>
      <c r="T1951">
        <f>YEAR(R1951)</f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8270</v>
      </c>
      <c r="O1952" t="s">
        <v>8302</v>
      </c>
      <c r="P1952">
        <f>ROUND(E1952/D1952*100, 0)</f>
        <v>201</v>
      </c>
      <c r="Q1952" s="8">
        <f>IFERROR(ROUND(E1952/L1952,2),0)</f>
        <v>51.31</v>
      </c>
      <c r="R1952" s="17">
        <f>(((J1952/60)/60)/24)+DATE(1970,1,1)</f>
        <v>40624.181400462963</v>
      </c>
      <c r="S1952" s="18">
        <f>((I1952/60/60/24)+DATE(1970,1,1))</f>
        <v>40655.181400462963</v>
      </c>
      <c r="T1952">
        <f>YEAR(R1952)</f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8270</v>
      </c>
      <c r="O1953" t="s">
        <v>8302</v>
      </c>
      <c r="P1953">
        <f>ROUND(E1953/D1953*100, 0)</f>
        <v>212</v>
      </c>
      <c r="Q1953" s="8">
        <f>IFERROR(ROUND(E1953/L1953,2),0)</f>
        <v>127.36</v>
      </c>
      <c r="R1953" s="17">
        <f>(((J1953/60)/60)/24)+DATE(1970,1,1)</f>
        <v>42651.420567129629</v>
      </c>
      <c r="S1953" s="18">
        <f>((I1953/60/60/24)+DATE(1970,1,1))</f>
        <v>42681.462233796294</v>
      </c>
      <c r="T1953">
        <f>YEAR(R1953)</f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8270</v>
      </c>
      <c r="O1954" t="s">
        <v>8302</v>
      </c>
      <c r="P1954">
        <f>ROUND(E1954/D1954*100, 0)</f>
        <v>198</v>
      </c>
      <c r="Q1954" s="8">
        <f>IFERROR(ROUND(E1954/L1954,2),0)</f>
        <v>101.86</v>
      </c>
      <c r="R1954" s="17">
        <f>(((J1954/60)/60)/24)+DATE(1970,1,1)</f>
        <v>41526.60665509259</v>
      </c>
      <c r="S1954" s="18">
        <f>((I1954/60/60/24)+DATE(1970,1,1))</f>
        <v>41563.60665509259</v>
      </c>
      <c r="T1954">
        <f>YEAR(R1954)</f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8270</v>
      </c>
      <c r="O1955" t="s">
        <v>8302</v>
      </c>
      <c r="P1955">
        <f>ROUND(E1955/D1955*100, 0)</f>
        <v>226</v>
      </c>
      <c r="Q1955" s="8">
        <f>IFERROR(ROUND(E1955/L1955,2),0)</f>
        <v>230.56</v>
      </c>
      <c r="R1955" s="17">
        <f>(((J1955/60)/60)/24)+DATE(1970,1,1)</f>
        <v>40941.199826388889</v>
      </c>
      <c r="S1955" s="18">
        <f>((I1955/60/60/24)+DATE(1970,1,1))</f>
        <v>40970.125</v>
      </c>
      <c r="T1955">
        <f>YEAR(R1955)</f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8270</v>
      </c>
      <c r="O1956" t="s">
        <v>8302</v>
      </c>
      <c r="P1956">
        <f>ROUND(E1956/D1956*100, 0)</f>
        <v>699</v>
      </c>
      <c r="Q1956" s="8">
        <f>IFERROR(ROUND(E1956/L1956,2),0)</f>
        <v>842.11</v>
      </c>
      <c r="R1956" s="17">
        <f>(((J1956/60)/60)/24)+DATE(1970,1,1)</f>
        <v>42394.580740740741</v>
      </c>
      <c r="S1956" s="18">
        <f>((I1956/60/60/24)+DATE(1970,1,1))</f>
        <v>42441.208333333328</v>
      </c>
      <c r="T1956">
        <f>YEAR(R1956)</f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8270</v>
      </c>
      <c r="O1957" t="s">
        <v>8302</v>
      </c>
      <c r="P1957">
        <f>ROUND(E1957/D1957*100, 0)</f>
        <v>399</v>
      </c>
      <c r="Q1957" s="8">
        <f>IFERROR(ROUND(E1957/L1957,2),0)</f>
        <v>577.28</v>
      </c>
      <c r="R1957" s="17">
        <f>(((J1957/60)/60)/24)+DATE(1970,1,1)</f>
        <v>41020.271770833337</v>
      </c>
      <c r="S1957" s="18">
        <f>((I1957/60/60/24)+DATE(1970,1,1))</f>
        <v>41052.791666666664</v>
      </c>
      <c r="T1957">
        <f>YEAR(R1957)</f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8270</v>
      </c>
      <c r="O1958" t="s">
        <v>8302</v>
      </c>
      <c r="P1958">
        <f>ROUND(E1958/D1958*100, 0)</f>
        <v>294</v>
      </c>
      <c r="Q1958" s="8">
        <f>IFERROR(ROUND(E1958/L1958,2),0)</f>
        <v>483.34</v>
      </c>
      <c r="R1958" s="17">
        <f>(((J1958/60)/60)/24)+DATE(1970,1,1)</f>
        <v>42067.923668981486</v>
      </c>
      <c r="S1958" s="18">
        <f>((I1958/60/60/24)+DATE(1970,1,1))</f>
        <v>42112.882002314815</v>
      </c>
      <c r="T1958">
        <f>YEAR(R1958)</f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8270</v>
      </c>
      <c r="O1959" t="s">
        <v>8302</v>
      </c>
      <c r="P1959">
        <f>ROUND(E1959/D1959*100, 0)</f>
        <v>168</v>
      </c>
      <c r="Q1959" s="8">
        <f>IFERROR(ROUND(E1959/L1959,2),0)</f>
        <v>76.14</v>
      </c>
      <c r="R1959" s="17">
        <f>(((J1959/60)/60)/24)+DATE(1970,1,1)</f>
        <v>41179.098530092589</v>
      </c>
      <c r="S1959" s="18">
        <f>((I1959/60/60/24)+DATE(1970,1,1))</f>
        <v>41209.098530092589</v>
      </c>
      <c r="T1959">
        <f>YEAR(R1959)</f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8270</v>
      </c>
      <c r="O1960" t="s">
        <v>8302</v>
      </c>
      <c r="P1960">
        <f>ROUND(E1960/D1960*100, 0)</f>
        <v>1436</v>
      </c>
      <c r="Q1960" s="8">
        <f>IFERROR(ROUND(E1960/L1960,2),0)</f>
        <v>74.11</v>
      </c>
      <c r="R1960" s="17">
        <f>(((J1960/60)/60)/24)+DATE(1970,1,1)</f>
        <v>41326.987974537034</v>
      </c>
      <c r="S1960" s="18">
        <f>((I1960/60/60/24)+DATE(1970,1,1))</f>
        <v>41356.94630787037</v>
      </c>
      <c r="T1960">
        <f>YEAR(R1960)</f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8270</v>
      </c>
      <c r="O1961" t="s">
        <v>8302</v>
      </c>
      <c r="P1961">
        <f>ROUND(E1961/D1961*100, 0)</f>
        <v>157</v>
      </c>
      <c r="Q1961" s="8">
        <f>IFERROR(ROUND(E1961/L1961,2),0)</f>
        <v>36.97</v>
      </c>
      <c r="R1961" s="17">
        <f>(((J1961/60)/60)/24)+DATE(1970,1,1)</f>
        <v>41871.845601851855</v>
      </c>
      <c r="S1961" s="18">
        <f>((I1961/60/60/24)+DATE(1970,1,1))</f>
        <v>41913</v>
      </c>
      <c r="T1961">
        <f>YEAR(R1961)</f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8270</v>
      </c>
      <c r="O1962" t="s">
        <v>8302</v>
      </c>
      <c r="P1962">
        <f>ROUND(E1962/D1962*100, 0)</f>
        <v>118</v>
      </c>
      <c r="Q1962" s="8">
        <f>IFERROR(ROUND(E1962/L1962,2),0)</f>
        <v>2500.9699999999998</v>
      </c>
      <c r="R1962" s="17">
        <f>(((J1962/60)/60)/24)+DATE(1970,1,1)</f>
        <v>41964.362743055557</v>
      </c>
      <c r="S1962" s="18">
        <f>((I1962/60/60/24)+DATE(1970,1,1))</f>
        <v>41994.362743055557</v>
      </c>
      <c r="T1962">
        <f>YEAR(R1962)</f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8270</v>
      </c>
      <c r="O1963" t="s">
        <v>8302</v>
      </c>
      <c r="P1963">
        <f>ROUND(E1963/D1963*100, 0)</f>
        <v>1105</v>
      </c>
      <c r="Q1963" s="8">
        <f>IFERROR(ROUND(E1963/L1963,2),0)</f>
        <v>67.69</v>
      </c>
      <c r="R1963" s="17">
        <f>(((J1963/60)/60)/24)+DATE(1970,1,1)</f>
        <v>41148.194641203707</v>
      </c>
      <c r="S1963" s="18">
        <f>((I1963/60/60/24)+DATE(1970,1,1))</f>
        <v>41188.165972222225</v>
      </c>
      <c r="T1963">
        <f>YEAR(R1963)</f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8270</v>
      </c>
      <c r="O1964" t="s">
        <v>8302</v>
      </c>
      <c r="P1964">
        <f>ROUND(E1964/D1964*100, 0)</f>
        <v>193</v>
      </c>
      <c r="Q1964" s="8">
        <f>IFERROR(ROUND(E1964/L1964,2),0)</f>
        <v>63.05</v>
      </c>
      <c r="R1964" s="17">
        <f>(((J1964/60)/60)/24)+DATE(1970,1,1)</f>
        <v>41742.780509259261</v>
      </c>
      <c r="S1964" s="18">
        <f>((I1964/60/60/24)+DATE(1970,1,1))</f>
        <v>41772.780509259261</v>
      </c>
      <c r="T1964">
        <f>YEAR(R1964)</f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8270</v>
      </c>
      <c r="O1965" t="s">
        <v>8302</v>
      </c>
      <c r="P1965">
        <f>ROUND(E1965/D1965*100, 0)</f>
        <v>127</v>
      </c>
      <c r="Q1965" s="8">
        <f>IFERROR(ROUND(E1965/L1965,2),0)</f>
        <v>117.6</v>
      </c>
      <c r="R1965" s="17">
        <f>(((J1965/60)/60)/24)+DATE(1970,1,1)</f>
        <v>41863.429791666669</v>
      </c>
      <c r="S1965" s="18">
        <f>((I1965/60/60/24)+DATE(1970,1,1))</f>
        <v>41898.429791666669</v>
      </c>
      <c r="T1965">
        <f>YEAR(R1965)</f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8270</v>
      </c>
      <c r="O1966" t="s">
        <v>8302</v>
      </c>
      <c r="P1966">
        <f>ROUND(E1966/D1966*100, 0)</f>
        <v>260</v>
      </c>
      <c r="Q1966" s="8">
        <f>IFERROR(ROUND(E1966/L1966,2),0)</f>
        <v>180.75</v>
      </c>
      <c r="R1966" s="17">
        <f>(((J1966/60)/60)/24)+DATE(1970,1,1)</f>
        <v>42452.272824074069</v>
      </c>
      <c r="S1966" s="18">
        <f>((I1966/60/60/24)+DATE(1970,1,1))</f>
        <v>42482.272824074069</v>
      </c>
      <c r="T1966">
        <f>YEAR(R1966)</f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8270</v>
      </c>
      <c r="O1967" t="s">
        <v>8302</v>
      </c>
      <c r="P1967">
        <f>ROUND(E1967/D1967*100, 0)</f>
        <v>262</v>
      </c>
      <c r="Q1967" s="8">
        <f>IFERROR(ROUND(E1967/L1967,2),0)</f>
        <v>127.32</v>
      </c>
      <c r="R1967" s="17">
        <f>(((J1967/60)/60)/24)+DATE(1970,1,1)</f>
        <v>40898.089236111111</v>
      </c>
      <c r="S1967" s="18">
        <f>((I1967/60/60/24)+DATE(1970,1,1))</f>
        <v>40920.041666666664</v>
      </c>
      <c r="T1967">
        <f>YEAR(R1967)</f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8270</v>
      </c>
      <c r="O1968" t="s">
        <v>8302</v>
      </c>
      <c r="P1968">
        <f>ROUND(E1968/D1968*100, 0)</f>
        <v>207</v>
      </c>
      <c r="Q1968" s="8">
        <f>IFERROR(ROUND(E1968/L1968,2),0)</f>
        <v>136.63999999999999</v>
      </c>
      <c r="R1968" s="17">
        <f>(((J1968/60)/60)/24)+DATE(1970,1,1)</f>
        <v>41835.540486111109</v>
      </c>
      <c r="S1968" s="18">
        <f>((I1968/60/60/24)+DATE(1970,1,1))</f>
        <v>41865.540486111109</v>
      </c>
      <c r="T1968">
        <f>YEAR(R1968)</f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8270</v>
      </c>
      <c r="O1969" t="s">
        <v>8302</v>
      </c>
      <c r="P1969">
        <f>ROUND(E1969/D1969*100, 0)</f>
        <v>370</v>
      </c>
      <c r="Q1969" s="8">
        <f>IFERROR(ROUND(E1969/L1969,2),0)</f>
        <v>182.78</v>
      </c>
      <c r="R1969" s="17">
        <f>(((J1969/60)/60)/24)+DATE(1970,1,1)</f>
        <v>41730.663530092592</v>
      </c>
      <c r="S1969" s="18">
        <f>((I1969/60/60/24)+DATE(1970,1,1))</f>
        <v>41760.663530092592</v>
      </c>
      <c r="T1969">
        <f>YEAR(R1969)</f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8270</v>
      </c>
      <c r="O1970" t="s">
        <v>8302</v>
      </c>
      <c r="P1970">
        <f>ROUND(E1970/D1970*100, 0)</f>
        <v>285</v>
      </c>
      <c r="Q1970" s="8">
        <f>IFERROR(ROUND(E1970/L1970,2),0)</f>
        <v>279.38</v>
      </c>
      <c r="R1970" s="17">
        <f>(((J1970/60)/60)/24)+DATE(1970,1,1)</f>
        <v>42676.586979166663</v>
      </c>
      <c r="S1970" s="18">
        <f>((I1970/60/60/24)+DATE(1970,1,1))</f>
        <v>42707.628645833334</v>
      </c>
      <c r="T1970">
        <f>YEAR(R1970)</f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8270</v>
      </c>
      <c r="O1971" t="s">
        <v>8302</v>
      </c>
      <c r="P1971">
        <f>ROUND(E1971/D1971*100, 0)</f>
        <v>579</v>
      </c>
      <c r="Q1971" s="8">
        <f>IFERROR(ROUND(E1971/L1971,2),0)</f>
        <v>61.38</v>
      </c>
      <c r="R1971" s="17">
        <f>(((J1971/60)/60)/24)+DATE(1970,1,1)</f>
        <v>42557.792453703703</v>
      </c>
      <c r="S1971" s="18">
        <f>((I1971/60/60/24)+DATE(1970,1,1))</f>
        <v>42587.792453703703</v>
      </c>
      <c r="T1971">
        <f>YEAR(R1971)</f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8270</v>
      </c>
      <c r="O1972" t="s">
        <v>8302</v>
      </c>
      <c r="P1972">
        <f>ROUND(E1972/D1972*100, 0)</f>
        <v>1132</v>
      </c>
      <c r="Q1972" s="8">
        <f>IFERROR(ROUND(E1972/L1972,2),0)</f>
        <v>80.73</v>
      </c>
      <c r="R1972" s="17">
        <f>(((J1972/60)/60)/24)+DATE(1970,1,1)</f>
        <v>41324.193298611113</v>
      </c>
      <c r="S1972" s="18">
        <f>((I1972/60/60/24)+DATE(1970,1,1))</f>
        <v>41384.151631944449</v>
      </c>
      <c r="T1972">
        <f>YEAR(R1972)</f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8270</v>
      </c>
      <c r="O1973" t="s">
        <v>8302</v>
      </c>
      <c r="P1973">
        <f>ROUND(E1973/D1973*100, 0)</f>
        <v>263</v>
      </c>
      <c r="Q1973" s="8">
        <f>IFERROR(ROUND(E1973/L1973,2),0)</f>
        <v>272.36</v>
      </c>
      <c r="R1973" s="17">
        <f>(((J1973/60)/60)/24)+DATE(1970,1,1)</f>
        <v>41561.500706018516</v>
      </c>
      <c r="S1973" s="18">
        <f>((I1973/60/60/24)+DATE(1970,1,1))</f>
        <v>41593.166666666664</v>
      </c>
      <c r="T1973">
        <f>YEAR(R1973)</f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8270</v>
      </c>
      <c r="O1974" t="s">
        <v>8302</v>
      </c>
      <c r="P1974">
        <f>ROUND(E1974/D1974*100, 0)</f>
        <v>674</v>
      </c>
      <c r="Q1974" s="8">
        <f>IFERROR(ROUND(E1974/L1974,2),0)</f>
        <v>70.849999999999994</v>
      </c>
      <c r="R1974" s="17">
        <f>(((J1974/60)/60)/24)+DATE(1970,1,1)</f>
        <v>41201.012083333335</v>
      </c>
      <c r="S1974" s="18">
        <f>((I1974/60/60/24)+DATE(1970,1,1))</f>
        <v>41231.053749999999</v>
      </c>
      <c r="T1974">
        <f>YEAR(R1974)</f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8270</v>
      </c>
      <c r="O1975" t="s">
        <v>8302</v>
      </c>
      <c r="P1975">
        <f>ROUND(E1975/D1975*100, 0)</f>
        <v>257</v>
      </c>
      <c r="Q1975" s="8">
        <f>IFERROR(ROUND(E1975/L1975,2),0)</f>
        <v>247.94</v>
      </c>
      <c r="R1975" s="17">
        <f>(((J1975/60)/60)/24)+DATE(1970,1,1)</f>
        <v>42549.722962962958</v>
      </c>
      <c r="S1975" s="18">
        <f>((I1975/60/60/24)+DATE(1970,1,1))</f>
        <v>42588.291666666672</v>
      </c>
      <c r="T1975">
        <f>YEAR(R1975)</f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8270</v>
      </c>
      <c r="O1976" t="s">
        <v>8302</v>
      </c>
      <c r="P1976">
        <f>ROUND(E1976/D1976*100, 0)</f>
        <v>375</v>
      </c>
      <c r="Q1976" s="8">
        <f>IFERROR(ROUND(E1976/L1976,2),0)</f>
        <v>186.81</v>
      </c>
      <c r="R1976" s="17">
        <f>(((J1976/60)/60)/24)+DATE(1970,1,1)</f>
        <v>41445.334131944444</v>
      </c>
      <c r="S1976" s="18">
        <f>((I1976/60/60/24)+DATE(1970,1,1))</f>
        <v>41505.334131944444</v>
      </c>
      <c r="T1976">
        <f>YEAR(R1976)</f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8270</v>
      </c>
      <c r="O1977" t="s">
        <v>8302</v>
      </c>
      <c r="P1977">
        <f>ROUND(E1977/D1977*100, 0)</f>
        <v>209</v>
      </c>
      <c r="Q1977" s="8">
        <f>IFERROR(ROUND(E1977/L1977,2),0)</f>
        <v>131.99</v>
      </c>
      <c r="R1977" s="17">
        <f>(((J1977/60)/60)/24)+DATE(1970,1,1)</f>
        <v>41313.755219907405</v>
      </c>
      <c r="S1977" s="18">
        <f>((I1977/60/60/24)+DATE(1970,1,1))</f>
        <v>41343.755219907405</v>
      </c>
      <c r="T1977">
        <f>YEAR(R1977)</f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8270</v>
      </c>
      <c r="O1978" t="s">
        <v>8302</v>
      </c>
      <c r="P1978">
        <f>ROUND(E1978/D1978*100, 0)</f>
        <v>347</v>
      </c>
      <c r="Q1978" s="8">
        <f>IFERROR(ROUND(E1978/L1978,2),0)</f>
        <v>29.31</v>
      </c>
      <c r="R1978" s="17">
        <f>(((J1978/60)/60)/24)+DATE(1970,1,1)</f>
        <v>41438.899594907409</v>
      </c>
      <c r="S1978" s="18">
        <f>((I1978/60/60/24)+DATE(1970,1,1))</f>
        <v>41468.899594907409</v>
      </c>
      <c r="T1978">
        <f>YEAR(R1978)</f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8270</v>
      </c>
      <c r="O1979" t="s">
        <v>8302</v>
      </c>
      <c r="P1979">
        <f>ROUND(E1979/D1979*100, 0)</f>
        <v>402</v>
      </c>
      <c r="Q1979" s="8">
        <f>IFERROR(ROUND(E1979/L1979,2),0)</f>
        <v>245.02</v>
      </c>
      <c r="R1979" s="17">
        <f>(((J1979/60)/60)/24)+DATE(1970,1,1)</f>
        <v>42311.216898148152</v>
      </c>
      <c r="S1979" s="18">
        <f>((I1979/60/60/24)+DATE(1970,1,1))</f>
        <v>42357.332638888889</v>
      </c>
      <c r="T1979">
        <f>YEAR(R1979)</f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8270</v>
      </c>
      <c r="O1980" t="s">
        <v>8302</v>
      </c>
      <c r="P1980">
        <f>ROUND(E1980/D1980*100, 0)</f>
        <v>1027</v>
      </c>
      <c r="Q1980" s="8">
        <f>IFERROR(ROUND(E1980/L1980,2),0)</f>
        <v>1323.25</v>
      </c>
      <c r="R1980" s="17">
        <f>(((J1980/60)/60)/24)+DATE(1970,1,1)</f>
        <v>41039.225601851853</v>
      </c>
      <c r="S1980" s="18">
        <f>((I1980/60/60/24)+DATE(1970,1,1))</f>
        <v>41072.291666666664</v>
      </c>
      <c r="T1980">
        <f>YEAR(R1980)</f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8270</v>
      </c>
      <c r="O1981" t="s">
        <v>8302</v>
      </c>
      <c r="P1981">
        <f>ROUND(E1981/D1981*100, 0)</f>
        <v>115</v>
      </c>
      <c r="Q1981" s="8">
        <f>IFERROR(ROUND(E1981/L1981,2),0)</f>
        <v>282.66000000000003</v>
      </c>
      <c r="R1981" s="17">
        <f>(((J1981/60)/60)/24)+DATE(1970,1,1)</f>
        <v>42290.460023148145</v>
      </c>
      <c r="S1981" s="18">
        <f>((I1981/60/60/24)+DATE(1970,1,1))</f>
        <v>42327.207638888889</v>
      </c>
      <c r="T1981">
        <f>YEAR(R1981)</f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8270</v>
      </c>
      <c r="O1982" t="s">
        <v>8302</v>
      </c>
      <c r="P1982">
        <f>ROUND(E1982/D1982*100, 0)</f>
        <v>355</v>
      </c>
      <c r="Q1982" s="8">
        <f>IFERROR(ROUND(E1982/L1982,2),0)</f>
        <v>91.21</v>
      </c>
      <c r="R1982" s="17">
        <f>(((J1982/60)/60)/24)+DATE(1970,1,1)</f>
        <v>42423.542384259257</v>
      </c>
      <c r="S1982" s="18">
        <f>((I1982/60/60/24)+DATE(1970,1,1))</f>
        <v>42463.500717592593</v>
      </c>
      <c r="T1982">
        <f>YEAR(R1982)</f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8287</v>
      </c>
      <c r="O1983" t="s">
        <v>8293</v>
      </c>
      <c r="P1983">
        <f>ROUND(E1983/D1983*100, 0)</f>
        <v>5</v>
      </c>
      <c r="Q1983" s="8">
        <f>IFERROR(ROUND(E1983/L1983,2),0)</f>
        <v>31.75</v>
      </c>
      <c r="R1983" s="17">
        <f>(((J1983/60)/60)/24)+DATE(1970,1,1)</f>
        <v>41799.725289351853</v>
      </c>
      <c r="S1983" s="18">
        <f>((I1983/60/60/24)+DATE(1970,1,1))</f>
        <v>41829.725289351853</v>
      </c>
      <c r="T1983">
        <f>YEAR(R1983)</f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8287</v>
      </c>
      <c r="O1984" t="s">
        <v>8293</v>
      </c>
      <c r="P1984">
        <f>ROUND(E1984/D1984*100, 0)</f>
        <v>0</v>
      </c>
      <c r="Q1984" s="8">
        <f>IFERROR(ROUND(E1984/L1984,2),0)</f>
        <v>0</v>
      </c>
      <c r="R1984" s="17">
        <f>(((J1984/60)/60)/24)+DATE(1970,1,1)</f>
        <v>42678.586655092593</v>
      </c>
      <c r="S1984" s="18">
        <f>((I1984/60/60/24)+DATE(1970,1,1))</f>
        <v>42708.628321759257</v>
      </c>
      <c r="T1984">
        <f>YEAR(R1984)</f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8287</v>
      </c>
      <c r="O1985" t="s">
        <v>8293</v>
      </c>
      <c r="P1985">
        <f>ROUND(E1985/D1985*100, 0)</f>
        <v>4</v>
      </c>
      <c r="Q1985" s="8">
        <f>IFERROR(ROUND(E1985/L1985,2),0)</f>
        <v>88.69</v>
      </c>
      <c r="R1985" s="17">
        <f>(((J1985/60)/60)/24)+DATE(1970,1,1)</f>
        <v>42593.011782407411</v>
      </c>
      <c r="S1985" s="18">
        <f>((I1985/60/60/24)+DATE(1970,1,1))</f>
        <v>42615.291666666672</v>
      </c>
      <c r="T1985">
        <f>YEAR(R1985)</f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8287</v>
      </c>
      <c r="O1986" t="s">
        <v>8293</v>
      </c>
      <c r="P1986">
        <f>ROUND(E1986/D1986*100, 0)</f>
        <v>21</v>
      </c>
      <c r="Q1986" s="8">
        <f>IFERROR(ROUND(E1986/L1986,2),0)</f>
        <v>453.14</v>
      </c>
      <c r="R1986" s="17">
        <f>(((J1986/60)/60)/24)+DATE(1970,1,1)</f>
        <v>41913.790289351848</v>
      </c>
      <c r="S1986" s="18">
        <f>((I1986/60/60/24)+DATE(1970,1,1))</f>
        <v>41973.831956018519</v>
      </c>
      <c r="T1986">
        <f>YEAR(R1986)</f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8287</v>
      </c>
      <c r="O1987" t="s">
        <v>8293</v>
      </c>
      <c r="P1987">
        <f>ROUND(E1987/D1987*100, 0)</f>
        <v>3</v>
      </c>
      <c r="Q1987" s="8">
        <f>IFERROR(ROUND(E1987/L1987,2),0)</f>
        <v>12.75</v>
      </c>
      <c r="R1987" s="17">
        <f>(((J1987/60)/60)/24)+DATE(1970,1,1)</f>
        <v>42555.698738425926</v>
      </c>
      <c r="S1987" s="18">
        <f>((I1987/60/60/24)+DATE(1970,1,1))</f>
        <v>42584.958333333328</v>
      </c>
      <c r="T1987">
        <f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8287</v>
      </c>
      <c r="O1988" t="s">
        <v>8293</v>
      </c>
      <c r="P1988">
        <f>ROUND(E1988/D1988*100, 0)</f>
        <v>0</v>
      </c>
      <c r="Q1988" s="8">
        <f>IFERROR(ROUND(E1988/L1988,2),0)</f>
        <v>1</v>
      </c>
      <c r="R1988" s="17">
        <f>(((J1988/60)/60)/24)+DATE(1970,1,1)</f>
        <v>42413.433831018512</v>
      </c>
      <c r="S1988" s="18">
        <f>((I1988/60/60/24)+DATE(1970,1,1))</f>
        <v>42443.392164351855</v>
      </c>
      <c r="T1988">
        <f>YEAR(R1988)</f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8287</v>
      </c>
      <c r="O1989" t="s">
        <v>8293</v>
      </c>
      <c r="P1989">
        <f>ROUND(E1989/D1989*100, 0)</f>
        <v>42</v>
      </c>
      <c r="Q1989" s="8">
        <f>IFERROR(ROUND(E1989/L1989,2),0)</f>
        <v>83.43</v>
      </c>
      <c r="R1989" s="17">
        <f>(((J1989/60)/60)/24)+DATE(1970,1,1)</f>
        <v>42034.639768518522</v>
      </c>
      <c r="S1989" s="18">
        <f>((I1989/60/60/24)+DATE(1970,1,1))</f>
        <v>42064.639768518522</v>
      </c>
      <c r="T1989">
        <f>YEAR(R1989)</f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8287</v>
      </c>
      <c r="O1990" t="s">
        <v>8293</v>
      </c>
      <c r="P1990">
        <f>ROUND(E1990/D1990*100, 0)</f>
        <v>0</v>
      </c>
      <c r="Q1990" s="8">
        <f>IFERROR(ROUND(E1990/L1990,2),0)</f>
        <v>25</v>
      </c>
      <c r="R1990" s="17">
        <f>(((J1990/60)/60)/24)+DATE(1970,1,1)</f>
        <v>42206.763217592597</v>
      </c>
      <c r="S1990" s="18">
        <f>((I1990/60/60/24)+DATE(1970,1,1))</f>
        <v>42236.763217592597</v>
      </c>
      <c r="T1990">
        <f>YEAR(R1990)</f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8287</v>
      </c>
      <c r="O1991" t="s">
        <v>8293</v>
      </c>
      <c r="P1991">
        <f>ROUND(E1991/D1991*100, 0)</f>
        <v>1</v>
      </c>
      <c r="Q1991" s="8">
        <f>IFERROR(ROUND(E1991/L1991,2),0)</f>
        <v>50</v>
      </c>
      <c r="R1991" s="17">
        <f>(((J1991/60)/60)/24)+DATE(1970,1,1)</f>
        <v>42685.680648148147</v>
      </c>
      <c r="S1991" s="18">
        <f>((I1991/60/60/24)+DATE(1970,1,1))</f>
        <v>42715.680648148147</v>
      </c>
      <c r="T1991">
        <f>YEAR(R1991)</f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8287</v>
      </c>
      <c r="O1992" t="s">
        <v>8293</v>
      </c>
      <c r="P1992">
        <f>ROUND(E1992/D1992*100, 0)</f>
        <v>17</v>
      </c>
      <c r="Q1992" s="8">
        <f>IFERROR(ROUND(E1992/L1992,2),0)</f>
        <v>101.8</v>
      </c>
      <c r="R1992" s="17">
        <f>(((J1992/60)/60)/24)+DATE(1970,1,1)</f>
        <v>42398.195972222224</v>
      </c>
      <c r="S1992" s="18">
        <f>((I1992/60/60/24)+DATE(1970,1,1))</f>
        <v>42413.195972222224</v>
      </c>
      <c r="T1992">
        <f>YEAR(R1992)</f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8287</v>
      </c>
      <c r="O1993" t="s">
        <v>8293</v>
      </c>
      <c r="P1993">
        <f>ROUND(E1993/D1993*100, 0)</f>
        <v>7</v>
      </c>
      <c r="Q1993" s="8">
        <f>IFERROR(ROUND(E1993/L1993,2),0)</f>
        <v>46.67</v>
      </c>
      <c r="R1993" s="17">
        <f>(((J1993/60)/60)/24)+DATE(1970,1,1)</f>
        <v>42167.89335648148</v>
      </c>
      <c r="S1993" s="18">
        <f>((I1993/60/60/24)+DATE(1970,1,1))</f>
        <v>42188.89335648148</v>
      </c>
      <c r="T1993">
        <f>YEAR(R1993)</f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8287</v>
      </c>
      <c r="O1994" t="s">
        <v>8293</v>
      </c>
      <c r="P1994">
        <f>ROUND(E1994/D1994*100, 0)</f>
        <v>0</v>
      </c>
      <c r="Q1994" s="8">
        <f>IFERROR(ROUND(E1994/L1994,2),0)</f>
        <v>1</v>
      </c>
      <c r="R1994" s="17">
        <f>(((J1994/60)/60)/24)+DATE(1970,1,1)</f>
        <v>42023.143414351856</v>
      </c>
      <c r="S1994" s="18">
        <f>((I1994/60/60/24)+DATE(1970,1,1))</f>
        <v>42053.143414351856</v>
      </c>
      <c r="T1994">
        <f>YEAR(R1994)</f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8287</v>
      </c>
      <c r="O1995" t="s">
        <v>8293</v>
      </c>
      <c r="P1995">
        <f>ROUND(E1995/D1995*100, 0)</f>
        <v>0</v>
      </c>
      <c r="Q1995" s="8">
        <f>IFERROR(ROUND(E1995/L1995,2),0)</f>
        <v>0</v>
      </c>
      <c r="R1995" s="17">
        <f>(((J1995/60)/60)/24)+DATE(1970,1,1)</f>
        <v>42329.58839120371</v>
      </c>
      <c r="S1995" s="18">
        <f>((I1995/60/60/24)+DATE(1970,1,1))</f>
        <v>42359.58839120371</v>
      </c>
      <c r="T1995">
        <f>YEAR(R1995)</f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8287</v>
      </c>
      <c r="O1996" t="s">
        <v>8293</v>
      </c>
      <c r="P1996">
        <f>ROUND(E1996/D1996*100, 0)</f>
        <v>0</v>
      </c>
      <c r="Q1996" s="8">
        <f>IFERROR(ROUND(E1996/L1996,2),0)</f>
        <v>0</v>
      </c>
      <c r="R1996" s="17">
        <f>(((J1996/60)/60)/24)+DATE(1970,1,1)</f>
        <v>42651.006273148145</v>
      </c>
      <c r="S1996" s="18">
        <f>((I1996/60/60/24)+DATE(1970,1,1))</f>
        <v>42711.047939814816</v>
      </c>
      <c r="T1996">
        <f>YEAR(R1996)</f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8287</v>
      </c>
      <c r="O1997" t="s">
        <v>8293</v>
      </c>
      <c r="P1997">
        <f>ROUND(E1997/D1997*100, 0)</f>
        <v>8</v>
      </c>
      <c r="Q1997" s="8">
        <f>IFERROR(ROUND(E1997/L1997,2),0)</f>
        <v>26</v>
      </c>
      <c r="R1997" s="17">
        <f>(((J1997/60)/60)/24)+DATE(1970,1,1)</f>
        <v>42181.902037037042</v>
      </c>
      <c r="S1997" s="18">
        <f>((I1997/60/60/24)+DATE(1970,1,1))</f>
        <v>42201.902037037042</v>
      </c>
      <c r="T1997">
        <f>YEAR(R1997)</f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8287</v>
      </c>
      <c r="O1998" t="s">
        <v>8293</v>
      </c>
      <c r="P1998">
        <f>ROUND(E1998/D1998*100, 0)</f>
        <v>0</v>
      </c>
      <c r="Q1998" s="8">
        <f>IFERROR(ROUND(E1998/L1998,2),0)</f>
        <v>0</v>
      </c>
      <c r="R1998" s="17">
        <f>(((J1998/60)/60)/24)+DATE(1970,1,1)</f>
        <v>41800.819571759261</v>
      </c>
      <c r="S1998" s="18">
        <f>((I1998/60/60/24)+DATE(1970,1,1))</f>
        <v>41830.819571759261</v>
      </c>
      <c r="T1998">
        <f>YEAR(R1998)</f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8287</v>
      </c>
      <c r="O1999" t="s">
        <v>8293</v>
      </c>
      <c r="P1999">
        <f>ROUND(E1999/D1999*100, 0)</f>
        <v>0</v>
      </c>
      <c r="Q1999" s="8">
        <f>IFERROR(ROUND(E1999/L1999,2),0)</f>
        <v>0</v>
      </c>
      <c r="R1999" s="17">
        <f>(((J1999/60)/60)/24)+DATE(1970,1,1)</f>
        <v>41847.930694444447</v>
      </c>
      <c r="S1999" s="18">
        <f>((I1999/60/60/24)+DATE(1970,1,1))</f>
        <v>41877.930694444447</v>
      </c>
      <c r="T1999">
        <f>YEAR(R1999)</f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8287</v>
      </c>
      <c r="O2000" t="s">
        <v>8293</v>
      </c>
      <c r="P2000">
        <f>ROUND(E2000/D2000*100, 0)</f>
        <v>26</v>
      </c>
      <c r="Q2000" s="8">
        <f>IFERROR(ROUND(E2000/L2000,2),0)</f>
        <v>218.33</v>
      </c>
      <c r="R2000" s="17">
        <f>(((J2000/60)/60)/24)+DATE(1970,1,1)</f>
        <v>41807.118495370371</v>
      </c>
      <c r="S2000" s="18">
        <f>((I2000/60/60/24)+DATE(1970,1,1))</f>
        <v>41852.118495370371</v>
      </c>
      <c r="T2000">
        <f>YEAR(R2000)</f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8287</v>
      </c>
      <c r="O2001" t="s">
        <v>8293</v>
      </c>
      <c r="P2001">
        <f>ROUND(E2001/D2001*100, 0)</f>
        <v>1</v>
      </c>
      <c r="Q2001" s="8">
        <f>IFERROR(ROUND(E2001/L2001,2),0)</f>
        <v>33.71</v>
      </c>
      <c r="R2001" s="17">
        <f>(((J2001/60)/60)/24)+DATE(1970,1,1)</f>
        <v>41926.482731481483</v>
      </c>
      <c r="S2001" s="18">
        <f>((I2001/60/60/24)+DATE(1970,1,1))</f>
        <v>41956.524398148147</v>
      </c>
      <c r="T2001">
        <f>YEAR(R2001)</f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8287</v>
      </c>
      <c r="O2002" t="s">
        <v>8293</v>
      </c>
      <c r="P2002">
        <f>ROUND(E2002/D2002*100, 0)</f>
        <v>13</v>
      </c>
      <c r="Q2002" s="8">
        <f>IFERROR(ROUND(E2002/L2002,2),0)</f>
        <v>25</v>
      </c>
      <c r="R2002" s="17">
        <f>(((J2002/60)/60)/24)+DATE(1970,1,1)</f>
        <v>42345.951539351852</v>
      </c>
      <c r="S2002" s="18">
        <f>((I2002/60/60/24)+DATE(1970,1,1))</f>
        <v>42375.951539351852</v>
      </c>
      <c r="T2002">
        <f>YEAR(R2002)</f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8270</v>
      </c>
      <c r="O2003" t="s">
        <v>8302</v>
      </c>
      <c r="P2003">
        <f>ROUND(E2003/D2003*100, 0)</f>
        <v>382</v>
      </c>
      <c r="Q2003" s="8">
        <f>IFERROR(ROUND(E2003/L2003,2),0)</f>
        <v>128.38999999999999</v>
      </c>
      <c r="R2003" s="17">
        <f>(((J2003/60)/60)/24)+DATE(1970,1,1)</f>
        <v>42136.209675925929</v>
      </c>
      <c r="S2003" s="18">
        <f>((I2003/60/60/24)+DATE(1970,1,1))</f>
        <v>42167.833333333328</v>
      </c>
      <c r="T2003">
        <f>YEAR(R2003)</f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8270</v>
      </c>
      <c r="O2004" t="s">
        <v>8302</v>
      </c>
      <c r="P2004">
        <f>ROUND(E2004/D2004*100, 0)</f>
        <v>217</v>
      </c>
      <c r="Q2004" s="8">
        <f>IFERROR(ROUND(E2004/L2004,2),0)</f>
        <v>78.83</v>
      </c>
      <c r="R2004" s="17">
        <f>(((J2004/60)/60)/24)+DATE(1970,1,1)</f>
        <v>42728.71230324074</v>
      </c>
      <c r="S2004" s="18">
        <f>((I2004/60/60/24)+DATE(1970,1,1))</f>
        <v>42758.71230324074</v>
      </c>
      <c r="T2004">
        <f>YEAR(R2004)</f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8270</v>
      </c>
      <c r="O2005" t="s">
        <v>8302</v>
      </c>
      <c r="P2005">
        <f>ROUND(E2005/D2005*100, 0)</f>
        <v>312</v>
      </c>
      <c r="Q2005" s="8">
        <f>IFERROR(ROUND(E2005/L2005,2),0)</f>
        <v>91.76</v>
      </c>
      <c r="R2005" s="17">
        <f>(((J2005/60)/60)/24)+DATE(1970,1,1)</f>
        <v>40347.125601851854</v>
      </c>
      <c r="S2005" s="18">
        <f>((I2005/60/60/24)+DATE(1970,1,1))</f>
        <v>40361.958333333336</v>
      </c>
      <c r="T2005">
        <f>YEAR(R2005)</f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8270</v>
      </c>
      <c r="O2006" t="s">
        <v>8302</v>
      </c>
      <c r="P2006">
        <f>ROUND(E2006/D2006*100, 0)</f>
        <v>234</v>
      </c>
      <c r="Q2006" s="8">
        <f>IFERROR(ROUND(E2006/L2006,2),0)</f>
        <v>331.1</v>
      </c>
      <c r="R2006" s="17">
        <f>(((J2006/60)/60)/24)+DATE(1970,1,1)</f>
        <v>41800.604895833334</v>
      </c>
      <c r="S2006" s="18">
        <f>((I2006/60/60/24)+DATE(1970,1,1))</f>
        <v>41830.604895833334</v>
      </c>
      <c r="T2006">
        <f>YEAR(R2006)</f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8270</v>
      </c>
      <c r="O2007" t="s">
        <v>8302</v>
      </c>
      <c r="P2007">
        <f>ROUND(E2007/D2007*100, 0)</f>
        <v>124</v>
      </c>
      <c r="Q2007" s="8">
        <f>IFERROR(ROUND(E2007/L2007,2),0)</f>
        <v>194.26</v>
      </c>
      <c r="R2007" s="17">
        <f>(((J2007/60)/60)/24)+DATE(1970,1,1)</f>
        <v>41535.812708333331</v>
      </c>
      <c r="S2007" s="18">
        <f>((I2007/60/60/24)+DATE(1970,1,1))</f>
        <v>41563.165972222225</v>
      </c>
      <c r="T2007">
        <f>YEAR(R2007)</f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8270</v>
      </c>
      <c r="O2008" t="s">
        <v>8302</v>
      </c>
      <c r="P2008">
        <f>ROUND(E2008/D2008*100, 0)</f>
        <v>248</v>
      </c>
      <c r="Q2008" s="8">
        <f>IFERROR(ROUND(E2008/L2008,2),0)</f>
        <v>408.98</v>
      </c>
      <c r="R2008" s="17">
        <f>(((J2008/60)/60)/24)+DATE(1970,1,1)</f>
        <v>41941.500520833331</v>
      </c>
      <c r="S2008" s="18">
        <f>((I2008/60/60/24)+DATE(1970,1,1))</f>
        <v>41976.542187500003</v>
      </c>
      <c r="T2008">
        <f>YEAR(R2008)</f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8270</v>
      </c>
      <c r="O2009" t="s">
        <v>8302</v>
      </c>
      <c r="P2009">
        <f>ROUND(E2009/D2009*100, 0)</f>
        <v>116</v>
      </c>
      <c r="Q2009" s="8">
        <f>IFERROR(ROUND(E2009/L2009,2),0)</f>
        <v>84.46</v>
      </c>
      <c r="R2009" s="17">
        <f>(((J2009/60)/60)/24)+DATE(1970,1,1)</f>
        <v>40347.837800925925</v>
      </c>
      <c r="S2009" s="18">
        <f>((I2009/60/60/24)+DATE(1970,1,1))</f>
        <v>40414.166666666664</v>
      </c>
      <c r="T2009">
        <f>YEAR(R2009)</f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8270</v>
      </c>
      <c r="O2010" t="s">
        <v>8302</v>
      </c>
      <c r="P2010">
        <f>ROUND(E2010/D2010*100, 0)</f>
        <v>117</v>
      </c>
      <c r="Q2010" s="8">
        <f>IFERROR(ROUND(E2010/L2010,2),0)</f>
        <v>44.85</v>
      </c>
      <c r="R2010" s="17">
        <f>(((J2010/60)/60)/24)+DATE(1970,1,1)</f>
        <v>40761.604421296295</v>
      </c>
      <c r="S2010" s="18">
        <f>((I2010/60/60/24)+DATE(1970,1,1))</f>
        <v>40805.604421296295</v>
      </c>
      <c r="T2010">
        <f>YEAR(R2010)</f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8270</v>
      </c>
      <c r="O2011" t="s">
        <v>8302</v>
      </c>
      <c r="P2011">
        <f>ROUND(E2011/D2011*100, 0)</f>
        <v>305</v>
      </c>
      <c r="Q2011" s="8">
        <f>IFERROR(ROUND(E2011/L2011,2),0)</f>
        <v>383.36</v>
      </c>
      <c r="R2011" s="17">
        <f>(((J2011/60)/60)/24)+DATE(1970,1,1)</f>
        <v>42661.323414351849</v>
      </c>
      <c r="S2011" s="18">
        <f>((I2011/60/60/24)+DATE(1970,1,1))</f>
        <v>42697.365081018521</v>
      </c>
      <c r="T2011">
        <f>YEAR(R2011)</f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8270</v>
      </c>
      <c r="O2012" t="s">
        <v>8302</v>
      </c>
      <c r="P2012">
        <f>ROUND(E2012/D2012*100, 0)</f>
        <v>320</v>
      </c>
      <c r="Q2012" s="8">
        <f>IFERROR(ROUND(E2012/L2012,2),0)</f>
        <v>55.28</v>
      </c>
      <c r="R2012" s="17">
        <f>(((J2012/60)/60)/24)+DATE(1970,1,1)</f>
        <v>42570.996423611112</v>
      </c>
      <c r="S2012" s="18">
        <f>((I2012/60/60/24)+DATE(1970,1,1))</f>
        <v>42600.996423611112</v>
      </c>
      <c r="T2012">
        <f>YEAR(R2012)</f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8270</v>
      </c>
      <c r="O2013" t="s">
        <v>8302</v>
      </c>
      <c r="P2013">
        <f>ROUND(E2013/D2013*100, 0)</f>
        <v>820</v>
      </c>
      <c r="Q2013" s="8">
        <f>IFERROR(ROUND(E2013/L2013,2),0)</f>
        <v>422.02</v>
      </c>
      <c r="R2013" s="17">
        <f>(((J2013/60)/60)/24)+DATE(1970,1,1)</f>
        <v>42347.358483796299</v>
      </c>
      <c r="S2013" s="18">
        <f>((I2013/60/60/24)+DATE(1970,1,1))</f>
        <v>42380.958333333328</v>
      </c>
      <c r="T2013">
        <f>YEAR(R2013)</f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8270</v>
      </c>
      <c r="O2014" t="s">
        <v>8302</v>
      </c>
      <c r="P2014">
        <f>ROUND(E2014/D2014*100, 0)</f>
        <v>235</v>
      </c>
      <c r="Q2014" s="8">
        <f>IFERROR(ROUND(E2014/L2014,2),0)</f>
        <v>64.180000000000007</v>
      </c>
      <c r="R2014" s="17">
        <f>(((J2014/60)/60)/24)+DATE(1970,1,1)</f>
        <v>42010.822233796294</v>
      </c>
      <c r="S2014" s="18">
        <f>((I2014/60/60/24)+DATE(1970,1,1))</f>
        <v>42040.822233796294</v>
      </c>
      <c r="T2014">
        <f>YEAR(R2014)</f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8270</v>
      </c>
      <c r="O2015" t="s">
        <v>8302</v>
      </c>
      <c r="P2015">
        <f>ROUND(E2015/D2015*100, 0)</f>
        <v>495</v>
      </c>
      <c r="Q2015" s="8">
        <f>IFERROR(ROUND(E2015/L2015,2),0)</f>
        <v>173.58</v>
      </c>
      <c r="R2015" s="17">
        <f>(((J2015/60)/60)/24)+DATE(1970,1,1)</f>
        <v>42499.960810185185</v>
      </c>
      <c r="S2015" s="18">
        <f>((I2015/60/60/24)+DATE(1970,1,1))</f>
        <v>42559.960810185185</v>
      </c>
      <c r="T2015">
        <f>YEAR(R2015)</f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8270</v>
      </c>
      <c r="O2016" t="s">
        <v>8302</v>
      </c>
      <c r="P2016">
        <f>ROUND(E2016/D2016*100, 0)</f>
        <v>7814</v>
      </c>
      <c r="Q2016" s="8">
        <f>IFERROR(ROUND(E2016/L2016,2),0)</f>
        <v>88.6</v>
      </c>
      <c r="R2016" s="17">
        <f>(((J2016/60)/60)/24)+DATE(1970,1,1)</f>
        <v>41324.214571759258</v>
      </c>
      <c r="S2016" s="18">
        <f>((I2016/60/60/24)+DATE(1970,1,1))</f>
        <v>41358.172905092593</v>
      </c>
      <c r="T2016">
        <f>YEAR(R2016)</f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8270</v>
      </c>
      <c r="O2017" t="s">
        <v>8302</v>
      </c>
      <c r="P2017">
        <f>ROUND(E2017/D2017*100, 0)</f>
        <v>113</v>
      </c>
      <c r="Q2017" s="8">
        <f>IFERROR(ROUND(E2017/L2017,2),0)</f>
        <v>50.22</v>
      </c>
      <c r="R2017" s="17">
        <f>(((J2017/60)/60)/24)+DATE(1970,1,1)</f>
        <v>40765.876886574071</v>
      </c>
      <c r="S2017" s="18">
        <f>((I2017/60/60/24)+DATE(1970,1,1))</f>
        <v>40795.876886574071</v>
      </c>
      <c r="T2017">
        <f>YEAR(R2017)</f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8270</v>
      </c>
      <c r="O2018" t="s">
        <v>8302</v>
      </c>
      <c r="P2018">
        <f>ROUND(E2018/D2018*100, 0)</f>
        <v>922</v>
      </c>
      <c r="Q2018" s="8">
        <f>IFERROR(ROUND(E2018/L2018,2),0)</f>
        <v>192.39</v>
      </c>
      <c r="R2018" s="17">
        <f>(((J2018/60)/60)/24)+DATE(1970,1,1)</f>
        <v>41312.88077546296</v>
      </c>
      <c r="S2018" s="18">
        <f>((I2018/60/60/24)+DATE(1970,1,1))</f>
        <v>41342.88077546296</v>
      </c>
      <c r="T2018">
        <f>YEAR(R2018)</f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8270</v>
      </c>
      <c r="O2019" t="s">
        <v>8302</v>
      </c>
      <c r="P2019">
        <f>ROUND(E2019/D2019*100, 0)</f>
        <v>125</v>
      </c>
      <c r="Q2019" s="8">
        <f>IFERROR(ROUND(E2019/L2019,2),0)</f>
        <v>73.42</v>
      </c>
      <c r="R2019" s="17">
        <f>(((J2019/60)/60)/24)+DATE(1970,1,1)</f>
        <v>40961.057349537034</v>
      </c>
      <c r="S2019" s="18">
        <f>((I2019/60/60/24)+DATE(1970,1,1))</f>
        <v>40992.166666666664</v>
      </c>
      <c r="T2019">
        <f>YEAR(R2019)</f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8270</v>
      </c>
      <c r="O2020" t="s">
        <v>8302</v>
      </c>
      <c r="P2020">
        <f>ROUND(E2020/D2020*100, 0)</f>
        <v>102</v>
      </c>
      <c r="Q2020" s="8">
        <f>IFERROR(ROUND(E2020/L2020,2),0)</f>
        <v>147.68</v>
      </c>
      <c r="R2020" s="17">
        <f>(((J2020/60)/60)/24)+DATE(1970,1,1)</f>
        <v>42199.365844907406</v>
      </c>
      <c r="S2020" s="18">
        <f>((I2020/60/60/24)+DATE(1970,1,1))</f>
        <v>42229.365844907406</v>
      </c>
      <c r="T2020">
        <f>YEAR(R2020)</f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8270</v>
      </c>
      <c r="O2021" t="s">
        <v>8302</v>
      </c>
      <c r="P2021">
        <f>ROUND(E2021/D2021*100, 0)</f>
        <v>485</v>
      </c>
      <c r="Q2021" s="8">
        <f>IFERROR(ROUND(E2021/L2021,2),0)</f>
        <v>108.97</v>
      </c>
      <c r="R2021" s="17">
        <f>(((J2021/60)/60)/24)+DATE(1970,1,1)</f>
        <v>42605.70857638889</v>
      </c>
      <c r="S2021" s="18">
        <f>((I2021/60/60/24)+DATE(1970,1,1))</f>
        <v>42635.70857638889</v>
      </c>
      <c r="T2021">
        <f>YEAR(R2021)</f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8270</v>
      </c>
      <c r="O2022" t="s">
        <v>8302</v>
      </c>
      <c r="P2022">
        <f>ROUND(E2022/D2022*100, 0)</f>
        <v>192</v>
      </c>
      <c r="Q2022" s="8">
        <f>IFERROR(ROUND(E2022/L2022,2),0)</f>
        <v>23.65</v>
      </c>
      <c r="R2022" s="17">
        <f>(((J2022/60)/60)/24)+DATE(1970,1,1)</f>
        <v>41737.097499999996</v>
      </c>
      <c r="S2022" s="18">
        <f>((I2022/60/60/24)+DATE(1970,1,1))</f>
        <v>41773.961111111108</v>
      </c>
      <c r="T2022">
        <f>YEAR(R2022)</f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8270</v>
      </c>
      <c r="O2023" t="s">
        <v>8302</v>
      </c>
      <c r="P2023">
        <f>ROUND(E2023/D2023*100, 0)</f>
        <v>281</v>
      </c>
      <c r="Q2023" s="8">
        <f>IFERROR(ROUND(E2023/L2023,2),0)</f>
        <v>147.94999999999999</v>
      </c>
      <c r="R2023" s="17">
        <f>(((J2023/60)/60)/24)+DATE(1970,1,1)</f>
        <v>41861.070567129631</v>
      </c>
      <c r="S2023" s="18">
        <f>((I2023/60/60/24)+DATE(1970,1,1))</f>
        <v>41906.070567129631</v>
      </c>
      <c r="T2023">
        <f>YEAR(R2023)</f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8270</v>
      </c>
      <c r="O2024" t="s">
        <v>8302</v>
      </c>
      <c r="P2024">
        <f>ROUND(E2024/D2024*100, 0)</f>
        <v>125</v>
      </c>
      <c r="Q2024" s="8">
        <f>IFERROR(ROUND(E2024/L2024,2),0)</f>
        <v>385.04</v>
      </c>
      <c r="R2024" s="17">
        <f>(((J2024/60)/60)/24)+DATE(1970,1,1)</f>
        <v>42502.569120370375</v>
      </c>
      <c r="S2024" s="18">
        <f>((I2024/60/60/24)+DATE(1970,1,1))</f>
        <v>42532.569120370375</v>
      </c>
      <c r="T2024">
        <f>YEAR(R2024)</f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8270</v>
      </c>
      <c r="O2025" t="s">
        <v>8302</v>
      </c>
      <c r="P2025">
        <f>ROUND(E2025/D2025*100, 0)</f>
        <v>161</v>
      </c>
      <c r="Q2025" s="8">
        <f>IFERROR(ROUND(E2025/L2025,2),0)</f>
        <v>457.39</v>
      </c>
      <c r="R2025" s="17">
        <f>(((J2025/60)/60)/24)+DATE(1970,1,1)</f>
        <v>42136.420752314814</v>
      </c>
      <c r="S2025" s="18">
        <f>((I2025/60/60/24)+DATE(1970,1,1))</f>
        <v>42166.420752314814</v>
      </c>
      <c r="T2025">
        <f>YEAR(R2025)</f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8270</v>
      </c>
      <c r="O2026" t="s">
        <v>8302</v>
      </c>
      <c r="P2026">
        <f>ROUND(E2026/D2026*100, 0)</f>
        <v>585</v>
      </c>
      <c r="Q2026" s="8">
        <f>IFERROR(ROUND(E2026/L2026,2),0)</f>
        <v>222.99</v>
      </c>
      <c r="R2026" s="17">
        <f>(((J2026/60)/60)/24)+DATE(1970,1,1)</f>
        <v>41099.966944444444</v>
      </c>
      <c r="S2026" s="18">
        <f>((I2026/60/60/24)+DATE(1970,1,1))</f>
        <v>41134.125</v>
      </c>
      <c r="T2026">
        <f>YEAR(R2026)</f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8270</v>
      </c>
      <c r="O2027" t="s">
        <v>8302</v>
      </c>
      <c r="P2027">
        <f>ROUND(E2027/D2027*100, 0)</f>
        <v>201</v>
      </c>
      <c r="Q2027" s="8">
        <f>IFERROR(ROUND(E2027/L2027,2),0)</f>
        <v>220.74</v>
      </c>
      <c r="R2027" s="17">
        <f>(((J2027/60)/60)/24)+DATE(1970,1,1)</f>
        <v>42136.184560185182</v>
      </c>
      <c r="S2027" s="18">
        <f>((I2027/60/60/24)+DATE(1970,1,1))</f>
        <v>42166.184560185182</v>
      </c>
      <c r="T2027">
        <f>YEAR(R2027)</f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8270</v>
      </c>
      <c r="O2028" t="s">
        <v>8302</v>
      </c>
      <c r="P2028">
        <f>ROUND(E2028/D2028*100, 0)</f>
        <v>133</v>
      </c>
      <c r="Q2028" s="8">
        <f>IFERROR(ROUND(E2028/L2028,2),0)</f>
        <v>73.5</v>
      </c>
      <c r="R2028" s="17">
        <f>(((J2028/60)/60)/24)+DATE(1970,1,1)</f>
        <v>41704.735937500001</v>
      </c>
      <c r="S2028" s="18">
        <f>((I2028/60/60/24)+DATE(1970,1,1))</f>
        <v>41750.165972222225</v>
      </c>
      <c r="T2028">
        <f>YEAR(R2028)</f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8270</v>
      </c>
      <c r="O2029" t="s">
        <v>8302</v>
      </c>
      <c r="P2029">
        <f>ROUND(E2029/D2029*100, 0)</f>
        <v>120</v>
      </c>
      <c r="Q2029" s="8">
        <f>IFERROR(ROUND(E2029/L2029,2),0)</f>
        <v>223.1</v>
      </c>
      <c r="R2029" s="17">
        <f>(((J2029/60)/60)/24)+DATE(1970,1,1)</f>
        <v>42048.813877314817</v>
      </c>
      <c r="S2029" s="18">
        <f>((I2029/60/60/24)+DATE(1970,1,1))</f>
        <v>42093.772210648152</v>
      </c>
      <c r="T2029">
        <f>YEAR(R2029)</f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8270</v>
      </c>
      <c r="O2030" t="s">
        <v>8302</v>
      </c>
      <c r="P2030">
        <f>ROUND(E2030/D2030*100, 0)</f>
        <v>126</v>
      </c>
      <c r="Q2030" s="8">
        <f>IFERROR(ROUND(E2030/L2030,2),0)</f>
        <v>47.91</v>
      </c>
      <c r="R2030" s="17">
        <f>(((J2030/60)/60)/24)+DATE(1970,1,1)</f>
        <v>40215.919050925928</v>
      </c>
      <c r="S2030" s="18">
        <f>((I2030/60/60/24)+DATE(1970,1,1))</f>
        <v>40252.913194444445</v>
      </c>
      <c r="T2030">
        <f>YEAR(R2030)</f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8270</v>
      </c>
      <c r="O2031" t="s">
        <v>8302</v>
      </c>
      <c r="P2031">
        <f>ROUND(E2031/D2031*100, 0)</f>
        <v>361</v>
      </c>
      <c r="Q2031" s="8">
        <f>IFERROR(ROUND(E2031/L2031,2),0)</f>
        <v>96.06</v>
      </c>
      <c r="R2031" s="17">
        <f>(((J2031/60)/60)/24)+DATE(1970,1,1)</f>
        <v>41848.021770833337</v>
      </c>
      <c r="S2031" s="18">
        <f>((I2031/60/60/24)+DATE(1970,1,1))</f>
        <v>41878.021770833337</v>
      </c>
      <c r="T2031">
        <f>YEAR(R2031)</f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8270</v>
      </c>
      <c r="O2032" t="s">
        <v>8302</v>
      </c>
      <c r="P2032">
        <f>ROUND(E2032/D2032*100, 0)</f>
        <v>226</v>
      </c>
      <c r="Q2032" s="8">
        <f>IFERROR(ROUND(E2032/L2032,2),0)</f>
        <v>118.61</v>
      </c>
      <c r="R2032" s="17">
        <f>(((J2032/60)/60)/24)+DATE(1970,1,1)</f>
        <v>41212.996481481481</v>
      </c>
      <c r="S2032" s="18">
        <f>((I2032/60/60/24)+DATE(1970,1,1))</f>
        <v>41242.996481481481</v>
      </c>
      <c r="T2032">
        <f>YEAR(R2032)</f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8270</v>
      </c>
      <c r="O2033" t="s">
        <v>8302</v>
      </c>
      <c r="P2033">
        <f>ROUND(E2033/D2033*100, 0)</f>
        <v>120</v>
      </c>
      <c r="Q2033" s="8">
        <f>IFERROR(ROUND(E2033/L2033,2),0)</f>
        <v>118.45</v>
      </c>
      <c r="R2033" s="17">
        <f>(((J2033/60)/60)/24)+DATE(1970,1,1)</f>
        <v>41975.329317129625</v>
      </c>
      <c r="S2033" s="18">
        <f>((I2033/60/60/24)+DATE(1970,1,1))</f>
        <v>42013.041666666672</v>
      </c>
      <c r="T2033">
        <f>YEAR(R2033)</f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8270</v>
      </c>
      <c r="O2034" t="s">
        <v>8302</v>
      </c>
      <c r="P2034">
        <f>ROUND(E2034/D2034*100, 0)</f>
        <v>304</v>
      </c>
      <c r="Q2034" s="8">
        <f>IFERROR(ROUND(E2034/L2034,2),0)</f>
        <v>143.21</v>
      </c>
      <c r="R2034" s="17">
        <f>(((J2034/60)/60)/24)+DATE(1970,1,1)</f>
        <v>42689.565671296295</v>
      </c>
      <c r="S2034" s="18">
        <f>((I2034/60/60/24)+DATE(1970,1,1))</f>
        <v>42719.208333333328</v>
      </c>
      <c r="T2034">
        <f>YEAR(R2034)</f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8270</v>
      </c>
      <c r="O2035" t="s">
        <v>8302</v>
      </c>
      <c r="P2035">
        <f>ROUND(E2035/D2035*100, 0)</f>
        <v>179</v>
      </c>
      <c r="Q2035" s="8">
        <f>IFERROR(ROUND(E2035/L2035,2),0)</f>
        <v>282.72000000000003</v>
      </c>
      <c r="R2035" s="17">
        <f>(((J2035/60)/60)/24)+DATE(1970,1,1)</f>
        <v>41725.082384259258</v>
      </c>
      <c r="S2035" s="18">
        <f>((I2035/60/60/24)+DATE(1970,1,1))</f>
        <v>41755.082384259258</v>
      </c>
      <c r="T2035">
        <f>YEAR(R2035)</f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8270</v>
      </c>
      <c r="O2036" t="s">
        <v>8302</v>
      </c>
      <c r="P2036">
        <f>ROUND(E2036/D2036*100, 0)</f>
        <v>387</v>
      </c>
      <c r="Q2036" s="8">
        <f>IFERROR(ROUND(E2036/L2036,2),0)</f>
        <v>593.94000000000005</v>
      </c>
      <c r="R2036" s="17">
        <f>(((J2036/60)/60)/24)+DATE(1970,1,1)</f>
        <v>42076.130011574074</v>
      </c>
      <c r="S2036" s="18">
        <f>((I2036/60/60/24)+DATE(1970,1,1))</f>
        <v>42131.290277777778</v>
      </c>
      <c r="T2036">
        <f>YEAR(R2036)</f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8270</v>
      </c>
      <c r="O2037" t="s">
        <v>8302</v>
      </c>
      <c r="P2037">
        <f>ROUND(E2037/D2037*100, 0)</f>
        <v>211</v>
      </c>
      <c r="Q2037" s="8">
        <f>IFERROR(ROUND(E2037/L2037,2),0)</f>
        <v>262.16000000000003</v>
      </c>
      <c r="R2037" s="17">
        <f>(((J2037/60)/60)/24)+DATE(1970,1,1)</f>
        <v>42311.625081018516</v>
      </c>
      <c r="S2037" s="18">
        <f>((I2037/60/60/24)+DATE(1970,1,1))</f>
        <v>42357.041666666672</v>
      </c>
      <c r="T2037">
        <f>YEAR(R2037)</f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8270</v>
      </c>
      <c r="O2038" t="s">
        <v>8302</v>
      </c>
      <c r="P2038">
        <f>ROUND(E2038/D2038*100, 0)</f>
        <v>132</v>
      </c>
      <c r="Q2038" s="8">
        <f>IFERROR(ROUND(E2038/L2038,2),0)</f>
        <v>46.58</v>
      </c>
      <c r="R2038" s="17">
        <f>(((J2038/60)/60)/24)+DATE(1970,1,1)</f>
        <v>41738.864803240744</v>
      </c>
      <c r="S2038" s="18">
        <f>((I2038/60/60/24)+DATE(1970,1,1))</f>
        <v>41768.864803240744</v>
      </c>
      <c r="T2038">
        <f>YEAR(R2038)</f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8270</v>
      </c>
      <c r="O2039" t="s">
        <v>8302</v>
      </c>
      <c r="P2039">
        <f>ROUND(E2039/D2039*100, 0)</f>
        <v>300</v>
      </c>
      <c r="Q2039" s="8">
        <f>IFERROR(ROUND(E2039/L2039,2),0)</f>
        <v>70.040000000000006</v>
      </c>
      <c r="R2039" s="17">
        <f>(((J2039/60)/60)/24)+DATE(1970,1,1)</f>
        <v>41578.210104166668</v>
      </c>
      <c r="S2039" s="18">
        <f>((I2039/60/60/24)+DATE(1970,1,1))</f>
        <v>41638.251770833333</v>
      </c>
      <c r="T2039">
        <f>YEAR(R2039)</f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8270</v>
      </c>
      <c r="O2040" t="s">
        <v>8302</v>
      </c>
      <c r="P2040">
        <f>ROUND(E2040/D2040*100, 0)</f>
        <v>421</v>
      </c>
      <c r="Q2040" s="8">
        <f>IFERROR(ROUND(E2040/L2040,2),0)</f>
        <v>164.91</v>
      </c>
      <c r="R2040" s="17">
        <f>(((J2040/60)/60)/24)+DATE(1970,1,1)</f>
        <v>41424.27107638889</v>
      </c>
      <c r="S2040" s="18">
        <f>((I2040/60/60/24)+DATE(1970,1,1))</f>
        <v>41456.75</v>
      </c>
      <c r="T2040">
        <f>YEAR(R2040)</f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8270</v>
      </c>
      <c r="O2041" t="s">
        <v>8302</v>
      </c>
      <c r="P2041">
        <f>ROUND(E2041/D2041*100, 0)</f>
        <v>136</v>
      </c>
      <c r="Q2041" s="8">
        <f>IFERROR(ROUND(E2041/L2041,2),0)</f>
        <v>449.26</v>
      </c>
      <c r="R2041" s="17">
        <f>(((J2041/60)/60)/24)+DATE(1970,1,1)</f>
        <v>42675.438946759255</v>
      </c>
      <c r="S2041" s="18">
        <f>((I2041/60/60/24)+DATE(1970,1,1))</f>
        <v>42705.207638888889</v>
      </c>
      <c r="T2041">
        <f>YEAR(R2041)</f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8270</v>
      </c>
      <c r="O2042" t="s">
        <v>8302</v>
      </c>
      <c r="P2042">
        <f>ROUND(E2042/D2042*100, 0)</f>
        <v>248</v>
      </c>
      <c r="Q2042" s="8">
        <f>IFERROR(ROUND(E2042/L2042,2),0)</f>
        <v>27.47</v>
      </c>
      <c r="R2042" s="17">
        <f>(((J2042/60)/60)/24)+DATE(1970,1,1)</f>
        <v>41578.927118055559</v>
      </c>
      <c r="S2042" s="18">
        <f>((I2042/60/60/24)+DATE(1970,1,1))</f>
        <v>41593.968784722223</v>
      </c>
      <c r="T2042">
        <f>YEAR(R2042)</f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8270</v>
      </c>
      <c r="O2043" t="s">
        <v>8302</v>
      </c>
      <c r="P2043">
        <f>ROUND(E2043/D2043*100, 0)</f>
        <v>182</v>
      </c>
      <c r="Q2043" s="8">
        <f>IFERROR(ROUND(E2043/L2043,2),0)</f>
        <v>143.97999999999999</v>
      </c>
      <c r="R2043" s="17">
        <f>(((J2043/60)/60)/24)+DATE(1970,1,1)</f>
        <v>42654.525775462964</v>
      </c>
      <c r="S2043" s="18">
        <f>((I2043/60/60/24)+DATE(1970,1,1))</f>
        <v>42684.567442129628</v>
      </c>
      <c r="T2043">
        <f>YEAR(R2043)</f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8270</v>
      </c>
      <c r="O2044" t="s">
        <v>8302</v>
      </c>
      <c r="P2044">
        <f>ROUND(E2044/D2044*100, 0)</f>
        <v>124</v>
      </c>
      <c r="Q2044" s="8">
        <f>IFERROR(ROUND(E2044/L2044,2),0)</f>
        <v>88.24</v>
      </c>
      <c r="R2044" s="17">
        <f>(((J2044/60)/60)/24)+DATE(1970,1,1)</f>
        <v>42331.708032407405</v>
      </c>
      <c r="S2044" s="18">
        <f>((I2044/60/60/24)+DATE(1970,1,1))</f>
        <v>42391.708032407405</v>
      </c>
      <c r="T2044">
        <f>YEAR(R2044)</f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8270</v>
      </c>
      <c r="O2045" t="s">
        <v>8302</v>
      </c>
      <c r="P2045">
        <f>ROUND(E2045/D2045*100, 0)</f>
        <v>506</v>
      </c>
      <c r="Q2045" s="8">
        <f>IFERROR(ROUND(E2045/L2045,2),0)</f>
        <v>36.33</v>
      </c>
      <c r="R2045" s="17">
        <f>(((J2045/60)/60)/24)+DATE(1970,1,1)</f>
        <v>42661.176817129628</v>
      </c>
      <c r="S2045" s="18">
        <f>((I2045/60/60/24)+DATE(1970,1,1))</f>
        <v>42715.207638888889</v>
      </c>
      <c r="T2045">
        <f>YEAR(R2045)</f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8270</v>
      </c>
      <c r="O2046" t="s">
        <v>8302</v>
      </c>
      <c r="P2046">
        <f>ROUND(E2046/D2046*100, 0)</f>
        <v>108</v>
      </c>
      <c r="Q2046" s="8">
        <f>IFERROR(ROUND(E2046/L2046,2),0)</f>
        <v>90.18</v>
      </c>
      <c r="R2046" s="17">
        <f>(((J2046/60)/60)/24)+DATE(1970,1,1)</f>
        <v>42138.684189814812</v>
      </c>
      <c r="S2046" s="18">
        <f>((I2046/60/60/24)+DATE(1970,1,1))</f>
        <v>42168.684189814812</v>
      </c>
      <c r="T2046">
        <f>YEAR(R2046)</f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8270</v>
      </c>
      <c r="O2047" t="s">
        <v>8302</v>
      </c>
      <c r="P2047">
        <f>ROUND(E2047/D2047*100, 0)</f>
        <v>819</v>
      </c>
      <c r="Q2047" s="8">
        <f>IFERROR(ROUND(E2047/L2047,2),0)</f>
        <v>152.62</v>
      </c>
      <c r="R2047" s="17">
        <f>(((J2047/60)/60)/24)+DATE(1970,1,1)</f>
        <v>41069.088506944441</v>
      </c>
      <c r="S2047" s="18">
        <f>((I2047/60/60/24)+DATE(1970,1,1))</f>
        <v>41099.088506944441</v>
      </c>
      <c r="T2047">
        <f>YEAR(R2047)</f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8270</v>
      </c>
      <c r="O2048" t="s">
        <v>8302</v>
      </c>
      <c r="P2048">
        <f>ROUND(E2048/D2048*100, 0)</f>
        <v>121</v>
      </c>
      <c r="Q2048" s="8">
        <f>IFERROR(ROUND(E2048/L2048,2),0)</f>
        <v>55.81</v>
      </c>
      <c r="R2048" s="17">
        <f>(((J2048/60)/60)/24)+DATE(1970,1,1)</f>
        <v>41387.171805555554</v>
      </c>
      <c r="S2048" s="18">
        <f>((I2048/60/60/24)+DATE(1970,1,1))</f>
        <v>41417.171805555554</v>
      </c>
      <c r="T2048">
        <f>YEAR(R2048)</f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8270</v>
      </c>
      <c r="O2049" t="s">
        <v>8302</v>
      </c>
      <c r="P2049">
        <f>ROUND(E2049/D2049*100, 0)</f>
        <v>103</v>
      </c>
      <c r="Q2049" s="8">
        <f>IFERROR(ROUND(E2049/L2049,2),0)</f>
        <v>227.85</v>
      </c>
      <c r="R2049" s="17">
        <f>(((J2049/60)/60)/24)+DATE(1970,1,1)</f>
        <v>42081.903587962966</v>
      </c>
      <c r="S2049" s="18">
        <f>((I2049/60/60/24)+DATE(1970,1,1))</f>
        <v>42111</v>
      </c>
      <c r="T2049">
        <f>YEAR(R2049)</f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8270</v>
      </c>
      <c r="O2050" t="s">
        <v>8302</v>
      </c>
      <c r="P2050">
        <f>ROUND(E2050/D2050*100, 0)</f>
        <v>148</v>
      </c>
      <c r="Q2050" s="8">
        <f>IFERROR(ROUND(E2050/L2050,2),0)</f>
        <v>91.83</v>
      </c>
      <c r="R2050" s="17">
        <f>(((J2050/60)/60)/24)+DATE(1970,1,1)</f>
        <v>41387.651516203703</v>
      </c>
      <c r="S2050" s="18">
        <f>((I2050/60/60/24)+DATE(1970,1,1))</f>
        <v>41417.651516203703</v>
      </c>
      <c r="T2050">
        <f>YEAR(R2050)</f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8270</v>
      </c>
      <c r="O2051" t="s">
        <v>8302</v>
      </c>
      <c r="P2051">
        <f>ROUND(E2051/D2051*100, 0)</f>
        <v>120</v>
      </c>
      <c r="Q2051" s="8">
        <f>IFERROR(ROUND(E2051/L2051,2),0)</f>
        <v>80.989999999999995</v>
      </c>
      <c r="R2051" s="17">
        <f>(((J2051/60)/60)/24)+DATE(1970,1,1)</f>
        <v>41575.527349537035</v>
      </c>
      <c r="S2051" s="18">
        <f>((I2051/60/60/24)+DATE(1970,1,1))</f>
        <v>41610.957638888889</v>
      </c>
      <c r="T2051">
        <f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8270</v>
      </c>
      <c r="O2052" t="s">
        <v>8302</v>
      </c>
      <c r="P2052">
        <f>ROUND(E2052/D2052*100, 0)</f>
        <v>473</v>
      </c>
      <c r="Q2052" s="8">
        <f>IFERROR(ROUND(E2052/L2052,2),0)</f>
        <v>278.39</v>
      </c>
      <c r="R2052" s="17">
        <f>(((J2052/60)/60)/24)+DATE(1970,1,1)</f>
        <v>42115.071504629625</v>
      </c>
      <c r="S2052" s="18">
        <f>((I2052/60/60/24)+DATE(1970,1,1))</f>
        <v>42155.071504629625</v>
      </c>
      <c r="T2052">
        <f>YEAR(R2052)</f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8270</v>
      </c>
      <c r="O2053" t="s">
        <v>8302</v>
      </c>
      <c r="P2053">
        <f>ROUND(E2053/D2053*100, 0)</f>
        <v>130</v>
      </c>
      <c r="Q2053" s="8">
        <f>IFERROR(ROUND(E2053/L2053,2),0)</f>
        <v>43.1</v>
      </c>
      <c r="R2053" s="17">
        <f>(((J2053/60)/60)/24)+DATE(1970,1,1)</f>
        <v>41604.022418981483</v>
      </c>
      <c r="S2053" s="18">
        <f>((I2053/60/60/24)+DATE(1970,1,1))</f>
        <v>41634.022418981483</v>
      </c>
      <c r="T2053">
        <f>YEAR(R2053)</f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8270</v>
      </c>
      <c r="O2054" t="s">
        <v>8302</v>
      </c>
      <c r="P2054">
        <f>ROUND(E2054/D2054*100, 0)</f>
        <v>353</v>
      </c>
      <c r="Q2054" s="8">
        <f>IFERROR(ROUND(E2054/L2054,2),0)</f>
        <v>326.29000000000002</v>
      </c>
      <c r="R2054" s="17">
        <f>(((J2054/60)/60)/24)+DATE(1970,1,1)</f>
        <v>42375.08394675926</v>
      </c>
      <c r="S2054" s="18">
        <f>((I2054/60/60/24)+DATE(1970,1,1))</f>
        <v>42420.08394675926</v>
      </c>
      <c r="T2054">
        <f>YEAR(R2054)</f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8270</v>
      </c>
      <c r="O2055" t="s">
        <v>8302</v>
      </c>
      <c r="P2055">
        <f>ROUND(E2055/D2055*100, 0)</f>
        <v>101</v>
      </c>
      <c r="Q2055" s="8">
        <f>IFERROR(ROUND(E2055/L2055,2),0)</f>
        <v>41.74</v>
      </c>
      <c r="R2055" s="17">
        <f>(((J2055/60)/60)/24)+DATE(1970,1,1)</f>
        <v>42303.617488425924</v>
      </c>
      <c r="S2055" s="18">
        <f>((I2055/60/60/24)+DATE(1970,1,1))</f>
        <v>42333.659155092595</v>
      </c>
      <c r="T2055">
        <f>YEAR(R2055)</f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8270</v>
      </c>
      <c r="O2056" t="s">
        <v>8302</v>
      </c>
      <c r="P2056">
        <f>ROUND(E2056/D2056*100, 0)</f>
        <v>114</v>
      </c>
      <c r="Q2056" s="8">
        <f>IFERROR(ROUND(E2056/L2056,2),0)</f>
        <v>64.02</v>
      </c>
      <c r="R2056" s="17">
        <f>(((J2056/60)/60)/24)+DATE(1970,1,1)</f>
        <v>41731.520949074074</v>
      </c>
      <c r="S2056" s="18">
        <f>((I2056/60/60/24)+DATE(1970,1,1))</f>
        <v>41761.520949074074</v>
      </c>
      <c r="T2056">
        <f>YEAR(R2056)</f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8270</v>
      </c>
      <c r="O2057" t="s">
        <v>8302</v>
      </c>
      <c r="P2057">
        <f>ROUND(E2057/D2057*100, 0)</f>
        <v>167</v>
      </c>
      <c r="Q2057" s="8">
        <f>IFERROR(ROUND(E2057/L2057,2),0)</f>
        <v>99.46</v>
      </c>
      <c r="R2057" s="17">
        <f>(((J2057/60)/60)/24)+DATE(1970,1,1)</f>
        <v>41946.674108796295</v>
      </c>
      <c r="S2057" s="18">
        <f>((I2057/60/60/24)+DATE(1970,1,1))</f>
        <v>41976.166666666672</v>
      </c>
      <c r="T2057">
        <f>YEAR(R2057)</f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8270</v>
      </c>
      <c r="O2058" t="s">
        <v>8302</v>
      </c>
      <c r="P2058">
        <f>ROUND(E2058/D2058*100, 0)</f>
        <v>153</v>
      </c>
      <c r="Q2058" s="8">
        <f>IFERROR(ROUND(E2058/L2058,2),0)</f>
        <v>138.49</v>
      </c>
      <c r="R2058" s="17">
        <f>(((J2058/60)/60)/24)+DATE(1970,1,1)</f>
        <v>41351.76090277778</v>
      </c>
      <c r="S2058" s="18">
        <f>((I2058/60/60/24)+DATE(1970,1,1))</f>
        <v>41381.76090277778</v>
      </c>
      <c r="T2058">
        <f>YEAR(R2058)</f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8270</v>
      </c>
      <c r="O2059" t="s">
        <v>8302</v>
      </c>
      <c r="P2059">
        <f>ROUND(E2059/D2059*100, 0)</f>
        <v>202</v>
      </c>
      <c r="Q2059" s="8">
        <f>IFERROR(ROUND(E2059/L2059,2),0)</f>
        <v>45.55</v>
      </c>
      <c r="R2059" s="17">
        <f>(((J2059/60)/60)/24)+DATE(1970,1,1)</f>
        <v>42396.494583333333</v>
      </c>
      <c r="S2059" s="18">
        <f>((I2059/60/60/24)+DATE(1970,1,1))</f>
        <v>42426.494583333333</v>
      </c>
      <c r="T2059">
        <f>YEAR(R2059)</f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8270</v>
      </c>
      <c r="O2060" t="s">
        <v>8302</v>
      </c>
      <c r="P2060">
        <f>ROUND(E2060/D2060*100, 0)</f>
        <v>168</v>
      </c>
      <c r="Q2060" s="8">
        <f>IFERROR(ROUND(E2060/L2060,2),0)</f>
        <v>10.51</v>
      </c>
      <c r="R2060" s="17">
        <f>(((J2060/60)/60)/24)+DATE(1970,1,1)</f>
        <v>42026.370717592596</v>
      </c>
      <c r="S2060" s="18">
        <f>((I2060/60/60/24)+DATE(1970,1,1))</f>
        <v>42065.833333333328</v>
      </c>
      <c r="T2060">
        <f>YEAR(R2060)</f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8270</v>
      </c>
      <c r="O2061" t="s">
        <v>8302</v>
      </c>
      <c r="P2061">
        <f>ROUND(E2061/D2061*100, 0)</f>
        <v>143</v>
      </c>
      <c r="Q2061" s="8">
        <f>IFERROR(ROUND(E2061/L2061,2),0)</f>
        <v>114.77</v>
      </c>
      <c r="R2061" s="17">
        <f>(((J2061/60)/60)/24)+DATE(1970,1,1)</f>
        <v>42361.602476851855</v>
      </c>
      <c r="S2061" s="18">
        <f>((I2061/60/60/24)+DATE(1970,1,1))</f>
        <v>42400.915972222225</v>
      </c>
      <c r="T2061">
        <f>YEAR(R2061)</f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8270</v>
      </c>
      <c r="O2062" t="s">
        <v>8302</v>
      </c>
      <c r="P2062">
        <f>ROUND(E2062/D2062*100, 0)</f>
        <v>196</v>
      </c>
      <c r="Q2062" s="8">
        <f>IFERROR(ROUND(E2062/L2062,2),0)</f>
        <v>36</v>
      </c>
      <c r="R2062" s="17">
        <f>(((J2062/60)/60)/24)+DATE(1970,1,1)</f>
        <v>41783.642939814818</v>
      </c>
      <c r="S2062" s="18">
        <f>((I2062/60/60/24)+DATE(1970,1,1))</f>
        <v>41843.642939814818</v>
      </c>
      <c r="T2062">
        <f>YEAR(R2062)</f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8270</v>
      </c>
      <c r="O2063" t="s">
        <v>8302</v>
      </c>
      <c r="P2063">
        <f>ROUND(E2063/D2063*100, 0)</f>
        <v>108</v>
      </c>
      <c r="Q2063" s="8">
        <f>IFERROR(ROUND(E2063/L2063,2),0)</f>
        <v>154.16999999999999</v>
      </c>
      <c r="R2063" s="17">
        <f>(((J2063/60)/60)/24)+DATE(1970,1,1)</f>
        <v>42705.764513888891</v>
      </c>
      <c r="S2063" s="18">
        <f>((I2063/60/60/24)+DATE(1970,1,1))</f>
        <v>42735.764513888891</v>
      </c>
      <c r="T2063">
        <f>YEAR(R2063)</f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8270</v>
      </c>
      <c r="O2064" t="s">
        <v>8302</v>
      </c>
      <c r="P2064">
        <f>ROUND(E2064/D2064*100, 0)</f>
        <v>115</v>
      </c>
      <c r="Q2064" s="8">
        <f>IFERROR(ROUND(E2064/L2064,2),0)</f>
        <v>566.39</v>
      </c>
      <c r="R2064" s="17">
        <f>(((J2064/60)/60)/24)+DATE(1970,1,1)</f>
        <v>42423.3830787037</v>
      </c>
      <c r="S2064" s="18">
        <f>((I2064/60/60/24)+DATE(1970,1,1))</f>
        <v>42453.341412037036</v>
      </c>
      <c r="T2064">
        <f>YEAR(R2064)</f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8270</v>
      </c>
      <c r="O2065" t="s">
        <v>8302</v>
      </c>
      <c r="P2065">
        <f>ROUND(E2065/D2065*100, 0)</f>
        <v>148</v>
      </c>
      <c r="Q2065" s="8">
        <f>IFERROR(ROUND(E2065/L2065,2),0)</f>
        <v>120.86</v>
      </c>
      <c r="R2065" s="17">
        <f>(((J2065/60)/60)/24)+DATE(1970,1,1)</f>
        <v>42472.73265046296</v>
      </c>
      <c r="S2065" s="18">
        <f>((I2065/60/60/24)+DATE(1970,1,1))</f>
        <v>42505.73265046296</v>
      </c>
      <c r="T2065">
        <f>YEAR(R2065)</f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8270</v>
      </c>
      <c r="O2066" t="s">
        <v>8302</v>
      </c>
      <c r="P2066">
        <f>ROUND(E2066/D2066*100, 0)</f>
        <v>191</v>
      </c>
      <c r="Q2066" s="8">
        <f>IFERROR(ROUND(E2066/L2066,2),0)</f>
        <v>86.16</v>
      </c>
      <c r="R2066" s="17">
        <f>(((J2066/60)/60)/24)+DATE(1970,1,1)</f>
        <v>41389.364849537036</v>
      </c>
      <c r="S2066" s="18">
        <f>((I2066/60/60/24)+DATE(1970,1,1))</f>
        <v>41425.5</v>
      </c>
      <c r="T2066">
        <f>YEAR(R2066)</f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8270</v>
      </c>
      <c r="O2067" t="s">
        <v>8302</v>
      </c>
      <c r="P2067">
        <f>ROUND(E2067/D2067*100, 0)</f>
        <v>199</v>
      </c>
      <c r="Q2067" s="8">
        <f>IFERROR(ROUND(E2067/L2067,2),0)</f>
        <v>51.21</v>
      </c>
      <c r="R2067" s="17">
        <f>(((J2067/60)/60)/24)+DATE(1970,1,1)</f>
        <v>41603.333668981482</v>
      </c>
      <c r="S2067" s="18">
        <f>((I2067/60/60/24)+DATE(1970,1,1))</f>
        <v>41633.333668981482</v>
      </c>
      <c r="T2067">
        <f>YEAR(R2067)</f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8270</v>
      </c>
      <c r="O2068" t="s">
        <v>8302</v>
      </c>
      <c r="P2068">
        <f>ROUND(E2068/D2068*100, 0)</f>
        <v>219</v>
      </c>
      <c r="Q2068" s="8">
        <f>IFERROR(ROUND(E2068/L2068,2),0)</f>
        <v>67.260000000000005</v>
      </c>
      <c r="R2068" s="17">
        <f>(((J2068/60)/60)/24)+DATE(1970,1,1)</f>
        <v>41844.771793981483</v>
      </c>
      <c r="S2068" s="18">
        <f>((I2068/60/60/24)+DATE(1970,1,1))</f>
        <v>41874.771793981483</v>
      </c>
      <c r="T2068">
        <f>YEAR(R2068)</f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8270</v>
      </c>
      <c r="O2069" t="s">
        <v>8302</v>
      </c>
      <c r="P2069">
        <f>ROUND(E2069/D2069*100, 0)</f>
        <v>127</v>
      </c>
      <c r="Q2069" s="8">
        <f>IFERROR(ROUND(E2069/L2069,2),0)</f>
        <v>62.8</v>
      </c>
      <c r="R2069" s="17">
        <f>(((J2069/60)/60)/24)+DATE(1970,1,1)</f>
        <v>42115.853888888887</v>
      </c>
      <c r="S2069" s="18">
        <f>((I2069/60/60/24)+DATE(1970,1,1))</f>
        <v>42148.853888888887</v>
      </c>
      <c r="T2069">
        <f>YEAR(R2069)</f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8270</v>
      </c>
      <c r="O2070" t="s">
        <v>8302</v>
      </c>
      <c r="P2070">
        <f>ROUND(E2070/D2070*100, 0)</f>
        <v>105</v>
      </c>
      <c r="Q2070" s="8">
        <f>IFERROR(ROUND(E2070/L2070,2),0)</f>
        <v>346.13</v>
      </c>
      <c r="R2070" s="17">
        <f>(((J2070/60)/60)/24)+DATE(1970,1,1)</f>
        <v>42633.841608796298</v>
      </c>
      <c r="S2070" s="18">
        <f>((I2070/60/60/24)+DATE(1970,1,1))</f>
        <v>42663.841608796298</v>
      </c>
      <c r="T2070">
        <f>YEAR(R2070)</f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8270</v>
      </c>
      <c r="O2071" t="s">
        <v>8302</v>
      </c>
      <c r="P2071">
        <f>ROUND(E2071/D2071*100, 0)</f>
        <v>128</v>
      </c>
      <c r="Q2071" s="8">
        <f>IFERROR(ROUND(E2071/L2071,2),0)</f>
        <v>244.12</v>
      </c>
      <c r="R2071" s="17">
        <f>(((J2071/60)/60)/24)+DATE(1970,1,1)</f>
        <v>42340.972118055557</v>
      </c>
      <c r="S2071" s="18">
        <f>((I2071/60/60/24)+DATE(1970,1,1))</f>
        <v>42371.972118055557</v>
      </c>
      <c r="T2071">
        <f>YEAR(R2071)</f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8270</v>
      </c>
      <c r="O2072" t="s">
        <v>8302</v>
      </c>
      <c r="P2072">
        <f>ROUND(E2072/D2072*100, 0)</f>
        <v>317</v>
      </c>
      <c r="Q2072" s="8">
        <f>IFERROR(ROUND(E2072/L2072,2),0)</f>
        <v>259.25</v>
      </c>
      <c r="R2072" s="17">
        <f>(((J2072/60)/60)/24)+DATE(1970,1,1)</f>
        <v>42519.6565162037</v>
      </c>
      <c r="S2072" s="18">
        <f>((I2072/60/60/24)+DATE(1970,1,1))</f>
        <v>42549.6565162037</v>
      </c>
      <c r="T2072">
        <f>YEAR(R2072)</f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8270</v>
      </c>
      <c r="O2073" t="s">
        <v>8302</v>
      </c>
      <c r="P2073">
        <f>ROUND(E2073/D2073*100, 0)</f>
        <v>281</v>
      </c>
      <c r="Q2073" s="8">
        <f>IFERROR(ROUND(E2073/L2073,2),0)</f>
        <v>201.96</v>
      </c>
      <c r="R2073" s="17">
        <f>(((J2073/60)/60)/24)+DATE(1970,1,1)</f>
        <v>42600.278749999998</v>
      </c>
      <c r="S2073" s="18">
        <f>((I2073/60/60/24)+DATE(1970,1,1))</f>
        <v>42645.278749999998</v>
      </c>
      <c r="T2073">
        <f>YEAR(R2073)</f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8270</v>
      </c>
      <c r="O2074" t="s">
        <v>8302</v>
      </c>
      <c r="P2074">
        <f>ROUND(E2074/D2074*100, 0)</f>
        <v>111</v>
      </c>
      <c r="Q2074" s="8">
        <f>IFERROR(ROUND(E2074/L2074,2),0)</f>
        <v>226.21</v>
      </c>
      <c r="R2074" s="17">
        <f>(((J2074/60)/60)/24)+DATE(1970,1,1)</f>
        <v>42467.581388888888</v>
      </c>
      <c r="S2074" s="18">
        <f>((I2074/60/60/24)+DATE(1970,1,1))</f>
        <v>42497.581388888888</v>
      </c>
      <c r="T2074">
        <f>YEAR(R2074)</f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8270</v>
      </c>
      <c r="O2075" t="s">
        <v>8302</v>
      </c>
      <c r="P2075">
        <f>ROUND(E2075/D2075*100, 0)</f>
        <v>153</v>
      </c>
      <c r="Q2075" s="8">
        <f>IFERROR(ROUND(E2075/L2075,2),0)</f>
        <v>324.69</v>
      </c>
      <c r="R2075" s="17">
        <f>(((J2075/60)/60)/24)+DATE(1970,1,1)</f>
        <v>42087.668032407411</v>
      </c>
      <c r="S2075" s="18">
        <f>((I2075/60/60/24)+DATE(1970,1,1))</f>
        <v>42132.668032407411</v>
      </c>
      <c r="T2075">
        <f>YEAR(R2075)</f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8270</v>
      </c>
      <c r="O2076" t="s">
        <v>8302</v>
      </c>
      <c r="P2076">
        <f>ROUND(E2076/D2076*100, 0)</f>
        <v>103</v>
      </c>
      <c r="Q2076" s="8">
        <f>IFERROR(ROUND(E2076/L2076,2),0)</f>
        <v>205</v>
      </c>
      <c r="R2076" s="17">
        <f>(((J2076/60)/60)/24)+DATE(1970,1,1)</f>
        <v>42466.826180555552</v>
      </c>
      <c r="S2076" s="18">
        <f>((I2076/60/60/24)+DATE(1970,1,1))</f>
        <v>42496.826180555552</v>
      </c>
      <c r="T2076">
        <f>YEAR(R2076)</f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8270</v>
      </c>
      <c r="O2077" t="s">
        <v>8302</v>
      </c>
      <c r="P2077">
        <f>ROUND(E2077/D2077*100, 0)</f>
        <v>1678</v>
      </c>
      <c r="Q2077" s="8">
        <f>IFERROR(ROUND(E2077/L2077,2),0)</f>
        <v>20.47</v>
      </c>
      <c r="R2077" s="17">
        <f>(((J2077/60)/60)/24)+DATE(1970,1,1)</f>
        <v>41450.681574074071</v>
      </c>
      <c r="S2077" s="18">
        <f>((I2077/60/60/24)+DATE(1970,1,1))</f>
        <v>41480.681574074071</v>
      </c>
      <c r="T2077">
        <f>YEAR(R2077)</f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8270</v>
      </c>
      <c r="O2078" t="s">
        <v>8302</v>
      </c>
      <c r="P2078">
        <f>ROUND(E2078/D2078*100, 0)</f>
        <v>543</v>
      </c>
      <c r="Q2078" s="8">
        <f>IFERROR(ROUND(E2078/L2078,2),0)</f>
        <v>116.35</v>
      </c>
      <c r="R2078" s="17">
        <f>(((J2078/60)/60)/24)+DATE(1970,1,1)</f>
        <v>41803.880659722221</v>
      </c>
      <c r="S2078" s="18">
        <f>((I2078/60/60/24)+DATE(1970,1,1))</f>
        <v>41843.880659722221</v>
      </c>
      <c r="T2078">
        <f>YEAR(R2078)</f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8270</v>
      </c>
      <c r="O2079" t="s">
        <v>8302</v>
      </c>
      <c r="P2079">
        <f>ROUND(E2079/D2079*100, 0)</f>
        <v>116</v>
      </c>
      <c r="Q2079" s="8">
        <f>IFERROR(ROUND(E2079/L2079,2),0)</f>
        <v>307.2</v>
      </c>
      <c r="R2079" s="17">
        <f>(((J2079/60)/60)/24)+DATE(1970,1,1)</f>
        <v>42103.042546296296</v>
      </c>
      <c r="S2079" s="18">
        <f>((I2079/60/60/24)+DATE(1970,1,1))</f>
        <v>42160.875</v>
      </c>
      <c r="T2079">
        <f>YEAR(R2079)</f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8270</v>
      </c>
      <c r="O2080" t="s">
        <v>8302</v>
      </c>
      <c r="P2080">
        <f>ROUND(E2080/D2080*100, 0)</f>
        <v>131</v>
      </c>
      <c r="Q2080" s="8">
        <f>IFERROR(ROUND(E2080/L2080,2),0)</f>
        <v>546.69000000000005</v>
      </c>
      <c r="R2080" s="17">
        <f>(((J2080/60)/60)/24)+DATE(1970,1,1)</f>
        <v>42692.771493055552</v>
      </c>
      <c r="S2080" s="18">
        <f>((I2080/60/60/24)+DATE(1970,1,1))</f>
        <v>42722.771493055552</v>
      </c>
      <c r="T2080">
        <f>YEAR(R2080)</f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8270</v>
      </c>
      <c r="O2081" t="s">
        <v>8302</v>
      </c>
      <c r="P2081">
        <f>ROUND(E2081/D2081*100, 0)</f>
        <v>288</v>
      </c>
      <c r="Q2081" s="8">
        <f>IFERROR(ROUND(E2081/L2081,2),0)</f>
        <v>47.47</v>
      </c>
      <c r="R2081" s="17">
        <f>(((J2081/60)/60)/24)+DATE(1970,1,1)</f>
        <v>42150.71056712963</v>
      </c>
      <c r="S2081" s="18">
        <f>((I2081/60/60/24)+DATE(1970,1,1))</f>
        <v>42180.791666666672</v>
      </c>
      <c r="T2081">
        <f>YEAR(R2081)</f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8270</v>
      </c>
      <c r="O2082" t="s">
        <v>8302</v>
      </c>
      <c r="P2082">
        <f>ROUND(E2082/D2082*100, 0)</f>
        <v>508</v>
      </c>
      <c r="Q2082" s="8">
        <f>IFERROR(ROUND(E2082/L2082,2),0)</f>
        <v>101.56</v>
      </c>
      <c r="R2082" s="17">
        <f>(((J2082/60)/60)/24)+DATE(1970,1,1)</f>
        <v>42289.957175925927</v>
      </c>
      <c r="S2082" s="18">
        <f>((I2082/60/60/24)+DATE(1970,1,1))</f>
        <v>42319.998842592591</v>
      </c>
      <c r="T2082">
        <f>YEAR(R2082)</f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8275</v>
      </c>
      <c r="O2083" t="s">
        <v>8277</v>
      </c>
      <c r="P2083">
        <f>ROUND(E2083/D2083*100, 0)</f>
        <v>115</v>
      </c>
      <c r="Q2083" s="8">
        <f>IFERROR(ROUND(E2083/L2083,2),0)</f>
        <v>72.91</v>
      </c>
      <c r="R2083" s="17">
        <f>(((J2083/60)/60)/24)+DATE(1970,1,1)</f>
        <v>41004.156886574077</v>
      </c>
      <c r="S2083" s="18">
        <f>((I2083/60/60/24)+DATE(1970,1,1))</f>
        <v>41045.207638888889</v>
      </c>
      <c r="T2083">
        <f>YEAR(R2083)</f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8275</v>
      </c>
      <c r="O2084" t="s">
        <v>8277</v>
      </c>
      <c r="P2084">
        <f>ROUND(E2084/D2084*100, 0)</f>
        <v>111</v>
      </c>
      <c r="Q2084" s="8">
        <f>IFERROR(ROUND(E2084/L2084,2),0)</f>
        <v>43.71</v>
      </c>
      <c r="R2084" s="17">
        <f>(((J2084/60)/60)/24)+DATE(1970,1,1)</f>
        <v>40811.120324074072</v>
      </c>
      <c r="S2084" s="18">
        <f>((I2084/60/60/24)+DATE(1970,1,1))</f>
        <v>40871.161990740737</v>
      </c>
      <c r="T2084">
        <f>YEAR(R2084)</f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8275</v>
      </c>
      <c r="O2085" t="s">
        <v>8277</v>
      </c>
      <c r="P2085">
        <f>ROUND(E2085/D2085*100, 0)</f>
        <v>113</v>
      </c>
      <c r="Q2085" s="8">
        <f>IFERROR(ROUND(E2085/L2085,2),0)</f>
        <v>34</v>
      </c>
      <c r="R2085" s="17">
        <f>(((J2085/60)/60)/24)+DATE(1970,1,1)</f>
        <v>41034.72216435185</v>
      </c>
      <c r="S2085" s="18">
        <f>((I2085/60/60/24)+DATE(1970,1,1))</f>
        <v>41064.72216435185</v>
      </c>
      <c r="T2085">
        <f>YEAR(R2085)</f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8275</v>
      </c>
      <c r="O2086" t="s">
        <v>8277</v>
      </c>
      <c r="P2086">
        <f>ROUND(E2086/D2086*100, 0)</f>
        <v>108</v>
      </c>
      <c r="Q2086" s="8">
        <f>IFERROR(ROUND(E2086/L2086,2),0)</f>
        <v>70.650000000000006</v>
      </c>
      <c r="R2086" s="17">
        <f>(((J2086/60)/60)/24)+DATE(1970,1,1)</f>
        <v>41731.833124999997</v>
      </c>
      <c r="S2086" s="18">
        <f>((I2086/60/60/24)+DATE(1970,1,1))</f>
        <v>41763.290972222225</v>
      </c>
      <c r="T2086">
        <f>YEAR(R2086)</f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8275</v>
      </c>
      <c r="O2087" t="s">
        <v>8277</v>
      </c>
      <c r="P2087">
        <f>ROUND(E2087/D2087*100, 0)</f>
        <v>124</v>
      </c>
      <c r="Q2087" s="8">
        <f>IFERROR(ROUND(E2087/L2087,2),0)</f>
        <v>89.3</v>
      </c>
      <c r="R2087" s="17">
        <f>(((J2087/60)/60)/24)+DATE(1970,1,1)</f>
        <v>41075.835497685184</v>
      </c>
      <c r="S2087" s="18">
        <f>((I2087/60/60/24)+DATE(1970,1,1))</f>
        <v>41105.835497685184</v>
      </c>
      <c r="T2087">
        <f>YEAR(R2087)</f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8275</v>
      </c>
      <c r="O2088" t="s">
        <v>8277</v>
      </c>
      <c r="P2088">
        <f>ROUND(E2088/D2088*100, 0)</f>
        <v>101</v>
      </c>
      <c r="Q2088" s="8">
        <f>IFERROR(ROUND(E2088/L2088,2),0)</f>
        <v>115.09</v>
      </c>
      <c r="R2088" s="17">
        <f>(((J2088/60)/60)/24)+DATE(1970,1,1)</f>
        <v>40860.67050925926</v>
      </c>
      <c r="S2088" s="18">
        <f>((I2088/60/60/24)+DATE(1970,1,1))</f>
        <v>40891.207638888889</v>
      </c>
      <c r="T2088">
        <f>YEAR(R2088)</f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8275</v>
      </c>
      <c r="O2089" t="s">
        <v>8277</v>
      </c>
      <c r="P2089">
        <f>ROUND(E2089/D2089*100, 0)</f>
        <v>104</v>
      </c>
      <c r="Q2089" s="8">
        <f>IFERROR(ROUND(E2089/L2089,2),0)</f>
        <v>62.12</v>
      </c>
      <c r="R2089" s="17">
        <f>(((J2089/60)/60)/24)+DATE(1970,1,1)</f>
        <v>40764.204375000001</v>
      </c>
      <c r="S2089" s="18">
        <f>((I2089/60/60/24)+DATE(1970,1,1))</f>
        <v>40794.204375000001</v>
      </c>
      <c r="T2089">
        <f>YEAR(R2089)</f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8275</v>
      </c>
      <c r="O2090" t="s">
        <v>8277</v>
      </c>
      <c r="P2090">
        <f>ROUND(E2090/D2090*100, 0)</f>
        <v>116</v>
      </c>
      <c r="Q2090" s="8">
        <f>IFERROR(ROUND(E2090/L2090,2),0)</f>
        <v>46.2</v>
      </c>
      <c r="R2090" s="17">
        <f>(((J2090/60)/60)/24)+DATE(1970,1,1)</f>
        <v>40395.714722222219</v>
      </c>
      <c r="S2090" s="18">
        <f>((I2090/60/60/24)+DATE(1970,1,1))</f>
        <v>40432.165972222225</v>
      </c>
      <c r="T2090">
        <f>YEAR(R2090)</f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8275</v>
      </c>
      <c r="O2091" t="s">
        <v>8277</v>
      </c>
      <c r="P2091">
        <f>ROUND(E2091/D2091*100, 0)</f>
        <v>120</v>
      </c>
      <c r="Q2091" s="8">
        <f>IFERROR(ROUND(E2091/L2091,2),0)</f>
        <v>48.55</v>
      </c>
      <c r="R2091" s="17">
        <f>(((J2091/60)/60)/24)+DATE(1970,1,1)</f>
        <v>41453.076319444444</v>
      </c>
      <c r="S2091" s="18">
        <f>((I2091/60/60/24)+DATE(1970,1,1))</f>
        <v>41488.076319444444</v>
      </c>
      <c r="T2091">
        <f>YEAR(R2091)</f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8275</v>
      </c>
      <c r="O2092" t="s">
        <v>8277</v>
      </c>
      <c r="P2092">
        <f>ROUND(E2092/D2092*100, 0)</f>
        <v>115</v>
      </c>
      <c r="Q2092" s="8">
        <f>IFERROR(ROUND(E2092/L2092,2),0)</f>
        <v>57.52</v>
      </c>
      <c r="R2092" s="17">
        <f>(((J2092/60)/60)/24)+DATE(1970,1,1)</f>
        <v>41299.381423611114</v>
      </c>
      <c r="S2092" s="18">
        <f>((I2092/60/60/24)+DATE(1970,1,1))</f>
        <v>41329.381423611114</v>
      </c>
      <c r="T2092">
        <f>YEAR(R2092)</f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8275</v>
      </c>
      <c r="O2093" t="s">
        <v>8277</v>
      </c>
      <c r="P2093">
        <f>ROUND(E2093/D2093*100, 0)</f>
        <v>120</v>
      </c>
      <c r="Q2093" s="8">
        <f>IFERROR(ROUND(E2093/L2093,2),0)</f>
        <v>88.15</v>
      </c>
      <c r="R2093" s="17">
        <f>(((J2093/60)/60)/24)+DATE(1970,1,1)</f>
        <v>40555.322662037033</v>
      </c>
      <c r="S2093" s="18">
        <f>((I2093/60/60/24)+DATE(1970,1,1))</f>
        <v>40603.833333333336</v>
      </c>
      <c r="T2093">
        <f>YEAR(R2093)</f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8275</v>
      </c>
      <c r="O2094" t="s">
        <v>8277</v>
      </c>
      <c r="P2094">
        <f>ROUND(E2094/D2094*100, 0)</f>
        <v>101</v>
      </c>
      <c r="Q2094" s="8">
        <f>IFERROR(ROUND(E2094/L2094,2),0)</f>
        <v>110.49</v>
      </c>
      <c r="R2094" s="17">
        <f>(((J2094/60)/60)/24)+DATE(1970,1,1)</f>
        <v>40763.707546296297</v>
      </c>
      <c r="S2094" s="18">
        <f>((I2094/60/60/24)+DATE(1970,1,1))</f>
        <v>40823.707546296297</v>
      </c>
      <c r="T2094">
        <f>YEAR(R2094)</f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8275</v>
      </c>
      <c r="O2095" t="s">
        <v>8277</v>
      </c>
      <c r="P2095">
        <f>ROUND(E2095/D2095*100, 0)</f>
        <v>102</v>
      </c>
      <c r="Q2095" s="8">
        <f>IFERROR(ROUND(E2095/L2095,2),0)</f>
        <v>66.83</v>
      </c>
      <c r="R2095" s="17">
        <f>(((J2095/60)/60)/24)+DATE(1970,1,1)</f>
        <v>41205.854537037041</v>
      </c>
      <c r="S2095" s="18">
        <f>((I2095/60/60/24)+DATE(1970,1,1))</f>
        <v>41265.896203703705</v>
      </c>
      <c r="T2095">
        <f>YEAR(R2095)</f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8275</v>
      </c>
      <c r="O2096" t="s">
        <v>8277</v>
      </c>
      <c r="P2096">
        <f>ROUND(E2096/D2096*100, 0)</f>
        <v>121</v>
      </c>
      <c r="Q2096" s="8">
        <f>IFERROR(ROUND(E2096/L2096,2),0)</f>
        <v>58.6</v>
      </c>
      <c r="R2096" s="17">
        <f>(((J2096/60)/60)/24)+DATE(1970,1,1)</f>
        <v>40939.02002314815</v>
      </c>
      <c r="S2096" s="18">
        <f>((I2096/60/60/24)+DATE(1970,1,1))</f>
        <v>40973.125</v>
      </c>
      <c r="T2096">
        <f>YEAR(R2096)</f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8275</v>
      </c>
      <c r="O2097" t="s">
        <v>8277</v>
      </c>
      <c r="P2097">
        <f>ROUND(E2097/D2097*100, 0)</f>
        <v>100</v>
      </c>
      <c r="Q2097" s="8">
        <f>IFERROR(ROUND(E2097/L2097,2),0)</f>
        <v>113.64</v>
      </c>
      <c r="R2097" s="17">
        <f>(((J2097/60)/60)/24)+DATE(1970,1,1)</f>
        <v>40758.733483796292</v>
      </c>
      <c r="S2097" s="18">
        <f>((I2097/60/60/24)+DATE(1970,1,1))</f>
        <v>40818.733483796292</v>
      </c>
      <c r="T2097">
        <f>YEAR(R2097)</f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8275</v>
      </c>
      <c r="O2098" t="s">
        <v>8277</v>
      </c>
      <c r="P2098">
        <f>ROUND(E2098/D2098*100, 0)</f>
        <v>102</v>
      </c>
      <c r="Q2098" s="8">
        <f>IFERROR(ROUND(E2098/L2098,2),0)</f>
        <v>43.57</v>
      </c>
      <c r="R2098" s="17">
        <f>(((J2098/60)/60)/24)+DATE(1970,1,1)</f>
        <v>41192.758506944447</v>
      </c>
      <c r="S2098" s="18">
        <f>((I2098/60/60/24)+DATE(1970,1,1))</f>
        <v>41208.165972222225</v>
      </c>
      <c r="T2098">
        <f>YEAR(R2098)</f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8275</v>
      </c>
      <c r="O2099" t="s">
        <v>8277</v>
      </c>
      <c r="P2099">
        <f>ROUND(E2099/D2099*100, 0)</f>
        <v>100</v>
      </c>
      <c r="Q2099" s="8">
        <f>IFERROR(ROUND(E2099/L2099,2),0)</f>
        <v>78.95</v>
      </c>
      <c r="R2099" s="17">
        <f>(((J2099/60)/60)/24)+DATE(1970,1,1)</f>
        <v>40818.58489583333</v>
      </c>
      <c r="S2099" s="18">
        <f>((I2099/60/60/24)+DATE(1970,1,1))</f>
        <v>40878.626562500001</v>
      </c>
      <c r="T2099">
        <f>YEAR(R2099)</f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8275</v>
      </c>
      <c r="O2100" t="s">
        <v>8277</v>
      </c>
      <c r="P2100">
        <f>ROUND(E2100/D2100*100, 0)</f>
        <v>100</v>
      </c>
      <c r="Q2100" s="8">
        <f>IFERROR(ROUND(E2100/L2100,2),0)</f>
        <v>188.13</v>
      </c>
      <c r="R2100" s="17">
        <f>(((J2100/60)/60)/24)+DATE(1970,1,1)</f>
        <v>40946.11383101852</v>
      </c>
      <c r="S2100" s="18">
        <f>((I2100/60/60/24)+DATE(1970,1,1))</f>
        <v>40976.11383101852</v>
      </c>
      <c r="T2100">
        <f>YEAR(R2100)</f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8275</v>
      </c>
      <c r="O2101" t="s">
        <v>8277</v>
      </c>
      <c r="P2101">
        <f>ROUND(E2101/D2101*100, 0)</f>
        <v>132</v>
      </c>
      <c r="Q2101" s="8">
        <f>IFERROR(ROUND(E2101/L2101,2),0)</f>
        <v>63.03</v>
      </c>
      <c r="R2101" s="17">
        <f>(((J2101/60)/60)/24)+DATE(1970,1,1)</f>
        <v>42173.746342592596</v>
      </c>
      <c r="S2101" s="18">
        <f>((I2101/60/60/24)+DATE(1970,1,1))</f>
        <v>42187.152777777781</v>
      </c>
      <c r="T2101">
        <f>YEAR(R2101)</f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8275</v>
      </c>
      <c r="O2102" t="s">
        <v>8277</v>
      </c>
      <c r="P2102">
        <f>ROUND(E2102/D2102*100, 0)</f>
        <v>137</v>
      </c>
      <c r="Q2102" s="8">
        <f>IFERROR(ROUND(E2102/L2102,2),0)</f>
        <v>30.37</v>
      </c>
      <c r="R2102" s="17">
        <f>(((J2102/60)/60)/24)+DATE(1970,1,1)</f>
        <v>41074.834965277776</v>
      </c>
      <c r="S2102" s="18">
        <f>((I2102/60/60/24)+DATE(1970,1,1))</f>
        <v>41090.165972222225</v>
      </c>
      <c r="T2102">
        <f>YEAR(R2102)</f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8275</v>
      </c>
      <c r="O2103" t="s">
        <v>8277</v>
      </c>
      <c r="P2103">
        <f>ROUND(E2103/D2103*100, 0)</f>
        <v>113</v>
      </c>
      <c r="Q2103" s="8">
        <f>IFERROR(ROUND(E2103/L2103,2),0)</f>
        <v>51.48</v>
      </c>
      <c r="R2103" s="17">
        <f>(((J2103/60)/60)/24)+DATE(1970,1,1)</f>
        <v>40892.149467592593</v>
      </c>
      <c r="S2103" s="18">
        <f>((I2103/60/60/24)+DATE(1970,1,1))</f>
        <v>40952.149467592593</v>
      </c>
      <c r="T2103">
        <f>YEAR(R2103)</f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8275</v>
      </c>
      <c r="O2104" t="s">
        <v>8277</v>
      </c>
      <c r="P2104">
        <f>ROUND(E2104/D2104*100, 0)</f>
        <v>136</v>
      </c>
      <c r="Q2104" s="8">
        <f>IFERROR(ROUND(E2104/L2104,2),0)</f>
        <v>35.79</v>
      </c>
      <c r="R2104" s="17">
        <f>(((J2104/60)/60)/24)+DATE(1970,1,1)</f>
        <v>40638.868611111109</v>
      </c>
      <c r="S2104" s="18">
        <f>((I2104/60/60/24)+DATE(1970,1,1))</f>
        <v>40668.868611111109</v>
      </c>
      <c r="T2104">
        <f>YEAR(R2104)</f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8275</v>
      </c>
      <c r="O2105" t="s">
        <v>8277</v>
      </c>
      <c r="P2105">
        <f>ROUND(E2105/D2105*100, 0)</f>
        <v>146</v>
      </c>
      <c r="Q2105" s="8">
        <f>IFERROR(ROUND(E2105/L2105,2),0)</f>
        <v>98.82</v>
      </c>
      <c r="R2105" s="17">
        <f>(((J2105/60)/60)/24)+DATE(1970,1,1)</f>
        <v>41192.754942129628</v>
      </c>
      <c r="S2105" s="18">
        <f>((I2105/60/60/24)+DATE(1970,1,1))</f>
        <v>41222.7966087963</v>
      </c>
      <c r="T2105">
        <f>YEAR(R2105)</f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8275</v>
      </c>
      <c r="O2106" t="s">
        <v>8277</v>
      </c>
      <c r="P2106">
        <f>ROUND(E2106/D2106*100, 0)</f>
        <v>130</v>
      </c>
      <c r="Q2106" s="8">
        <f>IFERROR(ROUND(E2106/L2106,2),0)</f>
        <v>28</v>
      </c>
      <c r="R2106" s="17">
        <f>(((J2106/60)/60)/24)+DATE(1970,1,1)</f>
        <v>41394.074467592596</v>
      </c>
      <c r="S2106" s="18">
        <f>((I2106/60/60/24)+DATE(1970,1,1))</f>
        <v>41425</v>
      </c>
      <c r="T2106">
        <f>YEAR(R2106)</f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8275</v>
      </c>
      <c r="O2107" t="s">
        <v>8277</v>
      </c>
      <c r="P2107">
        <f>ROUND(E2107/D2107*100, 0)</f>
        <v>254</v>
      </c>
      <c r="Q2107" s="8">
        <f>IFERROR(ROUND(E2107/L2107,2),0)</f>
        <v>51.31</v>
      </c>
      <c r="R2107" s="17">
        <f>(((J2107/60)/60)/24)+DATE(1970,1,1)</f>
        <v>41951.788807870369</v>
      </c>
      <c r="S2107" s="18">
        <f>((I2107/60/60/24)+DATE(1970,1,1))</f>
        <v>41964.166666666672</v>
      </c>
      <c r="T2107">
        <f>YEAR(R2107)</f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8275</v>
      </c>
      <c r="O2108" t="s">
        <v>8277</v>
      </c>
      <c r="P2108">
        <f>ROUND(E2108/D2108*100, 0)</f>
        <v>107</v>
      </c>
      <c r="Q2108" s="8">
        <f>IFERROR(ROUND(E2108/L2108,2),0)</f>
        <v>53.52</v>
      </c>
      <c r="R2108" s="17">
        <f>(((J2108/60)/60)/24)+DATE(1970,1,1)</f>
        <v>41270.21497685185</v>
      </c>
      <c r="S2108" s="18">
        <f>((I2108/60/60/24)+DATE(1970,1,1))</f>
        <v>41300.21497685185</v>
      </c>
      <c r="T2108">
        <f>YEAR(R2108)</f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8275</v>
      </c>
      <c r="O2109" t="s">
        <v>8277</v>
      </c>
      <c r="P2109">
        <f>ROUND(E2109/D2109*100, 0)</f>
        <v>108</v>
      </c>
      <c r="Q2109" s="8">
        <f>IFERROR(ROUND(E2109/L2109,2),0)</f>
        <v>37.15</v>
      </c>
      <c r="R2109" s="17">
        <f>(((J2109/60)/60)/24)+DATE(1970,1,1)</f>
        <v>41934.71056712963</v>
      </c>
      <c r="S2109" s="18">
        <f>((I2109/60/60/24)+DATE(1970,1,1))</f>
        <v>41955.752233796295</v>
      </c>
      <c r="T2109">
        <f>YEAR(R2109)</f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8275</v>
      </c>
      <c r="O2110" t="s">
        <v>8277</v>
      </c>
      <c r="P2110">
        <f>ROUND(E2110/D2110*100, 0)</f>
        <v>107</v>
      </c>
      <c r="Q2110" s="8">
        <f>IFERROR(ROUND(E2110/L2110,2),0)</f>
        <v>89.9</v>
      </c>
      <c r="R2110" s="17">
        <f>(((J2110/60)/60)/24)+DATE(1970,1,1)</f>
        <v>41135.175694444442</v>
      </c>
      <c r="S2110" s="18">
        <f>((I2110/60/60/24)+DATE(1970,1,1))</f>
        <v>41162.163194444445</v>
      </c>
      <c r="T2110">
        <f>YEAR(R2110)</f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8275</v>
      </c>
      <c r="O2111" t="s">
        <v>8277</v>
      </c>
      <c r="P2111">
        <f>ROUND(E2111/D2111*100, 0)</f>
        <v>107</v>
      </c>
      <c r="Q2111" s="8">
        <f>IFERROR(ROUND(E2111/L2111,2),0)</f>
        <v>106.53</v>
      </c>
      <c r="R2111" s="17">
        <f>(((J2111/60)/60)/24)+DATE(1970,1,1)</f>
        <v>42160.708530092597</v>
      </c>
      <c r="S2111" s="18">
        <f>((I2111/60/60/24)+DATE(1970,1,1))</f>
        <v>42190.708530092597</v>
      </c>
      <c r="T2111">
        <f>YEAR(R2111)</f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8275</v>
      </c>
      <c r="O2112" t="s">
        <v>8277</v>
      </c>
      <c r="P2112">
        <f>ROUND(E2112/D2112*100, 0)</f>
        <v>100</v>
      </c>
      <c r="Q2112" s="8">
        <f>IFERROR(ROUND(E2112/L2112,2),0)</f>
        <v>52.82</v>
      </c>
      <c r="R2112" s="17">
        <f>(((J2112/60)/60)/24)+DATE(1970,1,1)</f>
        <v>41759.670937499999</v>
      </c>
      <c r="S2112" s="18">
        <f>((I2112/60/60/24)+DATE(1970,1,1))</f>
        <v>41787.207638888889</v>
      </c>
      <c r="T2112">
        <f>YEAR(R2112)</f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8275</v>
      </c>
      <c r="O2113" t="s">
        <v>8277</v>
      </c>
      <c r="P2113">
        <f>ROUND(E2113/D2113*100, 0)</f>
        <v>107</v>
      </c>
      <c r="Q2113" s="8">
        <f>IFERROR(ROUND(E2113/L2113,2),0)</f>
        <v>54.62</v>
      </c>
      <c r="R2113" s="17">
        <f>(((J2113/60)/60)/24)+DATE(1970,1,1)</f>
        <v>40703.197048611109</v>
      </c>
      <c r="S2113" s="18">
        <f>((I2113/60/60/24)+DATE(1970,1,1))</f>
        <v>40770.041666666664</v>
      </c>
      <c r="T2113">
        <f>YEAR(R2113)</f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8275</v>
      </c>
      <c r="O2114" t="s">
        <v>8277</v>
      </c>
      <c r="P2114">
        <f>ROUND(E2114/D2114*100, 0)</f>
        <v>100</v>
      </c>
      <c r="Q2114" s="8">
        <f>IFERROR(ROUND(E2114/L2114,2),0)</f>
        <v>27.27</v>
      </c>
      <c r="R2114" s="17">
        <f>(((J2114/60)/60)/24)+DATE(1970,1,1)</f>
        <v>41365.928159722222</v>
      </c>
      <c r="S2114" s="18">
        <f>((I2114/60/60/24)+DATE(1970,1,1))</f>
        <v>41379.928159722222</v>
      </c>
      <c r="T2114">
        <f>YEAR(R2114)</f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8275</v>
      </c>
      <c r="O2115" t="s">
        <v>8277</v>
      </c>
      <c r="P2115">
        <f>ROUND(E2115/D2115*100, 0)</f>
        <v>105</v>
      </c>
      <c r="Q2115" s="8">
        <f>IFERROR(ROUND(E2115/L2115,2),0)</f>
        <v>68.599999999999994</v>
      </c>
      <c r="R2115" s="17">
        <f>(((J2115/60)/60)/24)+DATE(1970,1,1)</f>
        <v>41870.86546296296</v>
      </c>
      <c r="S2115" s="18">
        <f>((I2115/60/60/24)+DATE(1970,1,1))</f>
        <v>41905.86546296296</v>
      </c>
      <c r="T2115">
        <f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8275</v>
      </c>
      <c r="O2116" t="s">
        <v>8277</v>
      </c>
      <c r="P2116">
        <f>ROUND(E2116/D2116*100, 0)</f>
        <v>105</v>
      </c>
      <c r="Q2116" s="8">
        <f>IFERROR(ROUND(E2116/L2116,2),0)</f>
        <v>35.61</v>
      </c>
      <c r="R2116" s="17">
        <f>(((J2116/60)/60)/24)+DATE(1970,1,1)</f>
        <v>40458.815625000003</v>
      </c>
      <c r="S2116" s="18">
        <f>((I2116/60/60/24)+DATE(1970,1,1))</f>
        <v>40521.207638888889</v>
      </c>
      <c r="T2116">
        <f>YEAR(R2116)</f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8275</v>
      </c>
      <c r="O2117" t="s">
        <v>8277</v>
      </c>
      <c r="P2117">
        <f>ROUND(E2117/D2117*100, 0)</f>
        <v>226</v>
      </c>
      <c r="Q2117" s="8">
        <f>IFERROR(ROUND(E2117/L2117,2),0)</f>
        <v>94.03</v>
      </c>
      <c r="R2117" s="17">
        <f>(((J2117/60)/60)/24)+DATE(1970,1,1)</f>
        <v>40564.081030092595</v>
      </c>
      <c r="S2117" s="18">
        <f>((I2117/60/60/24)+DATE(1970,1,1))</f>
        <v>40594.081030092595</v>
      </c>
      <c r="T2117">
        <f>YEAR(R2117)</f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8275</v>
      </c>
      <c r="O2118" t="s">
        <v>8277</v>
      </c>
      <c r="P2118">
        <f>ROUND(E2118/D2118*100, 0)</f>
        <v>101</v>
      </c>
      <c r="Q2118" s="8">
        <f>IFERROR(ROUND(E2118/L2118,2),0)</f>
        <v>526.46</v>
      </c>
      <c r="R2118" s="17">
        <f>(((J2118/60)/60)/24)+DATE(1970,1,1)</f>
        <v>41136.777812500004</v>
      </c>
      <c r="S2118" s="18">
        <f>((I2118/60/60/24)+DATE(1970,1,1))</f>
        <v>41184.777812500004</v>
      </c>
      <c r="T2118">
        <f>YEAR(R2118)</f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8275</v>
      </c>
      <c r="O2119" t="s">
        <v>8277</v>
      </c>
      <c r="P2119">
        <f>ROUND(E2119/D2119*100, 0)</f>
        <v>148</v>
      </c>
      <c r="Q2119" s="8">
        <f>IFERROR(ROUND(E2119/L2119,2),0)</f>
        <v>50.66</v>
      </c>
      <c r="R2119" s="17">
        <f>(((J2119/60)/60)/24)+DATE(1970,1,1)</f>
        <v>42290.059594907405</v>
      </c>
      <c r="S2119" s="18">
        <f>((I2119/60/60/24)+DATE(1970,1,1))</f>
        <v>42304.207638888889</v>
      </c>
      <c r="T2119">
        <f>YEAR(R2119)</f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8275</v>
      </c>
      <c r="O2120" t="s">
        <v>8277</v>
      </c>
      <c r="P2120">
        <f>ROUND(E2120/D2120*100, 0)</f>
        <v>135</v>
      </c>
      <c r="Q2120" s="8">
        <f>IFERROR(ROUND(E2120/L2120,2),0)</f>
        <v>79.180000000000007</v>
      </c>
      <c r="R2120" s="17">
        <f>(((J2120/60)/60)/24)+DATE(1970,1,1)</f>
        <v>40718.839537037034</v>
      </c>
      <c r="S2120" s="18">
        <f>((I2120/60/60/24)+DATE(1970,1,1))</f>
        <v>40748.839537037034</v>
      </c>
      <c r="T2120">
        <f>YEAR(R2120)</f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8275</v>
      </c>
      <c r="O2121" t="s">
        <v>8277</v>
      </c>
      <c r="P2121">
        <f>ROUND(E2121/D2121*100, 0)</f>
        <v>101</v>
      </c>
      <c r="Q2121" s="8">
        <f>IFERROR(ROUND(E2121/L2121,2),0)</f>
        <v>91.59</v>
      </c>
      <c r="R2121" s="17">
        <f>(((J2121/60)/60)/24)+DATE(1970,1,1)</f>
        <v>41107.130150462966</v>
      </c>
      <c r="S2121" s="18">
        <f>((I2121/60/60/24)+DATE(1970,1,1))</f>
        <v>41137.130150462966</v>
      </c>
      <c r="T2121">
        <f>YEAR(R2121)</f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8275</v>
      </c>
      <c r="O2122" t="s">
        <v>8277</v>
      </c>
      <c r="P2122">
        <f>ROUND(E2122/D2122*100, 0)</f>
        <v>101</v>
      </c>
      <c r="Q2122" s="8">
        <f>IFERROR(ROUND(E2122/L2122,2),0)</f>
        <v>116.96</v>
      </c>
      <c r="R2122" s="17">
        <f>(((J2122/60)/60)/24)+DATE(1970,1,1)</f>
        <v>41591.964537037034</v>
      </c>
      <c r="S2122" s="18">
        <f>((I2122/60/60/24)+DATE(1970,1,1))</f>
        <v>41640.964537037034</v>
      </c>
      <c r="T2122">
        <f>YEAR(R2122)</f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8280</v>
      </c>
      <c r="O2123" t="s">
        <v>8281</v>
      </c>
      <c r="P2123">
        <f>ROUND(E2123/D2123*100, 0)</f>
        <v>1</v>
      </c>
      <c r="Q2123" s="8">
        <f>IFERROR(ROUND(E2123/L2123,2),0)</f>
        <v>28.4</v>
      </c>
      <c r="R2123" s="17">
        <f>(((J2123/60)/60)/24)+DATE(1970,1,1)</f>
        <v>42716.7424537037</v>
      </c>
      <c r="S2123" s="18">
        <f>((I2123/60/60/24)+DATE(1970,1,1))</f>
        <v>42746.7424537037</v>
      </c>
      <c r="T2123">
        <f>YEAR(R2123)</f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8280</v>
      </c>
      <c r="O2124" t="s">
        <v>8281</v>
      </c>
      <c r="P2124">
        <f>ROUND(E2124/D2124*100, 0)</f>
        <v>0</v>
      </c>
      <c r="Q2124" s="8">
        <f>IFERROR(ROUND(E2124/L2124,2),0)</f>
        <v>103.33</v>
      </c>
      <c r="R2124" s="17">
        <f>(((J2124/60)/60)/24)+DATE(1970,1,1)</f>
        <v>42712.300567129627</v>
      </c>
      <c r="S2124" s="18">
        <f>((I2124/60/60/24)+DATE(1970,1,1))</f>
        <v>42742.300567129627</v>
      </c>
      <c r="T2124">
        <f>YEAR(R2124)</f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8280</v>
      </c>
      <c r="O2125" t="s">
        <v>8281</v>
      </c>
      <c r="P2125">
        <f>ROUND(E2125/D2125*100, 0)</f>
        <v>10</v>
      </c>
      <c r="Q2125" s="8">
        <f>IFERROR(ROUND(E2125/L2125,2),0)</f>
        <v>10</v>
      </c>
      <c r="R2125" s="17">
        <f>(((J2125/60)/60)/24)+DATE(1970,1,1)</f>
        <v>40198.424849537041</v>
      </c>
      <c r="S2125" s="18">
        <f>((I2125/60/60/24)+DATE(1970,1,1))</f>
        <v>40252.290972222225</v>
      </c>
      <c r="T2125">
        <f>YEAR(R2125)</f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8280</v>
      </c>
      <c r="O2126" t="s">
        <v>8281</v>
      </c>
      <c r="P2126">
        <f>ROUND(E2126/D2126*100, 0)</f>
        <v>10</v>
      </c>
      <c r="Q2126" s="8">
        <f>IFERROR(ROUND(E2126/L2126,2),0)</f>
        <v>23</v>
      </c>
      <c r="R2126" s="17">
        <f>(((J2126/60)/60)/24)+DATE(1970,1,1)</f>
        <v>40464.028182870366</v>
      </c>
      <c r="S2126" s="18">
        <f>((I2126/60/60/24)+DATE(1970,1,1))</f>
        <v>40512.208333333336</v>
      </c>
      <c r="T2126">
        <f>YEAR(R2126)</f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8280</v>
      </c>
      <c r="O2127" t="s">
        <v>8281</v>
      </c>
      <c r="P2127">
        <f>ROUND(E2127/D2127*100, 0)</f>
        <v>1</v>
      </c>
      <c r="Q2127" s="8">
        <f>IFERROR(ROUND(E2127/L2127,2),0)</f>
        <v>31.56</v>
      </c>
      <c r="R2127" s="17">
        <f>(((J2127/60)/60)/24)+DATE(1970,1,1)</f>
        <v>42191.023530092592</v>
      </c>
      <c r="S2127" s="18">
        <f>((I2127/60/60/24)+DATE(1970,1,1))</f>
        <v>42221.023530092592</v>
      </c>
      <c r="T2127">
        <f>YEAR(R2127)</f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8280</v>
      </c>
      <c r="O2128" t="s">
        <v>8281</v>
      </c>
      <c r="P2128">
        <f>ROUND(E2128/D2128*100, 0)</f>
        <v>0</v>
      </c>
      <c r="Q2128" s="8">
        <f>IFERROR(ROUND(E2128/L2128,2),0)</f>
        <v>5</v>
      </c>
      <c r="R2128" s="17">
        <f>(((J2128/60)/60)/24)+DATE(1970,1,1)</f>
        <v>41951.973229166666</v>
      </c>
      <c r="S2128" s="18">
        <f>((I2128/60/60/24)+DATE(1970,1,1))</f>
        <v>41981.973229166666</v>
      </c>
      <c r="T2128">
        <f>YEAR(R2128)</f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8280</v>
      </c>
      <c r="O2129" t="s">
        <v>8281</v>
      </c>
      <c r="P2129">
        <f>ROUND(E2129/D2129*100, 0)</f>
        <v>29</v>
      </c>
      <c r="Q2129" s="8">
        <f>IFERROR(ROUND(E2129/L2129,2),0)</f>
        <v>34.22</v>
      </c>
      <c r="R2129" s="17">
        <f>(((J2129/60)/60)/24)+DATE(1970,1,1)</f>
        <v>42045.50535879629</v>
      </c>
      <c r="S2129" s="18">
        <f>((I2129/60/60/24)+DATE(1970,1,1))</f>
        <v>42075.463692129633</v>
      </c>
      <c r="T2129">
        <f>YEAR(R2129)</f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8280</v>
      </c>
      <c r="O2130" t="s">
        <v>8281</v>
      </c>
      <c r="P2130">
        <f>ROUND(E2130/D2130*100, 0)</f>
        <v>0</v>
      </c>
      <c r="Q2130" s="8">
        <f>IFERROR(ROUND(E2130/L2130,2),0)</f>
        <v>25</v>
      </c>
      <c r="R2130" s="17">
        <f>(((J2130/60)/60)/24)+DATE(1970,1,1)</f>
        <v>41843.772789351853</v>
      </c>
      <c r="S2130" s="18">
        <f>((I2130/60/60/24)+DATE(1970,1,1))</f>
        <v>41903.772789351853</v>
      </c>
      <c r="T2130">
        <f>YEAR(R2130)</f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8280</v>
      </c>
      <c r="O2131" t="s">
        <v>8281</v>
      </c>
      <c r="P2131">
        <f>ROUND(E2131/D2131*100, 0)</f>
        <v>12</v>
      </c>
      <c r="Q2131" s="8">
        <f>IFERROR(ROUND(E2131/L2131,2),0)</f>
        <v>19.670000000000002</v>
      </c>
      <c r="R2131" s="17">
        <f>(((J2131/60)/60)/24)+DATE(1970,1,1)</f>
        <v>42409.024305555555</v>
      </c>
      <c r="S2131" s="18">
        <f>((I2131/60/60/24)+DATE(1970,1,1))</f>
        <v>42439.024305555555</v>
      </c>
      <c r="T2131">
        <f>YEAR(R2131)</f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8280</v>
      </c>
      <c r="O2132" t="s">
        <v>8281</v>
      </c>
      <c r="P2132">
        <f>ROUND(E2132/D2132*100, 0)</f>
        <v>0</v>
      </c>
      <c r="Q2132" s="8">
        <f>IFERROR(ROUND(E2132/L2132,2),0)</f>
        <v>21.25</v>
      </c>
      <c r="R2132" s="17">
        <f>(((J2132/60)/60)/24)+DATE(1970,1,1)</f>
        <v>41832.086377314816</v>
      </c>
      <c r="S2132" s="18">
        <f>((I2132/60/60/24)+DATE(1970,1,1))</f>
        <v>41867.086377314816</v>
      </c>
      <c r="T2132">
        <f>YEAR(R2132)</f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8280</v>
      </c>
      <c r="O2133" t="s">
        <v>8281</v>
      </c>
      <c r="P2133">
        <f>ROUND(E2133/D2133*100, 0)</f>
        <v>5</v>
      </c>
      <c r="Q2133" s="8">
        <f>IFERROR(ROUND(E2133/L2133,2),0)</f>
        <v>8.33</v>
      </c>
      <c r="R2133" s="17">
        <f>(((J2133/60)/60)/24)+DATE(1970,1,1)</f>
        <v>42167.207071759258</v>
      </c>
      <c r="S2133" s="18">
        <f>((I2133/60/60/24)+DATE(1970,1,1))</f>
        <v>42197.207071759258</v>
      </c>
      <c r="T2133">
        <f>YEAR(R2133)</f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8280</v>
      </c>
      <c r="O2134" t="s">
        <v>8281</v>
      </c>
      <c r="P2134">
        <f>ROUND(E2134/D2134*100, 0)</f>
        <v>2</v>
      </c>
      <c r="Q2134" s="8">
        <f>IFERROR(ROUND(E2134/L2134,2),0)</f>
        <v>21.34</v>
      </c>
      <c r="R2134" s="17">
        <f>(((J2134/60)/60)/24)+DATE(1970,1,1)</f>
        <v>41643.487175925926</v>
      </c>
      <c r="S2134" s="18">
        <f>((I2134/60/60/24)+DATE(1970,1,1))</f>
        <v>41673.487175925926</v>
      </c>
      <c r="T2134">
        <f>YEAR(R2134)</f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8280</v>
      </c>
      <c r="O2135" t="s">
        <v>8281</v>
      </c>
      <c r="P2135">
        <f>ROUND(E2135/D2135*100, 0)</f>
        <v>2</v>
      </c>
      <c r="Q2135" s="8">
        <f>IFERROR(ROUND(E2135/L2135,2),0)</f>
        <v>5.33</v>
      </c>
      <c r="R2135" s="17">
        <f>(((J2135/60)/60)/24)+DATE(1970,1,1)</f>
        <v>40619.097210648149</v>
      </c>
      <c r="S2135" s="18">
        <f>((I2135/60/60/24)+DATE(1970,1,1))</f>
        <v>40657.290972222225</v>
      </c>
      <c r="T2135">
        <f>YEAR(R2135)</f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8280</v>
      </c>
      <c r="O2136" t="s">
        <v>8281</v>
      </c>
      <c r="P2136">
        <f>ROUND(E2136/D2136*100, 0)</f>
        <v>2</v>
      </c>
      <c r="Q2136" s="8">
        <f>IFERROR(ROUND(E2136/L2136,2),0)</f>
        <v>34.67</v>
      </c>
      <c r="R2136" s="17">
        <f>(((J2136/60)/60)/24)+DATE(1970,1,1)</f>
        <v>41361.886469907404</v>
      </c>
      <c r="S2136" s="18">
        <f>((I2136/60/60/24)+DATE(1970,1,1))</f>
        <v>41391.886469907404</v>
      </c>
      <c r="T2136">
        <f>YEAR(R2136)</f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8280</v>
      </c>
      <c r="O2137" t="s">
        <v>8281</v>
      </c>
      <c r="P2137">
        <f>ROUND(E2137/D2137*100, 0)</f>
        <v>10</v>
      </c>
      <c r="Q2137" s="8">
        <f>IFERROR(ROUND(E2137/L2137,2),0)</f>
        <v>21.73</v>
      </c>
      <c r="R2137" s="17">
        <f>(((J2137/60)/60)/24)+DATE(1970,1,1)</f>
        <v>41156.963344907403</v>
      </c>
      <c r="S2137" s="18">
        <f>((I2137/60/60/24)+DATE(1970,1,1))</f>
        <v>41186.963344907403</v>
      </c>
      <c r="T2137">
        <f>YEAR(R2137)</f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8280</v>
      </c>
      <c r="O2138" t="s">
        <v>8281</v>
      </c>
      <c r="P2138">
        <f>ROUND(E2138/D2138*100, 0)</f>
        <v>0</v>
      </c>
      <c r="Q2138" s="8">
        <f>IFERROR(ROUND(E2138/L2138,2),0)</f>
        <v>11.92</v>
      </c>
      <c r="R2138" s="17">
        <f>(((J2138/60)/60)/24)+DATE(1970,1,1)</f>
        <v>41536.509097222224</v>
      </c>
      <c r="S2138" s="18">
        <f>((I2138/60/60/24)+DATE(1970,1,1))</f>
        <v>41566.509097222224</v>
      </c>
      <c r="T2138">
        <f>YEAR(R2138)</f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8280</v>
      </c>
      <c r="O2139" t="s">
        <v>8281</v>
      </c>
      <c r="P2139">
        <f>ROUND(E2139/D2139*100, 0)</f>
        <v>28</v>
      </c>
      <c r="Q2139" s="8">
        <f>IFERROR(ROUND(E2139/L2139,2),0)</f>
        <v>26.6</v>
      </c>
      <c r="R2139" s="17">
        <f>(((J2139/60)/60)/24)+DATE(1970,1,1)</f>
        <v>41948.771168981482</v>
      </c>
      <c r="S2139" s="18">
        <f>((I2139/60/60/24)+DATE(1970,1,1))</f>
        <v>41978.771168981482</v>
      </c>
      <c r="T2139">
        <f>YEAR(R2139)</f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8280</v>
      </c>
      <c r="O2140" t="s">
        <v>8281</v>
      </c>
      <c r="P2140">
        <f>ROUND(E2140/D2140*100, 0)</f>
        <v>13</v>
      </c>
      <c r="Q2140" s="8">
        <f>IFERROR(ROUND(E2140/L2140,2),0)</f>
        <v>10.67</v>
      </c>
      <c r="R2140" s="17">
        <f>(((J2140/60)/60)/24)+DATE(1970,1,1)</f>
        <v>41557.013182870374</v>
      </c>
      <c r="S2140" s="18">
        <f>((I2140/60/60/24)+DATE(1970,1,1))</f>
        <v>41587.054849537039</v>
      </c>
      <c r="T2140">
        <f>YEAR(R2140)</f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8280</v>
      </c>
      <c r="O2141" t="s">
        <v>8281</v>
      </c>
      <c r="P2141">
        <f>ROUND(E2141/D2141*100, 0)</f>
        <v>5</v>
      </c>
      <c r="Q2141" s="8">
        <f>IFERROR(ROUND(E2141/L2141,2),0)</f>
        <v>29.04</v>
      </c>
      <c r="R2141" s="17">
        <f>(((J2141/60)/60)/24)+DATE(1970,1,1)</f>
        <v>42647.750092592592</v>
      </c>
      <c r="S2141" s="18">
        <f>((I2141/60/60/24)+DATE(1970,1,1))</f>
        <v>42677.750092592592</v>
      </c>
      <c r="T2141">
        <f>YEAR(R2141)</f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8280</v>
      </c>
      <c r="O2142" t="s">
        <v>8281</v>
      </c>
      <c r="P2142">
        <f>ROUND(E2142/D2142*100, 0)</f>
        <v>0</v>
      </c>
      <c r="Q2142" s="8">
        <f>IFERROR(ROUND(E2142/L2142,2),0)</f>
        <v>50.91</v>
      </c>
      <c r="R2142" s="17">
        <f>(((J2142/60)/60)/24)+DATE(1970,1,1)</f>
        <v>41255.833611111113</v>
      </c>
      <c r="S2142" s="18">
        <f>((I2142/60/60/24)+DATE(1970,1,1))</f>
        <v>41285.833611111113</v>
      </c>
      <c r="T2142">
        <f>YEAR(R2142)</f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8280</v>
      </c>
      <c r="O2143" t="s">
        <v>8281</v>
      </c>
      <c r="P2143">
        <f>ROUND(E2143/D2143*100, 0)</f>
        <v>0</v>
      </c>
      <c r="Q2143" s="8">
        <f>IFERROR(ROUND(E2143/L2143,2),0)</f>
        <v>0</v>
      </c>
      <c r="R2143" s="17">
        <f>(((J2143/60)/60)/24)+DATE(1970,1,1)</f>
        <v>41927.235636574071</v>
      </c>
      <c r="S2143" s="18">
        <f>((I2143/60/60/24)+DATE(1970,1,1))</f>
        <v>41957.277303240742</v>
      </c>
      <c r="T2143">
        <f>YEAR(R2143)</f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8280</v>
      </c>
      <c r="O2144" t="s">
        <v>8281</v>
      </c>
      <c r="P2144">
        <f>ROUND(E2144/D2144*100, 0)</f>
        <v>6</v>
      </c>
      <c r="Q2144" s="8">
        <f>IFERROR(ROUND(E2144/L2144,2),0)</f>
        <v>50.08</v>
      </c>
      <c r="R2144" s="17">
        <f>(((J2144/60)/60)/24)+DATE(1970,1,1)</f>
        <v>42340.701504629629</v>
      </c>
      <c r="S2144" s="18">
        <f>((I2144/60/60/24)+DATE(1970,1,1))</f>
        <v>42368.701504629629</v>
      </c>
      <c r="T2144">
        <f>YEAR(R2144)</f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8280</v>
      </c>
      <c r="O2145" t="s">
        <v>8281</v>
      </c>
      <c r="P2145">
        <f>ROUND(E2145/D2145*100, 0)</f>
        <v>11</v>
      </c>
      <c r="Q2145" s="8">
        <f>IFERROR(ROUND(E2145/L2145,2),0)</f>
        <v>45</v>
      </c>
      <c r="R2145" s="17">
        <f>(((J2145/60)/60)/24)+DATE(1970,1,1)</f>
        <v>40332.886712962965</v>
      </c>
      <c r="S2145" s="18">
        <f>((I2145/60/60/24)+DATE(1970,1,1))</f>
        <v>40380.791666666664</v>
      </c>
      <c r="T2145">
        <f>YEAR(R2145)</f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8280</v>
      </c>
      <c r="O2146" t="s">
        <v>8281</v>
      </c>
      <c r="P2146">
        <f>ROUND(E2146/D2146*100, 0)</f>
        <v>2</v>
      </c>
      <c r="Q2146" s="8">
        <f>IFERROR(ROUND(E2146/L2146,2),0)</f>
        <v>25.29</v>
      </c>
      <c r="R2146" s="17">
        <f>(((J2146/60)/60)/24)+DATE(1970,1,1)</f>
        <v>41499.546759259261</v>
      </c>
      <c r="S2146" s="18">
        <f>((I2146/60/60/24)+DATE(1970,1,1))</f>
        <v>41531.546759259261</v>
      </c>
      <c r="T2146">
        <f>YEAR(R2146)</f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8280</v>
      </c>
      <c r="O2147" t="s">
        <v>8281</v>
      </c>
      <c r="P2147">
        <f>ROUND(E2147/D2147*100, 0)</f>
        <v>30</v>
      </c>
      <c r="Q2147" s="8">
        <f>IFERROR(ROUND(E2147/L2147,2),0)</f>
        <v>51.29</v>
      </c>
      <c r="R2147" s="17">
        <f>(((J2147/60)/60)/24)+DATE(1970,1,1)</f>
        <v>41575.237430555557</v>
      </c>
      <c r="S2147" s="18">
        <f>((I2147/60/60/24)+DATE(1970,1,1))</f>
        <v>41605.279097222221</v>
      </c>
      <c r="T2147">
        <f>YEAR(R2147)</f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8280</v>
      </c>
      <c r="O2148" t="s">
        <v>8281</v>
      </c>
      <c r="P2148">
        <f>ROUND(E2148/D2148*100, 0)</f>
        <v>0</v>
      </c>
      <c r="Q2148" s="8">
        <f>IFERROR(ROUND(E2148/L2148,2),0)</f>
        <v>1</v>
      </c>
      <c r="R2148" s="17">
        <f>(((J2148/60)/60)/24)+DATE(1970,1,1)</f>
        <v>42397.679513888885</v>
      </c>
      <c r="S2148" s="18">
        <f>((I2148/60/60/24)+DATE(1970,1,1))</f>
        <v>42411.679513888885</v>
      </c>
      <c r="T2148">
        <f>YEAR(R2148)</f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8280</v>
      </c>
      <c r="O2149" t="s">
        <v>8281</v>
      </c>
      <c r="P2149">
        <f>ROUND(E2149/D2149*100, 0)</f>
        <v>1</v>
      </c>
      <c r="Q2149" s="8">
        <f>IFERROR(ROUND(E2149/L2149,2),0)</f>
        <v>49.38</v>
      </c>
      <c r="R2149" s="17">
        <f>(((J2149/60)/60)/24)+DATE(1970,1,1)</f>
        <v>41927.295694444445</v>
      </c>
      <c r="S2149" s="18">
        <f>((I2149/60/60/24)+DATE(1970,1,1))</f>
        <v>41959.337361111116</v>
      </c>
      <c r="T2149">
        <f>YEAR(R2149)</f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8280</v>
      </c>
      <c r="O2150" t="s">
        <v>8281</v>
      </c>
      <c r="P2150">
        <f>ROUND(E2150/D2150*100, 0)</f>
        <v>2</v>
      </c>
      <c r="Q2150" s="8">
        <f>IFERROR(ROUND(E2150/L2150,2),0)</f>
        <v>1</v>
      </c>
      <c r="R2150" s="17">
        <f>(((J2150/60)/60)/24)+DATE(1970,1,1)</f>
        <v>42066.733587962968</v>
      </c>
      <c r="S2150" s="18">
        <f>((I2150/60/60/24)+DATE(1970,1,1))</f>
        <v>42096.691921296297</v>
      </c>
      <c r="T2150">
        <f>YEAR(R2150)</f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8280</v>
      </c>
      <c r="O2151" t="s">
        <v>8281</v>
      </c>
      <c r="P2151">
        <f>ROUND(E2151/D2151*100, 0)</f>
        <v>0</v>
      </c>
      <c r="Q2151" s="8">
        <f>IFERROR(ROUND(E2151/L2151,2),0)</f>
        <v>0</v>
      </c>
      <c r="R2151" s="17">
        <f>(((J2151/60)/60)/24)+DATE(1970,1,1)</f>
        <v>40355.024953703702</v>
      </c>
      <c r="S2151" s="18">
        <f>((I2151/60/60/24)+DATE(1970,1,1))</f>
        <v>40390</v>
      </c>
      <c r="T2151">
        <f>YEAR(R2151)</f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8280</v>
      </c>
      <c r="O2152" t="s">
        <v>8281</v>
      </c>
      <c r="P2152">
        <f>ROUND(E2152/D2152*100, 0)</f>
        <v>1</v>
      </c>
      <c r="Q2152" s="8">
        <f>IFERROR(ROUND(E2152/L2152,2),0)</f>
        <v>101.25</v>
      </c>
      <c r="R2152" s="17">
        <f>(((J2152/60)/60)/24)+DATE(1970,1,1)</f>
        <v>42534.284710648149</v>
      </c>
      <c r="S2152" s="18">
        <f>((I2152/60/60/24)+DATE(1970,1,1))</f>
        <v>42564.284710648149</v>
      </c>
      <c r="T2152">
        <f>YEAR(R2152)</f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8280</v>
      </c>
      <c r="O2153" t="s">
        <v>8281</v>
      </c>
      <c r="P2153">
        <f>ROUND(E2153/D2153*100, 0)</f>
        <v>0</v>
      </c>
      <c r="Q2153" s="8">
        <f>IFERROR(ROUND(E2153/L2153,2),0)</f>
        <v>19.670000000000002</v>
      </c>
      <c r="R2153" s="17">
        <f>(((J2153/60)/60)/24)+DATE(1970,1,1)</f>
        <v>42520.847384259265</v>
      </c>
      <c r="S2153" s="18">
        <f>((I2153/60/60/24)+DATE(1970,1,1))</f>
        <v>42550.847384259265</v>
      </c>
      <c r="T2153">
        <f>YEAR(R2153)</f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8280</v>
      </c>
      <c r="O2154" t="s">
        <v>8281</v>
      </c>
      <c r="P2154">
        <f>ROUND(E2154/D2154*100, 0)</f>
        <v>0</v>
      </c>
      <c r="Q2154" s="8">
        <f>IFERROR(ROUND(E2154/L2154,2),0)</f>
        <v>12.5</v>
      </c>
      <c r="R2154" s="17">
        <f>(((J2154/60)/60)/24)+DATE(1970,1,1)</f>
        <v>41683.832280092596</v>
      </c>
      <c r="S2154" s="18">
        <f>((I2154/60/60/24)+DATE(1970,1,1))</f>
        <v>41713.790613425925</v>
      </c>
      <c r="T2154">
        <f>YEAR(R2154)</f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8280</v>
      </c>
      <c r="O2155" t="s">
        <v>8281</v>
      </c>
      <c r="P2155">
        <f>ROUND(E2155/D2155*100, 0)</f>
        <v>0</v>
      </c>
      <c r="Q2155" s="8">
        <f>IFERROR(ROUND(E2155/L2155,2),0)</f>
        <v>8.5</v>
      </c>
      <c r="R2155" s="17">
        <f>(((J2155/60)/60)/24)+DATE(1970,1,1)</f>
        <v>41974.911087962959</v>
      </c>
      <c r="S2155" s="18">
        <f>((I2155/60/60/24)+DATE(1970,1,1))</f>
        <v>42014.332638888889</v>
      </c>
      <c r="T2155">
        <f>YEAR(R2155)</f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8280</v>
      </c>
      <c r="O2156" t="s">
        <v>8281</v>
      </c>
      <c r="P2156">
        <f>ROUND(E2156/D2156*100, 0)</f>
        <v>1</v>
      </c>
      <c r="Q2156" s="8">
        <f>IFERROR(ROUND(E2156/L2156,2),0)</f>
        <v>1</v>
      </c>
      <c r="R2156" s="17">
        <f>(((J2156/60)/60)/24)+DATE(1970,1,1)</f>
        <v>41647.632256944446</v>
      </c>
      <c r="S2156" s="18">
        <f>((I2156/60/60/24)+DATE(1970,1,1))</f>
        <v>41667.632256944446</v>
      </c>
      <c r="T2156">
        <f>YEAR(R2156)</f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8280</v>
      </c>
      <c r="O2157" t="s">
        <v>8281</v>
      </c>
      <c r="P2157">
        <f>ROUND(E2157/D2157*100, 0)</f>
        <v>2</v>
      </c>
      <c r="Q2157" s="8">
        <f>IFERROR(ROUND(E2157/L2157,2),0)</f>
        <v>23</v>
      </c>
      <c r="R2157" s="17">
        <f>(((J2157/60)/60)/24)+DATE(1970,1,1)</f>
        <v>42430.747511574074</v>
      </c>
      <c r="S2157" s="18">
        <f>((I2157/60/60/24)+DATE(1970,1,1))</f>
        <v>42460.70584490741</v>
      </c>
      <c r="T2157">
        <f>YEAR(R2157)</f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8280</v>
      </c>
      <c r="O2158" t="s">
        <v>8281</v>
      </c>
      <c r="P2158">
        <f>ROUND(E2158/D2158*100, 0)</f>
        <v>3</v>
      </c>
      <c r="Q2158" s="8">
        <f>IFERROR(ROUND(E2158/L2158,2),0)</f>
        <v>17.989999999999998</v>
      </c>
      <c r="R2158" s="17">
        <f>(((J2158/60)/60)/24)+DATE(1970,1,1)</f>
        <v>41488.85423611111</v>
      </c>
      <c r="S2158" s="18">
        <f>((I2158/60/60/24)+DATE(1970,1,1))</f>
        <v>41533.85423611111</v>
      </c>
      <c r="T2158">
        <f>YEAR(R2158)</f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8280</v>
      </c>
      <c r="O2159" t="s">
        <v>8281</v>
      </c>
      <c r="P2159">
        <f>ROUND(E2159/D2159*100, 0)</f>
        <v>28</v>
      </c>
      <c r="Q2159" s="8">
        <f>IFERROR(ROUND(E2159/L2159,2),0)</f>
        <v>370.95</v>
      </c>
      <c r="R2159" s="17">
        <f>(((J2159/60)/60)/24)+DATE(1970,1,1)</f>
        <v>42694.98128472222</v>
      </c>
      <c r="S2159" s="18">
        <f>((I2159/60/60/24)+DATE(1970,1,1))</f>
        <v>42727.332638888889</v>
      </c>
      <c r="T2159">
        <f>YEAR(R2159)</f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8280</v>
      </c>
      <c r="O2160" t="s">
        <v>8281</v>
      </c>
      <c r="P2160">
        <f>ROUND(E2160/D2160*100, 0)</f>
        <v>7</v>
      </c>
      <c r="Q2160" s="8">
        <f>IFERROR(ROUND(E2160/L2160,2),0)</f>
        <v>63.57</v>
      </c>
      <c r="R2160" s="17">
        <f>(((J2160/60)/60)/24)+DATE(1970,1,1)</f>
        <v>41264.853865740741</v>
      </c>
      <c r="S2160" s="18">
        <f>((I2160/60/60/24)+DATE(1970,1,1))</f>
        <v>41309.853865740741</v>
      </c>
      <c r="T2160">
        <f>YEAR(R2160)</f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8280</v>
      </c>
      <c r="O2161" t="s">
        <v>8281</v>
      </c>
      <c r="P2161">
        <f>ROUND(E2161/D2161*100, 0)</f>
        <v>1</v>
      </c>
      <c r="Q2161" s="8">
        <f>IFERROR(ROUND(E2161/L2161,2),0)</f>
        <v>13</v>
      </c>
      <c r="R2161" s="17">
        <f>(((J2161/60)/60)/24)+DATE(1970,1,1)</f>
        <v>40710.731180555551</v>
      </c>
      <c r="S2161" s="18">
        <f>((I2161/60/60/24)+DATE(1970,1,1))</f>
        <v>40740.731180555551</v>
      </c>
      <c r="T2161">
        <f>YEAR(R2161)</f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8280</v>
      </c>
      <c r="O2162" t="s">
        <v>8281</v>
      </c>
      <c r="P2162">
        <f>ROUND(E2162/D2162*100, 0)</f>
        <v>1</v>
      </c>
      <c r="Q2162" s="8">
        <f>IFERROR(ROUND(E2162/L2162,2),0)</f>
        <v>5.31</v>
      </c>
      <c r="R2162" s="17">
        <f>(((J2162/60)/60)/24)+DATE(1970,1,1)</f>
        <v>41018.711863425924</v>
      </c>
      <c r="S2162" s="18">
        <f>((I2162/60/60/24)+DATE(1970,1,1))</f>
        <v>41048.711863425924</v>
      </c>
      <c r="T2162">
        <f>YEAR(R2162)</f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8275</v>
      </c>
      <c r="O2163" t="s">
        <v>8308</v>
      </c>
      <c r="P2163">
        <f>ROUND(E2163/D2163*100, 0)</f>
        <v>116</v>
      </c>
      <c r="Q2163" s="8">
        <f>IFERROR(ROUND(E2163/L2163,2),0)</f>
        <v>35.619999999999997</v>
      </c>
      <c r="R2163" s="17">
        <f>(((J2163/60)/60)/24)+DATE(1970,1,1)</f>
        <v>42240.852534722217</v>
      </c>
      <c r="S2163" s="18">
        <f>((I2163/60/60/24)+DATE(1970,1,1))</f>
        <v>42270.852534722217</v>
      </c>
      <c r="T2163">
        <f>YEAR(R2163)</f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8275</v>
      </c>
      <c r="O2164" t="s">
        <v>8308</v>
      </c>
      <c r="P2164">
        <f>ROUND(E2164/D2164*100, 0)</f>
        <v>112</v>
      </c>
      <c r="Q2164" s="8">
        <f>IFERROR(ROUND(E2164/L2164,2),0)</f>
        <v>87.1</v>
      </c>
      <c r="R2164" s="17">
        <f>(((J2164/60)/60)/24)+DATE(1970,1,1)</f>
        <v>41813.766099537039</v>
      </c>
      <c r="S2164" s="18">
        <f>((I2164/60/60/24)+DATE(1970,1,1))</f>
        <v>41844.766099537039</v>
      </c>
      <c r="T2164">
        <f>YEAR(R2164)</f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8275</v>
      </c>
      <c r="O2165" t="s">
        <v>8308</v>
      </c>
      <c r="P2165">
        <f>ROUND(E2165/D2165*100, 0)</f>
        <v>132</v>
      </c>
      <c r="Q2165" s="8">
        <f>IFERROR(ROUND(E2165/L2165,2),0)</f>
        <v>75.11</v>
      </c>
      <c r="R2165" s="17">
        <f>(((J2165/60)/60)/24)+DATE(1970,1,1)</f>
        <v>42111.899537037039</v>
      </c>
      <c r="S2165" s="18">
        <f>((I2165/60/60/24)+DATE(1970,1,1))</f>
        <v>42163.159722222219</v>
      </c>
      <c r="T2165">
        <f>YEAR(R2165)</f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8275</v>
      </c>
      <c r="O2166" t="s">
        <v>8308</v>
      </c>
      <c r="P2166">
        <f>ROUND(E2166/D2166*100, 0)</f>
        <v>103</v>
      </c>
      <c r="Q2166" s="8">
        <f>IFERROR(ROUND(E2166/L2166,2),0)</f>
        <v>68.010000000000005</v>
      </c>
      <c r="R2166" s="17">
        <f>(((J2166/60)/60)/24)+DATE(1970,1,1)</f>
        <v>42515.71775462963</v>
      </c>
      <c r="S2166" s="18">
        <f>((I2166/60/60/24)+DATE(1970,1,1))</f>
        <v>42546.165972222225</v>
      </c>
      <c r="T2166">
        <f>YEAR(R2166)</f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8275</v>
      </c>
      <c r="O2167" t="s">
        <v>8308</v>
      </c>
      <c r="P2167">
        <f>ROUND(E2167/D2167*100, 0)</f>
        <v>139</v>
      </c>
      <c r="Q2167" s="8">
        <f>IFERROR(ROUND(E2167/L2167,2),0)</f>
        <v>29.62</v>
      </c>
      <c r="R2167" s="17">
        <f>(((J2167/60)/60)/24)+DATE(1970,1,1)</f>
        <v>42438.667071759264</v>
      </c>
      <c r="S2167" s="18">
        <f>((I2167/60/60/24)+DATE(1970,1,1))</f>
        <v>42468.625405092593</v>
      </c>
      <c r="T2167">
        <f>YEAR(R2167)</f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8275</v>
      </c>
      <c r="O2168" t="s">
        <v>8308</v>
      </c>
      <c r="P2168">
        <f>ROUND(E2168/D2168*100, 0)</f>
        <v>147</v>
      </c>
      <c r="Q2168" s="8">
        <f>IFERROR(ROUND(E2168/L2168,2),0)</f>
        <v>91.63</v>
      </c>
      <c r="R2168" s="17">
        <f>(((J2168/60)/60)/24)+DATE(1970,1,1)</f>
        <v>41933.838171296295</v>
      </c>
      <c r="S2168" s="18">
        <f>((I2168/60/60/24)+DATE(1970,1,1))</f>
        <v>41978.879837962959</v>
      </c>
      <c r="T2168">
        <f>YEAR(R2168)</f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8275</v>
      </c>
      <c r="O2169" t="s">
        <v>8308</v>
      </c>
      <c r="P2169">
        <f>ROUND(E2169/D2169*100, 0)</f>
        <v>120</v>
      </c>
      <c r="Q2169" s="8">
        <f>IFERROR(ROUND(E2169/L2169,2),0)</f>
        <v>22.5</v>
      </c>
      <c r="R2169" s="17">
        <f>(((J2169/60)/60)/24)+DATE(1970,1,1)</f>
        <v>41153.066400462965</v>
      </c>
      <c r="S2169" s="18">
        <f>((I2169/60/60/24)+DATE(1970,1,1))</f>
        <v>41167.066400462965</v>
      </c>
      <c r="T2169">
        <f>YEAR(R2169)</f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8275</v>
      </c>
      <c r="O2170" t="s">
        <v>8308</v>
      </c>
      <c r="P2170">
        <f>ROUND(E2170/D2170*100, 0)</f>
        <v>122</v>
      </c>
      <c r="Q2170" s="8">
        <f>IFERROR(ROUND(E2170/L2170,2),0)</f>
        <v>64.37</v>
      </c>
      <c r="R2170" s="17">
        <f>(((J2170/60)/60)/24)+DATE(1970,1,1)</f>
        <v>42745.600243055553</v>
      </c>
      <c r="S2170" s="18">
        <f>((I2170/60/60/24)+DATE(1970,1,1))</f>
        <v>42776.208333333328</v>
      </c>
      <c r="T2170">
        <f>YEAR(R2170)</f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8275</v>
      </c>
      <c r="O2171" t="s">
        <v>8308</v>
      </c>
      <c r="P2171">
        <f>ROUND(E2171/D2171*100, 0)</f>
        <v>100</v>
      </c>
      <c r="Q2171" s="8">
        <f>IFERROR(ROUND(E2171/L2171,2),0)</f>
        <v>21.86</v>
      </c>
      <c r="R2171" s="17">
        <f>(((J2171/60)/60)/24)+DATE(1970,1,1)</f>
        <v>42793.700821759259</v>
      </c>
      <c r="S2171" s="18">
        <f>((I2171/60/60/24)+DATE(1970,1,1))</f>
        <v>42796.700821759259</v>
      </c>
      <c r="T2171">
        <f>YEAR(R2171)</f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8275</v>
      </c>
      <c r="O2172" t="s">
        <v>8308</v>
      </c>
      <c r="P2172">
        <f>ROUND(E2172/D2172*100, 0)</f>
        <v>181</v>
      </c>
      <c r="Q2172" s="8">
        <f>IFERROR(ROUND(E2172/L2172,2),0)</f>
        <v>33.32</v>
      </c>
      <c r="R2172" s="17">
        <f>(((J2172/60)/60)/24)+DATE(1970,1,1)</f>
        <v>42198.750254629631</v>
      </c>
      <c r="S2172" s="18">
        <f>((I2172/60/60/24)+DATE(1970,1,1))</f>
        <v>42238.750254629631</v>
      </c>
      <c r="T2172">
        <f>YEAR(R2172)</f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8275</v>
      </c>
      <c r="O2173" t="s">
        <v>8308</v>
      </c>
      <c r="P2173">
        <f>ROUND(E2173/D2173*100, 0)</f>
        <v>106</v>
      </c>
      <c r="Q2173" s="8">
        <f>IFERROR(ROUND(E2173/L2173,2),0)</f>
        <v>90.28</v>
      </c>
      <c r="R2173" s="17">
        <f>(((J2173/60)/60)/24)+DATE(1970,1,1)</f>
        <v>42141.95711805555</v>
      </c>
      <c r="S2173" s="18">
        <f>((I2173/60/60/24)+DATE(1970,1,1))</f>
        <v>42177.208333333328</v>
      </c>
      <c r="T2173">
        <f>YEAR(R2173)</f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8275</v>
      </c>
      <c r="O2174" t="s">
        <v>8308</v>
      </c>
      <c r="P2174">
        <f>ROUND(E2174/D2174*100, 0)</f>
        <v>100</v>
      </c>
      <c r="Q2174" s="8">
        <f>IFERROR(ROUND(E2174/L2174,2),0)</f>
        <v>76.92</v>
      </c>
      <c r="R2174" s="17">
        <f>(((J2174/60)/60)/24)+DATE(1970,1,1)</f>
        <v>42082.580092592587</v>
      </c>
      <c r="S2174" s="18">
        <f>((I2174/60/60/24)+DATE(1970,1,1))</f>
        <v>42112.580092592587</v>
      </c>
      <c r="T2174">
        <f>YEAR(R2174)</f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8275</v>
      </c>
      <c r="O2175" t="s">
        <v>8308</v>
      </c>
      <c r="P2175">
        <f>ROUND(E2175/D2175*100, 0)</f>
        <v>127</v>
      </c>
      <c r="Q2175" s="8">
        <f>IFERROR(ROUND(E2175/L2175,2),0)</f>
        <v>59.23</v>
      </c>
      <c r="R2175" s="17">
        <f>(((J2175/60)/60)/24)+DATE(1970,1,1)</f>
        <v>41495.692627314813</v>
      </c>
      <c r="S2175" s="18">
        <f>((I2175/60/60/24)+DATE(1970,1,1))</f>
        <v>41527.165972222225</v>
      </c>
      <c r="T2175">
        <f>YEAR(R2175)</f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8275</v>
      </c>
      <c r="O2176" t="s">
        <v>8308</v>
      </c>
      <c r="P2176">
        <f>ROUND(E2176/D2176*100, 0)</f>
        <v>103</v>
      </c>
      <c r="Q2176" s="8">
        <f>IFERROR(ROUND(E2176/L2176,2),0)</f>
        <v>65.38</v>
      </c>
      <c r="R2176" s="17">
        <f>(((J2176/60)/60)/24)+DATE(1970,1,1)</f>
        <v>42465.542905092589</v>
      </c>
      <c r="S2176" s="18">
        <f>((I2176/60/60/24)+DATE(1970,1,1))</f>
        <v>42495.542905092589</v>
      </c>
      <c r="T2176">
        <f>YEAR(R2176)</f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8275</v>
      </c>
      <c r="O2177" t="s">
        <v>8308</v>
      </c>
      <c r="P2177">
        <f>ROUND(E2177/D2177*100, 0)</f>
        <v>250</v>
      </c>
      <c r="Q2177" s="8">
        <f>IFERROR(ROUND(E2177/L2177,2),0)</f>
        <v>67.31</v>
      </c>
      <c r="R2177" s="17">
        <f>(((J2177/60)/60)/24)+DATE(1970,1,1)</f>
        <v>42565.009097222224</v>
      </c>
      <c r="S2177" s="18">
        <f>((I2177/60/60/24)+DATE(1970,1,1))</f>
        <v>42572.009097222224</v>
      </c>
      <c r="T2177">
        <f>YEAR(R2177)</f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8275</v>
      </c>
      <c r="O2178" t="s">
        <v>8308</v>
      </c>
      <c r="P2178">
        <f>ROUND(E2178/D2178*100, 0)</f>
        <v>126</v>
      </c>
      <c r="Q2178" s="8">
        <f>IFERROR(ROUND(E2178/L2178,2),0)</f>
        <v>88.75</v>
      </c>
      <c r="R2178" s="17">
        <f>(((J2178/60)/60)/24)+DATE(1970,1,1)</f>
        <v>42096.633206018523</v>
      </c>
      <c r="S2178" s="18">
        <f>((I2178/60/60/24)+DATE(1970,1,1))</f>
        <v>42126.633206018523</v>
      </c>
      <c r="T2178">
        <f>YEAR(R2178)</f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8275</v>
      </c>
      <c r="O2179" t="s">
        <v>8308</v>
      </c>
      <c r="P2179">
        <f>ROUND(E2179/D2179*100, 0)</f>
        <v>100</v>
      </c>
      <c r="Q2179" s="8">
        <f>IFERROR(ROUND(E2179/L2179,2),0)</f>
        <v>65.87</v>
      </c>
      <c r="R2179" s="17">
        <f>(((J2179/60)/60)/24)+DATE(1970,1,1)</f>
        <v>42502.250775462962</v>
      </c>
      <c r="S2179" s="18">
        <f>((I2179/60/60/24)+DATE(1970,1,1))</f>
        <v>42527.250775462962</v>
      </c>
      <c r="T2179">
        <f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8275</v>
      </c>
      <c r="O2180" t="s">
        <v>8308</v>
      </c>
      <c r="P2180">
        <f>ROUND(E2180/D2180*100, 0)</f>
        <v>139</v>
      </c>
      <c r="Q2180" s="8">
        <f>IFERROR(ROUND(E2180/L2180,2),0)</f>
        <v>40.35</v>
      </c>
      <c r="R2180" s="17">
        <f>(((J2180/60)/60)/24)+DATE(1970,1,1)</f>
        <v>42723.63653935185</v>
      </c>
      <c r="S2180" s="18">
        <f>((I2180/60/60/24)+DATE(1970,1,1))</f>
        <v>42753.63653935185</v>
      </c>
      <c r="T2180">
        <f>YEAR(R2180)</f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8275</v>
      </c>
      <c r="O2181" t="s">
        <v>8308</v>
      </c>
      <c r="P2181">
        <f>ROUND(E2181/D2181*100, 0)</f>
        <v>161</v>
      </c>
      <c r="Q2181" s="8">
        <f>IFERROR(ROUND(E2181/L2181,2),0)</f>
        <v>76.86</v>
      </c>
      <c r="R2181" s="17">
        <f>(((J2181/60)/60)/24)+DATE(1970,1,1)</f>
        <v>42075.171203703707</v>
      </c>
      <c r="S2181" s="18">
        <f>((I2181/60/60/24)+DATE(1970,1,1))</f>
        <v>42105.171203703707</v>
      </c>
      <c r="T2181">
        <f>YEAR(R2181)</f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8275</v>
      </c>
      <c r="O2182" t="s">
        <v>8308</v>
      </c>
      <c r="P2182">
        <f>ROUND(E2182/D2182*100, 0)</f>
        <v>107</v>
      </c>
      <c r="Q2182" s="8">
        <f>IFERROR(ROUND(E2182/L2182,2),0)</f>
        <v>68.709999999999994</v>
      </c>
      <c r="R2182" s="17">
        <f>(((J2182/60)/60)/24)+DATE(1970,1,1)</f>
        <v>42279.669768518521</v>
      </c>
      <c r="S2182" s="18">
        <f>((I2182/60/60/24)+DATE(1970,1,1))</f>
        <v>42321.711435185185</v>
      </c>
      <c r="T2182">
        <f>YEAR(R2182)</f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8280</v>
      </c>
      <c r="O2183" t="s">
        <v>8309</v>
      </c>
      <c r="P2183">
        <f>ROUND(E2183/D2183*100, 0)</f>
        <v>153</v>
      </c>
      <c r="Q2183" s="8">
        <f>IFERROR(ROUND(E2183/L2183,2),0)</f>
        <v>57.77</v>
      </c>
      <c r="R2183" s="17">
        <f>(((J2183/60)/60)/24)+DATE(1970,1,1)</f>
        <v>42773.005243055552</v>
      </c>
      <c r="S2183" s="18">
        <f>((I2183/60/60/24)+DATE(1970,1,1))</f>
        <v>42787.005243055552</v>
      </c>
      <c r="T2183">
        <f>YEAR(R2183)</f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8280</v>
      </c>
      <c r="O2184" t="s">
        <v>8309</v>
      </c>
      <c r="P2184">
        <f>ROUND(E2184/D2184*100, 0)</f>
        <v>524</v>
      </c>
      <c r="Q2184" s="8">
        <f>IFERROR(ROUND(E2184/L2184,2),0)</f>
        <v>44.17</v>
      </c>
      <c r="R2184" s="17">
        <f>(((J2184/60)/60)/24)+DATE(1970,1,1)</f>
        <v>41879.900752314818</v>
      </c>
      <c r="S2184" s="18">
        <f>((I2184/60/60/24)+DATE(1970,1,1))</f>
        <v>41914.900752314818</v>
      </c>
      <c r="T2184">
        <f>YEAR(R2184)</f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8280</v>
      </c>
      <c r="O2185" t="s">
        <v>8309</v>
      </c>
      <c r="P2185">
        <f>ROUND(E2185/D2185*100, 0)</f>
        <v>489</v>
      </c>
      <c r="Q2185" s="8">
        <f>IFERROR(ROUND(E2185/L2185,2),0)</f>
        <v>31.57</v>
      </c>
      <c r="R2185" s="17">
        <f>(((J2185/60)/60)/24)+DATE(1970,1,1)</f>
        <v>42745.365474537044</v>
      </c>
      <c r="S2185" s="18">
        <f>((I2185/60/60/24)+DATE(1970,1,1))</f>
        <v>42775.208333333328</v>
      </c>
      <c r="T2185">
        <f>YEAR(R2185)</f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8280</v>
      </c>
      <c r="O2186" t="s">
        <v>8309</v>
      </c>
      <c r="P2186">
        <f>ROUND(E2186/D2186*100, 0)</f>
        <v>285</v>
      </c>
      <c r="Q2186" s="8">
        <f>IFERROR(ROUND(E2186/L2186,2),0)</f>
        <v>107.05</v>
      </c>
      <c r="R2186" s="17">
        <f>(((J2186/60)/60)/24)+DATE(1970,1,1)</f>
        <v>42380.690289351856</v>
      </c>
      <c r="S2186" s="18">
        <f>((I2186/60/60/24)+DATE(1970,1,1))</f>
        <v>42394.666666666672</v>
      </c>
      <c r="T2186">
        <f>YEAR(R2186)</f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8280</v>
      </c>
      <c r="O2187" t="s">
        <v>8309</v>
      </c>
      <c r="P2187">
        <f>ROUND(E2187/D2187*100, 0)</f>
        <v>1857</v>
      </c>
      <c r="Q2187" s="8">
        <f>IFERROR(ROUND(E2187/L2187,2),0)</f>
        <v>149.03</v>
      </c>
      <c r="R2187" s="17">
        <f>(((J2187/60)/60)/24)+DATE(1970,1,1)</f>
        <v>41319.349988425929</v>
      </c>
      <c r="S2187" s="18">
        <f>((I2187/60/60/24)+DATE(1970,1,1))</f>
        <v>41359.349988425929</v>
      </c>
      <c r="T2187">
        <f>YEAR(R2187)</f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8280</v>
      </c>
      <c r="O2188" t="s">
        <v>8309</v>
      </c>
      <c r="P2188">
        <f>ROUND(E2188/D2188*100, 0)</f>
        <v>110</v>
      </c>
      <c r="Q2188" s="8">
        <f>IFERROR(ROUND(E2188/L2188,2),0)</f>
        <v>55.96</v>
      </c>
      <c r="R2188" s="17">
        <f>(((J2188/60)/60)/24)+DATE(1970,1,1)</f>
        <v>42583.615081018521</v>
      </c>
      <c r="S2188" s="18">
        <f>((I2188/60/60/24)+DATE(1970,1,1))</f>
        <v>42620.083333333328</v>
      </c>
      <c r="T2188">
        <f>YEAR(R2188)</f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8280</v>
      </c>
      <c r="O2189" t="s">
        <v>8309</v>
      </c>
      <c r="P2189">
        <f>ROUND(E2189/D2189*100, 0)</f>
        <v>1015</v>
      </c>
      <c r="Q2189" s="8">
        <f>IFERROR(ROUND(E2189/L2189,2),0)</f>
        <v>56.97</v>
      </c>
      <c r="R2189" s="17">
        <f>(((J2189/60)/60)/24)+DATE(1970,1,1)</f>
        <v>42068.209097222221</v>
      </c>
      <c r="S2189" s="18">
        <f>((I2189/60/60/24)+DATE(1970,1,1))</f>
        <v>42097.165972222225</v>
      </c>
      <c r="T2189">
        <f>YEAR(R2189)</f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8280</v>
      </c>
      <c r="O2190" t="s">
        <v>8309</v>
      </c>
      <c r="P2190">
        <f>ROUND(E2190/D2190*100, 0)</f>
        <v>412</v>
      </c>
      <c r="Q2190" s="8">
        <f>IFERROR(ROUND(E2190/L2190,2),0)</f>
        <v>44.06</v>
      </c>
      <c r="R2190" s="17">
        <f>(((J2190/60)/60)/24)+DATE(1970,1,1)</f>
        <v>42633.586122685185</v>
      </c>
      <c r="S2190" s="18">
        <f>((I2190/60/60/24)+DATE(1970,1,1))</f>
        <v>42668.708333333328</v>
      </c>
      <c r="T2190">
        <f>YEAR(R2190)</f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8280</v>
      </c>
      <c r="O2191" t="s">
        <v>8309</v>
      </c>
      <c r="P2191">
        <f>ROUND(E2191/D2191*100, 0)</f>
        <v>503</v>
      </c>
      <c r="Q2191" s="8">
        <f>IFERROR(ROUND(E2191/L2191,2),0)</f>
        <v>68.63</v>
      </c>
      <c r="R2191" s="17">
        <f>(((J2191/60)/60)/24)+DATE(1970,1,1)</f>
        <v>42467.788194444445</v>
      </c>
      <c r="S2191" s="18">
        <f>((I2191/60/60/24)+DATE(1970,1,1))</f>
        <v>42481.916666666672</v>
      </c>
      <c r="T2191">
        <f>YEAR(R2191)</f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8280</v>
      </c>
      <c r="O2192" t="s">
        <v>8309</v>
      </c>
      <c r="P2192">
        <f>ROUND(E2192/D2192*100, 0)</f>
        <v>185</v>
      </c>
      <c r="Q2192" s="8">
        <f>IFERROR(ROUND(E2192/L2192,2),0)</f>
        <v>65.319999999999993</v>
      </c>
      <c r="R2192" s="17">
        <f>(((J2192/60)/60)/24)+DATE(1970,1,1)</f>
        <v>42417.625046296293</v>
      </c>
      <c r="S2192" s="18">
        <f>((I2192/60/60/24)+DATE(1970,1,1))</f>
        <v>42452.290972222225</v>
      </c>
      <c r="T2192">
        <f>YEAR(R2192)</f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8280</v>
      </c>
      <c r="O2193" t="s">
        <v>8309</v>
      </c>
      <c r="P2193">
        <f>ROUND(E2193/D2193*100, 0)</f>
        <v>120</v>
      </c>
      <c r="Q2193" s="8">
        <f>IFERROR(ROUND(E2193/L2193,2),0)</f>
        <v>35.92</v>
      </c>
      <c r="R2193" s="17">
        <f>(((J2193/60)/60)/24)+DATE(1970,1,1)</f>
        <v>42768.833645833336</v>
      </c>
      <c r="S2193" s="18">
        <f>((I2193/60/60/24)+DATE(1970,1,1))</f>
        <v>42780.833645833336</v>
      </c>
      <c r="T2193">
        <f>YEAR(R2193)</f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8280</v>
      </c>
      <c r="O2194" t="s">
        <v>8309</v>
      </c>
      <c r="P2194">
        <f>ROUND(E2194/D2194*100, 0)</f>
        <v>1081</v>
      </c>
      <c r="Q2194" s="8">
        <f>IFERROR(ROUND(E2194/L2194,2),0)</f>
        <v>40.07</v>
      </c>
      <c r="R2194" s="17">
        <f>(((J2194/60)/60)/24)+DATE(1970,1,1)</f>
        <v>42691.8512037037</v>
      </c>
      <c r="S2194" s="18">
        <f>((I2194/60/60/24)+DATE(1970,1,1))</f>
        <v>42719.958333333328</v>
      </c>
      <c r="T2194">
        <f>YEAR(R2194)</f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8280</v>
      </c>
      <c r="O2195" t="s">
        <v>8309</v>
      </c>
      <c r="P2195">
        <f>ROUND(E2195/D2195*100, 0)</f>
        <v>452</v>
      </c>
      <c r="Q2195" s="8">
        <f>IFERROR(ROUND(E2195/L2195,2),0)</f>
        <v>75.650000000000006</v>
      </c>
      <c r="R2195" s="17">
        <f>(((J2195/60)/60)/24)+DATE(1970,1,1)</f>
        <v>42664.405925925923</v>
      </c>
      <c r="S2195" s="18">
        <f>((I2195/60/60/24)+DATE(1970,1,1))</f>
        <v>42695.207638888889</v>
      </c>
      <c r="T2195">
        <f>YEAR(R2195)</f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8280</v>
      </c>
      <c r="O2196" t="s">
        <v>8309</v>
      </c>
      <c r="P2196">
        <f>ROUND(E2196/D2196*100, 0)</f>
        <v>537</v>
      </c>
      <c r="Q2196" s="8">
        <f>IFERROR(ROUND(E2196/L2196,2),0)</f>
        <v>61.2</v>
      </c>
      <c r="R2196" s="17">
        <f>(((J2196/60)/60)/24)+DATE(1970,1,1)</f>
        <v>42425.757986111115</v>
      </c>
      <c r="S2196" s="18">
        <f>((I2196/60/60/24)+DATE(1970,1,1))</f>
        <v>42455.716319444444</v>
      </c>
      <c r="T2196">
        <f>YEAR(R2196)</f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8280</v>
      </c>
      <c r="O2197" t="s">
        <v>8309</v>
      </c>
      <c r="P2197">
        <f>ROUND(E2197/D2197*100, 0)</f>
        <v>120</v>
      </c>
      <c r="Q2197" s="8">
        <f>IFERROR(ROUND(E2197/L2197,2),0)</f>
        <v>48.13</v>
      </c>
      <c r="R2197" s="17">
        <f>(((J2197/60)/60)/24)+DATE(1970,1,1)</f>
        <v>42197.771990740745</v>
      </c>
      <c r="S2197" s="18">
        <f>((I2197/60/60/24)+DATE(1970,1,1))</f>
        <v>42227.771990740745</v>
      </c>
      <c r="T2197">
        <f>YEAR(R2197)</f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8280</v>
      </c>
      <c r="O2198" t="s">
        <v>8309</v>
      </c>
      <c r="P2198">
        <f>ROUND(E2198/D2198*100, 0)</f>
        <v>114</v>
      </c>
      <c r="Q2198" s="8">
        <f>IFERROR(ROUND(E2198/L2198,2),0)</f>
        <v>68.11</v>
      </c>
      <c r="R2198" s="17">
        <f>(((J2198/60)/60)/24)+DATE(1970,1,1)</f>
        <v>42675.487291666665</v>
      </c>
      <c r="S2198" s="18">
        <f>((I2198/60/60/24)+DATE(1970,1,1))</f>
        <v>42706.291666666672</v>
      </c>
      <c r="T2198">
        <f>YEAR(R2198)</f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8280</v>
      </c>
      <c r="O2199" t="s">
        <v>8309</v>
      </c>
      <c r="P2199">
        <f>ROUND(E2199/D2199*100, 0)</f>
        <v>951</v>
      </c>
      <c r="Q2199" s="8">
        <f>IFERROR(ROUND(E2199/L2199,2),0)</f>
        <v>65.89</v>
      </c>
      <c r="R2199" s="17">
        <f>(((J2199/60)/60)/24)+DATE(1970,1,1)</f>
        <v>42033.584016203706</v>
      </c>
      <c r="S2199" s="18">
        <f>((I2199/60/60/24)+DATE(1970,1,1))</f>
        <v>42063.584016203706</v>
      </c>
      <c r="T2199">
        <f>YEAR(R2199)</f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8280</v>
      </c>
      <c r="O2200" t="s">
        <v>8309</v>
      </c>
      <c r="P2200">
        <f>ROUND(E2200/D2200*100, 0)</f>
        <v>133</v>
      </c>
      <c r="Q2200" s="8">
        <f>IFERROR(ROUND(E2200/L2200,2),0)</f>
        <v>81.650000000000006</v>
      </c>
      <c r="R2200" s="17">
        <f>(((J2200/60)/60)/24)+DATE(1970,1,1)</f>
        <v>42292.513888888891</v>
      </c>
      <c r="S2200" s="18">
        <f>((I2200/60/60/24)+DATE(1970,1,1))</f>
        <v>42322.555555555555</v>
      </c>
      <c r="T2200">
        <f>YEAR(R2200)</f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8280</v>
      </c>
      <c r="O2201" t="s">
        <v>8309</v>
      </c>
      <c r="P2201">
        <f>ROUND(E2201/D2201*100, 0)</f>
        <v>147</v>
      </c>
      <c r="Q2201" s="8">
        <f>IFERROR(ROUND(E2201/L2201,2),0)</f>
        <v>52.7</v>
      </c>
      <c r="R2201" s="17">
        <f>(((J2201/60)/60)/24)+DATE(1970,1,1)</f>
        <v>42262.416643518518</v>
      </c>
      <c r="S2201" s="18">
        <f>((I2201/60/60/24)+DATE(1970,1,1))</f>
        <v>42292.416643518518</v>
      </c>
      <c r="T2201">
        <f>YEAR(R2201)</f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8280</v>
      </c>
      <c r="O2202" t="s">
        <v>8309</v>
      </c>
      <c r="P2202">
        <f>ROUND(E2202/D2202*100, 0)</f>
        <v>542</v>
      </c>
      <c r="Q2202" s="8">
        <f>IFERROR(ROUND(E2202/L2202,2),0)</f>
        <v>41.23</v>
      </c>
      <c r="R2202" s="17">
        <f>(((J2202/60)/60)/24)+DATE(1970,1,1)</f>
        <v>42163.625787037032</v>
      </c>
      <c r="S2202" s="18">
        <f>((I2202/60/60/24)+DATE(1970,1,1))</f>
        <v>42191.125</v>
      </c>
      <c r="T2202">
        <f>YEAR(R2202)</f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8275</v>
      </c>
      <c r="O2203" t="s">
        <v>8310</v>
      </c>
      <c r="P2203">
        <f>ROUND(E2203/D2203*100, 0)</f>
        <v>383</v>
      </c>
      <c r="Q2203" s="8">
        <f>IFERROR(ROUND(E2203/L2203,2),0)</f>
        <v>15.04</v>
      </c>
      <c r="R2203" s="17">
        <f>(((J2203/60)/60)/24)+DATE(1970,1,1)</f>
        <v>41276.846817129634</v>
      </c>
      <c r="S2203" s="18">
        <f>((I2203/60/60/24)+DATE(1970,1,1))</f>
        <v>41290.846817129634</v>
      </c>
      <c r="T2203">
        <f>YEAR(R2203)</f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8275</v>
      </c>
      <c r="O2204" t="s">
        <v>8310</v>
      </c>
      <c r="P2204">
        <f>ROUND(E2204/D2204*100, 0)</f>
        <v>704</v>
      </c>
      <c r="Q2204" s="8">
        <f>IFERROR(ROUND(E2204/L2204,2),0)</f>
        <v>39.07</v>
      </c>
      <c r="R2204" s="17">
        <f>(((J2204/60)/60)/24)+DATE(1970,1,1)</f>
        <v>41184.849166666667</v>
      </c>
      <c r="S2204" s="18">
        <f>((I2204/60/60/24)+DATE(1970,1,1))</f>
        <v>41214.849166666667</v>
      </c>
      <c r="T2204">
        <f>YEAR(R2204)</f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8275</v>
      </c>
      <c r="O2205" t="s">
        <v>8310</v>
      </c>
      <c r="P2205">
        <f>ROUND(E2205/D2205*100, 0)</f>
        <v>110</v>
      </c>
      <c r="Q2205" s="8">
        <f>IFERROR(ROUND(E2205/L2205,2),0)</f>
        <v>43.82</v>
      </c>
      <c r="R2205" s="17">
        <f>(((J2205/60)/60)/24)+DATE(1970,1,1)</f>
        <v>42241.85974537037</v>
      </c>
      <c r="S2205" s="18">
        <f>((I2205/60/60/24)+DATE(1970,1,1))</f>
        <v>42271.85974537037</v>
      </c>
      <c r="T2205">
        <f>YEAR(R2205)</f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8275</v>
      </c>
      <c r="O2206" t="s">
        <v>8310</v>
      </c>
      <c r="P2206">
        <f>ROUND(E2206/D2206*100, 0)</f>
        <v>133</v>
      </c>
      <c r="Q2206" s="8">
        <f>IFERROR(ROUND(E2206/L2206,2),0)</f>
        <v>27.3</v>
      </c>
      <c r="R2206" s="17">
        <f>(((J2206/60)/60)/24)+DATE(1970,1,1)</f>
        <v>41312.311562499999</v>
      </c>
      <c r="S2206" s="18">
        <f>((I2206/60/60/24)+DATE(1970,1,1))</f>
        <v>41342.311562499999</v>
      </c>
      <c r="T2206">
        <f>YEAR(R2206)</f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8275</v>
      </c>
      <c r="O2207" t="s">
        <v>8310</v>
      </c>
      <c r="P2207">
        <f>ROUND(E2207/D2207*100, 0)</f>
        <v>152</v>
      </c>
      <c r="Q2207" s="8">
        <f>IFERROR(ROUND(E2207/L2207,2),0)</f>
        <v>42.22</v>
      </c>
      <c r="R2207" s="17">
        <f>(((J2207/60)/60)/24)+DATE(1970,1,1)</f>
        <v>41031.82163194444</v>
      </c>
      <c r="S2207" s="18">
        <f>((I2207/60/60/24)+DATE(1970,1,1))</f>
        <v>41061.82163194444</v>
      </c>
      <c r="T2207">
        <f>YEAR(R2207)</f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8275</v>
      </c>
      <c r="O2208" t="s">
        <v>8310</v>
      </c>
      <c r="P2208">
        <f>ROUND(E2208/D2208*100, 0)</f>
        <v>103</v>
      </c>
      <c r="Q2208" s="8">
        <f>IFERROR(ROUND(E2208/L2208,2),0)</f>
        <v>33.24</v>
      </c>
      <c r="R2208" s="17">
        <f>(((J2208/60)/60)/24)+DATE(1970,1,1)</f>
        <v>40997.257222222222</v>
      </c>
      <c r="S2208" s="18">
        <f>((I2208/60/60/24)+DATE(1970,1,1))</f>
        <v>41015.257222222222</v>
      </c>
      <c r="T2208">
        <f>YEAR(R2208)</f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8275</v>
      </c>
      <c r="O2209" t="s">
        <v>8310</v>
      </c>
      <c r="P2209">
        <f>ROUND(E2209/D2209*100, 0)</f>
        <v>100</v>
      </c>
      <c r="Q2209" s="8">
        <f>IFERROR(ROUND(E2209/L2209,2),0)</f>
        <v>285.70999999999998</v>
      </c>
      <c r="R2209" s="17">
        <f>(((J2209/60)/60)/24)+DATE(1970,1,1)</f>
        <v>41564.194131944445</v>
      </c>
      <c r="S2209" s="18">
        <f>((I2209/60/60/24)+DATE(1970,1,1))</f>
        <v>41594.235798611109</v>
      </c>
      <c r="T2209">
        <f>YEAR(R2209)</f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8275</v>
      </c>
      <c r="O2210" t="s">
        <v>8310</v>
      </c>
      <c r="P2210">
        <f>ROUND(E2210/D2210*100, 0)</f>
        <v>102</v>
      </c>
      <c r="Q2210" s="8">
        <f>IFERROR(ROUND(E2210/L2210,2),0)</f>
        <v>42.33</v>
      </c>
      <c r="R2210" s="17">
        <f>(((J2210/60)/60)/24)+DATE(1970,1,1)</f>
        <v>40946.882245370369</v>
      </c>
      <c r="S2210" s="18">
        <f>((I2210/60/60/24)+DATE(1970,1,1))</f>
        <v>41006.166666666664</v>
      </c>
      <c r="T2210">
        <f>YEAR(R2210)</f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8275</v>
      </c>
      <c r="O2211" t="s">
        <v>8310</v>
      </c>
      <c r="P2211">
        <f>ROUND(E2211/D2211*100, 0)</f>
        <v>151</v>
      </c>
      <c r="Q2211" s="8">
        <f>IFERROR(ROUND(E2211/L2211,2),0)</f>
        <v>50.27</v>
      </c>
      <c r="R2211" s="17">
        <f>(((J2211/60)/60)/24)+DATE(1970,1,1)</f>
        <v>41732.479675925926</v>
      </c>
      <c r="S2211" s="18">
        <f>((I2211/60/60/24)+DATE(1970,1,1))</f>
        <v>41743.958333333336</v>
      </c>
      <c r="T2211">
        <f>YEAR(R2211)</f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8275</v>
      </c>
      <c r="O2212" t="s">
        <v>8310</v>
      </c>
      <c r="P2212">
        <f>ROUND(E2212/D2212*100, 0)</f>
        <v>111</v>
      </c>
      <c r="Q2212" s="8">
        <f>IFERROR(ROUND(E2212/L2212,2),0)</f>
        <v>61.9</v>
      </c>
      <c r="R2212" s="17">
        <f>(((J2212/60)/60)/24)+DATE(1970,1,1)</f>
        <v>40956.066087962965</v>
      </c>
      <c r="S2212" s="18">
        <f>((I2212/60/60/24)+DATE(1970,1,1))</f>
        <v>41013.73333333333</v>
      </c>
      <c r="T2212">
        <f>YEAR(R2212)</f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8275</v>
      </c>
      <c r="O2213" t="s">
        <v>8310</v>
      </c>
      <c r="P2213">
        <f>ROUND(E2213/D2213*100, 0)</f>
        <v>196</v>
      </c>
      <c r="Q2213" s="8">
        <f>IFERROR(ROUND(E2213/L2213,2),0)</f>
        <v>40.75</v>
      </c>
      <c r="R2213" s="17">
        <f>(((J2213/60)/60)/24)+DATE(1970,1,1)</f>
        <v>41716.785011574073</v>
      </c>
      <c r="S2213" s="18">
        <f>((I2213/60/60/24)+DATE(1970,1,1))</f>
        <v>41739.290972222225</v>
      </c>
      <c r="T2213">
        <f>YEAR(R2213)</f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8275</v>
      </c>
      <c r="O2214" t="s">
        <v>8310</v>
      </c>
      <c r="P2214">
        <f>ROUND(E2214/D2214*100, 0)</f>
        <v>114</v>
      </c>
      <c r="Q2214" s="8">
        <f>IFERROR(ROUND(E2214/L2214,2),0)</f>
        <v>55.8</v>
      </c>
      <c r="R2214" s="17">
        <f>(((J2214/60)/60)/24)+DATE(1970,1,1)</f>
        <v>41548.747418981482</v>
      </c>
      <c r="S2214" s="18">
        <f>((I2214/60/60/24)+DATE(1970,1,1))</f>
        <v>41582.041666666664</v>
      </c>
      <c r="T2214">
        <f>YEAR(R2214)</f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8275</v>
      </c>
      <c r="O2215" t="s">
        <v>8310</v>
      </c>
      <c r="P2215">
        <f>ROUND(E2215/D2215*100, 0)</f>
        <v>200</v>
      </c>
      <c r="Q2215" s="8">
        <f>IFERROR(ROUND(E2215/L2215,2),0)</f>
        <v>10</v>
      </c>
      <c r="R2215" s="17">
        <f>(((J2215/60)/60)/24)+DATE(1970,1,1)</f>
        <v>42109.826145833329</v>
      </c>
      <c r="S2215" s="18">
        <f>((I2215/60/60/24)+DATE(1970,1,1))</f>
        <v>42139.826145833329</v>
      </c>
      <c r="T2215">
        <f>YEAR(R2215)</f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8275</v>
      </c>
      <c r="O2216" t="s">
        <v>8310</v>
      </c>
      <c r="P2216">
        <f>ROUND(E2216/D2216*100, 0)</f>
        <v>293</v>
      </c>
      <c r="Q2216" s="8">
        <f>IFERROR(ROUND(E2216/L2216,2),0)</f>
        <v>73.13</v>
      </c>
      <c r="R2216" s="17">
        <f>(((J2216/60)/60)/24)+DATE(1970,1,1)</f>
        <v>41646.792222222226</v>
      </c>
      <c r="S2216" s="18">
        <f>((I2216/60/60/24)+DATE(1970,1,1))</f>
        <v>41676.792222222226</v>
      </c>
      <c r="T2216">
        <f>YEAR(R2216)</f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8275</v>
      </c>
      <c r="O2217" t="s">
        <v>8310</v>
      </c>
      <c r="P2217">
        <f>ROUND(E2217/D2217*100, 0)</f>
        <v>156</v>
      </c>
      <c r="Q2217" s="8">
        <f>IFERROR(ROUND(E2217/L2217,2),0)</f>
        <v>26.06</v>
      </c>
      <c r="R2217" s="17">
        <f>(((J2217/60)/60)/24)+DATE(1970,1,1)</f>
        <v>40958.717268518521</v>
      </c>
      <c r="S2217" s="18">
        <f>((I2217/60/60/24)+DATE(1970,1,1))</f>
        <v>40981.290972222225</v>
      </c>
      <c r="T2217">
        <f>YEAR(R2217)</f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8275</v>
      </c>
      <c r="O2218" t="s">
        <v>8310</v>
      </c>
      <c r="P2218">
        <f>ROUND(E2218/D2218*100, 0)</f>
        <v>106</v>
      </c>
      <c r="Q2218" s="8">
        <f>IFERROR(ROUND(E2218/L2218,2),0)</f>
        <v>22.64</v>
      </c>
      <c r="R2218" s="17">
        <f>(((J2218/60)/60)/24)+DATE(1970,1,1)</f>
        <v>42194.751678240747</v>
      </c>
      <c r="S2218" s="18">
        <f>((I2218/60/60/24)+DATE(1970,1,1))</f>
        <v>42208.751678240747</v>
      </c>
      <c r="T2218">
        <f>YEAR(R2218)</f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8275</v>
      </c>
      <c r="O2219" t="s">
        <v>8310</v>
      </c>
      <c r="P2219">
        <f>ROUND(E2219/D2219*100, 0)</f>
        <v>101</v>
      </c>
      <c r="Q2219" s="8">
        <f>IFERROR(ROUND(E2219/L2219,2),0)</f>
        <v>47.22</v>
      </c>
      <c r="R2219" s="17">
        <f>(((J2219/60)/60)/24)+DATE(1970,1,1)</f>
        <v>42299.776770833334</v>
      </c>
      <c r="S2219" s="18">
        <f>((I2219/60/60/24)+DATE(1970,1,1))</f>
        <v>42310.333333333328</v>
      </c>
      <c r="T2219">
        <f>YEAR(R2219)</f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8275</v>
      </c>
      <c r="O2220" t="s">
        <v>8310</v>
      </c>
      <c r="P2220">
        <f>ROUND(E2220/D2220*100, 0)</f>
        <v>123</v>
      </c>
      <c r="Q2220" s="8">
        <f>IFERROR(ROUND(E2220/L2220,2),0)</f>
        <v>32.32</v>
      </c>
      <c r="R2220" s="17">
        <f>(((J2220/60)/60)/24)+DATE(1970,1,1)</f>
        <v>41127.812303240738</v>
      </c>
      <c r="S2220" s="18">
        <f>((I2220/60/60/24)+DATE(1970,1,1))</f>
        <v>41150</v>
      </c>
      <c r="T2220">
        <f>YEAR(R2220)</f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8275</v>
      </c>
      <c r="O2221" t="s">
        <v>8310</v>
      </c>
      <c r="P2221">
        <f>ROUND(E2221/D2221*100, 0)</f>
        <v>102</v>
      </c>
      <c r="Q2221" s="8">
        <f>IFERROR(ROUND(E2221/L2221,2),0)</f>
        <v>53.42</v>
      </c>
      <c r="R2221" s="17">
        <f>(((J2221/60)/60)/24)+DATE(1970,1,1)</f>
        <v>42205.718888888892</v>
      </c>
      <c r="S2221" s="18">
        <f>((I2221/60/60/24)+DATE(1970,1,1))</f>
        <v>42235.718888888892</v>
      </c>
      <c r="T2221">
        <f>YEAR(R2221)</f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8275</v>
      </c>
      <c r="O2222" t="s">
        <v>8310</v>
      </c>
      <c r="P2222">
        <f>ROUND(E2222/D2222*100, 0)</f>
        <v>101</v>
      </c>
      <c r="Q2222" s="8">
        <f>IFERROR(ROUND(E2222/L2222,2),0)</f>
        <v>51.3</v>
      </c>
      <c r="R2222" s="17">
        <f>(((J2222/60)/60)/24)+DATE(1970,1,1)</f>
        <v>41452.060601851852</v>
      </c>
      <c r="S2222" s="18">
        <f>((I2222/60/60/24)+DATE(1970,1,1))</f>
        <v>41482.060601851852</v>
      </c>
      <c r="T2222">
        <f>YEAR(R2222)</f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8280</v>
      </c>
      <c r="O2223" t="s">
        <v>8309</v>
      </c>
      <c r="P2223">
        <f>ROUND(E2223/D2223*100, 0)</f>
        <v>108</v>
      </c>
      <c r="Q2223" s="8">
        <f>IFERROR(ROUND(E2223/L2223,2),0)</f>
        <v>37.200000000000003</v>
      </c>
      <c r="R2223" s="17">
        <f>(((J2223/60)/60)/24)+DATE(1970,1,1)</f>
        <v>42452.666770833333</v>
      </c>
      <c r="S2223" s="18">
        <f>((I2223/60/60/24)+DATE(1970,1,1))</f>
        <v>42483</v>
      </c>
      <c r="T2223">
        <f>YEAR(R2223)</f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8280</v>
      </c>
      <c r="O2224" t="s">
        <v>8309</v>
      </c>
      <c r="P2224">
        <f>ROUND(E2224/D2224*100, 0)</f>
        <v>163</v>
      </c>
      <c r="Q2224" s="8">
        <f>IFERROR(ROUND(E2224/L2224,2),0)</f>
        <v>27.1</v>
      </c>
      <c r="R2224" s="17">
        <f>(((J2224/60)/60)/24)+DATE(1970,1,1)</f>
        <v>40906.787581018521</v>
      </c>
      <c r="S2224" s="18">
        <f>((I2224/60/60/24)+DATE(1970,1,1))</f>
        <v>40936.787581018521</v>
      </c>
      <c r="T2224">
        <f>YEAR(R2224)</f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8280</v>
      </c>
      <c r="O2225" t="s">
        <v>8309</v>
      </c>
      <c r="P2225">
        <f>ROUND(E2225/D2225*100, 0)</f>
        <v>106</v>
      </c>
      <c r="Q2225" s="8">
        <f>IFERROR(ROUND(E2225/L2225,2),0)</f>
        <v>206.31</v>
      </c>
      <c r="R2225" s="17">
        <f>(((J2225/60)/60)/24)+DATE(1970,1,1)</f>
        <v>42152.640833333338</v>
      </c>
      <c r="S2225" s="18">
        <f>((I2225/60/60/24)+DATE(1970,1,1))</f>
        <v>42182.640833333338</v>
      </c>
      <c r="T2225">
        <f>YEAR(R2225)</f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8280</v>
      </c>
      <c r="O2226" t="s">
        <v>8309</v>
      </c>
      <c r="P2226">
        <f>ROUND(E2226/D2226*100, 0)</f>
        <v>243</v>
      </c>
      <c r="Q2226" s="8">
        <f>IFERROR(ROUND(E2226/L2226,2),0)</f>
        <v>82.15</v>
      </c>
      <c r="R2226" s="17">
        <f>(((J2226/60)/60)/24)+DATE(1970,1,1)</f>
        <v>42644.667534722219</v>
      </c>
      <c r="S2226" s="18">
        <f>((I2226/60/60/24)+DATE(1970,1,1))</f>
        <v>42672.791666666672</v>
      </c>
      <c r="T2226">
        <f>YEAR(R2226)</f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8280</v>
      </c>
      <c r="O2227" t="s">
        <v>8309</v>
      </c>
      <c r="P2227">
        <f>ROUND(E2227/D2227*100, 0)</f>
        <v>945</v>
      </c>
      <c r="Q2227" s="8">
        <f>IFERROR(ROUND(E2227/L2227,2),0)</f>
        <v>164.8</v>
      </c>
      <c r="R2227" s="17">
        <f>(((J2227/60)/60)/24)+DATE(1970,1,1)</f>
        <v>41873.79184027778</v>
      </c>
      <c r="S2227" s="18">
        <f>((I2227/60/60/24)+DATE(1970,1,1))</f>
        <v>41903.79184027778</v>
      </c>
      <c r="T2227">
        <f>YEAR(R2227)</f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8280</v>
      </c>
      <c r="O2228" t="s">
        <v>8309</v>
      </c>
      <c r="P2228">
        <f>ROUND(E2228/D2228*100, 0)</f>
        <v>108</v>
      </c>
      <c r="Q2228" s="8">
        <f>IFERROR(ROUND(E2228/L2228,2),0)</f>
        <v>60.82</v>
      </c>
      <c r="R2228" s="17">
        <f>(((J2228/60)/60)/24)+DATE(1970,1,1)</f>
        <v>42381.79886574074</v>
      </c>
      <c r="S2228" s="18">
        <f>((I2228/60/60/24)+DATE(1970,1,1))</f>
        <v>42412.207638888889</v>
      </c>
      <c r="T2228">
        <f>YEAR(R2228)</f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8280</v>
      </c>
      <c r="O2229" t="s">
        <v>8309</v>
      </c>
      <c r="P2229">
        <f>ROUND(E2229/D2229*100, 0)</f>
        <v>157</v>
      </c>
      <c r="Q2229" s="8">
        <f>IFERROR(ROUND(E2229/L2229,2),0)</f>
        <v>67.97</v>
      </c>
      <c r="R2229" s="17">
        <f>(((J2229/60)/60)/24)+DATE(1970,1,1)</f>
        <v>41561.807349537034</v>
      </c>
      <c r="S2229" s="18">
        <f>((I2229/60/60/24)+DATE(1970,1,1))</f>
        <v>41591.849016203705</v>
      </c>
      <c r="T2229">
        <f>YEAR(R2229)</f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8280</v>
      </c>
      <c r="O2230" t="s">
        <v>8309</v>
      </c>
      <c r="P2230">
        <f>ROUND(E2230/D2230*100, 0)</f>
        <v>1174</v>
      </c>
      <c r="Q2230" s="8">
        <f>IFERROR(ROUND(E2230/L2230,2),0)</f>
        <v>81.56</v>
      </c>
      <c r="R2230" s="17">
        <f>(((J2230/60)/60)/24)+DATE(1970,1,1)</f>
        <v>42202.278194444443</v>
      </c>
      <c r="S2230" s="18">
        <f>((I2230/60/60/24)+DATE(1970,1,1))</f>
        <v>42232.278194444443</v>
      </c>
      <c r="T2230">
        <f>YEAR(R2230)</f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8280</v>
      </c>
      <c r="O2231" t="s">
        <v>8309</v>
      </c>
      <c r="P2231">
        <f>ROUND(E2231/D2231*100, 0)</f>
        <v>171</v>
      </c>
      <c r="Q2231" s="8">
        <f>IFERROR(ROUND(E2231/L2231,2),0)</f>
        <v>25.43</v>
      </c>
      <c r="R2231" s="17">
        <f>(((J2231/60)/60)/24)+DATE(1970,1,1)</f>
        <v>41484.664247685185</v>
      </c>
      <c r="S2231" s="18">
        <f>((I2231/60/60/24)+DATE(1970,1,1))</f>
        <v>41520.166666666664</v>
      </c>
      <c r="T2231">
        <f>YEAR(R2231)</f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8280</v>
      </c>
      <c r="O2232" t="s">
        <v>8309</v>
      </c>
      <c r="P2232">
        <f>ROUND(E2232/D2232*100, 0)</f>
        <v>126</v>
      </c>
      <c r="Q2232" s="8">
        <f>IFERROR(ROUND(E2232/L2232,2),0)</f>
        <v>21.5</v>
      </c>
      <c r="R2232" s="17">
        <f>(((J2232/60)/60)/24)+DATE(1970,1,1)</f>
        <v>41724.881099537037</v>
      </c>
      <c r="S2232" s="18">
        <f>((I2232/60/60/24)+DATE(1970,1,1))</f>
        <v>41754.881099537037</v>
      </c>
      <c r="T2232">
        <f>YEAR(R2232)</f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8280</v>
      </c>
      <c r="O2233" t="s">
        <v>8309</v>
      </c>
      <c r="P2233">
        <f>ROUND(E2233/D2233*100, 0)</f>
        <v>1212</v>
      </c>
      <c r="Q2233" s="8">
        <f>IFERROR(ROUND(E2233/L2233,2),0)</f>
        <v>27.23</v>
      </c>
      <c r="R2233" s="17">
        <f>(((J2233/60)/60)/24)+DATE(1970,1,1)</f>
        <v>41423.910891203705</v>
      </c>
      <c r="S2233" s="18">
        <f>((I2233/60/60/24)+DATE(1970,1,1))</f>
        <v>41450.208333333336</v>
      </c>
      <c r="T2233">
        <f>YEAR(R2233)</f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8280</v>
      </c>
      <c r="O2234" t="s">
        <v>8309</v>
      </c>
      <c r="P2234">
        <f>ROUND(E2234/D2234*100, 0)</f>
        <v>496</v>
      </c>
      <c r="Q2234" s="8">
        <f>IFERROR(ROUND(E2234/L2234,2),0)</f>
        <v>25.09</v>
      </c>
      <c r="R2234" s="17">
        <f>(((J2234/60)/60)/24)+DATE(1970,1,1)</f>
        <v>41806.794074074074</v>
      </c>
      <c r="S2234" s="18">
        <f>((I2234/60/60/24)+DATE(1970,1,1))</f>
        <v>41839.125</v>
      </c>
      <c r="T2234">
        <f>YEAR(R2234)</f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8280</v>
      </c>
      <c r="O2235" t="s">
        <v>8309</v>
      </c>
      <c r="P2235">
        <f>ROUND(E2235/D2235*100, 0)</f>
        <v>332</v>
      </c>
      <c r="Q2235" s="8">
        <f>IFERROR(ROUND(E2235/L2235,2),0)</f>
        <v>21.23</v>
      </c>
      <c r="R2235" s="17">
        <f>(((J2235/60)/60)/24)+DATE(1970,1,1)</f>
        <v>42331.378923611104</v>
      </c>
      <c r="S2235" s="18">
        <f>((I2235/60/60/24)+DATE(1970,1,1))</f>
        <v>42352</v>
      </c>
      <c r="T2235">
        <f>YEAR(R2235)</f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8280</v>
      </c>
      <c r="O2236" t="s">
        <v>8309</v>
      </c>
      <c r="P2236">
        <f>ROUND(E2236/D2236*100, 0)</f>
        <v>1165</v>
      </c>
      <c r="Q2236" s="8">
        <f>IFERROR(ROUND(E2236/L2236,2),0)</f>
        <v>41.61</v>
      </c>
      <c r="R2236" s="17">
        <f>(((J2236/60)/60)/24)+DATE(1970,1,1)</f>
        <v>42710.824618055558</v>
      </c>
      <c r="S2236" s="18">
        <f>((I2236/60/60/24)+DATE(1970,1,1))</f>
        <v>42740.824618055558</v>
      </c>
      <c r="T2236">
        <f>YEAR(R2236)</f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8280</v>
      </c>
      <c r="O2237" t="s">
        <v>8309</v>
      </c>
      <c r="P2237">
        <f>ROUND(E2237/D2237*100, 0)</f>
        <v>153</v>
      </c>
      <c r="Q2237" s="8">
        <f>IFERROR(ROUND(E2237/L2237,2),0)</f>
        <v>135.59</v>
      </c>
      <c r="R2237" s="17">
        <f>(((J2237/60)/60)/24)+DATE(1970,1,1)</f>
        <v>42062.022118055553</v>
      </c>
      <c r="S2237" s="18">
        <f>((I2237/60/60/24)+DATE(1970,1,1))</f>
        <v>42091.980451388896</v>
      </c>
      <c r="T2237">
        <f>YEAR(R2237)</f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8280</v>
      </c>
      <c r="O2238" t="s">
        <v>8309</v>
      </c>
      <c r="P2238">
        <f>ROUND(E2238/D2238*100, 0)</f>
        <v>537</v>
      </c>
      <c r="Q2238" s="8">
        <f>IFERROR(ROUND(E2238/L2238,2),0)</f>
        <v>22.12</v>
      </c>
      <c r="R2238" s="17">
        <f>(((J2238/60)/60)/24)+DATE(1970,1,1)</f>
        <v>42371.617164351846</v>
      </c>
      <c r="S2238" s="18">
        <f>((I2238/60/60/24)+DATE(1970,1,1))</f>
        <v>42401.617164351846</v>
      </c>
      <c r="T2238">
        <f>YEAR(R2238)</f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8280</v>
      </c>
      <c r="O2239" t="s">
        <v>8309</v>
      </c>
      <c r="P2239">
        <f>ROUND(E2239/D2239*100, 0)</f>
        <v>353</v>
      </c>
      <c r="Q2239" s="8">
        <f>IFERROR(ROUND(E2239/L2239,2),0)</f>
        <v>64.63</v>
      </c>
      <c r="R2239" s="17">
        <f>(((J2239/60)/60)/24)+DATE(1970,1,1)</f>
        <v>41915.003275462965</v>
      </c>
      <c r="S2239" s="18">
        <f>((I2239/60/60/24)+DATE(1970,1,1))</f>
        <v>41955.332638888889</v>
      </c>
      <c r="T2239">
        <f>YEAR(R2239)</f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8280</v>
      </c>
      <c r="O2240" t="s">
        <v>8309</v>
      </c>
      <c r="P2240">
        <f>ROUND(E2240/D2240*100, 0)</f>
        <v>137</v>
      </c>
      <c r="Q2240" s="8">
        <f>IFERROR(ROUND(E2240/L2240,2),0)</f>
        <v>69.569999999999993</v>
      </c>
      <c r="R2240" s="17">
        <f>(((J2240/60)/60)/24)+DATE(1970,1,1)</f>
        <v>42774.621712962966</v>
      </c>
      <c r="S2240" s="18">
        <f>((I2240/60/60/24)+DATE(1970,1,1))</f>
        <v>42804.621712962966</v>
      </c>
      <c r="T2240">
        <f>YEAR(R2240)</f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8280</v>
      </c>
      <c r="O2241" t="s">
        <v>8309</v>
      </c>
      <c r="P2241">
        <f>ROUND(E2241/D2241*100, 0)</f>
        <v>128</v>
      </c>
      <c r="Q2241" s="8">
        <f>IFERROR(ROUND(E2241/L2241,2),0)</f>
        <v>75.13</v>
      </c>
      <c r="R2241" s="17">
        <f>(((J2241/60)/60)/24)+DATE(1970,1,1)</f>
        <v>41572.958495370374</v>
      </c>
      <c r="S2241" s="18">
        <f>((I2241/60/60/24)+DATE(1970,1,1))</f>
        <v>41609.168055555558</v>
      </c>
      <c r="T2241">
        <f>YEAR(R2241)</f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8280</v>
      </c>
      <c r="O2242" t="s">
        <v>8309</v>
      </c>
      <c r="P2242">
        <f>ROUND(E2242/D2242*100, 0)</f>
        <v>271</v>
      </c>
      <c r="Q2242" s="8">
        <f>IFERROR(ROUND(E2242/L2242,2),0)</f>
        <v>140.97999999999999</v>
      </c>
      <c r="R2242" s="17">
        <f>(((J2242/60)/60)/24)+DATE(1970,1,1)</f>
        <v>42452.825740740736</v>
      </c>
      <c r="S2242" s="18">
        <f>((I2242/60/60/24)+DATE(1970,1,1))</f>
        <v>42482.825740740736</v>
      </c>
      <c r="T2242">
        <f>YEAR(R2242)</f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8280</v>
      </c>
      <c r="O2243" t="s">
        <v>8309</v>
      </c>
      <c r="P2243">
        <f>ROUND(E2243/D2243*100, 0)</f>
        <v>806</v>
      </c>
      <c r="Q2243" s="8">
        <f>IFERROR(ROUND(E2243/L2243,2),0)</f>
        <v>49.47</v>
      </c>
      <c r="R2243" s="17">
        <f>(((J2243/60)/60)/24)+DATE(1970,1,1)</f>
        <v>42766.827546296292</v>
      </c>
      <c r="S2243" s="18">
        <f>((I2243/60/60/24)+DATE(1970,1,1))</f>
        <v>42796.827546296292</v>
      </c>
      <c r="T2243">
        <f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8280</v>
      </c>
      <c r="O2244" t="s">
        <v>8309</v>
      </c>
      <c r="P2244">
        <f>ROUND(E2244/D2244*100, 0)</f>
        <v>1360</v>
      </c>
      <c r="Q2244" s="8">
        <f>IFERROR(ROUND(E2244/L2244,2),0)</f>
        <v>53.87</v>
      </c>
      <c r="R2244" s="17">
        <f>(((J2244/60)/60)/24)+DATE(1970,1,1)</f>
        <v>41569.575613425928</v>
      </c>
      <c r="S2244" s="18">
        <f>((I2244/60/60/24)+DATE(1970,1,1))</f>
        <v>41605.126388888886</v>
      </c>
      <c r="T2244">
        <f>YEAR(R2244)</f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8280</v>
      </c>
      <c r="O2245" t="s">
        <v>8309</v>
      </c>
      <c r="P2245">
        <f>ROUND(E2245/D2245*100, 0)</f>
        <v>930250</v>
      </c>
      <c r="Q2245" s="8">
        <f>IFERROR(ROUND(E2245/L2245,2),0)</f>
        <v>4.57</v>
      </c>
      <c r="R2245" s="17">
        <f>(((J2245/60)/60)/24)+DATE(1970,1,1)</f>
        <v>42800.751041666663</v>
      </c>
      <c r="S2245" s="18">
        <f>((I2245/60/60/24)+DATE(1970,1,1))</f>
        <v>42807.125</v>
      </c>
      <c r="T2245">
        <f>YEAR(R2245)</f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8280</v>
      </c>
      <c r="O2246" t="s">
        <v>8309</v>
      </c>
      <c r="P2246">
        <f>ROUND(E2246/D2246*100, 0)</f>
        <v>377</v>
      </c>
      <c r="Q2246" s="8">
        <f>IFERROR(ROUND(E2246/L2246,2),0)</f>
        <v>65</v>
      </c>
      <c r="R2246" s="17">
        <f>(((J2246/60)/60)/24)+DATE(1970,1,1)</f>
        <v>42647.818819444445</v>
      </c>
      <c r="S2246" s="18">
        <f>((I2246/60/60/24)+DATE(1970,1,1))</f>
        <v>42659.854166666672</v>
      </c>
      <c r="T2246">
        <f>YEAR(R2246)</f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8280</v>
      </c>
      <c r="O2247" t="s">
        <v>8309</v>
      </c>
      <c r="P2247">
        <f>ROUND(E2247/D2247*100, 0)</f>
        <v>2647</v>
      </c>
      <c r="Q2247" s="8">
        <f>IFERROR(ROUND(E2247/L2247,2),0)</f>
        <v>53.48</v>
      </c>
      <c r="R2247" s="17">
        <f>(((J2247/60)/60)/24)+DATE(1970,1,1)</f>
        <v>41660.708530092597</v>
      </c>
      <c r="S2247" s="18">
        <f>((I2247/60/60/24)+DATE(1970,1,1))</f>
        <v>41691.75</v>
      </c>
      <c r="T2247">
        <f>YEAR(R2247)</f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8280</v>
      </c>
      <c r="O2248" t="s">
        <v>8309</v>
      </c>
      <c r="P2248">
        <f>ROUND(E2248/D2248*100, 0)</f>
        <v>100</v>
      </c>
      <c r="Q2248" s="8">
        <f>IFERROR(ROUND(E2248/L2248,2),0)</f>
        <v>43.91</v>
      </c>
      <c r="R2248" s="17">
        <f>(((J2248/60)/60)/24)+DATE(1970,1,1)</f>
        <v>42221.79178240741</v>
      </c>
      <c r="S2248" s="18">
        <f>((I2248/60/60/24)+DATE(1970,1,1))</f>
        <v>42251.79178240741</v>
      </c>
      <c r="T2248">
        <f>YEAR(R2248)</f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8280</v>
      </c>
      <c r="O2249" t="s">
        <v>8309</v>
      </c>
      <c r="P2249">
        <f>ROUND(E2249/D2249*100, 0)</f>
        <v>104</v>
      </c>
      <c r="Q2249" s="8">
        <f>IFERROR(ROUND(E2249/L2249,2),0)</f>
        <v>50.85</v>
      </c>
      <c r="R2249" s="17">
        <f>(((J2249/60)/60)/24)+DATE(1970,1,1)</f>
        <v>42200.666261574079</v>
      </c>
      <c r="S2249" s="18">
        <f>((I2249/60/60/24)+DATE(1970,1,1))</f>
        <v>42214.666261574079</v>
      </c>
      <c r="T2249">
        <f>YEAR(R2249)</f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8280</v>
      </c>
      <c r="O2250" t="s">
        <v>8309</v>
      </c>
      <c r="P2250">
        <f>ROUND(E2250/D2250*100, 0)</f>
        <v>107</v>
      </c>
      <c r="Q2250" s="8">
        <f>IFERROR(ROUND(E2250/L2250,2),0)</f>
        <v>58.63</v>
      </c>
      <c r="R2250" s="17">
        <f>(((J2250/60)/60)/24)+DATE(1970,1,1)</f>
        <v>42688.875902777778</v>
      </c>
      <c r="S2250" s="18">
        <f>((I2250/60/60/24)+DATE(1970,1,1))</f>
        <v>42718.875902777778</v>
      </c>
      <c r="T2250">
        <f>YEAR(R2250)</f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8280</v>
      </c>
      <c r="O2251" t="s">
        <v>8309</v>
      </c>
      <c r="P2251">
        <f>ROUND(E2251/D2251*100, 0)</f>
        <v>169</v>
      </c>
      <c r="Q2251" s="8">
        <f>IFERROR(ROUND(E2251/L2251,2),0)</f>
        <v>32.82</v>
      </c>
      <c r="R2251" s="17">
        <f>(((J2251/60)/60)/24)+DATE(1970,1,1)</f>
        <v>41336.703298611108</v>
      </c>
      <c r="S2251" s="18">
        <f>((I2251/60/60/24)+DATE(1970,1,1))</f>
        <v>41366.661631944444</v>
      </c>
      <c r="T2251">
        <f>YEAR(R2251)</f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8280</v>
      </c>
      <c r="O2252" t="s">
        <v>8309</v>
      </c>
      <c r="P2252">
        <f>ROUND(E2252/D2252*100, 0)</f>
        <v>975</v>
      </c>
      <c r="Q2252" s="8">
        <f>IFERROR(ROUND(E2252/L2252,2),0)</f>
        <v>426.93</v>
      </c>
      <c r="R2252" s="17">
        <f>(((J2252/60)/60)/24)+DATE(1970,1,1)</f>
        <v>42677.005474537036</v>
      </c>
      <c r="S2252" s="18">
        <f>((I2252/60/60/24)+DATE(1970,1,1))</f>
        <v>42707.0471412037</v>
      </c>
      <c r="T2252">
        <f>YEAR(R2252)</f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8280</v>
      </c>
      <c r="O2253" t="s">
        <v>8309</v>
      </c>
      <c r="P2253">
        <f>ROUND(E2253/D2253*100, 0)</f>
        <v>134</v>
      </c>
      <c r="Q2253" s="8">
        <f>IFERROR(ROUND(E2253/L2253,2),0)</f>
        <v>23.81</v>
      </c>
      <c r="R2253" s="17">
        <f>(((J2253/60)/60)/24)+DATE(1970,1,1)</f>
        <v>41846.34579861111</v>
      </c>
      <c r="S2253" s="18">
        <f>((I2253/60/60/24)+DATE(1970,1,1))</f>
        <v>41867.34579861111</v>
      </c>
      <c r="T2253">
        <f>YEAR(R2253)</f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8280</v>
      </c>
      <c r="O2254" t="s">
        <v>8309</v>
      </c>
      <c r="P2254">
        <f>ROUND(E2254/D2254*100, 0)</f>
        <v>272</v>
      </c>
      <c r="Q2254" s="8">
        <f>IFERROR(ROUND(E2254/L2254,2),0)</f>
        <v>98.41</v>
      </c>
      <c r="R2254" s="17">
        <f>(((J2254/60)/60)/24)+DATE(1970,1,1)</f>
        <v>42573.327986111108</v>
      </c>
      <c r="S2254" s="18">
        <f>((I2254/60/60/24)+DATE(1970,1,1))</f>
        <v>42588.327986111108</v>
      </c>
      <c r="T2254">
        <f>YEAR(R2254)</f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8280</v>
      </c>
      <c r="O2255" t="s">
        <v>8309</v>
      </c>
      <c r="P2255">
        <f>ROUND(E2255/D2255*100, 0)</f>
        <v>113</v>
      </c>
      <c r="Q2255" s="8">
        <f>IFERROR(ROUND(E2255/L2255,2),0)</f>
        <v>107.32</v>
      </c>
      <c r="R2255" s="17">
        <f>(((J2255/60)/60)/24)+DATE(1970,1,1)</f>
        <v>42296.631331018521</v>
      </c>
      <c r="S2255" s="18">
        <f>((I2255/60/60/24)+DATE(1970,1,1))</f>
        <v>42326.672997685186</v>
      </c>
      <c r="T2255">
        <f>YEAR(R2255)</f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8280</v>
      </c>
      <c r="O2256" t="s">
        <v>8309</v>
      </c>
      <c r="P2256">
        <f>ROUND(E2256/D2256*100, 0)</f>
        <v>460</v>
      </c>
      <c r="Q2256" s="8">
        <f>IFERROR(ROUND(E2256/L2256,2),0)</f>
        <v>11.67</v>
      </c>
      <c r="R2256" s="17">
        <f>(((J2256/60)/60)/24)+DATE(1970,1,1)</f>
        <v>42752.647777777776</v>
      </c>
      <c r="S2256" s="18">
        <f>((I2256/60/60/24)+DATE(1970,1,1))</f>
        <v>42759.647777777776</v>
      </c>
      <c r="T2256">
        <f>YEAR(R2256)</f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8280</v>
      </c>
      <c r="O2257" t="s">
        <v>8309</v>
      </c>
      <c r="P2257">
        <f>ROUND(E2257/D2257*100, 0)</f>
        <v>287</v>
      </c>
      <c r="Q2257" s="8">
        <f>IFERROR(ROUND(E2257/L2257,2),0)</f>
        <v>41.78</v>
      </c>
      <c r="R2257" s="17">
        <f>(((J2257/60)/60)/24)+DATE(1970,1,1)</f>
        <v>42467.951979166668</v>
      </c>
      <c r="S2257" s="18">
        <f>((I2257/60/60/24)+DATE(1970,1,1))</f>
        <v>42497.951979166668</v>
      </c>
      <c r="T2257">
        <f>YEAR(R2257)</f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8280</v>
      </c>
      <c r="O2258" t="s">
        <v>8309</v>
      </c>
      <c r="P2258">
        <f>ROUND(E2258/D2258*100, 0)</f>
        <v>223</v>
      </c>
      <c r="Q2258" s="8">
        <f>IFERROR(ROUND(E2258/L2258,2),0)</f>
        <v>21.38</v>
      </c>
      <c r="R2258" s="17">
        <f>(((J2258/60)/60)/24)+DATE(1970,1,1)</f>
        <v>42682.451921296291</v>
      </c>
      <c r="S2258" s="18">
        <f>((I2258/60/60/24)+DATE(1970,1,1))</f>
        <v>42696.451921296291</v>
      </c>
      <c r="T2258">
        <f>YEAR(R2258)</f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8280</v>
      </c>
      <c r="O2259" t="s">
        <v>8309</v>
      </c>
      <c r="P2259">
        <f>ROUND(E2259/D2259*100, 0)</f>
        <v>636</v>
      </c>
      <c r="Q2259" s="8">
        <f>IFERROR(ROUND(E2259/L2259,2),0)</f>
        <v>94.1</v>
      </c>
      <c r="R2259" s="17">
        <f>(((J2259/60)/60)/24)+DATE(1970,1,1)</f>
        <v>42505.936678240745</v>
      </c>
      <c r="S2259" s="18">
        <f>((I2259/60/60/24)+DATE(1970,1,1))</f>
        <v>42540.958333333328</v>
      </c>
      <c r="T2259">
        <f>YEAR(R2259)</f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8280</v>
      </c>
      <c r="O2260" t="s">
        <v>8309</v>
      </c>
      <c r="P2260">
        <f>ROUND(E2260/D2260*100, 0)</f>
        <v>147</v>
      </c>
      <c r="Q2260" s="8">
        <f>IFERROR(ROUND(E2260/L2260,2),0)</f>
        <v>15.72</v>
      </c>
      <c r="R2260" s="17">
        <f>(((J2260/60)/60)/24)+DATE(1970,1,1)</f>
        <v>42136.75100694444</v>
      </c>
      <c r="S2260" s="18">
        <f>((I2260/60/60/24)+DATE(1970,1,1))</f>
        <v>42166.75100694444</v>
      </c>
      <c r="T2260">
        <f>YEAR(R2260)</f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8280</v>
      </c>
      <c r="O2261" t="s">
        <v>8309</v>
      </c>
      <c r="P2261">
        <f>ROUND(E2261/D2261*100, 0)</f>
        <v>1867</v>
      </c>
      <c r="Q2261" s="8">
        <f>IFERROR(ROUND(E2261/L2261,2),0)</f>
        <v>90.64</v>
      </c>
      <c r="R2261" s="17">
        <f>(((J2261/60)/60)/24)+DATE(1970,1,1)</f>
        <v>42702.804814814815</v>
      </c>
      <c r="S2261" s="18">
        <f>((I2261/60/60/24)+DATE(1970,1,1))</f>
        <v>42712.804814814815</v>
      </c>
      <c r="T2261">
        <f>YEAR(R2261)</f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8280</v>
      </c>
      <c r="O2262" t="s">
        <v>8309</v>
      </c>
      <c r="P2262">
        <f>ROUND(E2262/D2262*100, 0)</f>
        <v>327</v>
      </c>
      <c r="Q2262" s="8">
        <f>IFERROR(ROUND(E2262/L2262,2),0)</f>
        <v>97.3</v>
      </c>
      <c r="R2262" s="17">
        <f>(((J2262/60)/60)/24)+DATE(1970,1,1)</f>
        <v>41695.016782407409</v>
      </c>
      <c r="S2262" s="18">
        <f>((I2262/60/60/24)+DATE(1970,1,1))</f>
        <v>41724.975115740745</v>
      </c>
      <c r="T2262">
        <f>YEAR(R2262)</f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8280</v>
      </c>
      <c r="O2263" t="s">
        <v>8309</v>
      </c>
      <c r="P2263">
        <f>ROUND(E2263/D2263*100, 0)</f>
        <v>780</v>
      </c>
      <c r="Q2263" s="8">
        <f>IFERROR(ROUND(E2263/L2263,2),0)</f>
        <v>37.119999999999997</v>
      </c>
      <c r="R2263" s="17">
        <f>(((J2263/60)/60)/24)+DATE(1970,1,1)</f>
        <v>42759.724768518514</v>
      </c>
      <c r="S2263" s="18">
        <f>((I2263/60/60/24)+DATE(1970,1,1))</f>
        <v>42780.724768518514</v>
      </c>
      <c r="T2263">
        <f>YEAR(R2263)</f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8280</v>
      </c>
      <c r="O2264" t="s">
        <v>8309</v>
      </c>
      <c r="P2264">
        <f>ROUND(E2264/D2264*100, 0)</f>
        <v>154</v>
      </c>
      <c r="Q2264" s="8">
        <f>IFERROR(ROUND(E2264/L2264,2),0)</f>
        <v>28.1</v>
      </c>
      <c r="R2264" s="17">
        <f>(((J2264/60)/60)/24)+DATE(1970,1,1)</f>
        <v>41926.585162037038</v>
      </c>
      <c r="S2264" s="18">
        <f>((I2264/60/60/24)+DATE(1970,1,1))</f>
        <v>41961</v>
      </c>
      <c r="T2264">
        <f>YEAR(R2264)</f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8280</v>
      </c>
      <c r="O2265" t="s">
        <v>8309</v>
      </c>
      <c r="P2265">
        <f>ROUND(E2265/D2265*100, 0)</f>
        <v>116</v>
      </c>
      <c r="Q2265" s="8">
        <f>IFERROR(ROUND(E2265/L2265,2),0)</f>
        <v>144.43</v>
      </c>
      <c r="R2265" s="17">
        <f>(((J2265/60)/60)/24)+DATE(1970,1,1)</f>
        <v>42014.832326388889</v>
      </c>
      <c r="S2265" s="18">
        <f>((I2265/60/60/24)+DATE(1970,1,1))</f>
        <v>42035.832326388889</v>
      </c>
      <c r="T2265">
        <f>YEAR(R2265)</f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8280</v>
      </c>
      <c r="O2266" t="s">
        <v>8309</v>
      </c>
      <c r="P2266">
        <f>ROUND(E2266/D2266*100, 0)</f>
        <v>180</v>
      </c>
      <c r="Q2266" s="8">
        <f>IFERROR(ROUND(E2266/L2266,2),0)</f>
        <v>24.27</v>
      </c>
      <c r="R2266" s="17">
        <f>(((J2266/60)/60)/24)+DATE(1970,1,1)</f>
        <v>42496.582337962958</v>
      </c>
      <c r="S2266" s="18">
        <f>((I2266/60/60/24)+DATE(1970,1,1))</f>
        <v>42513.125</v>
      </c>
      <c r="T2266">
        <f>YEAR(R2266)</f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8280</v>
      </c>
      <c r="O2267" t="s">
        <v>8309</v>
      </c>
      <c r="P2267">
        <f>ROUND(E2267/D2267*100, 0)</f>
        <v>299</v>
      </c>
      <c r="Q2267" s="8">
        <f>IFERROR(ROUND(E2267/L2267,2),0)</f>
        <v>35.119999999999997</v>
      </c>
      <c r="R2267" s="17">
        <f>(((J2267/60)/60)/24)+DATE(1970,1,1)</f>
        <v>42689.853090277778</v>
      </c>
      <c r="S2267" s="18">
        <f>((I2267/60/60/24)+DATE(1970,1,1))</f>
        <v>42696.853090277778</v>
      </c>
      <c r="T2267">
        <f>YEAR(R2267)</f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8280</v>
      </c>
      <c r="O2268" t="s">
        <v>8309</v>
      </c>
      <c r="P2268">
        <f>ROUND(E2268/D2268*100, 0)</f>
        <v>320</v>
      </c>
      <c r="Q2268" s="8">
        <f>IFERROR(ROUND(E2268/L2268,2),0)</f>
        <v>24.76</v>
      </c>
      <c r="R2268" s="17">
        <f>(((J2268/60)/60)/24)+DATE(1970,1,1)</f>
        <v>42469.874907407408</v>
      </c>
      <c r="S2268" s="18">
        <f>((I2268/60/60/24)+DATE(1970,1,1))</f>
        <v>42487.083333333328</v>
      </c>
      <c r="T2268">
        <f>YEAR(R2268)</f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8280</v>
      </c>
      <c r="O2269" t="s">
        <v>8309</v>
      </c>
      <c r="P2269">
        <f>ROUND(E2269/D2269*100, 0)</f>
        <v>381</v>
      </c>
      <c r="Q2269" s="8">
        <f>IFERROR(ROUND(E2269/L2269,2),0)</f>
        <v>188.38</v>
      </c>
      <c r="R2269" s="17">
        <f>(((J2269/60)/60)/24)+DATE(1970,1,1)</f>
        <v>41968.829826388886</v>
      </c>
      <c r="S2269" s="18">
        <f>((I2269/60/60/24)+DATE(1970,1,1))</f>
        <v>41994.041666666672</v>
      </c>
      <c r="T2269">
        <f>YEAR(R2269)</f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8280</v>
      </c>
      <c r="O2270" t="s">
        <v>8309</v>
      </c>
      <c r="P2270">
        <f>ROUND(E2270/D2270*100, 0)</f>
        <v>103</v>
      </c>
      <c r="Q2270" s="8">
        <f>IFERROR(ROUND(E2270/L2270,2),0)</f>
        <v>148.08000000000001</v>
      </c>
      <c r="R2270" s="17">
        <f>(((J2270/60)/60)/24)+DATE(1970,1,1)</f>
        <v>42776.082349537035</v>
      </c>
      <c r="S2270" s="18">
        <f>((I2270/60/60/24)+DATE(1970,1,1))</f>
        <v>42806.082349537035</v>
      </c>
      <c r="T2270">
        <f>YEAR(R2270)</f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8280</v>
      </c>
      <c r="O2271" t="s">
        <v>8309</v>
      </c>
      <c r="P2271">
        <f>ROUND(E2271/D2271*100, 0)</f>
        <v>1802</v>
      </c>
      <c r="Q2271" s="8">
        <f>IFERROR(ROUND(E2271/L2271,2),0)</f>
        <v>49.93</v>
      </c>
      <c r="R2271" s="17">
        <f>(((J2271/60)/60)/24)+DATE(1970,1,1)</f>
        <v>42776.704432870371</v>
      </c>
      <c r="S2271" s="18">
        <f>((I2271/60/60/24)+DATE(1970,1,1))</f>
        <v>42801.208333333328</v>
      </c>
      <c r="T2271">
        <f>YEAR(R2271)</f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8280</v>
      </c>
      <c r="O2272" t="s">
        <v>8309</v>
      </c>
      <c r="P2272">
        <f>ROUND(E2272/D2272*100, 0)</f>
        <v>720</v>
      </c>
      <c r="Q2272" s="8">
        <f>IFERROR(ROUND(E2272/L2272,2),0)</f>
        <v>107.82</v>
      </c>
      <c r="R2272" s="17">
        <f>(((J2272/60)/60)/24)+DATE(1970,1,1)</f>
        <v>42725.869363425925</v>
      </c>
      <c r="S2272" s="18">
        <f>((I2272/60/60/24)+DATE(1970,1,1))</f>
        <v>42745.915972222225</v>
      </c>
      <c r="T2272">
        <f>YEAR(R2272)</f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8280</v>
      </c>
      <c r="O2273" t="s">
        <v>8309</v>
      </c>
      <c r="P2273">
        <f>ROUND(E2273/D2273*100, 0)</f>
        <v>283</v>
      </c>
      <c r="Q2273" s="8">
        <f>IFERROR(ROUND(E2273/L2273,2),0)</f>
        <v>42.63</v>
      </c>
      <c r="R2273" s="17">
        <f>(((J2273/60)/60)/24)+DATE(1970,1,1)</f>
        <v>42684.000046296293</v>
      </c>
      <c r="S2273" s="18">
        <f>((I2273/60/60/24)+DATE(1970,1,1))</f>
        <v>42714.000046296293</v>
      </c>
      <c r="T2273">
        <f>YEAR(R2273)</f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8280</v>
      </c>
      <c r="O2274" t="s">
        <v>8309</v>
      </c>
      <c r="P2274">
        <f>ROUND(E2274/D2274*100, 0)</f>
        <v>1357</v>
      </c>
      <c r="Q2274" s="8">
        <f>IFERROR(ROUND(E2274/L2274,2),0)</f>
        <v>14.37</v>
      </c>
      <c r="R2274" s="17">
        <f>(((J2274/60)/60)/24)+DATE(1970,1,1)</f>
        <v>42315.699490740735</v>
      </c>
      <c r="S2274" s="18">
        <f>((I2274/60/60/24)+DATE(1970,1,1))</f>
        <v>42345.699490740735</v>
      </c>
      <c r="T2274">
        <f>YEAR(R2274)</f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8280</v>
      </c>
      <c r="O2275" t="s">
        <v>8309</v>
      </c>
      <c r="P2275">
        <f>ROUND(E2275/D2275*100, 0)</f>
        <v>220</v>
      </c>
      <c r="Q2275" s="8">
        <f>IFERROR(ROUND(E2275/L2275,2),0)</f>
        <v>37.479999999999997</v>
      </c>
      <c r="R2275" s="17">
        <f>(((J2275/60)/60)/24)+DATE(1970,1,1)</f>
        <v>42781.549097222218</v>
      </c>
      <c r="S2275" s="18">
        <f>((I2275/60/60/24)+DATE(1970,1,1))</f>
        <v>42806.507430555561</v>
      </c>
      <c r="T2275">
        <f>YEAR(R2275)</f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8280</v>
      </c>
      <c r="O2276" t="s">
        <v>8309</v>
      </c>
      <c r="P2276">
        <f>ROUND(E2276/D2276*100, 0)</f>
        <v>120</v>
      </c>
      <c r="Q2276" s="8">
        <f>IFERROR(ROUND(E2276/L2276,2),0)</f>
        <v>30.2</v>
      </c>
      <c r="R2276" s="17">
        <f>(((J2276/60)/60)/24)+DATE(1970,1,1)</f>
        <v>41663.500659722224</v>
      </c>
      <c r="S2276" s="18">
        <f>((I2276/60/60/24)+DATE(1970,1,1))</f>
        <v>41693.500659722224</v>
      </c>
      <c r="T2276">
        <f>YEAR(R2276)</f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8280</v>
      </c>
      <c r="O2277" t="s">
        <v>8309</v>
      </c>
      <c r="P2277">
        <f>ROUND(E2277/D2277*100, 0)</f>
        <v>408</v>
      </c>
      <c r="Q2277" s="8">
        <f>IFERROR(ROUND(E2277/L2277,2),0)</f>
        <v>33.549999999999997</v>
      </c>
      <c r="R2277" s="17">
        <f>(((J2277/60)/60)/24)+DATE(1970,1,1)</f>
        <v>41965.616655092599</v>
      </c>
      <c r="S2277" s="18">
        <f>((I2277/60/60/24)+DATE(1970,1,1))</f>
        <v>41995.616655092599</v>
      </c>
      <c r="T2277">
        <f>YEAR(R2277)</f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8280</v>
      </c>
      <c r="O2278" t="s">
        <v>8309</v>
      </c>
      <c r="P2278">
        <f>ROUND(E2278/D2278*100, 0)</f>
        <v>106</v>
      </c>
      <c r="Q2278" s="8">
        <f>IFERROR(ROUND(E2278/L2278,2),0)</f>
        <v>64.75</v>
      </c>
      <c r="R2278" s="17">
        <f>(((J2278/60)/60)/24)+DATE(1970,1,1)</f>
        <v>41614.651493055557</v>
      </c>
      <c r="S2278" s="18">
        <f>((I2278/60/60/24)+DATE(1970,1,1))</f>
        <v>41644.651493055557</v>
      </c>
      <c r="T2278">
        <f>YEAR(R2278)</f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8280</v>
      </c>
      <c r="O2279" t="s">
        <v>8309</v>
      </c>
      <c r="P2279">
        <f>ROUND(E2279/D2279*100, 0)</f>
        <v>141</v>
      </c>
      <c r="Q2279" s="8">
        <f>IFERROR(ROUND(E2279/L2279,2),0)</f>
        <v>57.93</v>
      </c>
      <c r="R2279" s="17">
        <f>(((J2279/60)/60)/24)+DATE(1970,1,1)</f>
        <v>40936.678506944445</v>
      </c>
      <c r="S2279" s="18">
        <f>((I2279/60/60/24)+DATE(1970,1,1))</f>
        <v>40966.678506944445</v>
      </c>
      <c r="T2279">
        <f>YEAR(R2279)</f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8280</v>
      </c>
      <c r="O2280" t="s">
        <v>8309</v>
      </c>
      <c r="P2280">
        <f>ROUND(E2280/D2280*100, 0)</f>
        <v>271</v>
      </c>
      <c r="Q2280" s="8">
        <f>IFERROR(ROUND(E2280/L2280,2),0)</f>
        <v>53.08</v>
      </c>
      <c r="R2280" s="17">
        <f>(((J2280/60)/60)/24)+DATE(1970,1,1)</f>
        <v>42338.709108796291</v>
      </c>
      <c r="S2280" s="18">
        <f>((I2280/60/60/24)+DATE(1970,1,1))</f>
        <v>42372.957638888889</v>
      </c>
      <c r="T2280">
        <f>YEAR(R2280)</f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8280</v>
      </c>
      <c r="O2281" t="s">
        <v>8309</v>
      </c>
      <c r="P2281">
        <f>ROUND(E2281/D2281*100, 0)</f>
        <v>154</v>
      </c>
      <c r="Q2281" s="8">
        <f>IFERROR(ROUND(E2281/L2281,2),0)</f>
        <v>48.06</v>
      </c>
      <c r="R2281" s="17">
        <f>(((J2281/60)/60)/24)+DATE(1970,1,1)</f>
        <v>42020.806701388887</v>
      </c>
      <c r="S2281" s="18">
        <f>((I2281/60/60/24)+DATE(1970,1,1))</f>
        <v>42039.166666666672</v>
      </c>
      <c r="T2281">
        <f>YEAR(R2281)</f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8280</v>
      </c>
      <c r="O2282" t="s">
        <v>8309</v>
      </c>
      <c r="P2282">
        <f>ROUND(E2282/D2282*100, 0)</f>
        <v>404</v>
      </c>
      <c r="Q2282" s="8">
        <f>IFERROR(ROUND(E2282/L2282,2),0)</f>
        <v>82.4</v>
      </c>
      <c r="R2282" s="17">
        <f>(((J2282/60)/60)/24)+DATE(1970,1,1)</f>
        <v>42234.624895833331</v>
      </c>
      <c r="S2282" s="18">
        <f>((I2282/60/60/24)+DATE(1970,1,1))</f>
        <v>42264.624895833331</v>
      </c>
      <c r="T2282">
        <f>YEAR(R2282)</f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8275</v>
      </c>
      <c r="O2283" t="s">
        <v>8308</v>
      </c>
      <c r="P2283">
        <f>ROUND(E2283/D2283*100, 0)</f>
        <v>185</v>
      </c>
      <c r="Q2283" s="8">
        <f>IFERROR(ROUND(E2283/L2283,2),0)</f>
        <v>50.45</v>
      </c>
      <c r="R2283" s="17">
        <f>(((J2283/60)/60)/24)+DATE(1970,1,1)</f>
        <v>40687.285844907405</v>
      </c>
      <c r="S2283" s="18">
        <f>((I2283/60/60/24)+DATE(1970,1,1))</f>
        <v>40749.284722222219</v>
      </c>
      <c r="T2283">
        <f>YEAR(R2283)</f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8275</v>
      </c>
      <c r="O2284" t="s">
        <v>8308</v>
      </c>
      <c r="P2284">
        <f>ROUND(E2284/D2284*100, 0)</f>
        <v>185</v>
      </c>
      <c r="Q2284" s="8">
        <f>IFERROR(ROUND(E2284/L2284,2),0)</f>
        <v>115.83</v>
      </c>
      <c r="R2284" s="17">
        <f>(((J2284/60)/60)/24)+DATE(1970,1,1)</f>
        <v>42323.17460648148</v>
      </c>
      <c r="S2284" s="18">
        <f>((I2284/60/60/24)+DATE(1970,1,1))</f>
        <v>42383.17460648148</v>
      </c>
      <c r="T2284">
        <f>YEAR(R2284)</f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8275</v>
      </c>
      <c r="O2285" t="s">
        <v>8308</v>
      </c>
      <c r="P2285">
        <f>ROUND(E2285/D2285*100, 0)</f>
        <v>101</v>
      </c>
      <c r="Q2285" s="8">
        <f>IFERROR(ROUND(E2285/L2285,2),0)</f>
        <v>63.03</v>
      </c>
      <c r="R2285" s="17">
        <f>(((J2285/60)/60)/24)+DATE(1970,1,1)</f>
        <v>40978.125046296293</v>
      </c>
      <c r="S2285" s="18">
        <f>((I2285/60/60/24)+DATE(1970,1,1))</f>
        <v>41038.083379629628</v>
      </c>
      <c r="T2285">
        <f>YEAR(R2285)</f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8275</v>
      </c>
      <c r="O2286" t="s">
        <v>8308</v>
      </c>
      <c r="P2286">
        <f>ROUND(E2286/D2286*100, 0)</f>
        <v>106</v>
      </c>
      <c r="Q2286" s="8">
        <f>IFERROR(ROUND(E2286/L2286,2),0)</f>
        <v>108.02</v>
      </c>
      <c r="R2286" s="17">
        <f>(((J2286/60)/60)/24)+DATE(1970,1,1)</f>
        <v>40585.796817129631</v>
      </c>
      <c r="S2286" s="18">
        <f>((I2286/60/60/24)+DATE(1970,1,1))</f>
        <v>40614.166666666664</v>
      </c>
      <c r="T2286">
        <f>YEAR(R2286)</f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8275</v>
      </c>
      <c r="O2287" t="s">
        <v>8308</v>
      </c>
      <c r="P2287">
        <f>ROUND(E2287/D2287*100, 0)</f>
        <v>121</v>
      </c>
      <c r="Q2287" s="8">
        <f>IFERROR(ROUND(E2287/L2287,2),0)</f>
        <v>46.09</v>
      </c>
      <c r="R2287" s="17">
        <f>(((J2287/60)/60)/24)+DATE(1970,1,1)</f>
        <v>41059.185682870368</v>
      </c>
      <c r="S2287" s="18">
        <f>((I2287/60/60/24)+DATE(1970,1,1))</f>
        <v>41089.185682870368</v>
      </c>
      <c r="T2287">
        <f>YEAR(R2287)</f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8275</v>
      </c>
      <c r="O2288" t="s">
        <v>8308</v>
      </c>
      <c r="P2288">
        <f>ROUND(E2288/D2288*100, 0)</f>
        <v>100</v>
      </c>
      <c r="Q2288" s="8">
        <f>IFERROR(ROUND(E2288/L2288,2),0)</f>
        <v>107.21</v>
      </c>
      <c r="R2288" s="17">
        <f>(((J2288/60)/60)/24)+DATE(1970,1,1)</f>
        <v>41494.963587962964</v>
      </c>
      <c r="S2288" s="18">
        <f>((I2288/60/60/24)+DATE(1970,1,1))</f>
        <v>41523.165972222225</v>
      </c>
      <c r="T2288">
        <f>YEAR(R2288)</f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8275</v>
      </c>
      <c r="O2289" t="s">
        <v>8308</v>
      </c>
      <c r="P2289">
        <f>ROUND(E2289/D2289*100, 0)</f>
        <v>120</v>
      </c>
      <c r="Q2289" s="8">
        <f>IFERROR(ROUND(E2289/L2289,2),0)</f>
        <v>50.93</v>
      </c>
      <c r="R2289" s="17">
        <f>(((J2289/60)/60)/24)+DATE(1970,1,1)</f>
        <v>41792.667361111111</v>
      </c>
      <c r="S2289" s="18">
        <f>((I2289/60/60/24)+DATE(1970,1,1))</f>
        <v>41813.667361111111</v>
      </c>
      <c r="T2289">
        <f>YEAR(R2289)</f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8275</v>
      </c>
      <c r="O2290" t="s">
        <v>8308</v>
      </c>
      <c r="P2290">
        <f>ROUND(E2290/D2290*100, 0)</f>
        <v>100</v>
      </c>
      <c r="Q2290" s="8">
        <f>IFERROR(ROUND(E2290/L2290,2),0)</f>
        <v>40.04</v>
      </c>
      <c r="R2290" s="17">
        <f>(((J2290/60)/60)/24)+DATE(1970,1,1)</f>
        <v>41067.827418981484</v>
      </c>
      <c r="S2290" s="18">
        <f>((I2290/60/60/24)+DATE(1970,1,1))</f>
        <v>41086.75</v>
      </c>
      <c r="T2290">
        <f>YEAR(R2290)</f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8275</v>
      </c>
      <c r="O2291" t="s">
        <v>8308</v>
      </c>
      <c r="P2291">
        <f>ROUND(E2291/D2291*100, 0)</f>
        <v>107</v>
      </c>
      <c r="Q2291" s="8">
        <f>IFERROR(ROUND(E2291/L2291,2),0)</f>
        <v>64.44</v>
      </c>
      <c r="R2291" s="17">
        <f>(((J2291/60)/60)/24)+DATE(1970,1,1)</f>
        <v>41571.998379629629</v>
      </c>
      <c r="S2291" s="18">
        <f>((I2291/60/60/24)+DATE(1970,1,1))</f>
        <v>41614.973611111112</v>
      </c>
      <c r="T2291">
        <f>YEAR(R2291)</f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8275</v>
      </c>
      <c r="O2292" t="s">
        <v>8308</v>
      </c>
      <c r="P2292">
        <f>ROUND(E2292/D2292*100, 0)</f>
        <v>104</v>
      </c>
      <c r="Q2292" s="8">
        <f>IFERROR(ROUND(E2292/L2292,2),0)</f>
        <v>53.83</v>
      </c>
      <c r="R2292" s="17">
        <f>(((J2292/60)/60)/24)+DATE(1970,1,1)</f>
        <v>40070.253819444442</v>
      </c>
      <c r="S2292" s="18">
        <f>((I2292/60/60/24)+DATE(1970,1,1))</f>
        <v>40148.708333333336</v>
      </c>
      <c r="T2292">
        <f>YEAR(R2292)</f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8275</v>
      </c>
      <c r="O2293" t="s">
        <v>8308</v>
      </c>
      <c r="P2293">
        <f>ROUND(E2293/D2293*100, 0)</f>
        <v>173</v>
      </c>
      <c r="Q2293" s="8">
        <f>IFERROR(ROUND(E2293/L2293,2),0)</f>
        <v>100.47</v>
      </c>
      <c r="R2293" s="17">
        <f>(((J2293/60)/60)/24)+DATE(1970,1,1)</f>
        <v>40987.977060185185</v>
      </c>
      <c r="S2293" s="18">
        <f>((I2293/60/60/24)+DATE(1970,1,1))</f>
        <v>41022.166666666664</v>
      </c>
      <c r="T2293">
        <f>YEAR(R2293)</f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8275</v>
      </c>
      <c r="O2294" t="s">
        <v>8308</v>
      </c>
      <c r="P2294">
        <f>ROUND(E2294/D2294*100, 0)</f>
        <v>107</v>
      </c>
      <c r="Q2294" s="8">
        <f>IFERROR(ROUND(E2294/L2294,2),0)</f>
        <v>46.63</v>
      </c>
      <c r="R2294" s="17">
        <f>(((J2294/60)/60)/24)+DATE(1970,1,1)</f>
        <v>40987.697638888887</v>
      </c>
      <c r="S2294" s="18">
        <f>((I2294/60/60/24)+DATE(1970,1,1))</f>
        <v>41017.697638888887</v>
      </c>
      <c r="T2294">
        <f>YEAR(R2294)</f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8275</v>
      </c>
      <c r="O2295" t="s">
        <v>8308</v>
      </c>
      <c r="P2295">
        <f>ROUND(E2295/D2295*100, 0)</f>
        <v>108</v>
      </c>
      <c r="Q2295" s="8">
        <f>IFERROR(ROUND(E2295/L2295,2),0)</f>
        <v>34.07</v>
      </c>
      <c r="R2295" s="17">
        <f>(((J2295/60)/60)/24)+DATE(1970,1,1)</f>
        <v>41151.708321759259</v>
      </c>
      <c r="S2295" s="18">
        <f>((I2295/60/60/24)+DATE(1970,1,1))</f>
        <v>41177.165972222225</v>
      </c>
      <c r="T2295">
        <f>YEAR(R2295)</f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8275</v>
      </c>
      <c r="O2296" t="s">
        <v>8308</v>
      </c>
      <c r="P2296">
        <f>ROUND(E2296/D2296*100, 0)</f>
        <v>146</v>
      </c>
      <c r="Q2296" s="8">
        <f>IFERROR(ROUND(E2296/L2296,2),0)</f>
        <v>65.209999999999994</v>
      </c>
      <c r="R2296" s="17">
        <f>(((J2296/60)/60)/24)+DATE(1970,1,1)</f>
        <v>41264.72314814815</v>
      </c>
      <c r="S2296" s="18">
        <f>((I2296/60/60/24)+DATE(1970,1,1))</f>
        <v>41294.72314814815</v>
      </c>
      <c r="T2296">
        <f>YEAR(R2296)</f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8275</v>
      </c>
      <c r="O2297" t="s">
        <v>8308</v>
      </c>
      <c r="P2297">
        <f>ROUND(E2297/D2297*100, 0)</f>
        <v>125</v>
      </c>
      <c r="Q2297" s="8">
        <f>IFERROR(ROUND(E2297/L2297,2),0)</f>
        <v>44.21</v>
      </c>
      <c r="R2297" s="17">
        <f>(((J2297/60)/60)/24)+DATE(1970,1,1)</f>
        <v>41270.954351851848</v>
      </c>
      <c r="S2297" s="18">
        <f>((I2297/60/60/24)+DATE(1970,1,1))</f>
        <v>41300.954351851848</v>
      </c>
      <c r="T2297">
        <f>YEAR(R2297)</f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8275</v>
      </c>
      <c r="O2298" t="s">
        <v>8308</v>
      </c>
      <c r="P2298">
        <f>ROUND(E2298/D2298*100, 0)</f>
        <v>149</v>
      </c>
      <c r="Q2298" s="8">
        <f>IFERROR(ROUND(E2298/L2298,2),0)</f>
        <v>71.97</v>
      </c>
      <c r="R2298" s="17">
        <f>(((J2298/60)/60)/24)+DATE(1970,1,1)</f>
        <v>40927.731782407405</v>
      </c>
      <c r="S2298" s="18">
        <f>((I2298/60/60/24)+DATE(1970,1,1))</f>
        <v>40962.731782407405</v>
      </c>
      <c r="T2298">
        <f>YEAR(R2298)</f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8275</v>
      </c>
      <c r="O2299" t="s">
        <v>8308</v>
      </c>
      <c r="P2299">
        <f>ROUND(E2299/D2299*100, 0)</f>
        <v>101</v>
      </c>
      <c r="Q2299" s="8">
        <f>IFERROR(ROUND(E2299/L2299,2),0)</f>
        <v>52.95</v>
      </c>
      <c r="R2299" s="17">
        <f>(((J2299/60)/60)/24)+DATE(1970,1,1)</f>
        <v>40948.042233796295</v>
      </c>
      <c r="S2299" s="18">
        <f>((I2299/60/60/24)+DATE(1970,1,1))</f>
        <v>40982.165972222225</v>
      </c>
      <c r="T2299">
        <f>YEAR(R2299)</f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8275</v>
      </c>
      <c r="O2300" t="s">
        <v>8308</v>
      </c>
      <c r="P2300">
        <f>ROUND(E2300/D2300*100, 0)</f>
        <v>105</v>
      </c>
      <c r="Q2300" s="8">
        <f>IFERROR(ROUND(E2300/L2300,2),0)</f>
        <v>109.45</v>
      </c>
      <c r="R2300" s="17">
        <f>(((J2300/60)/60)/24)+DATE(1970,1,1)</f>
        <v>41694.84065972222</v>
      </c>
      <c r="S2300" s="18">
        <f>((I2300/60/60/24)+DATE(1970,1,1))</f>
        <v>41724.798993055556</v>
      </c>
      <c r="T2300">
        <f>YEAR(R2300)</f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8275</v>
      </c>
      <c r="O2301" t="s">
        <v>8308</v>
      </c>
      <c r="P2301">
        <f>ROUND(E2301/D2301*100, 0)</f>
        <v>350</v>
      </c>
      <c r="Q2301" s="8">
        <f>IFERROR(ROUND(E2301/L2301,2),0)</f>
        <v>75.040000000000006</v>
      </c>
      <c r="R2301" s="17">
        <f>(((J2301/60)/60)/24)+DATE(1970,1,1)</f>
        <v>40565.032511574071</v>
      </c>
      <c r="S2301" s="18">
        <f>((I2301/60/60/24)+DATE(1970,1,1))</f>
        <v>40580.032511574071</v>
      </c>
      <c r="T2301">
        <f>YEAR(R2301)</f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8275</v>
      </c>
      <c r="O2302" t="s">
        <v>8308</v>
      </c>
      <c r="P2302">
        <f>ROUND(E2302/D2302*100, 0)</f>
        <v>101</v>
      </c>
      <c r="Q2302" s="8">
        <f>IFERROR(ROUND(E2302/L2302,2),0)</f>
        <v>115.71</v>
      </c>
      <c r="R2302" s="17">
        <f>(((J2302/60)/60)/24)+DATE(1970,1,1)</f>
        <v>41074.727037037039</v>
      </c>
      <c r="S2302" s="18">
        <f>((I2302/60/60/24)+DATE(1970,1,1))</f>
        <v>41088.727037037039</v>
      </c>
      <c r="T2302">
        <f>YEAR(R2302)</f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8275</v>
      </c>
      <c r="O2303" t="s">
        <v>8277</v>
      </c>
      <c r="P2303">
        <f>ROUND(E2303/D2303*100, 0)</f>
        <v>134</v>
      </c>
      <c r="Q2303" s="8">
        <f>IFERROR(ROUND(E2303/L2303,2),0)</f>
        <v>31.66</v>
      </c>
      <c r="R2303" s="17">
        <f>(((J2303/60)/60)/24)+DATE(1970,1,1)</f>
        <v>41416.146944444445</v>
      </c>
      <c r="S2303" s="18">
        <f>((I2303/60/60/24)+DATE(1970,1,1))</f>
        <v>41446.146944444445</v>
      </c>
      <c r="T2303">
        <f>YEAR(R2303)</f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8275</v>
      </c>
      <c r="O2304" t="s">
        <v>8277</v>
      </c>
      <c r="P2304">
        <f>ROUND(E2304/D2304*100, 0)</f>
        <v>171</v>
      </c>
      <c r="Q2304" s="8">
        <f>IFERROR(ROUND(E2304/L2304,2),0)</f>
        <v>46.18</v>
      </c>
      <c r="R2304" s="17">
        <f>(((J2304/60)/60)/24)+DATE(1970,1,1)</f>
        <v>41605.868449074071</v>
      </c>
      <c r="S2304" s="18">
        <f>((I2304/60/60/24)+DATE(1970,1,1))</f>
        <v>41639.291666666664</v>
      </c>
      <c r="T2304">
        <f>YEAR(R2304)</f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8275</v>
      </c>
      <c r="O2305" t="s">
        <v>8277</v>
      </c>
      <c r="P2305">
        <f>ROUND(E2305/D2305*100, 0)</f>
        <v>109</v>
      </c>
      <c r="Q2305" s="8">
        <f>IFERROR(ROUND(E2305/L2305,2),0)</f>
        <v>68.48</v>
      </c>
      <c r="R2305" s="17">
        <f>(((J2305/60)/60)/24)+DATE(1970,1,1)</f>
        <v>40850.111064814817</v>
      </c>
      <c r="S2305" s="18">
        <f>((I2305/60/60/24)+DATE(1970,1,1))</f>
        <v>40890.152731481481</v>
      </c>
      <c r="T2305">
        <f>YEAR(R2305)</f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8275</v>
      </c>
      <c r="O2306" t="s">
        <v>8277</v>
      </c>
      <c r="P2306">
        <f>ROUND(E2306/D2306*100, 0)</f>
        <v>101</v>
      </c>
      <c r="Q2306" s="8">
        <f>IFERROR(ROUND(E2306/L2306,2),0)</f>
        <v>53.47</v>
      </c>
      <c r="R2306" s="17">
        <f>(((J2306/60)/60)/24)+DATE(1970,1,1)</f>
        <v>40502.815868055557</v>
      </c>
      <c r="S2306" s="18">
        <f>((I2306/60/60/24)+DATE(1970,1,1))</f>
        <v>40544.207638888889</v>
      </c>
      <c r="T2306">
        <f>YEAR(R2306)</f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8275</v>
      </c>
      <c r="O2307" t="s">
        <v>8277</v>
      </c>
      <c r="P2307">
        <f>ROUND(E2307/D2307*100, 0)</f>
        <v>101</v>
      </c>
      <c r="Q2307" s="8">
        <f>IFERROR(ROUND(E2307/L2307,2),0)</f>
        <v>109.11</v>
      </c>
      <c r="R2307" s="17">
        <f>(((J2307/60)/60)/24)+DATE(1970,1,1)</f>
        <v>41834.695277777777</v>
      </c>
      <c r="S2307" s="18">
        <f>((I2307/60/60/24)+DATE(1970,1,1))</f>
        <v>41859.75</v>
      </c>
      <c r="T2307">
        <f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8275</v>
      </c>
      <c r="O2308" t="s">
        <v>8277</v>
      </c>
      <c r="P2308">
        <f>ROUND(E2308/D2308*100, 0)</f>
        <v>107</v>
      </c>
      <c r="Q2308" s="8">
        <f>IFERROR(ROUND(E2308/L2308,2),0)</f>
        <v>51.19</v>
      </c>
      <c r="R2308" s="17">
        <f>(((J2308/60)/60)/24)+DATE(1970,1,1)</f>
        <v>40948.16815972222</v>
      </c>
      <c r="S2308" s="18">
        <f>((I2308/60/60/24)+DATE(1970,1,1))</f>
        <v>40978.16815972222</v>
      </c>
      <c r="T2308">
        <f>YEAR(R2308)</f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8275</v>
      </c>
      <c r="O2309" t="s">
        <v>8277</v>
      </c>
      <c r="P2309">
        <f>ROUND(E2309/D2309*100, 0)</f>
        <v>107</v>
      </c>
      <c r="Q2309" s="8">
        <f>IFERROR(ROUND(E2309/L2309,2),0)</f>
        <v>27.94</v>
      </c>
      <c r="R2309" s="17">
        <f>(((J2309/60)/60)/24)+DATE(1970,1,1)</f>
        <v>41004.802465277775</v>
      </c>
      <c r="S2309" s="18">
        <f>((I2309/60/60/24)+DATE(1970,1,1))</f>
        <v>41034.802407407406</v>
      </c>
      <c r="T2309">
        <f>YEAR(R2309)</f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8275</v>
      </c>
      <c r="O2310" t="s">
        <v>8277</v>
      </c>
      <c r="P2310">
        <f>ROUND(E2310/D2310*100, 0)</f>
        <v>101</v>
      </c>
      <c r="Q2310" s="8">
        <f>IFERROR(ROUND(E2310/L2310,2),0)</f>
        <v>82.5</v>
      </c>
      <c r="R2310" s="17">
        <f>(((J2310/60)/60)/24)+DATE(1970,1,1)</f>
        <v>41851.962916666671</v>
      </c>
      <c r="S2310" s="18">
        <f>((I2310/60/60/24)+DATE(1970,1,1))</f>
        <v>41880.041666666664</v>
      </c>
      <c r="T2310">
        <f>YEAR(R2310)</f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8275</v>
      </c>
      <c r="O2311" t="s">
        <v>8277</v>
      </c>
      <c r="P2311">
        <f>ROUND(E2311/D2311*100, 0)</f>
        <v>107</v>
      </c>
      <c r="Q2311" s="8">
        <f>IFERROR(ROUND(E2311/L2311,2),0)</f>
        <v>59.82</v>
      </c>
      <c r="R2311" s="17">
        <f>(((J2311/60)/60)/24)+DATE(1970,1,1)</f>
        <v>41307.987696759257</v>
      </c>
      <c r="S2311" s="18">
        <f>((I2311/60/60/24)+DATE(1970,1,1))</f>
        <v>41342.987696759257</v>
      </c>
      <c r="T2311">
        <f>YEAR(R2311)</f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8275</v>
      </c>
      <c r="O2312" t="s">
        <v>8277</v>
      </c>
      <c r="P2312">
        <f>ROUND(E2312/D2312*100, 0)</f>
        <v>429</v>
      </c>
      <c r="Q2312" s="8">
        <f>IFERROR(ROUND(E2312/L2312,2),0)</f>
        <v>64.819999999999993</v>
      </c>
      <c r="R2312" s="17">
        <f>(((J2312/60)/60)/24)+DATE(1970,1,1)</f>
        <v>41324.79415509259</v>
      </c>
      <c r="S2312" s="18">
        <f>((I2312/60/60/24)+DATE(1970,1,1))</f>
        <v>41354.752488425926</v>
      </c>
      <c r="T2312">
        <f>YEAR(R2312)</f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8275</v>
      </c>
      <c r="O2313" t="s">
        <v>8277</v>
      </c>
      <c r="P2313">
        <f>ROUND(E2313/D2313*100, 0)</f>
        <v>104</v>
      </c>
      <c r="Q2313" s="8">
        <f>IFERROR(ROUND(E2313/L2313,2),0)</f>
        <v>90.1</v>
      </c>
      <c r="R2313" s="17">
        <f>(((J2313/60)/60)/24)+DATE(1970,1,1)</f>
        <v>41736.004502314812</v>
      </c>
      <c r="S2313" s="18">
        <f>((I2313/60/60/24)+DATE(1970,1,1))</f>
        <v>41766.004502314812</v>
      </c>
      <c r="T2313">
        <f>YEAR(R2313)</f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8275</v>
      </c>
      <c r="O2314" t="s">
        <v>8277</v>
      </c>
      <c r="P2314">
        <f>ROUND(E2314/D2314*100, 0)</f>
        <v>108</v>
      </c>
      <c r="Q2314" s="8">
        <f>IFERROR(ROUND(E2314/L2314,2),0)</f>
        <v>40.96</v>
      </c>
      <c r="R2314" s="17">
        <f>(((J2314/60)/60)/24)+DATE(1970,1,1)</f>
        <v>41716.632847222223</v>
      </c>
      <c r="S2314" s="18">
        <f>((I2314/60/60/24)+DATE(1970,1,1))</f>
        <v>41747.958333333336</v>
      </c>
      <c r="T2314">
        <f>YEAR(R2314)</f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8275</v>
      </c>
      <c r="O2315" t="s">
        <v>8277</v>
      </c>
      <c r="P2315">
        <f>ROUND(E2315/D2315*100, 0)</f>
        <v>176</v>
      </c>
      <c r="Q2315" s="8">
        <f>IFERROR(ROUND(E2315/L2315,2),0)</f>
        <v>56</v>
      </c>
      <c r="R2315" s="17">
        <f>(((J2315/60)/60)/24)+DATE(1970,1,1)</f>
        <v>41002.958634259259</v>
      </c>
      <c r="S2315" s="18">
        <f>((I2315/60/60/24)+DATE(1970,1,1))</f>
        <v>41032.958634259259</v>
      </c>
      <c r="T2315">
        <f>YEAR(R2315)</f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8275</v>
      </c>
      <c r="O2316" t="s">
        <v>8277</v>
      </c>
      <c r="P2316">
        <f>ROUND(E2316/D2316*100, 0)</f>
        <v>157</v>
      </c>
      <c r="Q2316" s="8">
        <f>IFERROR(ROUND(E2316/L2316,2),0)</f>
        <v>37.67</v>
      </c>
      <c r="R2316" s="17">
        <f>(((J2316/60)/60)/24)+DATE(1970,1,1)</f>
        <v>41037.551585648151</v>
      </c>
      <c r="S2316" s="18">
        <f>((I2316/60/60/24)+DATE(1970,1,1))</f>
        <v>41067.551585648151</v>
      </c>
      <c r="T2316">
        <f>YEAR(R2316)</f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8275</v>
      </c>
      <c r="O2317" t="s">
        <v>8277</v>
      </c>
      <c r="P2317">
        <f>ROUND(E2317/D2317*100, 0)</f>
        <v>103</v>
      </c>
      <c r="Q2317" s="8">
        <f>IFERROR(ROUND(E2317/L2317,2),0)</f>
        <v>40.08</v>
      </c>
      <c r="R2317" s="17">
        <f>(((J2317/60)/60)/24)+DATE(1970,1,1)</f>
        <v>41004.72619212963</v>
      </c>
      <c r="S2317" s="18">
        <f>((I2317/60/60/24)+DATE(1970,1,1))</f>
        <v>41034.72619212963</v>
      </c>
      <c r="T2317">
        <f>YEAR(R2317)</f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8275</v>
      </c>
      <c r="O2318" t="s">
        <v>8277</v>
      </c>
      <c r="P2318">
        <f>ROUND(E2318/D2318*100, 0)</f>
        <v>104</v>
      </c>
      <c r="Q2318" s="8">
        <f>IFERROR(ROUND(E2318/L2318,2),0)</f>
        <v>78.03</v>
      </c>
      <c r="R2318" s="17">
        <f>(((J2318/60)/60)/24)+DATE(1970,1,1)</f>
        <v>40079.725115740745</v>
      </c>
      <c r="S2318" s="18">
        <f>((I2318/60/60/24)+DATE(1970,1,1))</f>
        <v>40156.76666666667</v>
      </c>
      <c r="T2318">
        <f>YEAR(R2318)</f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8275</v>
      </c>
      <c r="O2319" t="s">
        <v>8277</v>
      </c>
      <c r="P2319">
        <f>ROUND(E2319/D2319*100, 0)</f>
        <v>104</v>
      </c>
      <c r="Q2319" s="8">
        <f>IFERROR(ROUND(E2319/L2319,2),0)</f>
        <v>18.91</v>
      </c>
      <c r="R2319" s="17">
        <f>(((J2319/60)/60)/24)+DATE(1970,1,1)</f>
        <v>40192.542233796295</v>
      </c>
      <c r="S2319" s="18">
        <f>((I2319/60/60/24)+DATE(1970,1,1))</f>
        <v>40224.208333333336</v>
      </c>
      <c r="T2319">
        <f>YEAR(R2319)</f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8275</v>
      </c>
      <c r="O2320" t="s">
        <v>8277</v>
      </c>
      <c r="P2320">
        <f>ROUND(E2320/D2320*100, 0)</f>
        <v>121</v>
      </c>
      <c r="Q2320" s="8">
        <f>IFERROR(ROUND(E2320/L2320,2),0)</f>
        <v>37.130000000000003</v>
      </c>
      <c r="R2320" s="17">
        <f>(((J2320/60)/60)/24)+DATE(1970,1,1)</f>
        <v>40050.643680555557</v>
      </c>
      <c r="S2320" s="18">
        <f>((I2320/60/60/24)+DATE(1970,1,1))</f>
        <v>40082.165972222225</v>
      </c>
      <c r="T2320">
        <f>YEAR(R2320)</f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8275</v>
      </c>
      <c r="O2321" t="s">
        <v>8277</v>
      </c>
      <c r="P2321">
        <f>ROUND(E2321/D2321*100, 0)</f>
        <v>108</v>
      </c>
      <c r="Q2321" s="8">
        <f>IFERROR(ROUND(E2321/L2321,2),0)</f>
        <v>41.96</v>
      </c>
      <c r="R2321" s="17">
        <f>(((J2321/60)/60)/24)+DATE(1970,1,1)</f>
        <v>41593.082002314812</v>
      </c>
      <c r="S2321" s="18">
        <f>((I2321/60/60/24)+DATE(1970,1,1))</f>
        <v>41623.082002314812</v>
      </c>
      <c r="T2321">
        <f>YEAR(R2321)</f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8275</v>
      </c>
      <c r="O2322" t="s">
        <v>8277</v>
      </c>
      <c r="P2322">
        <f>ROUND(E2322/D2322*100, 0)</f>
        <v>109</v>
      </c>
      <c r="Q2322" s="8">
        <f>IFERROR(ROUND(E2322/L2322,2),0)</f>
        <v>61.04</v>
      </c>
      <c r="R2322" s="17">
        <f>(((J2322/60)/60)/24)+DATE(1970,1,1)</f>
        <v>41696.817129629628</v>
      </c>
      <c r="S2322" s="18">
        <f>((I2322/60/60/24)+DATE(1970,1,1))</f>
        <v>41731.775462962964</v>
      </c>
      <c r="T2322">
        <f>YEAR(R2322)</f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8283</v>
      </c>
      <c r="O2323" t="s">
        <v>8312</v>
      </c>
      <c r="P2323">
        <f>ROUND(E2323/D2323*100, 0)</f>
        <v>39</v>
      </c>
      <c r="Q2323" s="8">
        <f>IFERROR(ROUND(E2323/L2323,2),0)</f>
        <v>64.53</v>
      </c>
      <c r="R2323" s="17">
        <f>(((J2323/60)/60)/24)+DATE(1970,1,1)</f>
        <v>42799.260428240741</v>
      </c>
      <c r="S2323" s="18">
        <f>((I2323/60/60/24)+DATE(1970,1,1))</f>
        <v>42829.21876157407</v>
      </c>
      <c r="T2323">
        <f>YEAR(R2323)</f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8283</v>
      </c>
      <c r="O2324" t="s">
        <v>8312</v>
      </c>
      <c r="P2324">
        <f>ROUND(E2324/D2324*100, 0)</f>
        <v>3</v>
      </c>
      <c r="Q2324" s="8">
        <f>IFERROR(ROUND(E2324/L2324,2),0)</f>
        <v>21.25</v>
      </c>
      <c r="R2324" s="17">
        <f>(((J2324/60)/60)/24)+DATE(1970,1,1)</f>
        <v>42804.895474537043</v>
      </c>
      <c r="S2324" s="18">
        <f>((I2324/60/60/24)+DATE(1970,1,1))</f>
        <v>42834.853807870371</v>
      </c>
      <c r="T2324">
        <f>YEAR(R2324)</f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8283</v>
      </c>
      <c r="O2325" t="s">
        <v>8312</v>
      </c>
      <c r="P2325">
        <f>ROUND(E2325/D2325*100, 0)</f>
        <v>48</v>
      </c>
      <c r="Q2325" s="8">
        <f>IFERROR(ROUND(E2325/L2325,2),0)</f>
        <v>30</v>
      </c>
      <c r="R2325" s="17">
        <f>(((J2325/60)/60)/24)+DATE(1970,1,1)</f>
        <v>42807.755173611105</v>
      </c>
      <c r="S2325" s="18">
        <f>((I2325/60/60/24)+DATE(1970,1,1))</f>
        <v>42814.755173611105</v>
      </c>
      <c r="T2325">
        <f>YEAR(R2325)</f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8283</v>
      </c>
      <c r="O2326" t="s">
        <v>8312</v>
      </c>
      <c r="P2326">
        <f>ROUND(E2326/D2326*100, 0)</f>
        <v>21</v>
      </c>
      <c r="Q2326" s="8">
        <f>IFERROR(ROUND(E2326/L2326,2),0)</f>
        <v>25.49</v>
      </c>
      <c r="R2326" s="17">
        <f>(((J2326/60)/60)/24)+DATE(1970,1,1)</f>
        <v>42790.885243055556</v>
      </c>
      <c r="S2326" s="18">
        <f>((I2326/60/60/24)+DATE(1970,1,1))</f>
        <v>42820.843576388885</v>
      </c>
      <c r="T2326">
        <f>YEAR(R2326)</f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8283</v>
      </c>
      <c r="O2327" t="s">
        <v>8312</v>
      </c>
      <c r="P2327">
        <f>ROUND(E2327/D2327*100, 0)</f>
        <v>8</v>
      </c>
      <c r="Q2327" s="8">
        <f>IFERROR(ROUND(E2327/L2327,2),0)</f>
        <v>11.43</v>
      </c>
      <c r="R2327" s="17">
        <f>(((J2327/60)/60)/24)+DATE(1970,1,1)</f>
        <v>42794.022349537037</v>
      </c>
      <c r="S2327" s="18">
        <f>((I2327/60/60/24)+DATE(1970,1,1))</f>
        <v>42823.980682870373</v>
      </c>
      <c r="T2327">
        <f>YEAR(R2327)</f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8283</v>
      </c>
      <c r="O2328" t="s">
        <v>8312</v>
      </c>
      <c r="P2328">
        <f>ROUND(E2328/D2328*100, 0)</f>
        <v>1</v>
      </c>
      <c r="Q2328" s="8">
        <f>IFERROR(ROUND(E2328/L2328,2),0)</f>
        <v>108</v>
      </c>
      <c r="R2328" s="17">
        <f>(((J2328/60)/60)/24)+DATE(1970,1,1)</f>
        <v>42804.034120370372</v>
      </c>
      <c r="S2328" s="18">
        <f>((I2328/60/60/24)+DATE(1970,1,1))</f>
        <v>42855.708333333328</v>
      </c>
      <c r="T2328">
        <f>YEAR(R2328)</f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8283</v>
      </c>
      <c r="O2329" t="s">
        <v>8312</v>
      </c>
      <c r="P2329">
        <f>ROUND(E2329/D2329*100, 0)</f>
        <v>526</v>
      </c>
      <c r="Q2329" s="8">
        <f>IFERROR(ROUND(E2329/L2329,2),0)</f>
        <v>54.88</v>
      </c>
      <c r="R2329" s="17">
        <f>(((J2329/60)/60)/24)+DATE(1970,1,1)</f>
        <v>41842.917129629634</v>
      </c>
      <c r="S2329" s="18">
        <f>((I2329/60/60/24)+DATE(1970,1,1))</f>
        <v>41877.917129629634</v>
      </c>
      <c r="T2329">
        <f>YEAR(R2329)</f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8283</v>
      </c>
      <c r="O2330" t="s">
        <v>8312</v>
      </c>
      <c r="P2330">
        <f>ROUND(E2330/D2330*100, 0)</f>
        <v>254</v>
      </c>
      <c r="Q2330" s="8">
        <f>IFERROR(ROUND(E2330/L2330,2),0)</f>
        <v>47.38</v>
      </c>
      <c r="R2330" s="17">
        <f>(((J2330/60)/60)/24)+DATE(1970,1,1)</f>
        <v>42139.781678240746</v>
      </c>
      <c r="S2330" s="18">
        <f>((I2330/60/60/24)+DATE(1970,1,1))</f>
        <v>42169.781678240746</v>
      </c>
      <c r="T2330">
        <f>YEAR(R2330)</f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8283</v>
      </c>
      <c r="O2331" t="s">
        <v>8312</v>
      </c>
      <c r="P2331">
        <f>ROUND(E2331/D2331*100, 0)</f>
        <v>106</v>
      </c>
      <c r="Q2331" s="8">
        <f>IFERROR(ROUND(E2331/L2331,2),0)</f>
        <v>211.84</v>
      </c>
      <c r="R2331" s="17">
        <f>(((J2331/60)/60)/24)+DATE(1970,1,1)</f>
        <v>41807.624374999999</v>
      </c>
      <c r="S2331" s="18">
        <f>((I2331/60/60/24)+DATE(1970,1,1))</f>
        <v>41837.624374999999</v>
      </c>
      <c r="T2331">
        <f>YEAR(R2331)</f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8283</v>
      </c>
      <c r="O2332" t="s">
        <v>8312</v>
      </c>
      <c r="P2332">
        <f>ROUND(E2332/D2332*100, 0)</f>
        <v>102</v>
      </c>
      <c r="Q2332" s="8">
        <f>IFERROR(ROUND(E2332/L2332,2),0)</f>
        <v>219.93</v>
      </c>
      <c r="R2332" s="17">
        <f>(((J2332/60)/60)/24)+DATE(1970,1,1)</f>
        <v>42332.89980324074</v>
      </c>
      <c r="S2332" s="18">
        <f>((I2332/60/60/24)+DATE(1970,1,1))</f>
        <v>42363</v>
      </c>
      <c r="T2332">
        <f>YEAR(R2332)</f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8283</v>
      </c>
      <c r="O2333" t="s">
        <v>8312</v>
      </c>
      <c r="P2333">
        <f>ROUND(E2333/D2333*100, 0)</f>
        <v>144</v>
      </c>
      <c r="Q2333" s="8">
        <f>IFERROR(ROUND(E2333/L2333,2),0)</f>
        <v>40.799999999999997</v>
      </c>
      <c r="R2333" s="17">
        <f>(((J2333/60)/60)/24)+DATE(1970,1,1)</f>
        <v>41839.005671296298</v>
      </c>
      <c r="S2333" s="18">
        <f>((I2333/60/60/24)+DATE(1970,1,1))</f>
        <v>41869.005671296298</v>
      </c>
      <c r="T2333">
        <f>YEAR(R2333)</f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8283</v>
      </c>
      <c r="O2334" t="s">
        <v>8312</v>
      </c>
      <c r="P2334">
        <f>ROUND(E2334/D2334*100, 0)</f>
        <v>106</v>
      </c>
      <c r="Q2334" s="8">
        <f>IFERROR(ROUND(E2334/L2334,2),0)</f>
        <v>75.5</v>
      </c>
      <c r="R2334" s="17">
        <f>(((J2334/60)/60)/24)+DATE(1970,1,1)</f>
        <v>42011.628136574072</v>
      </c>
      <c r="S2334" s="18">
        <f>((I2334/60/60/24)+DATE(1970,1,1))</f>
        <v>42041.628136574072</v>
      </c>
      <c r="T2334">
        <f>YEAR(R2334)</f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8283</v>
      </c>
      <c r="O2335" t="s">
        <v>8312</v>
      </c>
      <c r="P2335">
        <f>ROUND(E2335/D2335*100, 0)</f>
        <v>212</v>
      </c>
      <c r="Q2335" s="8">
        <f>IFERROR(ROUND(E2335/L2335,2),0)</f>
        <v>13.54</v>
      </c>
      <c r="R2335" s="17">
        <f>(((J2335/60)/60)/24)+DATE(1970,1,1)</f>
        <v>41767.650347222225</v>
      </c>
      <c r="S2335" s="18">
        <f>((I2335/60/60/24)+DATE(1970,1,1))</f>
        <v>41788.743055555555</v>
      </c>
      <c r="T2335">
        <f>YEAR(R2335)</f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8283</v>
      </c>
      <c r="O2336" t="s">
        <v>8312</v>
      </c>
      <c r="P2336">
        <f>ROUND(E2336/D2336*100, 0)</f>
        <v>102</v>
      </c>
      <c r="Q2336" s="8">
        <f>IFERROR(ROUND(E2336/L2336,2),0)</f>
        <v>60.87</v>
      </c>
      <c r="R2336" s="17">
        <f>(((J2336/60)/60)/24)+DATE(1970,1,1)</f>
        <v>41918.670115740737</v>
      </c>
      <c r="S2336" s="18">
        <f>((I2336/60/60/24)+DATE(1970,1,1))</f>
        <v>41948.731944444444</v>
      </c>
      <c r="T2336">
        <f>YEAR(R2336)</f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8283</v>
      </c>
      <c r="O2337" t="s">
        <v>8312</v>
      </c>
      <c r="P2337">
        <f>ROUND(E2337/D2337*100, 0)</f>
        <v>102</v>
      </c>
      <c r="Q2337" s="8">
        <f>IFERROR(ROUND(E2337/L2337,2),0)</f>
        <v>115.69</v>
      </c>
      <c r="R2337" s="17">
        <f>(((J2337/60)/60)/24)+DATE(1970,1,1)</f>
        <v>41771.572256944448</v>
      </c>
      <c r="S2337" s="18">
        <f>((I2337/60/60/24)+DATE(1970,1,1))</f>
        <v>41801.572256944448</v>
      </c>
      <c r="T2337">
        <f>YEAR(R2337)</f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8283</v>
      </c>
      <c r="O2338" t="s">
        <v>8312</v>
      </c>
      <c r="P2338">
        <f>ROUND(E2338/D2338*100, 0)</f>
        <v>521</v>
      </c>
      <c r="Q2338" s="8">
        <f>IFERROR(ROUND(E2338/L2338,2),0)</f>
        <v>48.1</v>
      </c>
      <c r="R2338" s="17">
        <f>(((J2338/60)/60)/24)+DATE(1970,1,1)</f>
        <v>41666.924710648149</v>
      </c>
      <c r="S2338" s="18">
        <f>((I2338/60/60/24)+DATE(1970,1,1))</f>
        <v>41706.924710648149</v>
      </c>
      <c r="T2338">
        <f>YEAR(R2338)</f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8283</v>
      </c>
      <c r="O2339" t="s">
        <v>8312</v>
      </c>
      <c r="P2339">
        <f>ROUND(E2339/D2339*100, 0)</f>
        <v>111</v>
      </c>
      <c r="Q2339" s="8">
        <f>IFERROR(ROUND(E2339/L2339,2),0)</f>
        <v>74.180000000000007</v>
      </c>
      <c r="R2339" s="17">
        <f>(((J2339/60)/60)/24)+DATE(1970,1,1)</f>
        <v>41786.640543981484</v>
      </c>
      <c r="S2339" s="18">
        <f>((I2339/60/60/24)+DATE(1970,1,1))</f>
        <v>41816.640543981484</v>
      </c>
      <c r="T2339">
        <f>YEAR(R2339)</f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8283</v>
      </c>
      <c r="O2340" t="s">
        <v>8312</v>
      </c>
      <c r="P2340">
        <f>ROUND(E2340/D2340*100, 0)</f>
        <v>101</v>
      </c>
      <c r="Q2340" s="8">
        <f>IFERROR(ROUND(E2340/L2340,2),0)</f>
        <v>123.35</v>
      </c>
      <c r="R2340" s="17">
        <f>(((J2340/60)/60)/24)+DATE(1970,1,1)</f>
        <v>41789.896805555552</v>
      </c>
      <c r="S2340" s="18">
        <f>((I2340/60/60/24)+DATE(1970,1,1))</f>
        <v>41819.896805555552</v>
      </c>
      <c r="T2340">
        <f>YEAR(R2340)</f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8283</v>
      </c>
      <c r="O2341" t="s">
        <v>8312</v>
      </c>
      <c r="P2341">
        <f>ROUND(E2341/D2341*100, 0)</f>
        <v>294</v>
      </c>
      <c r="Q2341" s="8">
        <f>IFERROR(ROUND(E2341/L2341,2),0)</f>
        <v>66.62</v>
      </c>
      <c r="R2341" s="17">
        <f>(((J2341/60)/60)/24)+DATE(1970,1,1)</f>
        <v>42692.79987268518</v>
      </c>
      <c r="S2341" s="18">
        <f>((I2341/60/60/24)+DATE(1970,1,1))</f>
        <v>42723.332638888889</v>
      </c>
      <c r="T2341">
        <f>YEAR(R2341)</f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8283</v>
      </c>
      <c r="O2342" t="s">
        <v>8312</v>
      </c>
      <c r="P2342">
        <f>ROUND(E2342/D2342*100, 0)</f>
        <v>106</v>
      </c>
      <c r="Q2342" s="8">
        <f>IFERROR(ROUND(E2342/L2342,2),0)</f>
        <v>104.99</v>
      </c>
      <c r="R2342" s="17">
        <f>(((J2342/60)/60)/24)+DATE(1970,1,1)</f>
        <v>42643.642800925925</v>
      </c>
      <c r="S2342" s="18">
        <f>((I2342/60/60/24)+DATE(1970,1,1))</f>
        <v>42673.642800925925</v>
      </c>
      <c r="T2342">
        <f>YEAR(R2342)</f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8270</v>
      </c>
      <c r="O2343" t="s">
        <v>8271</v>
      </c>
      <c r="P2343">
        <f>ROUND(E2343/D2343*100, 0)</f>
        <v>0</v>
      </c>
      <c r="Q2343" s="8">
        <f>IFERROR(ROUND(E2343/L2343,2),0)</f>
        <v>0</v>
      </c>
      <c r="R2343" s="17">
        <f>(((J2343/60)/60)/24)+DATE(1970,1,1)</f>
        <v>42167.813703703709</v>
      </c>
      <c r="S2343" s="18">
        <f>((I2343/60/60/24)+DATE(1970,1,1))</f>
        <v>42197.813703703709</v>
      </c>
      <c r="T2343">
        <f>YEAR(R2343)</f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8270</v>
      </c>
      <c r="O2344" t="s">
        <v>8271</v>
      </c>
      <c r="P2344">
        <f>ROUND(E2344/D2344*100, 0)</f>
        <v>0</v>
      </c>
      <c r="Q2344" s="8">
        <f>IFERROR(ROUND(E2344/L2344,2),0)</f>
        <v>0</v>
      </c>
      <c r="R2344" s="17">
        <f>(((J2344/60)/60)/24)+DATE(1970,1,1)</f>
        <v>41897.702199074076</v>
      </c>
      <c r="S2344" s="18">
        <f>((I2344/60/60/24)+DATE(1970,1,1))</f>
        <v>41918.208333333336</v>
      </c>
      <c r="T2344">
        <f>YEAR(R2344)</f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8270</v>
      </c>
      <c r="O2345" t="s">
        <v>8271</v>
      </c>
      <c r="P2345">
        <f>ROUND(E2345/D2345*100, 0)</f>
        <v>3</v>
      </c>
      <c r="Q2345" s="8">
        <f>IFERROR(ROUND(E2345/L2345,2),0)</f>
        <v>300</v>
      </c>
      <c r="R2345" s="17">
        <f>(((J2345/60)/60)/24)+DATE(1970,1,1)</f>
        <v>42327.825289351851</v>
      </c>
      <c r="S2345" s="18">
        <f>((I2345/60/60/24)+DATE(1970,1,1))</f>
        <v>42377.82430555555</v>
      </c>
      <c r="T2345">
        <f>YEAR(R2345)</f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8270</v>
      </c>
      <c r="O2346" t="s">
        <v>8271</v>
      </c>
      <c r="P2346">
        <f>ROUND(E2346/D2346*100, 0)</f>
        <v>0</v>
      </c>
      <c r="Q2346" s="8">
        <f>IFERROR(ROUND(E2346/L2346,2),0)</f>
        <v>1</v>
      </c>
      <c r="R2346" s="17">
        <f>(((J2346/60)/60)/24)+DATE(1970,1,1)</f>
        <v>42515.727650462963</v>
      </c>
      <c r="S2346" s="18">
        <f>((I2346/60/60/24)+DATE(1970,1,1))</f>
        <v>42545.727650462963</v>
      </c>
      <c r="T2346">
        <f>YEAR(R2346)</f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8270</v>
      </c>
      <c r="O2347" t="s">
        <v>8271</v>
      </c>
      <c r="P2347">
        <f>ROUND(E2347/D2347*100, 0)</f>
        <v>0</v>
      </c>
      <c r="Q2347" s="8">
        <f>IFERROR(ROUND(E2347/L2347,2),0)</f>
        <v>0</v>
      </c>
      <c r="R2347" s="17">
        <f>(((J2347/60)/60)/24)+DATE(1970,1,1)</f>
        <v>42060.001805555556</v>
      </c>
      <c r="S2347" s="18">
        <f>((I2347/60/60/24)+DATE(1970,1,1))</f>
        <v>42094.985416666663</v>
      </c>
      <c r="T2347">
        <f>YEAR(R2347)</f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8270</v>
      </c>
      <c r="O2348" t="s">
        <v>8271</v>
      </c>
      <c r="P2348">
        <f>ROUND(E2348/D2348*100, 0)</f>
        <v>0</v>
      </c>
      <c r="Q2348" s="8">
        <f>IFERROR(ROUND(E2348/L2348,2),0)</f>
        <v>13</v>
      </c>
      <c r="R2348" s="17">
        <f>(((J2348/60)/60)/24)+DATE(1970,1,1)</f>
        <v>42615.79896990741</v>
      </c>
      <c r="S2348" s="18">
        <f>((I2348/60/60/24)+DATE(1970,1,1))</f>
        <v>42660.79896990741</v>
      </c>
      <c r="T2348">
        <f>YEAR(R2348)</f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8270</v>
      </c>
      <c r="O2349" t="s">
        <v>8271</v>
      </c>
      <c r="P2349">
        <f>ROUND(E2349/D2349*100, 0)</f>
        <v>2</v>
      </c>
      <c r="Q2349" s="8">
        <f>IFERROR(ROUND(E2349/L2349,2),0)</f>
        <v>15</v>
      </c>
      <c r="R2349" s="17">
        <f>(((J2349/60)/60)/24)+DATE(1970,1,1)</f>
        <v>42577.607361111113</v>
      </c>
      <c r="S2349" s="18">
        <f>((I2349/60/60/24)+DATE(1970,1,1))</f>
        <v>42607.607361111113</v>
      </c>
      <c r="T2349">
        <f>YEAR(R2349)</f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8270</v>
      </c>
      <c r="O2350" t="s">
        <v>8271</v>
      </c>
      <c r="P2350">
        <f>ROUND(E2350/D2350*100, 0)</f>
        <v>0</v>
      </c>
      <c r="Q2350" s="8">
        <f>IFERROR(ROUND(E2350/L2350,2),0)</f>
        <v>54</v>
      </c>
      <c r="R2350" s="17">
        <f>(((J2350/60)/60)/24)+DATE(1970,1,1)</f>
        <v>42360.932152777779</v>
      </c>
      <c r="S2350" s="18">
        <f>((I2350/60/60/24)+DATE(1970,1,1))</f>
        <v>42420.932152777779</v>
      </c>
      <c r="T2350">
        <f>YEAR(R2350)</f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8270</v>
      </c>
      <c r="O2351" t="s">
        <v>8271</v>
      </c>
      <c r="P2351">
        <f>ROUND(E2351/D2351*100, 0)</f>
        <v>0</v>
      </c>
      <c r="Q2351" s="8">
        <f>IFERROR(ROUND(E2351/L2351,2),0)</f>
        <v>0</v>
      </c>
      <c r="R2351" s="17">
        <f>(((J2351/60)/60)/24)+DATE(1970,1,1)</f>
        <v>42198.775787037041</v>
      </c>
      <c r="S2351" s="18">
        <f>((I2351/60/60/24)+DATE(1970,1,1))</f>
        <v>42227.775787037041</v>
      </c>
      <c r="T2351">
        <f>YEAR(R2351)</f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8270</v>
      </c>
      <c r="O2352" t="s">
        <v>8271</v>
      </c>
      <c r="P2352">
        <f>ROUND(E2352/D2352*100, 0)</f>
        <v>0</v>
      </c>
      <c r="Q2352" s="8">
        <f>IFERROR(ROUND(E2352/L2352,2),0)</f>
        <v>0</v>
      </c>
      <c r="R2352" s="17">
        <f>(((J2352/60)/60)/24)+DATE(1970,1,1)</f>
        <v>42708.842245370368</v>
      </c>
      <c r="S2352" s="18">
        <f>((I2352/60/60/24)+DATE(1970,1,1))</f>
        <v>42738.842245370368</v>
      </c>
      <c r="T2352">
        <f>YEAR(R2352)</f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8270</v>
      </c>
      <c r="O2353" t="s">
        <v>8271</v>
      </c>
      <c r="P2353">
        <f>ROUND(E2353/D2353*100, 0)</f>
        <v>1</v>
      </c>
      <c r="Q2353" s="8">
        <f>IFERROR(ROUND(E2353/L2353,2),0)</f>
        <v>15.43</v>
      </c>
      <c r="R2353" s="17">
        <f>(((J2353/60)/60)/24)+DATE(1970,1,1)</f>
        <v>42094.101145833338</v>
      </c>
      <c r="S2353" s="18">
        <f>((I2353/60/60/24)+DATE(1970,1,1))</f>
        <v>42124.101145833338</v>
      </c>
      <c r="T2353">
        <f>YEAR(R2353)</f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8270</v>
      </c>
      <c r="O2354" t="s">
        <v>8271</v>
      </c>
      <c r="P2354">
        <f>ROUND(E2354/D2354*100, 0)</f>
        <v>0</v>
      </c>
      <c r="Q2354" s="8">
        <f>IFERROR(ROUND(E2354/L2354,2),0)</f>
        <v>0</v>
      </c>
      <c r="R2354" s="17">
        <f>(((J2354/60)/60)/24)+DATE(1970,1,1)</f>
        <v>42101.633703703701</v>
      </c>
      <c r="S2354" s="18">
        <f>((I2354/60/60/24)+DATE(1970,1,1))</f>
        <v>42161.633703703701</v>
      </c>
      <c r="T2354">
        <f>YEAR(R2354)</f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8270</v>
      </c>
      <c r="O2355" t="s">
        <v>8271</v>
      </c>
      <c r="P2355">
        <f>ROUND(E2355/D2355*100, 0)</f>
        <v>0</v>
      </c>
      <c r="Q2355" s="8">
        <f>IFERROR(ROUND(E2355/L2355,2),0)</f>
        <v>0</v>
      </c>
      <c r="R2355" s="17">
        <f>(((J2355/60)/60)/24)+DATE(1970,1,1)</f>
        <v>42103.676180555558</v>
      </c>
      <c r="S2355" s="18">
        <f>((I2355/60/60/24)+DATE(1970,1,1))</f>
        <v>42115.676180555558</v>
      </c>
      <c r="T2355">
        <f>YEAR(R2355)</f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8270</v>
      </c>
      <c r="O2356" t="s">
        <v>8271</v>
      </c>
      <c r="P2356">
        <f>ROUND(E2356/D2356*100, 0)</f>
        <v>0</v>
      </c>
      <c r="Q2356" s="8">
        <f>IFERROR(ROUND(E2356/L2356,2),0)</f>
        <v>25</v>
      </c>
      <c r="R2356" s="17">
        <f>(((J2356/60)/60)/24)+DATE(1970,1,1)</f>
        <v>41954.722916666666</v>
      </c>
      <c r="S2356" s="18">
        <f>((I2356/60/60/24)+DATE(1970,1,1))</f>
        <v>42014.722916666666</v>
      </c>
      <c r="T2356">
        <f>YEAR(R2356)</f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8270</v>
      </c>
      <c r="O2357" t="s">
        <v>8271</v>
      </c>
      <c r="P2357">
        <f>ROUND(E2357/D2357*100, 0)</f>
        <v>1</v>
      </c>
      <c r="Q2357" s="8">
        <f>IFERROR(ROUND(E2357/L2357,2),0)</f>
        <v>27.5</v>
      </c>
      <c r="R2357" s="17">
        <f>(((J2357/60)/60)/24)+DATE(1970,1,1)</f>
        <v>42096.918240740735</v>
      </c>
      <c r="S2357" s="18">
        <f>((I2357/60/60/24)+DATE(1970,1,1))</f>
        <v>42126.918240740735</v>
      </c>
      <c r="T2357">
        <f>YEAR(R2357)</f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8270</v>
      </c>
      <c r="O2358" t="s">
        <v>8271</v>
      </c>
      <c r="P2358">
        <f>ROUND(E2358/D2358*100, 0)</f>
        <v>0</v>
      </c>
      <c r="Q2358" s="8">
        <f>IFERROR(ROUND(E2358/L2358,2),0)</f>
        <v>0</v>
      </c>
      <c r="R2358" s="17">
        <f>(((J2358/60)/60)/24)+DATE(1970,1,1)</f>
        <v>42130.78361111111</v>
      </c>
      <c r="S2358" s="18">
        <f>((I2358/60/60/24)+DATE(1970,1,1))</f>
        <v>42160.78361111111</v>
      </c>
      <c r="T2358">
        <f>YEAR(R2358)</f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8270</v>
      </c>
      <c r="O2359" t="s">
        <v>8271</v>
      </c>
      <c r="P2359">
        <f>ROUND(E2359/D2359*100, 0)</f>
        <v>0</v>
      </c>
      <c r="Q2359" s="8">
        <f>IFERROR(ROUND(E2359/L2359,2),0)</f>
        <v>0</v>
      </c>
      <c r="R2359" s="17">
        <f>(((J2359/60)/60)/24)+DATE(1970,1,1)</f>
        <v>42264.620115740734</v>
      </c>
      <c r="S2359" s="18">
        <f>((I2359/60/60/24)+DATE(1970,1,1))</f>
        <v>42294.620115740734</v>
      </c>
      <c r="T2359">
        <f>YEAR(R2359)</f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8270</v>
      </c>
      <c r="O2360" t="s">
        <v>8271</v>
      </c>
      <c r="P2360">
        <f>ROUND(E2360/D2360*100, 0)</f>
        <v>0</v>
      </c>
      <c r="Q2360" s="8">
        <f>IFERROR(ROUND(E2360/L2360,2),0)</f>
        <v>0</v>
      </c>
      <c r="R2360" s="17">
        <f>(((J2360/60)/60)/24)+DATE(1970,1,1)</f>
        <v>41978.930972222224</v>
      </c>
      <c r="S2360" s="18">
        <f>((I2360/60/60/24)+DATE(1970,1,1))</f>
        <v>42035.027083333334</v>
      </c>
      <c r="T2360">
        <f>YEAR(R2360)</f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8270</v>
      </c>
      <c r="O2361" t="s">
        <v>8271</v>
      </c>
      <c r="P2361">
        <f>ROUND(E2361/D2361*100, 0)</f>
        <v>15</v>
      </c>
      <c r="Q2361" s="8">
        <f>IFERROR(ROUND(E2361/L2361,2),0)</f>
        <v>367</v>
      </c>
      <c r="R2361" s="17">
        <f>(((J2361/60)/60)/24)+DATE(1970,1,1)</f>
        <v>42159.649583333332</v>
      </c>
      <c r="S2361" s="18">
        <f>((I2361/60/60/24)+DATE(1970,1,1))</f>
        <v>42219.649583333332</v>
      </c>
      <c r="T2361">
        <f>YEAR(R2361)</f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8270</v>
      </c>
      <c r="O2362" t="s">
        <v>8271</v>
      </c>
      <c r="P2362">
        <f>ROUND(E2362/D2362*100, 0)</f>
        <v>0</v>
      </c>
      <c r="Q2362" s="8">
        <f>IFERROR(ROUND(E2362/L2362,2),0)</f>
        <v>2</v>
      </c>
      <c r="R2362" s="17">
        <f>(((J2362/60)/60)/24)+DATE(1970,1,1)</f>
        <v>42377.70694444445</v>
      </c>
      <c r="S2362" s="18">
        <f>((I2362/60/60/24)+DATE(1970,1,1))</f>
        <v>42407.70694444445</v>
      </c>
      <c r="T2362">
        <f>YEAR(R2362)</f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8270</v>
      </c>
      <c r="O2363" t="s">
        <v>8271</v>
      </c>
      <c r="P2363">
        <f>ROUND(E2363/D2363*100, 0)</f>
        <v>0</v>
      </c>
      <c r="Q2363" s="8">
        <f>IFERROR(ROUND(E2363/L2363,2),0)</f>
        <v>0</v>
      </c>
      <c r="R2363" s="17">
        <f>(((J2363/60)/60)/24)+DATE(1970,1,1)</f>
        <v>42466.858888888892</v>
      </c>
      <c r="S2363" s="18">
        <f>((I2363/60/60/24)+DATE(1970,1,1))</f>
        <v>42490.916666666672</v>
      </c>
      <c r="T2363">
        <f>YEAR(R2363)</f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8270</v>
      </c>
      <c r="O2364" t="s">
        <v>8271</v>
      </c>
      <c r="P2364">
        <f>ROUND(E2364/D2364*100, 0)</f>
        <v>29</v>
      </c>
      <c r="Q2364" s="8">
        <f>IFERROR(ROUND(E2364/L2364,2),0)</f>
        <v>60</v>
      </c>
      <c r="R2364" s="17">
        <f>(((J2364/60)/60)/24)+DATE(1970,1,1)</f>
        <v>41954.688310185185</v>
      </c>
      <c r="S2364" s="18">
        <f>((I2364/60/60/24)+DATE(1970,1,1))</f>
        <v>41984.688310185185</v>
      </c>
      <c r="T2364">
        <f>YEAR(R2364)</f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8270</v>
      </c>
      <c r="O2365" t="s">
        <v>8271</v>
      </c>
      <c r="P2365">
        <f>ROUND(E2365/D2365*100, 0)</f>
        <v>0</v>
      </c>
      <c r="Q2365" s="8">
        <f>IFERROR(ROUND(E2365/L2365,2),0)</f>
        <v>0</v>
      </c>
      <c r="R2365" s="17">
        <f>(((J2365/60)/60)/24)+DATE(1970,1,1)</f>
        <v>42322.011574074073</v>
      </c>
      <c r="S2365" s="18">
        <f>((I2365/60/60/24)+DATE(1970,1,1))</f>
        <v>42367.011574074073</v>
      </c>
      <c r="T2365">
        <f>YEAR(R2365)</f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8270</v>
      </c>
      <c r="O2366" t="s">
        <v>8271</v>
      </c>
      <c r="P2366">
        <f>ROUND(E2366/D2366*100, 0)</f>
        <v>0</v>
      </c>
      <c r="Q2366" s="8">
        <f>IFERROR(ROUND(E2366/L2366,2),0)</f>
        <v>0</v>
      </c>
      <c r="R2366" s="17">
        <f>(((J2366/60)/60)/24)+DATE(1970,1,1)</f>
        <v>42248.934675925921</v>
      </c>
      <c r="S2366" s="18">
        <f>((I2366/60/60/24)+DATE(1970,1,1))</f>
        <v>42303.934675925921</v>
      </c>
      <c r="T2366">
        <f>YEAR(R2366)</f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8270</v>
      </c>
      <c r="O2367" t="s">
        <v>8271</v>
      </c>
      <c r="P2367">
        <f>ROUND(E2367/D2367*100, 0)</f>
        <v>0</v>
      </c>
      <c r="Q2367" s="8">
        <f>IFERROR(ROUND(E2367/L2367,2),0)</f>
        <v>0</v>
      </c>
      <c r="R2367" s="17">
        <f>(((J2367/60)/60)/24)+DATE(1970,1,1)</f>
        <v>42346.736400462964</v>
      </c>
      <c r="S2367" s="18">
        <f>((I2367/60/60/24)+DATE(1970,1,1))</f>
        <v>42386.958333333328</v>
      </c>
      <c r="T2367">
        <f>YEAR(R2367)</f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8270</v>
      </c>
      <c r="O2368" t="s">
        <v>8271</v>
      </c>
      <c r="P2368">
        <f>ROUND(E2368/D2368*100, 0)</f>
        <v>11</v>
      </c>
      <c r="Q2368" s="8">
        <f>IFERROR(ROUND(E2368/L2368,2),0)</f>
        <v>97.41</v>
      </c>
      <c r="R2368" s="17">
        <f>(((J2368/60)/60)/24)+DATE(1970,1,1)</f>
        <v>42268.531631944439</v>
      </c>
      <c r="S2368" s="18">
        <f>((I2368/60/60/24)+DATE(1970,1,1))</f>
        <v>42298.531631944439</v>
      </c>
      <c r="T2368">
        <f>YEAR(R2368)</f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8270</v>
      </c>
      <c r="O2369" t="s">
        <v>8271</v>
      </c>
      <c r="P2369">
        <f>ROUND(E2369/D2369*100, 0)</f>
        <v>1</v>
      </c>
      <c r="Q2369" s="8">
        <f>IFERROR(ROUND(E2369/L2369,2),0)</f>
        <v>47.86</v>
      </c>
      <c r="R2369" s="17">
        <f>(((J2369/60)/60)/24)+DATE(1970,1,1)</f>
        <v>42425.970092592594</v>
      </c>
      <c r="S2369" s="18">
        <f>((I2369/60/60/24)+DATE(1970,1,1))</f>
        <v>42485.928425925929</v>
      </c>
      <c r="T2369">
        <f>YEAR(R2369)</f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8270</v>
      </c>
      <c r="O2370" t="s">
        <v>8271</v>
      </c>
      <c r="P2370">
        <f>ROUND(E2370/D2370*100, 0)</f>
        <v>0</v>
      </c>
      <c r="Q2370" s="8">
        <f>IFERROR(ROUND(E2370/L2370,2),0)</f>
        <v>50</v>
      </c>
      <c r="R2370" s="17">
        <f>(((J2370/60)/60)/24)+DATE(1970,1,1)</f>
        <v>42063.721817129626</v>
      </c>
      <c r="S2370" s="18">
        <f>((I2370/60/60/24)+DATE(1970,1,1))</f>
        <v>42108.680150462969</v>
      </c>
      <c r="T2370">
        <f>YEAR(R2370)</f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8270</v>
      </c>
      <c r="O2371" t="s">
        <v>8271</v>
      </c>
      <c r="P2371">
        <f>ROUND(E2371/D2371*100, 0)</f>
        <v>0</v>
      </c>
      <c r="Q2371" s="8">
        <f>IFERROR(ROUND(E2371/L2371,2),0)</f>
        <v>0</v>
      </c>
      <c r="R2371" s="17">
        <f>(((J2371/60)/60)/24)+DATE(1970,1,1)</f>
        <v>42380.812627314815</v>
      </c>
      <c r="S2371" s="18">
        <f>((I2371/60/60/24)+DATE(1970,1,1))</f>
        <v>42410.812627314815</v>
      </c>
      <c r="T2371">
        <f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8270</v>
      </c>
      <c r="O2372" t="s">
        <v>8271</v>
      </c>
      <c r="P2372">
        <f>ROUND(E2372/D2372*100, 0)</f>
        <v>0</v>
      </c>
      <c r="Q2372" s="8">
        <f>IFERROR(ROUND(E2372/L2372,2),0)</f>
        <v>20.5</v>
      </c>
      <c r="R2372" s="17">
        <f>(((J2372/60)/60)/24)+DATE(1970,1,1)</f>
        <v>41961.18913194444</v>
      </c>
      <c r="S2372" s="18">
        <f>((I2372/60/60/24)+DATE(1970,1,1))</f>
        <v>41991.18913194444</v>
      </c>
      <c r="T2372">
        <f>YEAR(R2372)</f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8270</v>
      </c>
      <c r="O2373" t="s">
        <v>8271</v>
      </c>
      <c r="P2373">
        <f>ROUND(E2373/D2373*100, 0)</f>
        <v>0</v>
      </c>
      <c r="Q2373" s="8">
        <f>IFERROR(ROUND(E2373/L2373,2),0)</f>
        <v>0</v>
      </c>
      <c r="R2373" s="17">
        <f>(((J2373/60)/60)/24)+DATE(1970,1,1)</f>
        <v>42150.777731481481</v>
      </c>
      <c r="S2373" s="18">
        <f>((I2373/60/60/24)+DATE(1970,1,1))</f>
        <v>42180.777731481481</v>
      </c>
      <c r="T2373">
        <f>YEAR(R2373)</f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8270</v>
      </c>
      <c r="O2374" t="s">
        <v>8271</v>
      </c>
      <c r="P2374">
        <f>ROUND(E2374/D2374*100, 0)</f>
        <v>3</v>
      </c>
      <c r="Q2374" s="8">
        <f>IFERROR(ROUND(E2374/L2374,2),0)</f>
        <v>30</v>
      </c>
      <c r="R2374" s="17">
        <f>(((J2374/60)/60)/24)+DATE(1970,1,1)</f>
        <v>42088.069108796291</v>
      </c>
      <c r="S2374" s="18">
        <f>((I2374/60/60/24)+DATE(1970,1,1))</f>
        <v>42118.069108796291</v>
      </c>
      <c r="T2374">
        <f>YEAR(R2374)</f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8270</v>
      </c>
      <c r="O2375" t="s">
        <v>8271</v>
      </c>
      <c r="P2375">
        <f>ROUND(E2375/D2375*100, 0)</f>
        <v>0</v>
      </c>
      <c r="Q2375" s="8">
        <f>IFERROR(ROUND(E2375/L2375,2),0)</f>
        <v>50</v>
      </c>
      <c r="R2375" s="17">
        <f>(((J2375/60)/60)/24)+DATE(1970,1,1)</f>
        <v>42215.662314814821</v>
      </c>
      <c r="S2375" s="18">
        <f>((I2375/60/60/24)+DATE(1970,1,1))</f>
        <v>42245.662314814821</v>
      </c>
      <c r="T2375">
        <f>YEAR(R2375)</f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8270</v>
      </c>
      <c r="O2376" t="s">
        <v>8271</v>
      </c>
      <c r="P2376">
        <f>ROUND(E2376/D2376*100, 0)</f>
        <v>0</v>
      </c>
      <c r="Q2376" s="8">
        <f>IFERROR(ROUND(E2376/L2376,2),0)</f>
        <v>10</v>
      </c>
      <c r="R2376" s="17">
        <f>(((J2376/60)/60)/24)+DATE(1970,1,1)</f>
        <v>42017.843287037031</v>
      </c>
      <c r="S2376" s="18">
        <f>((I2376/60/60/24)+DATE(1970,1,1))</f>
        <v>42047.843287037031</v>
      </c>
      <c r="T2376">
        <f>YEAR(R2376)</f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8270</v>
      </c>
      <c r="O2377" t="s">
        <v>8271</v>
      </c>
      <c r="P2377">
        <f>ROUND(E2377/D2377*100, 0)</f>
        <v>0</v>
      </c>
      <c r="Q2377" s="8">
        <f>IFERROR(ROUND(E2377/L2377,2),0)</f>
        <v>0</v>
      </c>
      <c r="R2377" s="17">
        <f>(((J2377/60)/60)/24)+DATE(1970,1,1)</f>
        <v>42592.836076388892</v>
      </c>
      <c r="S2377" s="18">
        <f>((I2377/60/60/24)+DATE(1970,1,1))</f>
        <v>42622.836076388892</v>
      </c>
      <c r="T2377">
        <f>YEAR(R2377)</f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8270</v>
      </c>
      <c r="O2378" t="s">
        <v>8271</v>
      </c>
      <c r="P2378">
        <f>ROUND(E2378/D2378*100, 0)</f>
        <v>11</v>
      </c>
      <c r="Q2378" s="8">
        <f>IFERROR(ROUND(E2378/L2378,2),0)</f>
        <v>81.58</v>
      </c>
      <c r="R2378" s="17">
        <f>(((J2378/60)/60)/24)+DATE(1970,1,1)</f>
        <v>42318.925532407404</v>
      </c>
      <c r="S2378" s="18">
        <f>((I2378/60/60/24)+DATE(1970,1,1))</f>
        <v>42348.925532407404</v>
      </c>
      <c r="T2378">
        <f>YEAR(R2378)</f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8270</v>
      </c>
      <c r="O2379" t="s">
        <v>8271</v>
      </c>
      <c r="P2379">
        <f>ROUND(E2379/D2379*100, 0)</f>
        <v>0</v>
      </c>
      <c r="Q2379" s="8">
        <f>IFERROR(ROUND(E2379/L2379,2),0)</f>
        <v>0</v>
      </c>
      <c r="R2379" s="17">
        <f>(((J2379/60)/60)/24)+DATE(1970,1,1)</f>
        <v>42669.870173611111</v>
      </c>
      <c r="S2379" s="18">
        <f>((I2379/60/60/24)+DATE(1970,1,1))</f>
        <v>42699.911840277782</v>
      </c>
      <c r="T2379">
        <f>YEAR(R2379)</f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8270</v>
      </c>
      <c r="O2380" t="s">
        <v>8271</v>
      </c>
      <c r="P2380">
        <f>ROUND(E2380/D2380*100, 0)</f>
        <v>0</v>
      </c>
      <c r="Q2380" s="8">
        <f>IFERROR(ROUND(E2380/L2380,2),0)</f>
        <v>0</v>
      </c>
      <c r="R2380" s="17">
        <f>(((J2380/60)/60)/24)+DATE(1970,1,1)</f>
        <v>42213.013078703705</v>
      </c>
      <c r="S2380" s="18">
        <f>((I2380/60/60/24)+DATE(1970,1,1))</f>
        <v>42242.013078703705</v>
      </c>
      <c r="T2380">
        <f>YEAR(R2380)</f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8270</v>
      </c>
      <c r="O2381" t="s">
        <v>8271</v>
      </c>
      <c r="P2381">
        <f>ROUND(E2381/D2381*100, 0)</f>
        <v>0</v>
      </c>
      <c r="Q2381" s="8">
        <f>IFERROR(ROUND(E2381/L2381,2),0)</f>
        <v>0</v>
      </c>
      <c r="R2381" s="17">
        <f>(((J2381/60)/60)/24)+DATE(1970,1,1)</f>
        <v>42237.016388888893</v>
      </c>
      <c r="S2381" s="18">
        <f>((I2381/60/60/24)+DATE(1970,1,1))</f>
        <v>42282.016388888893</v>
      </c>
      <c r="T2381">
        <f>YEAR(R2381)</f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8270</v>
      </c>
      <c r="O2382" t="s">
        <v>8271</v>
      </c>
      <c r="P2382">
        <f>ROUND(E2382/D2382*100, 0)</f>
        <v>0</v>
      </c>
      <c r="Q2382" s="8">
        <f>IFERROR(ROUND(E2382/L2382,2),0)</f>
        <v>18.329999999999998</v>
      </c>
      <c r="R2382" s="17">
        <f>(((J2382/60)/60)/24)+DATE(1970,1,1)</f>
        <v>42248.793310185181</v>
      </c>
      <c r="S2382" s="18">
        <f>((I2382/60/60/24)+DATE(1970,1,1))</f>
        <v>42278.793310185181</v>
      </c>
      <c r="T2382">
        <f>YEAR(R2382)</f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8270</v>
      </c>
      <c r="O2383" t="s">
        <v>8271</v>
      </c>
      <c r="P2383">
        <f>ROUND(E2383/D2383*100, 0)</f>
        <v>2</v>
      </c>
      <c r="Q2383" s="8">
        <f>IFERROR(ROUND(E2383/L2383,2),0)</f>
        <v>224.43</v>
      </c>
      <c r="R2383" s="17">
        <f>(((J2383/60)/60)/24)+DATE(1970,1,1)</f>
        <v>42074.935740740737</v>
      </c>
      <c r="S2383" s="18">
        <f>((I2383/60/60/24)+DATE(1970,1,1))</f>
        <v>42104.935740740737</v>
      </c>
      <c r="T2383">
        <f>YEAR(R2383)</f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8270</v>
      </c>
      <c r="O2384" t="s">
        <v>8271</v>
      </c>
      <c r="P2384">
        <f>ROUND(E2384/D2384*100, 0)</f>
        <v>3</v>
      </c>
      <c r="Q2384" s="8">
        <f>IFERROR(ROUND(E2384/L2384,2),0)</f>
        <v>37.5</v>
      </c>
      <c r="R2384" s="17">
        <f>(((J2384/60)/60)/24)+DATE(1970,1,1)</f>
        <v>42195.187534722223</v>
      </c>
      <c r="S2384" s="18">
        <f>((I2384/60/60/24)+DATE(1970,1,1))</f>
        <v>42220.187534722223</v>
      </c>
      <c r="T2384">
        <f>YEAR(R2384)</f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8270</v>
      </c>
      <c r="O2385" t="s">
        <v>8271</v>
      </c>
      <c r="P2385">
        <f>ROUND(E2385/D2385*100, 0)</f>
        <v>4</v>
      </c>
      <c r="Q2385" s="8">
        <f>IFERROR(ROUND(E2385/L2385,2),0)</f>
        <v>145</v>
      </c>
      <c r="R2385" s="17">
        <f>(((J2385/60)/60)/24)+DATE(1970,1,1)</f>
        <v>42027.056793981479</v>
      </c>
      <c r="S2385" s="18">
        <f>((I2385/60/60/24)+DATE(1970,1,1))</f>
        <v>42057.056793981479</v>
      </c>
      <c r="T2385">
        <f>YEAR(R2385)</f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8270</v>
      </c>
      <c r="O2386" t="s">
        <v>8271</v>
      </c>
      <c r="P2386">
        <f>ROUND(E2386/D2386*100, 0)</f>
        <v>1</v>
      </c>
      <c r="Q2386" s="8">
        <f>IFERROR(ROUND(E2386/L2386,2),0)</f>
        <v>1</v>
      </c>
      <c r="R2386" s="17">
        <f>(((J2386/60)/60)/24)+DATE(1970,1,1)</f>
        <v>41927.067627314813</v>
      </c>
      <c r="S2386" s="18">
        <f>((I2386/60/60/24)+DATE(1970,1,1))</f>
        <v>41957.109293981484</v>
      </c>
      <c r="T2386">
        <f>YEAR(R2386)</f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8270</v>
      </c>
      <c r="O2387" t="s">
        <v>8271</v>
      </c>
      <c r="P2387">
        <f>ROUND(E2387/D2387*100, 0)</f>
        <v>1</v>
      </c>
      <c r="Q2387" s="8">
        <f>IFERROR(ROUND(E2387/L2387,2),0)</f>
        <v>112.57</v>
      </c>
      <c r="R2387" s="17">
        <f>(((J2387/60)/60)/24)+DATE(1970,1,1)</f>
        <v>42191.70175925926</v>
      </c>
      <c r="S2387" s="18">
        <f>((I2387/60/60/24)+DATE(1970,1,1))</f>
        <v>42221.70175925926</v>
      </c>
      <c r="T2387">
        <f>YEAR(R2387)</f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8270</v>
      </c>
      <c r="O2388" t="s">
        <v>8271</v>
      </c>
      <c r="P2388">
        <f>ROUND(E2388/D2388*100, 0)</f>
        <v>0</v>
      </c>
      <c r="Q2388" s="8">
        <f>IFERROR(ROUND(E2388/L2388,2),0)</f>
        <v>0</v>
      </c>
      <c r="R2388" s="17">
        <f>(((J2388/60)/60)/24)+DATE(1970,1,1)</f>
        <v>41954.838240740741</v>
      </c>
      <c r="S2388" s="18">
        <f>((I2388/60/60/24)+DATE(1970,1,1))</f>
        <v>42014.838240740741</v>
      </c>
      <c r="T2388">
        <f>YEAR(R2388)</f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8270</v>
      </c>
      <c r="O2389" t="s">
        <v>8271</v>
      </c>
      <c r="P2389">
        <f>ROUND(E2389/D2389*100, 0)</f>
        <v>1</v>
      </c>
      <c r="Q2389" s="8">
        <f>IFERROR(ROUND(E2389/L2389,2),0)</f>
        <v>342</v>
      </c>
      <c r="R2389" s="17">
        <f>(((J2389/60)/60)/24)+DATE(1970,1,1)</f>
        <v>42528.626620370371</v>
      </c>
      <c r="S2389" s="18">
        <f>((I2389/60/60/24)+DATE(1970,1,1))</f>
        <v>42573.626620370371</v>
      </c>
      <c r="T2389">
        <f>YEAR(R2389)</f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8270</v>
      </c>
      <c r="O2390" t="s">
        <v>8271</v>
      </c>
      <c r="P2390">
        <f>ROUND(E2390/D2390*100, 0)</f>
        <v>1</v>
      </c>
      <c r="Q2390" s="8">
        <f>IFERROR(ROUND(E2390/L2390,2),0)</f>
        <v>57.88</v>
      </c>
      <c r="R2390" s="17">
        <f>(((J2390/60)/60)/24)+DATE(1970,1,1)</f>
        <v>41989.853692129633</v>
      </c>
      <c r="S2390" s="18">
        <f>((I2390/60/60/24)+DATE(1970,1,1))</f>
        <v>42019.811805555553</v>
      </c>
      <c r="T2390">
        <f>YEAR(R2390)</f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8270</v>
      </c>
      <c r="O2391" t="s">
        <v>8271</v>
      </c>
      <c r="P2391">
        <f>ROUND(E2391/D2391*100, 0)</f>
        <v>0</v>
      </c>
      <c r="Q2391" s="8">
        <f>IFERROR(ROUND(E2391/L2391,2),0)</f>
        <v>30</v>
      </c>
      <c r="R2391" s="17">
        <f>(((J2391/60)/60)/24)+DATE(1970,1,1)</f>
        <v>42179.653379629628</v>
      </c>
      <c r="S2391" s="18">
        <f>((I2391/60/60/24)+DATE(1970,1,1))</f>
        <v>42210.915972222225</v>
      </c>
      <c r="T2391">
        <f>YEAR(R2391)</f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8270</v>
      </c>
      <c r="O2392" t="s">
        <v>8271</v>
      </c>
      <c r="P2392">
        <f>ROUND(E2392/D2392*100, 0)</f>
        <v>0</v>
      </c>
      <c r="Q2392" s="8">
        <f>IFERROR(ROUND(E2392/L2392,2),0)</f>
        <v>0</v>
      </c>
      <c r="R2392" s="17">
        <f>(((J2392/60)/60)/24)+DATE(1970,1,1)</f>
        <v>41968.262314814812</v>
      </c>
      <c r="S2392" s="18">
        <f>((I2392/60/60/24)+DATE(1970,1,1))</f>
        <v>42008.262314814812</v>
      </c>
      <c r="T2392">
        <f>YEAR(R2392)</f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8270</v>
      </c>
      <c r="O2393" t="s">
        <v>8271</v>
      </c>
      <c r="P2393">
        <f>ROUND(E2393/D2393*100, 0)</f>
        <v>0</v>
      </c>
      <c r="Q2393" s="8">
        <f>IFERROR(ROUND(E2393/L2393,2),0)</f>
        <v>25</v>
      </c>
      <c r="R2393" s="17">
        <f>(((J2393/60)/60)/24)+DATE(1970,1,1)</f>
        <v>42064.794490740736</v>
      </c>
      <c r="S2393" s="18">
        <f>((I2393/60/60/24)+DATE(1970,1,1))</f>
        <v>42094.752824074079</v>
      </c>
      <c r="T2393">
        <f>YEAR(R2393)</f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8270</v>
      </c>
      <c r="O2394" t="s">
        <v>8271</v>
      </c>
      <c r="P2394">
        <f>ROUND(E2394/D2394*100, 0)</f>
        <v>0</v>
      </c>
      <c r="Q2394" s="8">
        <f>IFERROR(ROUND(E2394/L2394,2),0)</f>
        <v>0</v>
      </c>
      <c r="R2394" s="17">
        <f>(((J2394/60)/60)/24)+DATE(1970,1,1)</f>
        <v>42276.120636574073</v>
      </c>
      <c r="S2394" s="18">
        <f>((I2394/60/60/24)+DATE(1970,1,1))</f>
        <v>42306.120636574073</v>
      </c>
      <c r="T2394">
        <f>YEAR(R2394)</f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8270</v>
      </c>
      <c r="O2395" t="s">
        <v>8271</v>
      </c>
      <c r="P2395">
        <f>ROUND(E2395/D2395*100, 0)</f>
        <v>0</v>
      </c>
      <c r="Q2395" s="8">
        <f>IFERROR(ROUND(E2395/L2395,2),0)</f>
        <v>50</v>
      </c>
      <c r="R2395" s="17">
        <f>(((J2395/60)/60)/24)+DATE(1970,1,1)</f>
        <v>42194.648344907408</v>
      </c>
      <c r="S2395" s="18">
        <f>((I2395/60/60/24)+DATE(1970,1,1))</f>
        <v>42224.648344907408</v>
      </c>
      <c r="T2395">
        <f>YEAR(R2395)</f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8270</v>
      </c>
      <c r="O2396" t="s">
        <v>8271</v>
      </c>
      <c r="P2396">
        <f>ROUND(E2396/D2396*100, 0)</f>
        <v>0</v>
      </c>
      <c r="Q2396" s="8">
        <f>IFERROR(ROUND(E2396/L2396,2),0)</f>
        <v>1.5</v>
      </c>
      <c r="R2396" s="17">
        <f>(((J2396/60)/60)/24)+DATE(1970,1,1)</f>
        <v>42031.362187499995</v>
      </c>
      <c r="S2396" s="18">
        <f>((I2396/60/60/24)+DATE(1970,1,1))</f>
        <v>42061.362187499995</v>
      </c>
      <c r="T2396">
        <f>YEAR(R2396)</f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8270</v>
      </c>
      <c r="O2397" t="s">
        <v>8271</v>
      </c>
      <c r="P2397">
        <f>ROUND(E2397/D2397*100, 0)</f>
        <v>0</v>
      </c>
      <c r="Q2397" s="8">
        <f>IFERROR(ROUND(E2397/L2397,2),0)</f>
        <v>0</v>
      </c>
      <c r="R2397" s="17">
        <f>(((J2397/60)/60)/24)+DATE(1970,1,1)</f>
        <v>42717.121377314819</v>
      </c>
      <c r="S2397" s="18">
        <f>((I2397/60/60/24)+DATE(1970,1,1))</f>
        <v>42745.372916666667</v>
      </c>
      <c r="T2397">
        <f>YEAR(R2397)</f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8270</v>
      </c>
      <c r="O2398" t="s">
        <v>8271</v>
      </c>
      <c r="P2398">
        <f>ROUND(E2398/D2398*100, 0)</f>
        <v>0</v>
      </c>
      <c r="Q2398" s="8">
        <f>IFERROR(ROUND(E2398/L2398,2),0)</f>
        <v>10</v>
      </c>
      <c r="R2398" s="17">
        <f>(((J2398/60)/60)/24)+DATE(1970,1,1)</f>
        <v>42262.849050925928</v>
      </c>
      <c r="S2398" s="18">
        <f>((I2398/60/60/24)+DATE(1970,1,1))</f>
        <v>42292.849050925928</v>
      </c>
      <c r="T2398">
        <f>YEAR(R2398)</f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8270</v>
      </c>
      <c r="O2399" t="s">
        <v>8271</v>
      </c>
      <c r="P2399">
        <f>ROUND(E2399/D2399*100, 0)</f>
        <v>0</v>
      </c>
      <c r="Q2399" s="8">
        <f>IFERROR(ROUND(E2399/L2399,2),0)</f>
        <v>0</v>
      </c>
      <c r="R2399" s="17">
        <f>(((J2399/60)/60)/24)+DATE(1970,1,1)</f>
        <v>41976.88490740741</v>
      </c>
      <c r="S2399" s="18">
        <f>((I2399/60/60/24)+DATE(1970,1,1))</f>
        <v>42006.88490740741</v>
      </c>
      <c r="T2399">
        <f>YEAR(R2399)</f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8270</v>
      </c>
      <c r="O2400" t="s">
        <v>8271</v>
      </c>
      <c r="P2400">
        <f>ROUND(E2400/D2400*100, 0)</f>
        <v>0</v>
      </c>
      <c r="Q2400" s="8">
        <f>IFERROR(ROUND(E2400/L2400,2),0)</f>
        <v>0</v>
      </c>
      <c r="R2400" s="17">
        <f>(((J2400/60)/60)/24)+DATE(1970,1,1)</f>
        <v>42157.916481481487</v>
      </c>
      <c r="S2400" s="18">
        <f>((I2400/60/60/24)+DATE(1970,1,1))</f>
        <v>42187.916481481487</v>
      </c>
      <c r="T2400">
        <f>YEAR(R2400)</f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8270</v>
      </c>
      <c r="O2401" t="s">
        <v>8271</v>
      </c>
      <c r="P2401">
        <f>ROUND(E2401/D2401*100, 0)</f>
        <v>0</v>
      </c>
      <c r="Q2401" s="8">
        <f>IFERROR(ROUND(E2401/L2401,2),0)</f>
        <v>0</v>
      </c>
      <c r="R2401" s="17">
        <f>(((J2401/60)/60)/24)+DATE(1970,1,1)</f>
        <v>41956.853078703702</v>
      </c>
      <c r="S2401" s="18">
        <f>((I2401/60/60/24)+DATE(1970,1,1))</f>
        <v>41991.853078703702</v>
      </c>
      <c r="T2401">
        <f>YEAR(R2401)</f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8270</v>
      </c>
      <c r="O2402" t="s">
        <v>8271</v>
      </c>
      <c r="P2402">
        <f>ROUND(E2402/D2402*100, 0)</f>
        <v>0</v>
      </c>
      <c r="Q2402" s="8">
        <f>IFERROR(ROUND(E2402/L2402,2),0)</f>
        <v>0</v>
      </c>
      <c r="R2402" s="17">
        <f>(((J2402/60)/60)/24)+DATE(1970,1,1)</f>
        <v>42444.268101851849</v>
      </c>
      <c r="S2402" s="18">
        <f>((I2402/60/60/24)+DATE(1970,1,1))</f>
        <v>42474.268101851849</v>
      </c>
      <c r="T2402">
        <f>YEAR(R2402)</f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8283</v>
      </c>
      <c r="O2403" t="s">
        <v>8284</v>
      </c>
      <c r="P2403">
        <f>ROUND(E2403/D2403*100, 0)</f>
        <v>1</v>
      </c>
      <c r="Q2403" s="8">
        <f>IFERROR(ROUND(E2403/L2403,2),0)</f>
        <v>22.33</v>
      </c>
      <c r="R2403" s="17">
        <f>(((J2403/60)/60)/24)+DATE(1970,1,1)</f>
        <v>42374.822870370372</v>
      </c>
      <c r="S2403" s="18">
        <f>((I2403/60/60/24)+DATE(1970,1,1))</f>
        <v>42434.822870370372</v>
      </c>
      <c r="T2403">
        <f>YEAR(R2403)</f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8283</v>
      </c>
      <c r="O2404" t="s">
        <v>8284</v>
      </c>
      <c r="P2404">
        <f>ROUND(E2404/D2404*100, 0)</f>
        <v>0</v>
      </c>
      <c r="Q2404" s="8">
        <f>IFERROR(ROUND(E2404/L2404,2),0)</f>
        <v>52</v>
      </c>
      <c r="R2404" s="17">
        <f>(((J2404/60)/60)/24)+DATE(1970,1,1)</f>
        <v>42107.679756944446</v>
      </c>
      <c r="S2404" s="18">
        <f>((I2404/60/60/24)+DATE(1970,1,1))</f>
        <v>42137.679756944446</v>
      </c>
      <c r="T2404">
        <f>YEAR(R2404)</f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8283</v>
      </c>
      <c r="O2405" t="s">
        <v>8284</v>
      </c>
      <c r="P2405">
        <f>ROUND(E2405/D2405*100, 0)</f>
        <v>17</v>
      </c>
      <c r="Q2405" s="8">
        <f>IFERROR(ROUND(E2405/L2405,2),0)</f>
        <v>16.829999999999998</v>
      </c>
      <c r="R2405" s="17">
        <f>(((J2405/60)/60)/24)+DATE(1970,1,1)</f>
        <v>42399.882615740738</v>
      </c>
      <c r="S2405" s="18">
        <f>((I2405/60/60/24)+DATE(1970,1,1))</f>
        <v>42459.840949074074</v>
      </c>
      <c r="T2405">
        <f>YEAR(R2405)</f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8283</v>
      </c>
      <c r="O2406" t="s">
        <v>8284</v>
      </c>
      <c r="P2406">
        <f>ROUND(E2406/D2406*100, 0)</f>
        <v>0</v>
      </c>
      <c r="Q2406" s="8">
        <f>IFERROR(ROUND(E2406/L2406,2),0)</f>
        <v>0</v>
      </c>
      <c r="R2406" s="17">
        <f>(((J2406/60)/60)/24)+DATE(1970,1,1)</f>
        <v>42342.03943287037</v>
      </c>
      <c r="S2406" s="18">
        <f>((I2406/60/60/24)+DATE(1970,1,1))</f>
        <v>42372.03943287037</v>
      </c>
      <c r="T2406">
        <f>YEAR(R2406)</f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8283</v>
      </c>
      <c r="O2407" t="s">
        <v>8284</v>
      </c>
      <c r="P2407">
        <f>ROUND(E2407/D2407*100, 0)</f>
        <v>23</v>
      </c>
      <c r="Q2407" s="8">
        <f>IFERROR(ROUND(E2407/L2407,2),0)</f>
        <v>56.3</v>
      </c>
      <c r="R2407" s="17">
        <f>(((J2407/60)/60)/24)+DATE(1970,1,1)</f>
        <v>42595.585358796292</v>
      </c>
      <c r="S2407" s="18">
        <f>((I2407/60/60/24)+DATE(1970,1,1))</f>
        <v>42616.585358796292</v>
      </c>
      <c r="T2407">
        <f>YEAR(R2407)</f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8283</v>
      </c>
      <c r="O2408" t="s">
        <v>8284</v>
      </c>
      <c r="P2408">
        <f>ROUND(E2408/D2408*100, 0)</f>
        <v>41</v>
      </c>
      <c r="Q2408" s="8">
        <f>IFERROR(ROUND(E2408/L2408,2),0)</f>
        <v>84.06</v>
      </c>
      <c r="R2408" s="17">
        <f>(((J2408/60)/60)/24)+DATE(1970,1,1)</f>
        <v>41983.110995370371</v>
      </c>
      <c r="S2408" s="18">
        <f>((I2408/60/60/24)+DATE(1970,1,1))</f>
        <v>42023.110995370371</v>
      </c>
      <c r="T2408">
        <f>YEAR(R2408)</f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8283</v>
      </c>
      <c r="O2409" t="s">
        <v>8284</v>
      </c>
      <c r="P2409">
        <f>ROUND(E2409/D2409*100, 0)</f>
        <v>25</v>
      </c>
      <c r="Q2409" s="8">
        <f>IFERROR(ROUND(E2409/L2409,2),0)</f>
        <v>168.39</v>
      </c>
      <c r="R2409" s="17">
        <f>(((J2409/60)/60)/24)+DATE(1970,1,1)</f>
        <v>42082.575555555552</v>
      </c>
      <c r="S2409" s="18">
        <f>((I2409/60/60/24)+DATE(1970,1,1))</f>
        <v>42105.25</v>
      </c>
      <c r="T2409">
        <f>YEAR(R2409)</f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8283</v>
      </c>
      <c r="O2410" t="s">
        <v>8284</v>
      </c>
      <c r="P2410">
        <f>ROUND(E2410/D2410*100, 0)</f>
        <v>0</v>
      </c>
      <c r="Q2410" s="8">
        <f>IFERROR(ROUND(E2410/L2410,2),0)</f>
        <v>15</v>
      </c>
      <c r="R2410" s="17">
        <f>(((J2410/60)/60)/24)+DATE(1970,1,1)</f>
        <v>41919.140706018516</v>
      </c>
      <c r="S2410" s="18">
        <f>((I2410/60/60/24)+DATE(1970,1,1))</f>
        <v>41949.182372685187</v>
      </c>
      <c r="T2410">
        <f>YEAR(R2410)</f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8283</v>
      </c>
      <c r="O2411" t="s">
        <v>8284</v>
      </c>
      <c r="P2411">
        <f>ROUND(E2411/D2411*100, 0)</f>
        <v>2</v>
      </c>
      <c r="Q2411" s="8">
        <f>IFERROR(ROUND(E2411/L2411,2),0)</f>
        <v>76.67</v>
      </c>
      <c r="R2411" s="17">
        <f>(((J2411/60)/60)/24)+DATE(1970,1,1)</f>
        <v>42204.875868055555</v>
      </c>
      <c r="S2411" s="18">
        <f>((I2411/60/60/24)+DATE(1970,1,1))</f>
        <v>42234.875868055555</v>
      </c>
      <c r="T2411">
        <f>YEAR(R2411)</f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8283</v>
      </c>
      <c r="O2412" t="s">
        <v>8284</v>
      </c>
      <c r="P2412">
        <f>ROUND(E2412/D2412*100, 0)</f>
        <v>0</v>
      </c>
      <c r="Q2412" s="8">
        <f>IFERROR(ROUND(E2412/L2412,2),0)</f>
        <v>0</v>
      </c>
      <c r="R2412" s="17">
        <f>(((J2412/60)/60)/24)+DATE(1970,1,1)</f>
        <v>42224.408275462964</v>
      </c>
      <c r="S2412" s="18">
        <f>((I2412/60/60/24)+DATE(1970,1,1))</f>
        <v>42254.408275462964</v>
      </c>
      <c r="T2412">
        <f>YEAR(R2412)</f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8283</v>
      </c>
      <c r="O2413" t="s">
        <v>8284</v>
      </c>
      <c r="P2413">
        <f>ROUND(E2413/D2413*100, 0)</f>
        <v>1</v>
      </c>
      <c r="Q2413" s="8">
        <f>IFERROR(ROUND(E2413/L2413,2),0)</f>
        <v>50.33</v>
      </c>
      <c r="R2413" s="17">
        <f>(((J2413/60)/60)/24)+DATE(1970,1,1)</f>
        <v>42211.732430555552</v>
      </c>
      <c r="S2413" s="18">
        <f>((I2413/60/60/24)+DATE(1970,1,1))</f>
        <v>42241.732430555552</v>
      </c>
      <c r="T2413">
        <f>YEAR(R2413)</f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8283</v>
      </c>
      <c r="O2414" t="s">
        <v>8284</v>
      </c>
      <c r="P2414">
        <f>ROUND(E2414/D2414*100, 0)</f>
        <v>0</v>
      </c>
      <c r="Q2414" s="8">
        <f>IFERROR(ROUND(E2414/L2414,2),0)</f>
        <v>0</v>
      </c>
      <c r="R2414" s="17">
        <f>(((J2414/60)/60)/24)+DATE(1970,1,1)</f>
        <v>42655.736956018518</v>
      </c>
      <c r="S2414" s="18">
        <f>((I2414/60/60/24)+DATE(1970,1,1))</f>
        <v>42700.778622685189</v>
      </c>
      <c r="T2414">
        <f>YEAR(R2414)</f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8283</v>
      </c>
      <c r="O2415" t="s">
        <v>8284</v>
      </c>
      <c r="P2415">
        <f>ROUND(E2415/D2415*100, 0)</f>
        <v>1</v>
      </c>
      <c r="Q2415" s="8">
        <f>IFERROR(ROUND(E2415/L2415,2),0)</f>
        <v>8.33</v>
      </c>
      <c r="R2415" s="17">
        <f>(((J2415/60)/60)/24)+DATE(1970,1,1)</f>
        <v>41760.10974537037</v>
      </c>
      <c r="S2415" s="18">
        <f>((I2415/60/60/24)+DATE(1970,1,1))</f>
        <v>41790.979166666664</v>
      </c>
      <c r="T2415">
        <f>YEAR(R2415)</f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8283</v>
      </c>
      <c r="O2416" t="s">
        <v>8284</v>
      </c>
      <c r="P2416">
        <f>ROUND(E2416/D2416*100, 0)</f>
        <v>3</v>
      </c>
      <c r="Q2416" s="8">
        <f>IFERROR(ROUND(E2416/L2416,2),0)</f>
        <v>35.380000000000003</v>
      </c>
      <c r="R2416" s="17">
        <f>(((J2416/60)/60)/24)+DATE(1970,1,1)</f>
        <v>42198.695138888885</v>
      </c>
      <c r="S2416" s="18">
        <f>((I2416/60/60/24)+DATE(1970,1,1))</f>
        <v>42238.165972222225</v>
      </c>
      <c r="T2416">
        <f>YEAR(R2416)</f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8283</v>
      </c>
      <c r="O2417" t="s">
        <v>8284</v>
      </c>
      <c r="P2417">
        <f>ROUND(E2417/D2417*100, 0)</f>
        <v>1</v>
      </c>
      <c r="Q2417" s="8">
        <f>IFERROR(ROUND(E2417/L2417,2),0)</f>
        <v>55.83</v>
      </c>
      <c r="R2417" s="17">
        <f>(((J2417/60)/60)/24)+DATE(1970,1,1)</f>
        <v>42536.862800925926</v>
      </c>
      <c r="S2417" s="18">
        <f>((I2417/60/60/24)+DATE(1970,1,1))</f>
        <v>42566.862800925926</v>
      </c>
      <c r="T2417">
        <f>YEAR(R2417)</f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8283</v>
      </c>
      <c r="O2418" t="s">
        <v>8284</v>
      </c>
      <c r="P2418">
        <f>ROUND(E2418/D2418*100, 0)</f>
        <v>0</v>
      </c>
      <c r="Q2418" s="8">
        <f>IFERROR(ROUND(E2418/L2418,2),0)</f>
        <v>5</v>
      </c>
      <c r="R2418" s="17">
        <f>(((J2418/60)/60)/24)+DATE(1970,1,1)</f>
        <v>42019.737766203703</v>
      </c>
      <c r="S2418" s="18">
        <f>((I2418/60/60/24)+DATE(1970,1,1))</f>
        <v>42077.625</v>
      </c>
      <c r="T2418">
        <f>YEAR(R2418)</f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8283</v>
      </c>
      <c r="O2419" t="s">
        <v>8284</v>
      </c>
      <c r="P2419">
        <f>ROUND(E2419/D2419*100, 0)</f>
        <v>0</v>
      </c>
      <c r="Q2419" s="8">
        <f>IFERROR(ROUND(E2419/L2419,2),0)</f>
        <v>0</v>
      </c>
      <c r="R2419" s="17">
        <f>(((J2419/60)/60)/24)+DATE(1970,1,1)</f>
        <v>41831.884108796294</v>
      </c>
      <c r="S2419" s="18">
        <f>((I2419/60/60/24)+DATE(1970,1,1))</f>
        <v>41861.884108796294</v>
      </c>
      <c r="T2419">
        <f>YEAR(R2419)</f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8283</v>
      </c>
      <c r="O2420" t="s">
        <v>8284</v>
      </c>
      <c r="P2420">
        <f>ROUND(E2420/D2420*100, 0)</f>
        <v>0</v>
      </c>
      <c r="Q2420" s="8">
        <f>IFERROR(ROUND(E2420/L2420,2),0)</f>
        <v>1</v>
      </c>
      <c r="R2420" s="17">
        <f>(((J2420/60)/60)/24)+DATE(1970,1,1)</f>
        <v>42027.856990740736</v>
      </c>
      <c r="S2420" s="18">
        <f>((I2420/60/60/24)+DATE(1970,1,1))</f>
        <v>42087.815324074079</v>
      </c>
      <c r="T2420">
        <f>YEAR(R2420)</f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8283</v>
      </c>
      <c r="O2421" t="s">
        <v>8284</v>
      </c>
      <c r="P2421">
        <f>ROUND(E2421/D2421*100, 0)</f>
        <v>0</v>
      </c>
      <c r="Q2421" s="8">
        <f>IFERROR(ROUND(E2421/L2421,2),0)</f>
        <v>0</v>
      </c>
      <c r="R2421" s="17">
        <f>(((J2421/60)/60)/24)+DATE(1970,1,1)</f>
        <v>41993.738298611104</v>
      </c>
      <c r="S2421" s="18">
        <f>((I2421/60/60/24)+DATE(1970,1,1))</f>
        <v>42053.738298611104</v>
      </c>
      <c r="T2421">
        <f>YEAR(R2421)</f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8283</v>
      </c>
      <c r="O2422" t="s">
        <v>8284</v>
      </c>
      <c r="P2422">
        <f>ROUND(E2422/D2422*100, 0)</f>
        <v>15</v>
      </c>
      <c r="Q2422" s="8">
        <f>IFERROR(ROUND(E2422/L2422,2),0)</f>
        <v>69.47</v>
      </c>
      <c r="R2422" s="17">
        <f>(((J2422/60)/60)/24)+DATE(1970,1,1)</f>
        <v>41893.028877314813</v>
      </c>
      <c r="S2422" s="18">
        <f>((I2422/60/60/24)+DATE(1970,1,1))</f>
        <v>41953.070543981477</v>
      </c>
      <c r="T2422">
        <f>YEAR(R2422)</f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8283</v>
      </c>
      <c r="O2423" t="s">
        <v>8284</v>
      </c>
      <c r="P2423">
        <f>ROUND(E2423/D2423*100, 0)</f>
        <v>0</v>
      </c>
      <c r="Q2423" s="8">
        <f>IFERROR(ROUND(E2423/L2423,2),0)</f>
        <v>1</v>
      </c>
      <c r="R2423" s="17">
        <f>(((J2423/60)/60)/24)+DATE(1970,1,1)</f>
        <v>42026.687453703707</v>
      </c>
      <c r="S2423" s="18">
        <f>((I2423/60/60/24)+DATE(1970,1,1))</f>
        <v>42056.687453703707</v>
      </c>
      <c r="T2423">
        <f>YEAR(R2423)</f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8283</v>
      </c>
      <c r="O2424" t="s">
        <v>8284</v>
      </c>
      <c r="P2424">
        <f>ROUND(E2424/D2424*100, 0)</f>
        <v>0</v>
      </c>
      <c r="Q2424" s="8">
        <f>IFERROR(ROUND(E2424/L2424,2),0)</f>
        <v>1</v>
      </c>
      <c r="R2424" s="17">
        <f>(((J2424/60)/60)/24)+DATE(1970,1,1)</f>
        <v>42044.724953703699</v>
      </c>
      <c r="S2424" s="18">
        <f>((I2424/60/60/24)+DATE(1970,1,1))</f>
        <v>42074.683287037042</v>
      </c>
      <c r="T2424">
        <f>YEAR(R2424)</f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8283</v>
      </c>
      <c r="O2425" t="s">
        <v>8284</v>
      </c>
      <c r="P2425">
        <f>ROUND(E2425/D2425*100, 0)</f>
        <v>0</v>
      </c>
      <c r="Q2425" s="8">
        <f>IFERROR(ROUND(E2425/L2425,2),0)</f>
        <v>8</v>
      </c>
      <c r="R2425" s="17">
        <f>(((J2425/60)/60)/24)+DATE(1970,1,1)</f>
        <v>41974.704745370371</v>
      </c>
      <c r="S2425" s="18">
        <f>((I2425/60/60/24)+DATE(1970,1,1))</f>
        <v>42004.704745370371</v>
      </c>
      <c r="T2425">
        <f>YEAR(R2425)</f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8283</v>
      </c>
      <c r="O2426" t="s">
        <v>8284</v>
      </c>
      <c r="P2426">
        <f>ROUND(E2426/D2426*100, 0)</f>
        <v>1</v>
      </c>
      <c r="Q2426" s="8">
        <f>IFERROR(ROUND(E2426/L2426,2),0)</f>
        <v>34.44</v>
      </c>
      <c r="R2426" s="17">
        <f>(((J2426/60)/60)/24)+DATE(1970,1,1)</f>
        <v>41909.892453703702</v>
      </c>
      <c r="S2426" s="18">
        <f>((I2426/60/60/24)+DATE(1970,1,1))</f>
        <v>41939.892453703702</v>
      </c>
      <c r="T2426">
        <f>YEAR(R2426)</f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8283</v>
      </c>
      <c r="O2427" t="s">
        <v>8284</v>
      </c>
      <c r="P2427">
        <f>ROUND(E2427/D2427*100, 0)</f>
        <v>0</v>
      </c>
      <c r="Q2427" s="8">
        <f>IFERROR(ROUND(E2427/L2427,2),0)</f>
        <v>1</v>
      </c>
      <c r="R2427" s="17">
        <f>(((J2427/60)/60)/24)+DATE(1970,1,1)</f>
        <v>42502.913761574076</v>
      </c>
      <c r="S2427" s="18">
        <f>((I2427/60/60/24)+DATE(1970,1,1))</f>
        <v>42517.919444444444</v>
      </c>
      <c r="T2427">
        <f>YEAR(R2427)</f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8283</v>
      </c>
      <c r="O2428" t="s">
        <v>8284</v>
      </c>
      <c r="P2428">
        <f>ROUND(E2428/D2428*100, 0)</f>
        <v>0</v>
      </c>
      <c r="Q2428" s="8">
        <f>IFERROR(ROUND(E2428/L2428,2),0)</f>
        <v>0</v>
      </c>
      <c r="R2428" s="17">
        <f>(((J2428/60)/60)/24)+DATE(1970,1,1)</f>
        <v>42164.170046296291</v>
      </c>
      <c r="S2428" s="18">
        <f>((I2428/60/60/24)+DATE(1970,1,1))</f>
        <v>42224.170046296291</v>
      </c>
      <c r="T2428">
        <f>YEAR(R2428)</f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8283</v>
      </c>
      <c r="O2429" t="s">
        <v>8284</v>
      </c>
      <c r="P2429">
        <f>ROUND(E2429/D2429*100, 0)</f>
        <v>0</v>
      </c>
      <c r="Q2429" s="8">
        <f>IFERROR(ROUND(E2429/L2429,2),0)</f>
        <v>1</v>
      </c>
      <c r="R2429" s="17">
        <f>(((J2429/60)/60)/24)+DATE(1970,1,1)</f>
        <v>42412.318668981476</v>
      </c>
      <c r="S2429" s="18">
        <f>((I2429/60/60/24)+DATE(1970,1,1))</f>
        <v>42452.277002314819</v>
      </c>
      <c r="T2429">
        <f>YEAR(R2429)</f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8283</v>
      </c>
      <c r="O2430" t="s">
        <v>8284</v>
      </c>
      <c r="P2430">
        <f>ROUND(E2430/D2430*100, 0)</f>
        <v>0</v>
      </c>
      <c r="Q2430" s="8">
        <f>IFERROR(ROUND(E2430/L2430,2),0)</f>
        <v>1</v>
      </c>
      <c r="R2430" s="17">
        <f>(((J2430/60)/60)/24)+DATE(1970,1,1)</f>
        <v>42045.784155092595</v>
      </c>
      <c r="S2430" s="18">
        <f>((I2430/60/60/24)+DATE(1970,1,1))</f>
        <v>42075.742488425924</v>
      </c>
      <c r="T2430">
        <f>YEAR(R2430)</f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8283</v>
      </c>
      <c r="O2431" t="s">
        <v>8284</v>
      </c>
      <c r="P2431">
        <f>ROUND(E2431/D2431*100, 0)</f>
        <v>1</v>
      </c>
      <c r="Q2431" s="8">
        <f>IFERROR(ROUND(E2431/L2431,2),0)</f>
        <v>501.25</v>
      </c>
      <c r="R2431" s="17">
        <f>(((J2431/60)/60)/24)+DATE(1970,1,1)</f>
        <v>42734.879236111112</v>
      </c>
      <c r="S2431" s="18">
        <f>((I2431/60/60/24)+DATE(1970,1,1))</f>
        <v>42771.697222222225</v>
      </c>
      <c r="T2431">
        <f>YEAR(R2431)</f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8283</v>
      </c>
      <c r="O2432" t="s">
        <v>8284</v>
      </c>
      <c r="P2432">
        <f>ROUND(E2432/D2432*100, 0)</f>
        <v>1</v>
      </c>
      <c r="Q2432" s="8">
        <f>IFERROR(ROUND(E2432/L2432,2),0)</f>
        <v>10.5</v>
      </c>
      <c r="R2432" s="17">
        <f>(((J2432/60)/60)/24)+DATE(1970,1,1)</f>
        <v>42382.130833333329</v>
      </c>
      <c r="S2432" s="18">
        <f>((I2432/60/60/24)+DATE(1970,1,1))</f>
        <v>42412.130833333329</v>
      </c>
      <c r="T2432">
        <f>YEAR(R2432)</f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8283</v>
      </c>
      <c r="O2433" t="s">
        <v>8284</v>
      </c>
      <c r="P2433">
        <f>ROUND(E2433/D2433*100, 0)</f>
        <v>0</v>
      </c>
      <c r="Q2433" s="8">
        <f>IFERROR(ROUND(E2433/L2433,2),0)</f>
        <v>1</v>
      </c>
      <c r="R2433" s="17">
        <f>(((J2433/60)/60)/24)+DATE(1970,1,1)</f>
        <v>42489.099687499998</v>
      </c>
      <c r="S2433" s="18">
        <f>((I2433/60/60/24)+DATE(1970,1,1))</f>
        <v>42549.099687499998</v>
      </c>
      <c r="T2433">
        <f>YEAR(R2433)</f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8283</v>
      </c>
      <c r="O2434" t="s">
        <v>8284</v>
      </c>
      <c r="P2434">
        <f>ROUND(E2434/D2434*100, 0)</f>
        <v>0</v>
      </c>
      <c r="Q2434" s="8">
        <f>IFERROR(ROUND(E2434/L2434,2),0)</f>
        <v>1</v>
      </c>
      <c r="R2434" s="17">
        <f>(((J2434/60)/60)/24)+DATE(1970,1,1)</f>
        <v>42041.218715277777</v>
      </c>
      <c r="S2434" s="18">
        <f>((I2434/60/60/24)+DATE(1970,1,1))</f>
        <v>42071.218715277777</v>
      </c>
      <c r="T2434">
        <f>YEAR(R2434)</f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8283</v>
      </c>
      <c r="O2435" t="s">
        <v>8284</v>
      </c>
      <c r="P2435">
        <f>ROUND(E2435/D2435*100, 0)</f>
        <v>0</v>
      </c>
      <c r="Q2435" s="8">
        <f>IFERROR(ROUND(E2435/L2435,2),0)</f>
        <v>0</v>
      </c>
      <c r="R2435" s="17">
        <f>(((J2435/60)/60)/24)+DATE(1970,1,1)</f>
        <v>42397.89980324074</v>
      </c>
      <c r="S2435" s="18">
        <f>((I2435/60/60/24)+DATE(1970,1,1))</f>
        <v>42427.89980324074</v>
      </c>
      <c r="T2435">
        <f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8283</v>
      </c>
      <c r="O2436" t="s">
        <v>8284</v>
      </c>
      <c r="P2436">
        <f>ROUND(E2436/D2436*100, 0)</f>
        <v>0</v>
      </c>
      <c r="Q2436" s="8">
        <f>IFERROR(ROUND(E2436/L2436,2),0)</f>
        <v>13</v>
      </c>
      <c r="R2436" s="17">
        <f>(((J2436/60)/60)/24)+DATE(1970,1,1)</f>
        <v>42180.18604166666</v>
      </c>
      <c r="S2436" s="18">
        <f>((I2436/60/60/24)+DATE(1970,1,1))</f>
        <v>42220.18604166666</v>
      </c>
      <c r="T2436">
        <f>YEAR(R2436)</f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8283</v>
      </c>
      <c r="O2437" t="s">
        <v>8284</v>
      </c>
      <c r="P2437">
        <f>ROUND(E2437/D2437*100, 0)</f>
        <v>0</v>
      </c>
      <c r="Q2437" s="8">
        <f>IFERROR(ROUND(E2437/L2437,2),0)</f>
        <v>306</v>
      </c>
      <c r="R2437" s="17">
        <f>(((J2437/60)/60)/24)+DATE(1970,1,1)</f>
        <v>42252.277615740735</v>
      </c>
      <c r="S2437" s="18">
        <f>((I2437/60/60/24)+DATE(1970,1,1))</f>
        <v>42282.277615740735</v>
      </c>
      <c r="T2437">
        <f>YEAR(R2437)</f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8283</v>
      </c>
      <c r="O2438" t="s">
        <v>8284</v>
      </c>
      <c r="P2438">
        <f>ROUND(E2438/D2438*100, 0)</f>
        <v>0</v>
      </c>
      <c r="Q2438" s="8">
        <f>IFERROR(ROUND(E2438/L2438,2),0)</f>
        <v>22.5</v>
      </c>
      <c r="R2438" s="17">
        <f>(((J2438/60)/60)/24)+DATE(1970,1,1)</f>
        <v>42338.615393518514</v>
      </c>
      <c r="S2438" s="18">
        <f>((I2438/60/60/24)+DATE(1970,1,1))</f>
        <v>42398.615393518514</v>
      </c>
      <c r="T2438">
        <f>YEAR(R2438)</f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8283</v>
      </c>
      <c r="O2439" t="s">
        <v>8284</v>
      </c>
      <c r="P2439">
        <f>ROUND(E2439/D2439*100, 0)</f>
        <v>0</v>
      </c>
      <c r="Q2439" s="8">
        <f>IFERROR(ROUND(E2439/L2439,2),0)</f>
        <v>0</v>
      </c>
      <c r="R2439" s="17">
        <f>(((J2439/60)/60)/24)+DATE(1970,1,1)</f>
        <v>42031.965138888889</v>
      </c>
      <c r="S2439" s="18">
        <f>((I2439/60/60/24)+DATE(1970,1,1))</f>
        <v>42080.75</v>
      </c>
      <c r="T2439">
        <f>YEAR(R2439)</f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8283</v>
      </c>
      <c r="O2440" t="s">
        <v>8284</v>
      </c>
      <c r="P2440">
        <f>ROUND(E2440/D2440*100, 0)</f>
        <v>0</v>
      </c>
      <c r="Q2440" s="8">
        <f>IFERROR(ROUND(E2440/L2440,2),0)</f>
        <v>50</v>
      </c>
      <c r="R2440" s="17">
        <f>(((J2440/60)/60)/24)+DATE(1970,1,1)</f>
        <v>42285.91506944444</v>
      </c>
      <c r="S2440" s="18">
        <f>((I2440/60/60/24)+DATE(1970,1,1))</f>
        <v>42345.956736111111</v>
      </c>
      <c r="T2440">
        <f>YEAR(R2440)</f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8283</v>
      </c>
      <c r="O2441" t="s">
        <v>8284</v>
      </c>
      <c r="P2441">
        <f>ROUND(E2441/D2441*100, 0)</f>
        <v>0</v>
      </c>
      <c r="Q2441" s="8">
        <f>IFERROR(ROUND(E2441/L2441,2),0)</f>
        <v>0</v>
      </c>
      <c r="R2441" s="17">
        <f>(((J2441/60)/60)/24)+DATE(1970,1,1)</f>
        <v>42265.818622685183</v>
      </c>
      <c r="S2441" s="18">
        <f>((I2441/60/60/24)+DATE(1970,1,1))</f>
        <v>42295.818622685183</v>
      </c>
      <c r="T2441">
        <f>YEAR(R2441)</f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8283</v>
      </c>
      <c r="O2442" t="s">
        <v>8284</v>
      </c>
      <c r="P2442">
        <f>ROUND(E2442/D2442*100, 0)</f>
        <v>0</v>
      </c>
      <c r="Q2442" s="8">
        <f>IFERROR(ROUND(E2442/L2442,2),0)</f>
        <v>5</v>
      </c>
      <c r="R2442" s="17">
        <f>(((J2442/60)/60)/24)+DATE(1970,1,1)</f>
        <v>42383.899456018517</v>
      </c>
      <c r="S2442" s="18">
        <f>((I2442/60/60/24)+DATE(1970,1,1))</f>
        <v>42413.899456018517</v>
      </c>
      <c r="T2442">
        <f>YEAR(R2442)</f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8283</v>
      </c>
      <c r="O2443" t="s">
        <v>8312</v>
      </c>
      <c r="P2443">
        <f>ROUND(E2443/D2443*100, 0)</f>
        <v>108</v>
      </c>
      <c r="Q2443" s="8">
        <f>IFERROR(ROUND(E2443/L2443,2),0)</f>
        <v>74.23</v>
      </c>
      <c r="R2443" s="17">
        <f>(((J2443/60)/60)/24)+DATE(1970,1,1)</f>
        <v>42187.125625000001</v>
      </c>
      <c r="S2443" s="18">
        <f>((I2443/60/60/24)+DATE(1970,1,1))</f>
        <v>42208.207638888889</v>
      </c>
      <c r="T2443">
        <f>YEAR(R2443)</f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8283</v>
      </c>
      <c r="O2444" t="s">
        <v>8312</v>
      </c>
      <c r="P2444">
        <f>ROUND(E2444/D2444*100, 0)</f>
        <v>126</v>
      </c>
      <c r="Q2444" s="8">
        <f>IFERROR(ROUND(E2444/L2444,2),0)</f>
        <v>81.25</v>
      </c>
      <c r="R2444" s="17">
        <f>(((J2444/60)/60)/24)+DATE(1970,1,1)</f>
        <v>42052.666990740734</v>
      </c>
      <c r="S2444" s="18">
        <f>((I2444/60/60/24)+DATE(1970,1,1))</f>
        <v>42082.625324074077</v>
      </c>
      <c r="T2444">
        <f>YEAR(R2444)</f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8283</v>
      </c>
      <c r="O2445" t="s">
        <v>8312</v>
      </c>
      <c r="P2445">
        <f>ROUND(E2445/D2445*100, 0)</f>
        <v>203</v>
      </c>
      <c r="Q2445" s="8">
        <f>IFERROR(ROUND(E2445/L2445,2),0)</f>
        <v>130.22999999999999</v>
      </c>
      <c r="R2445" s="17">
        <f>(((J2445/60)/60)/24)+DATE(1970,1,1)</f>
        <v>41836.625254629631</v>
      </c>
      <c r="S2445" s="18">
        <f>((I2445/60/60/24)+DATE(1970,1,1))</f>
        <v>41866.625254629631</v>
      </c>
      <c r="T2445">
        <f>YEAR(R2445)</f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8283</v>
      </c>
      <c r="O2446" t="s">
        <v>8312</v>
      </c>
      <c r="P2446">
        <f>ROUND(E2446/D2446*100, 0)</f>
        <v>109</v>
      </c>
      <c r="Q2446" s="8">
        <f>IFERROR(ROUND(E2446/L2446,2),0)</f>
        <v>53.41</v>
      </c>
      <c r="R2446" s="17">
        <f>(((J2446/60)/60)/24)+DATE(1970,1,1)</f>
        <v>42485.754525462966</v>
      </c>
      <c r="S2446" s="18">
        <f>((I2446/60/60/24)+DATE(1970,1,1))</f>
        <v>42515.754525462966</v>
      </c>
      <c r="T2446">
        <f>YEAR(R2446)</f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8283</v>
      </c>
      <c r="O2447" t="s">
        <v>8312</v>
      </c>
      <c r="P2447">
        <f>ROUND(E2447/D2447*100, 0)</f>
        <v>173</v>
      </c>
      <c r="Q2447" s="8">
        <f>IFERROR(ROUND(E2447/L2447,2),0)</f>
        <v>75.13</v>
      </c>
      <c r="R2447" s="17">
        <f>(((J2447/60)/60)/24)+DATE(1970,1,1)</f>
        <v>42243.190057870372</v>
      </c>
      <c r="S2447" s="18">
        <f>((I2447/60/60/24)+DATE(1970,1,1))</f>
        <v>42273.190057870372</v>
      </c>
      <c r="T2447">
        <f>YEAR(R2447)</f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8283</v>
      </c>
      <c r="O2448" t="s">
        <v>8312</v>
      </c>
      <c r="P2448">
        <f>ROUND(E2448/D2448*100, 0)</f>
        <v>168</v>
      </c>
      <c r="Q2448" s="8">
        <f>IFERROR(ROUND(E2448/L2448,2),0)</f>
        <v>75.67</v>
      </c>
      <c r="R2448" s="17">
        <f>(((J2448/60)/60)/24)+DATE(1970,1,1)</f>
        <v>42670.602673611109</v>
      </c>
      <c r="S2448" s="18">
        <f>((I2448/60/60/24)+DATE(1970,1,1))</f>
        <v>42700.64434027778</v>
      </c>
      <c r="T2448">
        <f>YEAR(R2448)</f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8283</v>
      </c>
      <c r="O2449" t="s">
        <v>8312</v>
      </c>
      <c r="P2449">
        <f>ROUND(E2449/D2449*100, 0)</f>
        <v>427</v>
      </c>
      <c r="Q2449" s="8">
        <f>IFERROR(ROUND(E2449/L2449,2),0)</f>
        <v>31.69</v>
      </c>
      <c r="R2449" s="17">
        <f>(((J2449/60)/60)/24)+DATE(1970,1,1)</f>
        <v>42654.469826388886</v>
      </c>
      <c r="S2449" s="18">
        <f>((I2449/60/60/24)+DATE(1970,1,1))</f>
        <v>42686.166666666672</v>
      </c>
      <c r="T2449">
        <f>YEAR(R2449)</f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8283</v>
      </c>
      <c r="O2450" t="s">
        <v>8312</v>
      </c>
      <c r="P2450">
        <f>ROUND(E2450/D2450*100, 0)</f>
        <v>108</v>
      </c>
      <c r="Q2450" s="8">
        <f>IFERROR(ROUND(E2450/L2450,2),0)</f>
        <v>47.78</v>
      </c>
      <c r="R2450" s="17">
        <f>(((J2450/60)/60)/24)+DATE(1970,1,1)</f>
        <v>42607.316122685181</v>
      </c>
      <c r="S2450" s="18">
        <f>((I2450/60/60/24)+DATE(1970,1,1))</f>
        <v>42613.233333333337</v>
      </c>
      <c r="T2450">
        <f>YEAR(R2450)</f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8283</v>
      </c>
      <c r="O2451" t="s">
        <v>8312</v>
      </c>
      <c r="P2451">
        <f>ROUND(E2451/D2451*100, 0)</f>
        <v>108</v>
      </c>
      <c r="Q2451" s="8">
        <f>IFERROR(ROUND(E2451/L2451,2),0)</f>
        <v>90</v>
      </c>
      <c r="R2451" s="17">
        <f>(((J2451/60)/60)/24)+DATE(1970,1,1)</f>
        <v>41943.142534722225</v>
      </c>
      <c r="S2451" s="18">
        <f>((I2451/60/60/24)+DATE(1970,1,1))</f>
        <v>41973.184201388889</v>
      </c>
      <c r="T2451">
        <f>YEAR(R2451)</f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8283</v>
      </c>
      <c r="O2452" t="s">
        <v>8312</v>
      </c>
      <c r="P2452">
        <f>ROUND(E2452/D2452*100, 0)</f>
        <v>102</v>
      </c>
      <c r="Q2452" s="8">
        <f>IFERROR(ROUND(E2452/L2452,2),0)</f>
        <v>149.31</v>
      </c>
      <c r="R2452" s="17">
        <f>(((J2452/60)/60)/24)+DATE(1970,1,1)</f>
        <v>41902.07240740741</v>
      </c>
      <c r="S2452" s="18">
        <f>((I2452/60/60/24)+DATE(1970,1,1))</f>
        <v>41940.132638888892</v>
      </c>
      <c r="T2452">
        <f>YEAR(R2452)</f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8283</v>
      </c>
      <c r="O2453" t="s">
        <v>8312</v>
      </c>
      <c r="P2453">
        <f>ROUND(E2453/D2453*100, 0)</f>
        <v>115</v>
      </c>
      <c r="Q2453" s="8">
        <f>IFERROR(ROUND(E2453/L2453,2),0)</f>
        <v>62.07</v>
      </c>
      <c r="R2453" s="17">
        <f>(((J2453/60)/60)/24)+DATE(1970,1,1)</f>
        <v>42779.908449074079</v>
      </c>
      <c r="S2453" s="18">
        <f>((I2453/60/60/24)+DATE(1970,1,1))</f>
        <v>42799.908449074079</v>
      </c>
      <c r="T2453">
        <f>YEAR(R2453)</f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8283</v>
      </c>
      <c r="O2454" t="s">
        <v>8312</v>
      </c>
      <c r="P2454">
        <f>ROUND(E2454/D2454*100, 0)</f>
        <v>134</v>
      </c>
      <c r="Q2454" s="8">
        <f>IFERROR(ROUND(E2454/L2454,2),0)</f>
        <v>53.4</v>
      </c>
      <c r="R2454" s="17">
        <f>(((J2454/60)/60)/24)+DATE(1970,1,1)</f>
        <v>42338.84375</v>
      </c>
      <c r="S2454" s="18">
        <f>((I2454/60/60/24)+DATE(1970,1,1))</f>
        <v>42367.958333333328</v>
      </c>
      <c r="T2454">
        <f>YEAR(R2454)</f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8283</v>
      </c>
      <c r="O2455" t="s">
        <v>8312</v>
      </c>
      <c r="P2455">
        <f>ROUND(E2455/D2455*100, 0)</f>
        <v>155</v>
      </c>
      <c r="Q2455" s="8">
        <f>IFERROR(ROUND(E2455/L2455,2),0)</f>
        <v>69.27</v>
      </c>
      <c r="R2455" s="17">
        <f>(((J2455/60)/60)/24)+DATE(1970,1,1)</f>
        <v>42738.692233796297</v>
      </c>
      <c r="S2455" s="18">
        <f>((I2455/60/60/24)+DATE(1970,1,1))</f>
        <v>42768.692233796297</v>
      </c>
      <c r="T2455">
        <f>YEAR(R2455)</f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8283</v>
      </c>
      <c r="O2456" t="s">
        <v>8312</v>
      </c>
      <c r="P2456">
        <f>ROUND(E2456/D2456*100, 0)</f>
        <v>101</v>
      </c>
      <c r="Q2456" s="8">
        <f>IFERROR(ROUND(E2456/L2456,2),0)</f>
        <v>271.51</v>
      </c>
      <c r="R2456" s="17">
        <f>(((J2456/60)/60)/24)+DATE(1970,1,1)</f>
        <v>42770.201481481476</v>
      </c>
      <c r="S2456" s="18">
        <f>((I2456/60/60/24)+DATE(1970,1,1))</f>
        <v>42805.201481481476</v>
      </c>
      <c r="T2456">
        <f>YEAR(R2456)</f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8283</v>
      </c>
      <c r="O2457" t="s">
        <v>8312</v>
      </c>
      <c r="P2457">
        <f>ROUND(E2457/D2457*100, 0)</f>
        <v>182</v>
      </c>
      <c r="Q2457" s="8">
        <f>IFERROR(ROUND(E2457/L2457,2),0)</f>
        <v>34.130000000000003</v>
      </c>
      <c r="R2457" s="17">
        <f>(((J2457/60)/60)/24)+DATE(1970,1,1)</f>
        <v>42452.781828703708</v>
      </c>
      <c r="S2457" s="18">
        <f>((I2457/60/60/24)+DATE(1970,1,1))</f>
        <v>42480.781828703708</v>
      </c>
      <c r="T2457">
        <f>YEAR(R2457)</f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8283</v>
      </c>
      <c r="O2458" t="s">
        <v>8312</v>
      </c>
      <c r="P2458">
        <f>ROUND(E2458/D2458*100, 0)</f>
        <v>181</v>
      </c>
      <c r="Q2458" s="8">
        <f>IFERROR(ROUND(E2458/L2458,2),0)</f>
        <v>40.49</v>
      </c>
      <c r="R2458" s="17">
        <f>(((J2458/60)/60)/24)+DATE(1970,1,1)</f>
        <v>42761.961099537039</v>
      </c>
      <c r="S2458" s="18">
        <f>((I2458/60/60/24)+DATE(1970,1,1))</f>
        <v>42791.961099537039</v>
      </c>
      <c r="T2458">
        <f>YEAR(R2458)</f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8283</v>
      </c>
      <c r="O2459" t="s">
        <v>8312</v>
      </c>
      <c r="P2459">
        <f>ROUND(E2459/D2459*100, 0)</f>
        <v>102</v>
      </c>
      <c r="Q2459" s="8">
        <f>IFERROR(ROUND(E2459/L2459,2),0)</f>
        <v>189.76</v>
      </c>
      <c r="R2459" s="17">
        <f>(((J2459/60)/60)/24)+DATE(1970,1,1)</f>
        <v>42423.602500000001</v>
      </c>
      <c r="S2459" s="18">
        <f>((I2459/60/60/24)+DATE(1970,1,1))</f>
        <v>42453.560833333337</v>
      </c>
      <c r="T2459">
        <f>YEAR(R2459)</f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8283</v>
      </c>
      <c r="O2460" t="s">
        <v>8312</v>
      </c>
      <c r="P2460">
        <f>ROUND(E2460/D2460*100, 0)</f>
        <v>110</v>
      </c>
      <c r="Q2460" s="8">
        <f>IFERROR(ROUND(E2460/L2460,2),0)</f>
        <v>68.86</v>
      </c>
      <c r="R2460" s="17">
        <f>(((J2460/60)/60)/24)+DATE(1970,1,1)</f>
        <v>42495.871736111112</v>
      </c>
      <c r="S2460" s="18">
        <f>((I2460/60/60/24)+DATE(1970,1,1))</f>
        <v>42530.791666666672</v>
      </c>
      <c r="T2460">
        <f>YEAR(R2460)</f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8283</v>
      </c>
      <c r="O2461" t="s">
        <v>8312</v>
      </c>
      <c r="P2461">
        <f>ROUND(E2461/D2461*100, 0)</f>
        <v>102</v>
      </c>
      <c r="Q2461" s="8">
        <f>IFERROR(ROUND(E2461/L2461,2),0)</f>
        <v>108.78</v>
      </c>
      <c r="R2461" s="17">
        <f>(((J2461/60)/60)/24)+DATE(1970,1,1)</f>
        <v>42407.637557870374</v>
      </c>
      <c r="S2461" s="18">
        <f>((I2461/60/60/24)+DATE(1970,1,1))</f>
        <v>42452.595891203702</v>
      </c>
      <c r="T2461">
        <f>YEAR(R2461)</f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8283</v>
      </c>
      <c r="O2462" t="s">
        <v>8312</v>
      </c>
      <c r="P2462">
        <f>ROUND(E2462/D2462*100, 0)</f>
        <v>101</v>
      </c>
      <c r="Q2462" s="8">
        <f>IFERROR(ROUND(E2462/L2462,2),0)</f>
        <v>125.99</v>
      </c>
      <c r="R2462" s="17">
        <f>(((J2462/60)/60)/24)+DATE(1970,1,1)</f>
        <v>42704.187118055561</v>
      </c>
      <c r="S2462" s="18">
        <f>((I2462/60/60/24)+DATE(1970,1,1))</f>
        <v>42738.178472222222</v>
      </c>
      <c r="T2462">
        <f>YEAR(R2462)</f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8275</v>
      </c>
      <c r="O2463" t="s">
        <v>8277</v>
      </c>
      <c r="P2463">
        <f>ROUND(E2463/D2463*100, 0)</f>
        <v>104</v>
      </c>
      <c r="Q2463" s="8">
        <f>IFERROR(ROUND(E2463/L2463,2),0)</f>
        <v>90.52</v>
      </c>
      <c r="R2463" s="17">
        <f>(((J2463/60)/60)/24)+DATE(1970,1,1)</f>
        <v>40784.012696759259</v>
      </c>
      <c r="S2463" s="18">
        <f>((I2463/60/60/24)+DATE(1970,1,1))</f>
        <v>40817.125</v>
      </c>
      <c r="T2463">
        <f>YEAR(R2463)</f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8275</v>
      </c>
      <c r="O2464" t="s">
        <v>8277</v>
      </c>
      <c r="P2464">
        <f>ROUND(E2464/D2464*100, 0)</f>
        <v>111</v>
      </c>
      <c r="Q2464" s="8">
        <f>IFERROR(ROUND(E2464/L2464,2),0)</f>
        <v>28.88</v>
      </c>
      <c r="R2464" s="17">
        <f>(((J2464/60)/60)/24)+DATE(1970,1,1)</f>
        <v>41089.186296296299</v>
      </c>
      <c r="S2464" s="18">
        <f>((I2464/60/60/24)+DATE(1970,1,1))</f>
        <v>41109.186296296299</v>
      </c>
      <c r="T2464">
        <f>YEAR(R2464)</f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8275</v>
      </c>
      <c r="O2465" t="s">
        <v>8277</v>
      </c>
      <c r="P2465">
        <f>ROUND(E2465/D2465*100, 0)</f>
        <v>116</v>
      </c>
      <c r="Q2465" s="8">
        <f>IFERROR(ROUND(E2465/L2465,2),0)</f>
        <v>31</v>
      </c>
      <c r="R2465" s="17">
        <f>(((J2465/60)/60)/24)+DATE(1970,1,1)</f>
        <v>41341.111400462964</v>
      </c>
      <c r="S2465" s="18">
        <f>((I2465/60/60/24)+DATE(1970,1,1))</f>
        <v>41380.791666666664</v>
      </c>
      <c r="T2465">
        <f>YEAR(R2465)</f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8275</v>
      </c>
      <c r="O2466" t="s">
        <v>8277</v>
      </c>
      <c r="P2466">
        <f>ROUND(E2466/D2466*100, 0)</f>
        <v>111</v>
      </c>
      <c r="Q2466" s="8">
        <f>IFERROR(ROUND(E2466/L2466,2),0)</f>
        <v>51.67</v>
      </c>
      <c r="R2466" s="17">
        <f>(((J2466/60)/60)/24)+DATE(1970,1,1)</f>
        <v>42248.90042824074</v>
      </c>
      <c r="S2466" s="18">
        <f>((I2466/60/60/24)+DATE(1970,1,1))</f>
        <v>42277.811805555553</v>
      </c>
      <c r="T2466">
        <f>YEAR(R2466)</f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8275</v>
      </c>
      <c r="O2467" t="s">
        <v>8277</v>
      </c>
      <c r="P2467">
        <f>ROUND(E2467/D2467*100, 0)</f>
        <v>180</v>
      </c>
      <c r="Q2467" s="8">
        <f>IFERROR(ROUND(E2467/L2467,2),0)</f>
        <v>26.27</v>
      </c>
      <c r="R2467" s="17">
        <f>(((J2467/60)/60)/24)+DATE(1970,1,1)</f>
        <v>41145.719305555554</v>
      </c>
      <c r="S2467" s="18">
        <f>((I2467/60/60/24)+DATE(1970,1,1))</f>
        <v>41175.719305555554</v>
      </c>
      <c r="T2467">
        <f>YEAR(R2467)</f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8275</v>
      </c>
      <c r="O2468" t="s">
        <v>8277</v>
      </c>
      <c r="P2468">
        <f>ROUND(E2468/D2468*100, 0)</f>
        <v>100</v>
      </c>
      <c r="Q2468" s="8">
        <f>IFERROR(ROUND(E2468/L2468,2),0)</f>
        <v>48.08</v>
      </c>
      <c r="R2468" s="17">
        <f>(((J2468/60)/60)/24)+DATE(1970,1,1)</f>
        <v>41373.102465277778</v>
      </c>
      <c r="S2468" s="18">
        <f>((I2468/60/60/24)+DATE(1970,1,1))</f>
        <v>41403.102465277778</v>
      </c>
      <c r="T2468">
        <f>YEAR(R2468)</f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8275</v>
      </c>
      <c r="O2469" t="s">
        <v>8277</v>
      </c>
      <c r="P2469">
        <f>ROUND(E2469/D2469*100, 0)</f>
        <v>119</v>
      </c>
      <c r="Q2469" s="8">
        <f>IFERROR(ROUND(E2469/L2469,2),0)</f>
        <v>27.56</v>
      </c>
      <c r="R2469" s="17">
        <f>(((J2469/60)/60)/24)+DATE(1970,1,1)</f>
        <v>41025.874201388891</v>
      </c>
      <c r="S2469" s="18">
        <f>((I2469/60/60/24)+DATE(1970,1,1))</f>
        <v>41039.708333333336</v>
      </c>
      <c r="T2469">
        <f>YEAR(R2469)</f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8275</v>
      </c>
      <c r="O2470" t="s">
        <v>8277</v>
      </c>
      <c r="P2470">
        <f>ROUND(E2470/D2470*100, 0)</f>
        <v>107</v>
      </c>
      <c r="Q2470" s="8">
        <f>IFERROR(ROUND(E2470/L2470,2),0)</f>
        <v>36.97</v>
      </c>
      <c r="R2470" s="17">
        <f>(((J2470/60)/60)/24)+DATE(1970,1,1)</f>
        <v>41174.154178240737</v>
      </c>
      <c r="S2470" s="18">
        <f>((I2470/60/60/24)+DATE(1970,1,1))</f>
        <v>41210.208333333336</v>
      </c>
      <c r="T2470">
        <f>YEAR(R2470)</f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8275</v>
      </c>
      <c r="O2471" t="s">
        <v>8277</v>
      </c>
      <c r="P2471">
        <f>ROUND(E2471/D2471*100, 0)</f>
        <v>114</v>
      </c>
      <c r="Q2471" s="8">
        <f>IFERROR(ROUND(E2471/L2471,2),0)</f>
        <v>29.02</v>
      </c>
      <c r="R2471" s="17">
        <f>(((J2471/60)/60)/24)+DATE(1970,1,1)</f>
        <v>40557.429733796293</v>
      </c>
      <c r="S2471" s="18">
        <f>((I2471/60/60/24)+DATE(1970,1,1))</f>
        <v>40582.429733796293</v>
      </c>
      <c r="T2471">
        <f>YEAR(R2471)</f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8275</v>
      </c>
      <c r="O2472" t="s">
        <v>8277</v>
      </c>
      <c r="P2472">
        <f>ROUND(E2472/D2472*100, 0)</f>
        <v>103</v>
      </c>
      <c r="Q2472" s="8">
        <f>IFERROR(ROUND(E2472/L2472,2),0)</f>
        <v>28.66</v>
      </c>
      <c r="R2472" s="17">
        <f>(((J2472/60)/60)/24)+DATE(1970,1,1)</f>
        <v>41023.07471064815</v>
      </c>
      <c r="S2472" s="18">
        <f>((I2472/60/60/24)+DATE(1970,1,1))</f>
        <v>41053.07471064815</v>
      </c>
      <c r="T2472">
        <f>YEAR(R2472)</f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8275</v>
      </c>
      <c r="O2473" t="s">
        <v>8277</v>
      </c>
      <c r="P2473">
        <f>ROUND(E2473/D2473*100, 0)</f>
        <v>128</v>
      </c>
      <c r="Q2473" s="8">
        <f>IFERROR(ROUND(E2473/L2473,2),0)</f>
        <v>37.65</v>
      </c>
      <c r="R2473" s="17">
        <f>(((J2473/60)/60)/24)+DATE(1970,1,1)</f>
        <v>40893.992962962962</v>
      </c>
      <c r="S2473" s="18">
        <f>((I2473/60/60/24)+DATE(1970,1,1))</f>
        <v>40933.992962962962</v>
      </c>
      <c r="T2473">
        <f>YEAR(R2473)</f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8275</v>
      </c>
      <c r="O2474" t="s">
        <v>8277</v>
      </c>
      <c r="P2474">
        <f>ROUND(E2474/D2474*100, 0)</f>
        <v>136</v>
      </c>
      <c r="Q2474" s="8">
        <f>IFERROR(ROUND(E2474/L2474,2),0)</f>
        <v>97.9</v>
      </c>
      <c r="R2474" s="17">
        <f>(((J2474/60)/60)/24)+DATE(1970,1,1)</f>
        <v>40354.11550925926</v>
      </c>
      <c r="S2474" s="18">
        <f>((I2474/60/60/24)+DATE(1970,1,1))</f>
        <v>40425.043749999997</v>
      </c>
      <c r="T2474">
        <f>YEAR(R2474)</f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8275</v>
      </c>
      <c r="O2475" t="s">
        <v>8277</v>
      </c>
      <c r="P2475">
        <f>ROUND(E2475/D2475*100, 0)</f>
        <v>100</v>
      </c>
      <c r="Q2475" s="8">
        <f>IFERROR(ROUND(E2475/L2475,2),0)</f>
        <v>42.55</v>
      </c>
      <c r="R2475" s="17">
        <f>(((J2475/60)/60)/24)+DATE(1970,1,1)</f>
        <v>41193.748483796298</v>
      </c>
      <c r="S2475" s="18">
        <f>((I2475/60/60/24)+DATE(1970,1,1))</f>
        <v>41223.790150462963</v>
      </c>
      <c r="T2475">
        <f>YEAR(R2475)</f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8275</v>
      </c>
      <c r="O2476" t="s">
        <v>8277</v>
      </c>
      <c r="P2476">
        <f>ROUND(E2476/D2476*100, 0)</f>
        <v>100</v>
      </c>
      <c r="Q2476" s="8">
        <f>IFERROR(ROUND(E2476/L2476,2),0)</f>
        <v>131.58000000000001</v>
      </c>
      <c r="R2476" s="17">
        <f>(((J2476/60)/60)/24)+DATE(1970,1,1)</f>
        <v>40417.011296296296</v>
      </c>
      <c r="S2476" s="18">
        <f>((I2476/60/60/24)+DATE(1970,1,1))</f>
        <v>40462.011296296296</v>
      </c>
      <c r="T2476">
        <f>YEAR(R2476)</f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8275</v>
      </c>
      <c r="O2477" t="s">
        <v>8277</v>
      </c>
      <c r="P2477">
        <f>ROUND(E2477/D2477*100, 0)</f>
        <v>105</v>
      </c>
      <c r="Q2477" s="8">
        <f>IFERROR(ROUND(E2477/L2477,2),0)</f>
        <v>32.32</v>
      </c>
      <c r="R2477" s="17">
        <f>(((J2477/60)/60)/24)+DATE(1970,1,1)</f>
        <v>40310.287673611114</v>
      </c>
      <c r="S2477" s="18">
        <f>((I2477/60/60/24)+DATE(1970,1,1))</f>
        <v>40369.916666666664</v>
      </c>
      <c r="T2477">
        <f>YEAR(R2477)</f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8275</v>
      </c>
      <c r="O2478" t="s">
        <v>8277</v>
      </c>
      <c r="P2478">
        <f>ROUND(E2478/D2478*100, 0)</f>
        <v>105</v>
      </c>
      <c r="Q2478" s="8">
        <f>IFERROR(ROUND(E2478/L2478,2),0)</f>
        <v>61.1</v>
      </c>
      <c r="R2478" s="17">
        <f>(((J2478/60)/60)/24)+DATE(1970,1,1)</f>
        <v>41913.328356481477</v>
      </c>
      <c r="S2478" s="18">
        <f>((I2478/60/60/24)+DATE(1970,1,1))</f>
        <v>41946.370023148149</v>
      </c>
      <c r="T2478">
        <f>YEAR(R2478)</f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8275</v>
      </c>
      <c r="O2479" t="s">
        <v>8277</v>
      </c>
      <c r="P2479">
        <f>ROUND(E2479/D2479*100, 0)</f>
        <v>171</v>
      </c>
      <c r="Q2479" s="8">
        <f>IFERROR(ROUND(E2479/L2479,2),0)</f>
        <v>31.34</v>
      </c>
      <c r="R2479" s="17">
        <f>(((J2479/60)/60)/24)+DATE(1970,1,1)</f>
        <v>41088.691493055558</v>
      </c>
      <c r="S2479" s="18">
        <f>((I2479/60/60/24)+DATE(1970,1,1))</f>
        <v>41133.691493055558</v>
      </c>
      <c r="T2479">
        <f>YEAR(R2479)</f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8275</v>
      </c>
      <c r="O2480" t="s">
        <v>8277</v>
      </c>
      <c r="P2480">
        <f>ROUND(E2480/D2480*100, 0)</f>
        <v>128</v>
      </c>
      <c r="Q2480" s="8">
        <f>IFERROR(ROUND(E2480/L2480,2),0)</f>
        <v>129.11000000000001</v>
      </c>
      <c r="R2480" s="17">
        <f>(((J2480/60)/60)/24)+DATE(1970,1,1)</f>
        <v>41257.950381944444</v>
      </c>
      <c r="S2480" s="18">
        <f>((I2480/60/60/24)+DATE(1970,1,1))</f>
        <v>41287.950381944444</v>
      </c>
      <c r="T2480">
        <f>YEAR(R2480)</f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8275</v>
      </c>
      <c r="O2481" t="s">
        <v>8277</v>
      </c>
      <c r="P2481">
        <f>ROUND(E2481/D2481*100, 0)</f>
        <v>133</v>
      </c>
      <c r="Q2481" s="8">
        <f>IFERROR(ROUND(E2481/L2481,2),0)</f>
        <v>25.02</v>
      </c>
      <c r="R2481" s="17">
        <f>(((J2481/60)/60)/24)+DATE(1970,1,1)</f>
        <v>41107.726782407408</v>
      </c>
      <c r="S2481" s="18">
        <f>((I2481/60/60/24)+DATE(1970,1,1))</f>
        <v>41118.083333333336</v>
      </c>
      <c r="T2481">
        <f>YEAR(R2481)</f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8275</v>
      </c>
      <c r="O2482" t="s">
        <v>8277</v>
      </c>
      <c r="P2482">
        <f>ROUND(E2482/D2482*100, 0)</f>
        <v>100</v>
      </c>
      <c r="Q2482" s="8">
        <f>IFERROR(ROUND(E2482/L2482,2),0)</f>
        <v>250</v>
      </c>
      <c r="R2482" s="17">
        <f>(((J2482/60)/60)/24)+DATE(1970,1,1)</f>
        <v>42227.936157407406</v>
      </c>
      <c r="S2482" s="18">
        <f>((I2482/60/60/24)+DATE(1970,1,1))</f>
        <v>42287.936157407406</v>
      </c>
      <c r="T2482">
        <f>YEAR(R2482)</f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8275</v>
      </c>
      <c r="O2483" t="s">
        <v>8277</v>
      </c>
      <c r="P2483">
        <f>ROUND(E2483/D2483*100, 0)</f>
        <v>113</v>
      </c>
      <c r="Q2483" s="8">
        <f>IFERROR(ROUND(E2483/L2483,2),0)</f>
        <v>47.54</v>
      </c>
      <c r="R2483" s="17">
        <f>(((J2483/60)/60)/24)+DATE(1970,1,1)</f>
        <v>40999.645925925928</v>
      </c>
      <c r="S2483" s="18">
        <f>((I2483/60/60/24)+DATE(1970,1,1))</f>
        <v>41029.645925925928</v>
      </c>
      <c r="T2483">
        <f>YEAR(R2483)</f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8275</v>
      </c>
      <c r="O2484" t="s">
        <v>8277</v>
      </c>
      <c r="P2484">
        <f>ROUND(E2484/D2484*100, 0)</f>
        <v>100</v>
      </c>
      <c r="Q2484" s="8">
        <f>IFERROR(ROUND(E2484/L2484,2),0)</f>
        <v>40.04</v>
      </c>
      <c r="R2484" s="17">
        <f>(((J2484/60)/60)/24)+DATE(1970,1,1)</f>
        <v>40711.782210648147</v>
      </c>
      <c r="S2484" s="18">
        <f>((I2484/60/60/24)+DATE(1970,1,1))</f>
        <v>40756.782210648147</v>
      </c>
      <c r="T2484">
        <f>YEAR(R2484)</f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8275</v>
      </c>
      <c r="O2485" t="s">
        <v>8277</v>
      </c>
      <c r="P2485">
        <f>ROUND(E2485/D2485*100, 0)</f>
        <v>114</v>
      </c>
      <c r="Q2485" s="8">
        <f>IFERROR(ROUND(E2485/L2485,2),0)</f>
        <v>65.84</v>
      </c>
      <c r="R2485" s="17">
        <f>(((J2485/60)/60)/24)+DATE(1970,1,1)</f>
        <v>40970.750034722223</v>
      </c>
      <c r="S2485" s="18">
        <f>((I2485/60/60/24)+DATE(1970,1,1))</f>
        <v>41030.708368055559</v>
      </c>
      <c r="T2485">
        <f>YEAR(R2485)</f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8275</v>
      </c>
      <c r="O2486" t="s">
        <v>8277</v>
      </c>
      <c r="P2486">
        <f>ROUND(E2486/D2486*100, 0)</f>
        <v>119</v>
      </c>
      <c r="Q2486" s="8">
        <f>IFERROR(ROUND(E2486/L2486,2),0)</f>
        <v>46.4</v>
      </c>
      <c r="R2486" s="17">
        <f>(((J2486/60)/60)/24)+DATE(1970,1,1)</f>
        <v>40771.916701388887</v>
      </c>
      <c r="S2486" s="18">
        <f>((I2486/60/60/24)+DATE(1970,1,1))</f>
        <v>40801.916701388887</v>
      </c>
      <c r="T2486">
        <f>YEAR(R2486)</f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8275</v>
      </c>
      <c r="O2487" t="s">
        <v>8277</v>
      </c>
      <c r="P2487">
        <f>ROUND(E2487/D2487*100, 0)</f>
        <v>103</v>
      </c>
      <c r="Q2487" s="8">
        <f>IFERROR(ROUND(E2487/L2487,2),0)</f>
        <v>50.37</v>
      </c>
      <c r="R2487" s="17">
        <f>(((J2487/60)/60)/24)+DATE(1970,1,1)</f>
        <v>40793.998599537037</v>
      </c>
      <c r="S2487" s="18">
        <f>((I2487/60/60/24)+DATE(1970,1,1))</f>
        <v>40828.998599537037</v>
      </c>
      <c r="T2487">
        <f>YEAR(R2487)</f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8275</v>
      </c>
      <c r="O2488" t="s">
        <v>8277</v>
      </c>
      <c r="P2488">
        <f>ROUND(E2488/D2488*100, 0)</f>
        <v>266</v>
      </c>
      <c r="Q2488" s="8">
        <f>IFERROR(ROUND(E2488/L2488,2),0)</f>
        <v>26.57</v>
      </c>
      <c r="R2488" s="17">
        <f>(((J2488/60)/60)/24)+DATE(1970,1,1)</f>
        <v>40991.708055555559</v>
      </c>
      <c r="S2488" s="18">
        <f>((I2488/60/60/24)+DATE(1970,1,1))</f>
        <v>41021.708055555559</v>
      </c>
      <c r="T2488">
        <f>YEAR(R2488)</f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8275</v>
      </c>
      <c r="O2489" t="s">
        <v>8277</v>
      </c>
      <c r="P2489">
        <f>ROUND(E2489/D2489*100, 0)</f>
        <v>100</v>
      </c>
      <c r="Q2489" s="8">
        <f>IFERROR(ROUND(E2489/L2489,2),0)</f>
        <v>39.49</v>
      </c>
      <c r="R2489" s="17">
        <f>(((J2489/60)/60)/24)+DATE(1970,1,1)</f>
        <v>41026.083298611113</v>
      </c>
      <c r="S2489" s="18">
        <f>((I2489/60/60/24)+DATE(1970,1,1))</f>
        <v>41056.083298611113</v>
      </c>
      <c r="T2489">
        <f>YEAR(R2489)</f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8275</v>
      </c>
      <c r="O2490" t="s">
        <v>8277</v>
      </c>
      <c r="P2490">
        <f>ROUND(E2490/D2490*100, 0)</f>
        <v>107</v>
      </c>
      <c r="Q2490" s="8">
        <f>IFERROR(ROUND(E2490/L2490,2),0)</f>
        <v>49.25</v>
      </c>
      <c r="R2490" s="17">
        <f>(((J2490/60)/60)/24)+DATE(1970,1,1)</f>
        <v>40833.633194444446</v>
      </c>
      <c r="S2490" s="18">
        <f>((I2490/60/60/24)+DATE(1970,1,1))</f>
        <v>40863.674861111111</v>
      </c>
      <c r="T2490">
        <f>YEAR(R2490)</f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8275</v>
      </c>
      <c r="O2491" t="s">
        <v>8277</v>
      </c>
      <c r="P2491">
        <f>ROUND(E2491/D2491*100, 0)</f>
        <v>134</v>
      </c>
      <c r="Q2491" s="8">
        <f>IFERROR(ROUND(E2491/L2491,2),0)</f>
        <v>62.38</v>
      </c>
      <c r="R2491" s="17">
        <f>(((J2491/60)/60)/24)+DATE(1970,1,1)</f>
        <v>41373.690266203703</v>
      </c>
      <c r="S2491" s="18">
        <f>((I2491/60/60/24)+DATE(1970,1,1))</f>
        <v>41403.690266203703</v>
      </c>
      <c r="T2491">
        <f>YEAR(R2491)</f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8275</v>
      </c>
      <c r="O2492" t="s">
        <v>8277</v>
      </c>
      <c r="P2492">
        <f>ROUND(E2492/D2492*100, 0)</f>
        <v>121</v>
      </c>
      <c r="Q2492" s="8">
        <f>IFERROR(ROUND(E2492/L2492,2),0)</f>
        <v>37.94</v>
      </c>
      <c r="R2492" s="17">
        <f>(((J2492/60)/60)/24)+DATE(1970,1,1)</f>
        <v>41023.227731481478</v>
      </c>
      <c r="S2492" s="18">
        <f>((I2492/60/60/24)+DATE(1970,1,1))</f>
        <v>41083.227731481478</v>
      </c>
      <c r="T2492">
        <f>YEAR(R2492)</f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8275</v>
      </c>
      <c r="O2493" t="s">
        <v>8277</v>
      </c>
      <c r="P2493">
        <f>ROUND(E2493/D2493*100, 0)</f>
        <v>103</v>
      </c>
      <c r="Q2493" s="8">
        <f>IFERROR(ROUND(E2493/L2493,2),0)</f>
        <v>51.6</v>
      </c>
      <c r="R2493" s="17">
        <f>(((J2493/60)/60)/24)+DATE(1970,1,1)</f>
        <v>40542.839282407411</v>
      </c>
      <c r="S2493" s="18">
        <f>((I2493/60/60/24)+DATE(1970,1,1))</f>
        <v>40559.07708333333</v>
      </c>
      <c r="T2493">
        <f>YEAR(R2493)</f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8275</v>
      </c>
      <c r="O2494" t="s">
        <v>8277</v>
      </c>
      <c r="P2494">
        <f>ROUND(E2494/D2494*100, 0)</f>
        <v>125</v>
      </c>
      <c r="Q2494" s="8">
        <f>IFERROR(ROUND(E2494/L2494,2),0)</f>
        <v>27.78</v>
      </c>
      <c r="R2494" s="17">
        <f>(((J2494/60)/60)/24)+DATE(1970,1,1)</f>
        <v>41024.985972222225</v>
      </c>
      <c r="S2494" s="18">
        <f>((I2494/60/60/24)+DATE(1970,1,1))</f>
        <v>41076.415972222225</v>
      </c>
      <c r="T2494">
        <f>YEAR(R2494)</f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8275</v>
      </c>
      <c r="O2495" t="s">
        <v>8277</v>
      </c>
      <c r="P2495">
        <f>ROUND(E2495/D2495*100, 0)</f>
        <v>129</v>
      </c>
      <c r="Q2495" s="8">
        <f>IFERROR(ROUND(E2495/L2495,2),0)</f>
        <v>99.38</v>
      </c>
      <c r="R2495" s="17">
        <f>(((J2495/60)/60)/24)+DATE(1970,1,1)</f>
        <v>41348.168287037035</v>
      </c>
      <c r="S2495" s="18">
        <f>((I2495/60/60/24)+DATE(1970,1,1))</f>
        <v>41393.168287037035</v>
      </c>
      <c r="T2495">
        <f>YEAR(R2495)</f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8275</v>
      </c>
      <c r="O2496" t="s">
        <v>8277</v>
      </c>
      <c r="P2496">
        <f>ROUND(E2496/D2496*100, 0)</f>
        <v>101</v>
      </c>
      <c r="Q2496" s="8">
        <f>IFERROR(ROUND(E2496/L2496,2),0)</f>
        <v>38.85</v>
      </c>
      <c r="R2496" s="17">
        <f>(((J2496/60)/60)/24)+DATE(1970,1,1)</f>
        <v>41022.645185185182</v>
      </c>
      <c r="S2496" s="18">
        <f>((I2496/60/60/24)+DATE(1970,1,1))</f>
        <v>41052.645185185182</v>
      </c>
      <c r="T2496">
        <f>YEAR(R2496)</f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8275</v>
      </c>
      <c r="O2497" t="s">
        <v>8277</v>
      </c>
      <c r="P2497">
        <f>ROUND(E2497/D2497*100, 0)</f>
        <v>128</v>
      </c>
      <c r="Q2497" s="8">
        <f>IFERROR(ROUND(E2497/L2497,2),0)</f>
        <v>45.55</v>
      </c>
      <c r="R2497" s="17">
        <f>(((J2497/60)/60)/24)+DATE(1970,1,1)</f>
        <v>41036.946469907409</v>
      </c>
      <c r="S2497" s="18">
        <f>((I2497/60/60/24)+DATE(1970,1,1))</f>
        <v>41066.946469907409</v>
      </c>
      <c r="T2497">
        <f>YEAR(R2497)</f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8275</v>
      </c>
      <c r="O2498" t="s">
        <v>8277</v>
      </c>
      <c r="P2498">
        <f>ROUND(E2498/D2498*100, 0)</f>
        <v>100</v>
      </c>
      <c r="Q2498" s="8">
        <f>IFERROR(ROUND(E2498/L2498,2),0)</f>
        <v>600</v>
      </c>
      <c r="R2498" s="17">
        <f>(((J2498/60)/60)/24)+DATE(1970,1,1)</f>
        <v>41327.996435185189</v>
      </c>
      <c r="S2498" s="18">
        <f>((I2498/60/60/24)+DATE(1970,1,1))</f>
        <v>41362.954768518517</v>
      </c>
      <c r="T2498">
        <f>YEAR(R2498)</f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8275</v>
      </c>
      <c r="O2499" t="s">
        <v>8277</v>
      </c>
      <c r="P2499">
        <f>ROUND(E2499/D2499*100, 0)</f>
        <v>113</v>
      </c>
      <c r="Q2499" s="8">
        <f>IFERROR(ROUND(E2499/L2499,2),0)</f>
        <v>80.55</v>
      </c>
      <c r="R2499" s="17">
        <f>(((J2499/60)/60)/24)+DATE(1970,1,1)</f>
        <v>40730.878912037035</v>
      </c>
      <c r="S2499" s="18">
        <f>((I2499/60/60/24)+DATE(1970,1,1))</f>
        <v>40760.878912037035</v>
      </c>
      <c r="T2499">
        <f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8275</v>
      </c>
      <c r="O2500" t="s">
        <v>8277</v>
      </c>
      <c r="P2500">
        <f>ROUND(E2500/D2500*100, 0)</f>
        <v>106</v>
      </c>
      <c r="Q2500" s="8">
        <f>IFERROR(ROUND(E2500/L2500,2),0)</f>
        <v>52.8</v>
      </c>
      <c r="R2500" s="17">
        <f>(((J2500/60)/60)/24)+DATE(1970,1,1)</f>
        <v>42017.967442129629</v>
      </c>
      <c r="S2500" s="18">
        <f>((I2500/60/60/24)+DATE(1970,1,1))</f>
        <v>42031.967442129629</v>
      </c>
      <c r="T2500">
        <f>YEAR(R2500)</f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8275</v>
      </c>
      <c r="O2501" t="s">
        <v>8277</v>
      </c>
      <c r="P2501">
        <f>ROUND(E2501/D2501*100, 0)</f>
        <v>203</v>
      </c>
      <c r="Q2501" s="8">
        <f>IFERROR(ROUND(E2501/L2501,2),0)</f>
        <v>47.68</v>
      </c>
      <c r="R2501" s="17">
        <f>(((J2501/60)/60)/24)+DATE(1970,1,1)</f>
        <v>41226.648576388885</v>
      </c>
      <c r="S2501" s="18">
        <f>((I2501/60/60/24)+DATE(1970,1,1))</f>
        <v>41274.75</v>
      </c>
      <c r="T2501">
        <f>YEAR(R2501)</f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8275</v>
      </c>
      <c r="O2502" t="s">
        <v>8277</v>
      </c>
      <c r="P2502">
        <f>ROUND(E2502/D2502*100, 0)</f>
        <v>113</v>
      </c>
      <c r="Q2502" s="8">
        <f>IFERROR(ROUND(E2502/L2502,2),0)</f>
        <v>23.45</v>
      </c>
      <c r="R2502" s="17">
        <f>(((J2502/60)/60)/24)+DATE(1970,1,1)</f>
        <v>41053.772858796299</v>
      </c>
      <c r="S2502" s="18">
        <f>((I2502/60/60/24)+DATE(1970,1,1))</f>
        <v>41083.772858796299</v>
      </c>
      <c r="T2502">
        <f>YEAR(R2502)</f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8283</v>
      </c>
      <c r="O2503" t="s">
        <v>8294</v>
      </c>
      <c r="P2503">
        <f>ROUND(E2503/D2503*100, 0)</f>
        <v>3</v>
      </c>
      <c r="Q2503" s="8">
        <f>IFERROR(ROUND(E2503/L2503,2),0)</f>
        <v>40.14</v>
      </c>
      <c r="R2503" s="17">
        <f>(((J2503/60)/60)/24)+DATE(1970,1,1)</f>
        <v>42244.776666666665</v>
      </c>
      <c r="S2503" s="18">
        <f>((I2503/60/60/24)+DATE(1970,1,1))</f>
        <v>42274.776666666665</v>
      </c>
      <c r="T2503">
        <f>YEAR(R2503)</f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8283</v>
      </c>
      <c r="O2504" t="s">
        <v>8294</v>
      </c>
      <c r="P2504">
        <f>ROUND(E2504/D2504*100, 0)</f>
        <v>0</v>
      </c>
      <c r="Q2504" s="8">
        <f>IFERROR(ROUND(E2504/L2504,2),0)</f>
        <v>17.2</v>
      </c>
      <c r="R2504" s="17">
        <f>(((J2504/60)/60)/24)+DATE(1970,1,1)</f>
        <v>41858.825439814813</v>
      </c>
      <c r="S2504" s="18">
        <f>((I2504/60/60/24)+DATE(1970,1,1))</f>
        <v>41903.825439814813</v>
      </c>
      <c r="T2504">
        <f>YEAR(R2504)</f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8283</v>
      </c>
      <c r="O2505" t="s">
        <v>8294</v>
      </c>
      <c r="P2505">
        <f>ROUND(E2505/D2505*100, 0)</f>
        <v>0</v>
      </c>
      <c r="Q2505" s="8">
        <f>IFERROR(ROUND(E2505/L2505,2),0)</f>
        <v>0</v>
      </c>
      <c r="R2505" s="17">
        <f>(((J2505/60)/60)/24)+DATE(1970,1,1)</f>
        <v>42498.899398148147</v>
      </c>
      <c r="S2505" s="18">
        <f>((I2505/60/60/24)+DATE(1970,1,1))</f>
        <v>42528.879166666666</v>
      </c>
      <c r="T2505">
        <f>YEAR(R2505)</f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8283</v>
      </c>
      <c r="O2506" t="s">
        <v>8294</v>
      </c>
      <c r="P2506">
        <f>ROUND(E2506/D2506*100, 0)</f>
        <v>0</v>
      </c>
      <c r="Q2506" s="8">
        <f>IFERROR(ROUND(E2506/L2506,2),0)</f>
        <v>0</v>
      </c>
      <c r="R2506" s="17">
        <f>(((J2506/60)/60)/24)+DATE(1970,1,1)</f>
        <v>41928.015439814815</v>
      </c>
      <c r="S2506" s="18">
        <f>((I2506/60/60/24)+DATE(1970,1,1))</f>
        <v>41958.057106481487</v>
      </c>
      <c r="T2506">
        <f>YEAR(R2506)</f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8283</v>
      </c>
      <c r="O2507" t="s">
        <v>8294</v>
      </c>
      <c r="P2507">
        <f>ROUND(E2507/D2507*100, 0)</f>
        <v>0</v>
      </c>
      <c r="Q2507" s="8">
        <f>IFERROR(ROUND(E2507/L2507,2),0)</f>
        <v>0</v>
      </c>
      <c r="R2507" s="17">
        <f>(((J2507/60)/60)/24)+DATE(1970,1,1)</f>
        <v>42047.05574074074</v>
      </c>
      <c r="S2507" s="18">
        <f>((I2507/60/60/24)+DATE(1970,1,1))</f>
        <v>42077.014074074075</v>
      </c>
      <c r="T2507">
        <f>YEAR(R2507)</f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8283</v>
      </c>
      <c r="O2508" t="s">
        <v>8294</v>
      </c>
      <c r="P2508">
        <f>ROUND(E2508/D2508*100, 0)</f>
        <v>1</v>
      </c>
      <c r="Q2508" s="8">
        <f>IFERROR(ROUND(E2508/L2508,2),0)</f>
        <v>15</v>
      </c>
      <c r="R2508" s="17">
        <f>(((J2508/60)/60)/24)+DATE(1970,1,1)</f>
        <v>42258.297094907408</v>
      </c>
      <c r="S2508" s="18">
        <f>((I2508/60/60/24)+DATE(1970,1,1))</f>
        <v>42280.875</v>
      </c>
      <c r="T2508">
        <f>YEAR(R2508)</f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8283</v>
      </c>
      <c r="O2509" t="s">
        <v>8294</v>
      </c>
      <c r="P2509">
        <f>ROUND(E2509/D2509*100, 0)</f>
        <v>0</v>
      </c>
      <c r="Q2509" s="8">
        <f>IFERROR(ROUND(E2509/L2509,2),0)</f>
        <v>0</v>
      </c>
      <c r="R2509" s="17">
        <f>(((J2509/60)/60)/24)+DATE(1970,1,1)</f>
        <v>42105.072962962964</v>
      </c>
      <c r="S2509" s="18">
        <f>((I2509/60/60/24)+DATE(1970,1,1))</f>
        <v>42135.072962962964</v>
      </c>
      <c r="T2509">
        <f>YEAR(R2509)</f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8283</v>
      </c>
      <c r="O2510" t="s">
        <v>8294</v>
      </c>
      <c r="P2510">
        <f>ROUND(E2510/D2510*100, 0)</f>
        <v>0</v>
      </c>
      <c r="Q2510" s="8">
        <f>IFERROR(ROUND(E2510/L2510,2),0)</f>
        <v>0</v>
      </c>
      <c r="R2510" s="17">
        <f>(((J2510/60)/60)/24)+DATE(1970,1,1)</f>
        <v>41835.951782407406</v>
      </c>
      <c r="S2510" s="18">
        <f>((I2510/60/60/24)+DATE(1970,1,1))</f>
        <v>41865.951782407406</v>
      </c>
      <c r="T2510">
        <f>YEAR(R2510)</f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8283</v>
      </c>
      <c r="O2511" t="s">
        <v>8294</v>
      </c>
      <c r="P2511">
        <f>ROUND(E2511/D2511*100, 0)</f>
        <v>1</v>
      </c>
      <c r="Q2511" s="8">
        <f>IFERROR(ROUND(E2511/L2511,2),0)</f>
        <v>35.71</v>
      </c>
      <c r="R2511" s="17">
        <f>(((J2511/60)/60)/24)+DATE(1970,1,1)</f>
        <v>42058.809594907405</v>
      </c>
      <c r="S2511" s="18">
        <f>((I2511/60/60/24)+DATE(1970,1,1))</f>
        <v>42114.767928240741</v>
      </c>
      <c r="T2511">
        <f>YEAR(R2511)</f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8283</v>
      </c>
      <c r="O2512" t="s">
        <v>8294</v>
      </c>
      <c r="P2512">
        <f>ROUND(E2512/D2512*100, 0)</f>
        <v>0</v>
      </c>
      <c r="Q2512" s="8">
        <f>IFERROR(ROUND(E2512/L2512,2),0)</f>
        <v>37.5</v>
      </c>
      <c r="R2512" s="17">
        <f>(((J2512/60)/60)/24)+DATE(1970,1,1)</f>
        <v>42078.997361111105</v>
      </c>
      <c r="S2512" s="18">
        <f>((I2512/60/60/24)+DATE(1970,1,1))</f>
        <v>42138.997361111105</v>
      </c>
      <c r="T2512">
        <f>YEAR(R2512)</f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8283</v>
      </c>
      <c r="O2513" t="s">
        <v>8294</v>
      </c>
      <c r="P2513">
        <f>ROUND(E2513/D2513*100, 0)</f>
        <v>0</v>
      </c>
      <c r="Q2513" s="8">
        <f>IFERROR(ROUND(E2513/L2513,2),0)</f>
        <v>0</v>
      </c>
      <c r="R2513" s="17">
        <f>(((J2513/60)/60)/24)+DATE(1970,1,1)</f>
        <v>42371.446909722217</v>
      </c>
      <c r="S2513" s="18">
        <f>((I2513/60/60/24)+DATE(1970,1,1))</f>
        <v>42401.446909722217</v>
      </c>
      <c r="T2513">
        <f>YEAR(R2513)</f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8283</v>
      </c>
      <c r="O2514" t="s">
        <v>8294</v>
      </c>
      <c r="P2514">
        <f>ROUND(E2514/D2514*100, 0)</f>
        <v>0</v>
      </c>
      <c r="Q2514" s="8">
        <f>IFERROR(ROUND(E2514/L2514,2),0)</f>
        <v>0</v>
      </c>
      <c r="R2514" s="17">
        <f>(((J2514/60)/60)/24)+DATE(1970,1,1)</f>
        <v>41971.876863425925</v>
      </c>
      <c r="S2514" s="18">
        <f>((I2514/60/60/24)+DATE(1970,1,1))</f>
        <v>41986.876863425925</v>
      </c>
      <c r="T2514">
        <f>YEAR(R2514)</f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8283</v>
      </c>
      <c r="O2515" t="s">
        <v>8294</v>
      </c>
      <c r="P2515">
        <f>ROUND(E2515/D2515*100, 0)</f>
        <v>0</v>
      </c>
      <c r="Q2515" s="8">
        <f>IFERROR(ROUND(E2515/L2515,2),0)</f>
        <v>0</v>
      </c>
      <c r="R2515" s="17">
        <f>(((J2515/60)/60)/24)+DATE(1970,1,1)</f>
        <v>42732.00681712963</v>
      </c>
      <c r="S2515" s="18">
        <f>((I2515/60/60/24)+DATE(1970,1,1))</f>
        <v>42792.00681712963</v>
      </c>
      <c r="T2515">
        <f>YEAR(R2515)</f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8283</v>
      </c>
      <c r="O2516" t="s">
        <v>8294</v>
      </c>
      <c r="P2516">
        <f>ROUND(E2516/D2516*100, 0)</f>
        <v>2</v>
      </c>
      <c r="Q2516" s="8">
        <f>IFERROR(ROUND(E2516/L2516,2),0)</f>
        <v>52.5</v>
      </c>
      <c r="R2516" s="17">
        <f>(((J2516/60)/60)/24)+DATE(1970,1,1)</f>
        <v>41854.389780092592</v>
      </c>
      <c r="S2516" s="18">
        <f>((I2516/60/60/24)+DATE(1970,1,1))</f>
        <v>41871.389780092592</v>
      </c>
      <c r="T2516">
        <f>YEAR(R2516)</f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8283</v>
      </c>
      <c r="O2517" t="s">
        <v>8294</v>
      </c>
      <c r="P2517">
        <f>ROUND(E2517/D2517*100, 0)</f>
        <v>19</v>
      </c>
      <c r="Q2517" s="8">
        <f>IFERROR(ROUND(E2517/L2517,2),0)</f>
        <v>77.5</v>
      </c>
      <c r="R2517" s="17">
        <f>(((J2517/60)/60)/24)+DATE(1970,1,1)</f>
        <v>42027.839733796296</v>
      </c>
      <c r="S2517" s="18">
        <f>((I2517/60/60/24)+DATE(1970,1,1))</f>
        <v>42057.839733796296</v>
      </c>
      <c r="T2517">
        <f>YEAR(R2517)</f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8283</v>
      </c>
      <c r="O2518" t="s">
        <v>8294</v>
      </c>
      <c r="P2518">
        <f>ROUND(E2518/D2518*100, 0)</f>
        <v>0</v>
      </c>
      <c r="Q2518" s="8">
        <f>IFERROR(ROUND(E2518/L2518,2),0)</f>
        <v>0</v>
      </c>
      <c r="R2518" s="17">
        <f>(((J2518/60)/60)/24)+DATE(1970,1,1)</f>
        <v>41942.653379629628</v>
      </c>
      <c r="S2518" s="18">
        <f>((I2518/60/60/24)+DATE(1970,1,1))</f>
        <v>41972.6950462963</v>
      </c>
      <c r="T2518">
        <f>YEAR(R2518)</f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8283</v>
      </c>
      <c r="O2519" t="s">
        <v>8294</v>
      </c>
      <c r="P2519">
        <f>ROUND(E2519/D2519*100, 0)</f>
        <v>10</v>
      </c>
      <c r="Q2519" s="8">
        <f>IFERROR(ROUND(E2519/L2519,2),0)</f>
        <v>53.55</v>
      </c>
      <c r="R2519" s="17">
        <f>(((J2519/60)/60)/24)+DATE(1970,1,1)</f>
        <v>42052.802430555559</v>
      </c>
      <c r="S2519" s="18">
        <f>((I2519/60/60/24)+DATE(1970,1,1))</f>
        <v>42082.760763888888</v>
      </c>
      <c r="T2519">
        <f>YEAR(R2519)</f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8283</v>
      </c>
      <c r="O2520" t="s">
        <v>8294</v>
      </c>
      <c r="P2520">
        <f>ROUND(E2520/D2520*100, 0)</f>
        <v>0</v>
      </c>
      <c r="Q2520" s="8">
        <f>IFERROR(ROUND(E2520/L2520,2),0)</f>
        <v>0</v>
      </c>
      <c r="R2520" s="17">
        <f>(((J2520/60)/60)/24)+DATE(1970,1,1)</f>
        <v>41926.680879629632</v>
      </c>
      <c r="S2520" s="18">
        <f>((I2520/60/60/24)+DATE(1970,1,1))</f>
        <v>41956.722546296296</v>
      </c>
      <c r="T2520">
        <f>YEAR(R2520)</f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8283</v>
      </c>
      <c r="O2521" t="s">
        <v>8294</v>
      </c>
      <c r="P2521">
        <f>ROUND(E2521/D2521*100, 0)</f>
        <v>0</v>
      </c>
      <c r="Q2521" s="8">
        <f>IFERROR(ROUND(E2521/L2521,2),0)</f>
        <v>16.25</v>
      </c>
      <c r="R2521" s="17">
        <f>(((J2521/60)/60)/24)+DATE(1970,1,1)</f>
        <v>41809.155138888891</v>
      </c>
      <c r="S2521" s="18">
        <f>((I2521/60/60/24)+DATE(1970,1,1))</f>
        <v>41839.155138888891</v>
      </c>
      <c r="T2521">
        <f>YEAR(R2521)</f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8283</v>
      </c>
      <c r="O2522" t="s">
        <v>8294</v>
      </c>
      <c r="P2522">
        <f>ROUND(E2522/D2522*100, 0)</f>
        <v>0</v>
      </c>
      <c r="Q2522" s="8">
        <f>IFERROR(ROUND(E2522/L2522,2),0)</f>
        <v>0</v>
      </c>
      <c r="R2522" s="17">
        <f>(((J2522/60)/60)/24)+DATE(1970,1,1)</f>
        <v>42612.600520833337</v>
      </c>
      <c r="S2522" s="18">
        <f>((I2522/60/60/24)+DATE(1970,1,1))</f>
        <v>42658.806249999994</v>
      </c>
      <c r="T2522">
        <f>YEAR(R2522)</f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8275</v>
      </c>
      <c r="O2523" t="s">
        <v>8313</v>
      </c>
      <c r="P2523">
        <f>ROUND(E2523/D2523*100, 0)</f>
        <v>109</v>
      </c>
      <c r="Q2523" s="8">
        <f>IFERROR(ROUND(E2523/L2523,2),0)</f>
        <v>103.68</v>
      </c>
      <c r="R2523" s="17">
        <f>(((J2523/60)/60)/24)+DATE(1970,1,1)</f>
        <v>42269.967835648145</v>
      </c>
      <c r="S2523" s="18">
        <f>((I2523/60/60/24)+DATE(1970,1,1))</f>
        <v>42290.967835648145</v>
      </c>
      <c r="T2523">
        <f>YEAR(R2523)</f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8275</v>
      </c>
      <c r="O2524" t="s">
        <v>8313</v>
      </c>
      <c r="P2524">
        <f>ROUND(E2524/D2524*100, 0)</f>
        <v>100</v>
      </c>
      <c r="Q2524" s="8">
        <f>IFERROR(ROUND(E2524/L2524,2),0)</f>
        <v>185.19</v>
      </c>
      <c r="R2524" s="17">
        <f>(((J2524/60)/60)/24)+DATE(1970,1,1)</f>
        <v>42460.573611111111</v>
      </c>
      <c r="S2524" s="18">
        <f>((I2524/60/60/24)+DATE(1970,1,1))</f>
        <v>42482.619444444441</v>
      </c>
      <c r="T2524">
        <f>YEAR(R2524)</f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8275</v>
      </c>
      <c r="O2525" t="s">
        <v>8313</v>
      </c>
      <c r="P2525">
        <f>ROUND(E2525/D2525*100, 0)</f>
        <v>156</v>
      </c>
      <c r="Q2525" s="8">
        <f>IFERROR(ROUND(E2525/L2525,2),0)</f>
        <v>54.15</v>
      </c>
      <c r="R2525" s="17">
        <f>(((J2525/60)/60)/24)+DATE(1970,1,1)</f>
        <v>41930.975601851853</v>
      </c>
      <c r="S2525" s="18">
        <f>((I2525/60/60/24)+DATE(1970,1,1))</f>
        <v>41961.017268518524</v>
      </c>
      <c r="T2525">
        <f>YEAR(R2525)</f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8275</v>
      </c>
      <c r="O2526" t="s">
        <v>8313</v>
      </c>
      <c r="P2526">
        <f>ROUND(E2526/D2526*100, 0)</f>
        <v>102</v>
      </c>
      <c r="Q2526" s="8">
        <f>IFERROR(ROUND(E2526/L2526,2),0)</f>
        <v>177.21</v>
      </c>
      <c r="R2526" s="17">
        <f>(((J2526/60)/60)/24)+DATE(1970,1,1)</f>
        <v>41961.807372685187</v>
      </c>
      <c r="S2526" s="18">
        <f>((I2526/60/60/24)+DATE(1970,1,1))</f>
        <v>41994.1875</v>
      </c>
      <c r="T2526">
        <f>YEAR(R2526)</f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8275</v>
      </c>
      <c r="O2527" t="s">
        <v>8313</v>
      </c>
      <c r="P2527">
        <f>ROUND(E2527/D2527*100, 0)</f>
        <v>100</v>
      </c>
      <c r="Q2527" s="8">
        <f>IFERROR(ROUND(E2527/L2527,2),0)</f>
        <v>100.33</v>
      </c>
      <c r="R2527" s="17">
        <f>(((J2527/60)/60)/24)+DATE(1970,1,1)</f>
        <v>41058.844571759262</v>
      </c>
      <c r="S2527" s="18">
        <f>((I2527/60/60/24)+DATE(1970,1,1))</f>
        <v>41088.844571759262</v>
      </c>
      <c r="T2527">
        <f>YEAR(R2527)</f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8275</v>
      </c>
      <c r="O2528" t="s">
        <v>8313</v>
      </c>
      <c r="P2528">
        <f>ROUND(E2528/D2528*100, 0)</f>
        <v>113</v>
      </c>
      <c r="Q2528" s="8">
        <f>IFERROR(ROUND(E2528/L2528,2),0)</f>
        <v>136.91</v>
      </c>
      <c r="R2528" s="17">
        <f>(((J2528/60)/60)/24)+DATE(1970,1,1)</f>
        <v>41953.091134259259</v>
      </c>
      <c r="S2528" s="18">
        <f>((I2528/60/60/24)+DATE(1970,1,1))</f>
        <v>41981.207638888889</v>
      </c>
      <c r="T2528">
        <f>YEAR(R2528)</f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8275</v>
      </c>
      <c r="O2529" t="s">
        <v>8313</v>
      </c>
      <c r="P2529">
        <f>ROUND(E2529/D2529*100, 0)</f>
        <v>102</v>
      </c>
      <c r="Q2529" s="8">
        <f>IFERROR(ROUND(E2529/L2529,2),0)</f>
        <v>57.54</v>
      </c>
      <c r="R2529" s="17">
        <f>(((J2529/60)/60)/24)+DATE(1970,1,1)</f>
        <v>41546.75105324074</v>
      </c>
      <c r="S2529" s="18">
        <f>((I2529/60/60/24)+DATE(1970,1,1))</f>
        <v>41565.165972222225</v>
      </c>
      <c r="T2529">
        <f>YEAR(R2529)</f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8275</v>
      </c>
      <c r="O2530" t="s">
        <v>8313</v>
      </c>
      <c r="P2530">
        <f>ROUND(E2530/D2530*100, 0)</f>
        <v>107</v>
      </c>
      <c r="Q2530" s="8">
        <f>IFERROR(ROUND(E2530/L2530,2),0)</f>
        <v>52.96</v>
      </c>
      <c r="R2530" s="17">
        <f>(((J2530/60)/60)/24)+DATE(1970,1,1)</f>
        <v>42217.834525462968</v>
      </c>
      <c r="S2530" s="18">
        <f>((I2530/60/60/24)+DATE(1970,1,1))</f>
        <v>42236.458333333328</v>
      </c>
      <c r="T2530">
        <f>YEAR(R2530)</f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8275</v>
      </c>
      <c r="O2531" t="s">
        <v>8313</v>
      </c>
      <c r="P2531">
        <f>ROUND(E2531/D2531*100, 0)</f>
        <v>104</v>
      </c>
      <c r="Q2531" s="8">
        <f>IFERROR(ROUND(E2531/L2531,2),0)</f>
        <v>82.33</v>
      </c>
      <c r="R2531" s="17">
        <f>(((J2531/60)/60)/24)+DATE(1970,1,1)</f>
        <v>40948.080729166664</v>
      </c>
      <c r="S2531" s="18">
        <f>((I2531/60/60/24)+DATE(1970,1,1))</f>
        <v>40993.0390625</v>
      </c>
      <c r="T2531">
        <f>YEAR(R2531)</f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8275</v>
      </c>
      <c r="O2532" t="s">
        <v>8313</v>
      </c>
      <c r="P2532">
        <f>ROUND(E2532/D2532*100, 0)</f>
        <v>100</v>
      </c>
      <c r="Q2532" s="8">
        <f>IFERROR(ROUND(E2532/L2532,2),0)</f>
        <v>135.41999999999999</v>
      </c>
      <c r="R2532" s="17">
        <f>(((J2532/60)/60)/24)+DATE(1970,1,1)</f>
        <v>42081.864641203705</v>
      </c>
      <c r="S2532" s="18">
        <f>((I2532/60/60/24)+DATE(1970,1,1))</f>
        <v>42114.201388888891</v>
      </c>
      <c r="T2532">
        <f>YEAR(R2532)</f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8275</v>
      </c>
      <c r="O2533" t="s">
        <v>8313</v>
      </c>
      <c r="P2533">
        <f>ROUND(E2533/D2533*100, 0)</f>
        <v>100</v>
      </c>
      <c r="Q2533" s="8">
        <f>IFERROR(ROUND(E2533/L2533,2),0)</f>
        <v>74.069999999999993</v>
      </c>
      <c r="R2533" s="17">
        <f>(((J2533/60)/60)/24)+DATE(1970,1,1)</f>
        <v>42208.680023148147</v>
      </c>
      <c r="S2533" s="18">
        <f>((I2533/60/60/24)+DATE(1970,1,1))</f>
        <v>42231.165972222225</v>
      </c>
      <c r="T2533">
        <f>YEAR(R2533)</f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8275</v>
      </c>
      <c r="O2534" t="s">
        <v>8313</v>
      </c>
      <c r="P2534">
        <f>ROUND(E2534/D2534*100, 0)</f>
        <v>126</v>
      </c>
      <c r="Q2534" s="8">
        <f>IFERROR(ROUND(E2534/L2534,2),0)</f>
        <v>84.08</v>
      </c>
      <c r="R2534" s="17">
        <f>(((J2534/60)/60)/24)+DATE(1970,1,1)</f>
        <v>41107.849143518521</v>
      </c>
      <c r="S2534" s="18">
        <f>((I2534/60/60/24)+DATE(1970,1,1))</f>
        <v>41137.849143518521</v>
      </c>
      <c r="T2534">
        <f>YEAR(R2534)</f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8275</v>
      </c>
      <c r="O2535" t="s">
        <v>8313</v>
      </c>
      <c r="P2535">
        <f>ROUND(E2535/D2535*100, 0)</f>
        <v>111</v>
      </c>
      <c r="Q2535" s="8">
        <f>IFERROR(ROUND(E2535/L2535,2),0)</f>
        <v>61.03</v>
      </c>
      <c r="R2535" s="17">
        <f>(((J2535/60)/60)/24)+DATE(1970,1,1)</f>
        <v>41304.751284722224</v>
      </c>
      <c r="S2535" s="18">
        <f>((I2535/60/60/24)+DATE(1970,1,1))</f>
        <v>41334.750787037039</v>
      </c>
      <c r="T2535">
        <f>YEAR(R2535)</f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8275</v>
      </c>
      <c r="O2536" t="s">
        <v>8313</v>
      </c>
      <c r="P2536">
        <f>ROUND(E2536/D2536*100, 0)</f>
        <v>105</v>
      </c>
      <c r="Q2536" s="8">
        <f>IFERROR(ROUND(E2536/L2536,2),0)</f>
        <v>150</v>
      </c>
      <c r="R2536" s="17">
        <f>(((J2536/60)/60)/24)+DATE(1970,1,1)</f>
        <v>40127.700370370374</v>
      </c>
      <c r="S2536" s="18">
        <f>((I2536/60/60/24)+DATE(1970,1,1))</f>
        <v>40179.25</v>
      </c>
      <c r="T2536">
        <f>YEAR(R2536)</f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8275</v>
      </c>
      <c r="O2537" t="s">
        <v>8313</v>
      </c>
      <c r="P2537">
        <f>ROUND(E2537/D2537*100, 0)</f>
        <v>104</v>
      </c>
      <c r="Q2537" s="8">
        <f>IFERROR(ROUND(E2537/L2537,2),0)</f>
        <v>266.08999999999997</v>
      </c>
      <c r="R2537" s="17">
        <f>(((J2537/60)/60)/24)+DATE(1970,1,1)</f>
        <v>41943.791030092594</v>
      </c>
      <c r="S2537" s="18">
        <f>((I2537/60/60/24)+DATE(1970,1,1))</f>
        <v>41974.832696759258</v>
      </c>
      <c r="T2537">
        <f>YEAR(R2537)</f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8275</v>
      </c>
      <c r="O2538" t="s">
        <v>8313</v>
      </c>
      <c r="P2538">
        <f>ROUND(E2538/D2538*100, 0)</f>
        <v>116</v>
      </c>
      <c r="Q2538" s="8">
        <f>IFERROR(ROUND(E2538/L2538,2),0)</f>
        <v>7.25</v>
      </c>
      <c r="R2538" s="17">
        <f>(((J2538/60)/60)/24)+DATE(1970,1,1)</f>
        <v>41464.106087962966</v>
      </c>
      <c r="S2538" s="18">
        <f>((I2538/60/60/24)+DATE(1970,1,1))</f>
        <v>41485.106087962966</v>
      </c>
      <c r="T2538">
        <f>YEAR(R2538)</f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8275</v>
      </c>
      <c r="O2539" t="s">
        <v>8313</v>
      </c>
      <c r="P2539">
        <f>ROUND(E2539/D2539*100, 0)</f>
        <v>110</v>
      </c>
      <c r="Q2539" s="8">
        <f>IFERROR(ROUND(E2539/L2539,2),0)</f>
        <v>100</v>
      </c>
      <c r="R2539" s="17">
        <f>(((J2539/60)/60)/24)+DATE(1970,1,1)</f>
        <v>40696.648784722223</v>
      </c>
      <c r="S2539" s="18">
        <f>((I2539/60/60/24)+DATE(1970,1,1))</f>
        <v>40756.648784722223</v>
      </c>
      <c r="T2539">
        <f>YEAR(R2539)</f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8275</v>
      </c>
      <c r="O2540" t="s">
        <v>8313</v>
      </c>
      <c r="P2540">
        <f>ROUND(E2540/D2540*100, 0)</f>
        <v>113</v>
      </c>
      <c r="Q2540" s="8">
        <f>IFERROR(ROUND(E2540/L2540,2),0)</f>
        <v>109.96</v>
      </c>
      <c r="R2540" s="17">
        <f>(((J2540/60)/60)/24)+DATE(1970,1,1)</f>
        <v>41298.509965277779</v>
      </c>
      <c r="S2540" s="18">
        <f>((I2540/60/60/24)+DATE(1970,1,1))</f>
        <v>41329.207638888889</v>
      </c>
      <c r="T2540">
        <f>YEAR(R2540)</f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8275</v>
      </c>
      <c r="O2541" t="s">
        <v>8313</v>
      </c>
      <c r="P2541">
        <f>ROUND(E2541/D2541*100, 0)</f>
        <v>100</v>
      </c>
      <c r="Q2541" s="8">
        <f>IFERROR(ROUND(E2541/L2541,2),0)</f>
        <v>169.92</v>
      </c>
      <c r="R2541" s="17">
        <f>(((J2541/60)/60)/24)+DATE(1970,1,1)</f>
        <v>41977.902222222227</v>
      </c>
      <c r="S2541" s="18">
        <f>((I2541/60/60/24)+DATE(1970,1,1))</f>
        <v>42037.902222222227</v>
      </c>
      <c r="T2541">
        <f>YEAR(R2541)</f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8275</v>
      </c>
      <c r="O2542" t="s">
        <v>8313</v>
      </c>
      <c r="P2542">
        <f>ROUND(E2542/D2542*100, 0)</f>
        <v>103</v>
      </c>
      <c r="Q2542" s="8">
        <f>IFERROR(ROUND(E2542/L2542,2),0)</f>
        <v>95.74</v>
      </c>
      <c r="R2542" s="17">
        <f>(((J2542/60)/60)/24)+DATE(1970,1,1)</f>
        <v>40785.675011574072</v>
      </c>
      <c r="S2542" s="18">
        <f>((I2542/60/60/24)+DATE(1970,1,1))</f>
        <v>40845.675011574072</v>
      </c>
      <c r="T2542">
        <f>YEAR(R2542)</f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8275</v>
      </c>
      <c r="O2543" t="s">
        <v>8313</v>
      </c>
      <c r="P2543">
        <f>ROUND(E2543/D2543*100, 0)</f>
        <v>107</v>
      </c>
      <c r="Q2543" s="8">
        <f>IFERROR(ROUND(E2543/L2543,2),0)</f>
        <v>59.46</v>
      </c>
      <c r="R2543" s="17">
        <f>(((J2543/60)/60)/24)+DATE(1970,1,1)</f>
        <v>41483.449282407404</v>
      </c>
      <c r="S2543" s="18">
        <f>((I2543/60/60/24)+DATE(1970,1,1))</f>
        <v>41543.449282407404</v>
      </c>
      <c r="T2543">
        <f>YEAR(R2543)</f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8275</v>
      </c>
      <c r="O2544" t="s">
        <v>8313</v>
      </c>
      <c r="P2544">
        <f>ROUND(E2544/D2544*100, 0)</f>
        <v>104</v>
      </c>
      <c r="Q2544" s="8">
        <f>IFERROR(ROUND(E2544/L2544,2),0)</f>
        <v>55.77</v>
      </c>
      <c r="R2544" s="17">
        <f>(((J2544/60)/60)/24)+DATE(1970,1,1)</f>
        <v>41509.426585648151</v>
      </c>
      <c r="S2544" s="18">
        <f>((I2544/60/60/24)+DATE(1970,1,1))</f>
        <v>41548.165972222225</v>
      </c>
      <c r="T2544">
        <f>YEAR(R2544)</f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8275</v>
      </c>
      <c r="O2545" t="s">
        <v>8313</v>
      </c>
      <c r="P2545">
        <f>ROUND(E2545/D2545*100, 0)</f>
        <v>156</v>
      </c>
      <c r="Q2545" s="8">
        <f>IFERROR(ROUND(E2545/L2545,2),0)</f>
        <v>30.08</v>
      </c>
      <c r="R2545" s="17">
        <f>(((J2545/60)/60)/24)+DATE(1970,1,1)</f>
        <v>40514.107615740737</v>
      </c>
      <c r="S2545" s="18">
        <f>((I2545/60/60/24)+DATE(1970,1,1))</f>
        <v>40545.125</v>
      </c>
      <c r="T2545">
        <f>YEAR(R2545)</f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8275</v>
      </c>
      <c r="O2546" t="s">
        <v>8313</v>
      </c>
      <c r="P2546">
        <f>ROUND(E2546/D2546*100, 0)</f>
        <v>101</v>
      </c>
      <c r="Q2546" s="8">
        <f>IFERROR(ROUND(E2546/L2546,2),0)</f>
        <v>88.44</v>
      </c>
      <c r="R2546" s="17">
        <f>(((J2546/60)/60)/24)+DATE(1970,1,1)</f>
        <v>41068.520474537036</v>
      </c>
      <c r="S2546" s="18">
        <f>((I2546/60/60/24)+DATE(1970,1,1))</f>
        <v>41098.520474537036</v>
      </c>
      <c r="T2546">
        <f>YEAR(R2546)</f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8275</v>
      </c>
      <c r="O2547" t="s">
        <v>8313</v>
      </c>
      <c r="P2547">
        <f>ROUND(E2547/D2547*100, 0)</f>
        <v>195</v>
      </c>
      <c r="Q2547" s="8">
        <f>IFERROR(ROUND(E2547/L2547,2),0)</f>
        <v>64.03</v>
      </c>
      <c r="R2547" s="17">
        <f>(((J2547/60)/60)/24)+DATE(1970,1,1)</f>
        <v>42027.13817129629</v>
      </c>
      <c r="S2547" s="18">
        <f>((I2547/60/60/24)+DATE(1970,1,1))</f>
        <v>42062.020833333328</v>
      </c>
      <c r="T2547">
        <f>YEAR(R2547)</f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8275</v>
      </c>
      <c r="O2548" t="s">
        <v>8313</v>
      </c>
      <c r="P2548">
        <f>ROUND(E2548/D2548*100, 0)</f>
        <v>112</v>
      </c>
      <c r="Q2548" s="8">
        <f>IFERROR(ROUND(E2548/L2548,2),0)</f>
        <v>60.15</v>
      </c>
      <c r="R2548" s="17">
        <f>(((J2548/60)/60)/24)+DATE(1970,1,1)</f>
        <v>41524.858553240738</v>
      </c>
      <c r="S2548" s="18">
        <f>((I2548/60/60/24)+DATE(1970,1,1))</f>
        <v>41552.208333333336</v>
      </c>
      <c r="T2548">
        <f>YEAR(R2548)</f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8275</v>
      </c>
      <c r="O2549" t="s">
        <v>8313</v>
      </c>
      <c r="P2549">
        <f>ROUND(E2549/D2549*100, 0)</f>
        <v>120</v>
      </c>
      <c r="Q2549" s="8">
        <f>IFERROR(ROUND(E2549/L2549,2),0)</f>
        <v>49.19</v>
      </c>
      <c r="R2549" s="17">
        <f>(((J2549/60)/60)/24)+DATE(1970,1,1)</f>
        <v>40973.773182870369</v>
      </c>
      <c r="S2549" s="18">
        <f>((I2549/60/60/24)+DATE(1970,1,1))</f>
        <v>41003.731516203705</v>
      </c>
      <c r="T2549">
        <f>YEAR(R2549)</f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8275</v>
      </c>
      <c r="O2550" t="s">
        <v>8313</v>
      </c>
      <c r="P2550">
        <f>ROUND(E2550/D2550*100, 0)</f>
        <v>102</v>
      </c>
      <c r="Q2550" s="8">
        <f>IFERROR(ROUND(E2550/L2550,2),0)</f>
        <v>165.16</v>
      </c>
      <c r="R2550" s="17">
        <f>(((J2550/60)/60)/24)+DATE(1970,1,1)</f>
        <v>42618.625428240746</v>
      </c>
      <c r="S2550" s="18">
        <f>((I2550/60/60/24)+DATE(1970,1,1))</f>
        <v>42643.185416666667</v>
      </c>
      <c r="T2550">
        <f>YEAR(R2550)</f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8275</v>
      </c>
      <c r="O2551" t="s">
        <v>8313</v>
      </c>
      <c r="P2551">
        <f>ROUND(E2551/D2551*100, 0)</f>
        <v>103</v>
      </c>
      <c r="Q2551" s="8">
        <f>IFERROR(ROUND(E2551/L2551,2),0)</f>
        <v>43.62</v>
      </c>
      <c r="R2551" s="17">
        <f>(((J2551/60)/60)/24)+DATE(1970,1,1)</f>
        <v>41390.757754629631</v>
      </c>
      <c r="S2551" s="18">
        <f>((I2551/60/60/24)+DATE(1970,1,1))</f>
        <v>41425.708333333336</v>
      </c>
      <c r="T2551">
        <f>YEAR(R2551)</f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8275</v>
      </c>
      <c r="O2552" t="s">
        <v>8313</v>
      </c>
      <c r="P2552">
        <f>ROUND(E2552/D2552*100, 0)</f>
        <v>101</v>
      </c>
      <c r="Q2552" s="8">
        <f>IFERROR(ROUND(E2552/L2552,2),0)</f>
        <v>43.7</v>
      </c>
      <c r="R2552" s="17">
        <f>(((J2552/60)/60)/24)+DATE(1970,1,1)</f>
        <v>42228.634328703702</v>
      </c>
      <c r="S2552" s="18">
        <f>((I2552/60/60/24)+DATE(1970,1,1))</f>
        <v>42285.165972222225</v>
      </c>
      <c r="T2552">
        <f>YEAR(R2552)</f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8275</v>
      </c>
      <c r="O2553" t="s">
        <v>8313</v>
      </c>
      <c r="P2553">
        <f>ROUND(E2553/D2553*100, 0)</f>
        <v>103</v>
      </c>
      <c r="Q2553" s="8">
        <f>IFERROR(ROUND(E2553/L2553,2),0)</f>
        <v>67.42</v>
      </c>
      <c r="R2553" s="17">
        <f>(((J2553/60)/60)/24)+DATE(1970,1,1)</f>
        <v>40961.252141203702</v>
      </c>
      <c r="S2553" s="18">
        <f>((I2553/60/60/24)+DATE(1970,1,1))</f>
        <v>40989.866666666669</v>
      </c>
      <c r="T2553">
        <f>YEAR(R2553)</f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8275</v>
      </c>
      <c r="O2554" t="s">
        <v>8313</v>
      </c>
      <c r="P2554">
        <f>ROUND(E2554/D2554*100, 0)</f>
        <v>107</v>
      </c>
      <c r="Q2554" s="8">
        <f>IFERROR(ROUND(E2554/L2554,2),0)</f>
        <v>177.5</v>
      </c>
      <c r="R2554" s="17">
        <f>(((J2554/60)/60)/24)+DATE(1970,1,1)</f>
        <v>42769.809965277775</v>
      </c>
      <c r="S2554" s="18">
        <f>((I2554/60/60/24)+DATE(1970,1,1))</f>
        <v>42799.809965277775</v>
      </c>
      <c r="T2554">
        <f>YEAR(R2554)</f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8275</v>
      </c>
      <c r="O2555" t="s">
        <v>8313</v>
      </c>
      <c r="P2555">
        <f>ROUND(E2555/D2555*100, 0)</f>
        <v>156</v>
      </c>
      <c r="Q2555" s="8">
        <f>IFERROR(ROUND(E2555/L2555,2),0)</f>
        <v>38.880000000000003</v>
      </c>
      <c r="R2555" s="17">
        <f>(((J2555/60)/60)/24)+DATE(1970,1,1)</f>
        <v>41113.199155092596</v>
      </c>
      <c r="S2555" s="18">
        <f>((I2555/60/60/24)+DATE(1970,1,1))</f>
        <v>41173.199155092596</v>
      </c>
      <c r="T2555">
        <f>YEAR(R2555)</f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8275</v>
      </c>
      <c r="O2556" t="s">
        <v>8313</v>
      </c>
      <c r="P2556">
        <f>ROUND(E2556/D2556*100, 0)</f>
        <v>123</v>
      </c>
      <c r="Q2556" s="8">
        <f>IFERROR(ROUND(E2556/L2556,2),0)</f>
        <v>54.99</v>
      </c>
      <c r="R2556" s="17">
        <f>(((J2556/60)/60)/24)+DATE(1970,1,1)</f>
        <v>42125.078275462962</v>
      </c>
      <c r="S2556" s="18">
        <f>((I2556/60/60/24)+DATE(1970,1,1))</f>
        <v>42156.165972222225</v>
      </c>
      <c r="T2556">
        <f>YEAR(R2556)</f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8275</v>
      </c>
      <c r="O2557" t="s">
        <v>8313</v>
      </c>
      <c r="P2557">
        <f>ROUND(E2557/D2557*100, 0)</f>
        <v>107</v>
      </c>
      <c r="Q2557" s="8">
        <f>IFERROR(ROUND(E2557/L2557,2),0)</f>
        <v>61.34</v>
      </c>
      <c r="R2557" s="17">
        <f>(((J2557/60)/60)/24)+DATE(1970,1,1)</f>
        <v>41026.655011574076</v>
      </c>
      <c r="S2557" s="18">
        <f>((I2557/60/60/24)+DATE(1970,1,1))</f>
        <v>41057.655011574076</v>
      </c>
      <c r="T2557">
        <f>YEAR(R2557)</f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8275</v>
      </c>
      <c r="O2558" t="s">
        <v>8313</v>
      </c>
      <c r="P2558">
        <f>ROUND(E2558/D2558*100, 0)</f>
        <v>106</v>
      </c>
      <c r="Q2558" s="8">
        <f>IFERROR(ROUND(E2558/L2558,2),0)</f>
        <v>23.12</v>
      </c>
      <c r="R2558" s="17">
        <f>(((J2558/60)/60)/24)+DATE(1970,1,1)</f>
        <v>41222.991400462961</v>
      </c>
      <c r="S2558" s="18">
        <f>((I2558/60/60/24)+DATE(1970,1,1))</f>
        <v>41267.991400462961</v>
      </c>
      <c r="T2558">
        <f>YEAR(R2558)</f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8275</v>
      </c>
      <c r="O2559" t="s">
        <v>8313</v>
      </c>
      <c r="P2559">
        <f>ROUND(E2559/D2559*100, 0)</f>
        <v>118</v>
      </c>
      <c r="Q2559" s="8">
        <f>IFERROR(ROUND(E2559/L2559,2),0)</f>
        <v>29.61</v>
      </c>
      <c r="R2559" s="17">
        <f>(((J2559/60)/60)/24)+DATE(1970,1,1)</f>
        <v>41744.745208333334</v>
      </c>
      <c r="S2559" s="18">
        <f>((I2559/60/60/24)+DATE(1970,1,1))</f>
        <v>41774.745208333334</v>
      </c>
      <c r="T2559">
        <f>YEAR(R2559)</f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8275</v>
      </c>
      <c r="O2560" t="s">
        <v>8313</v>
      </c>
      <c r="P2560">
        <f>ROUND(E2560/D2560*100, 0)</f>
        <v>109</v>
      </c>
      <c r="Q2560" s="8">
        <f>IFERROR(ROUND(E2560/L2560,2),0)</f>
        <v>75.61</v>
      </c>
      <c r="R2560" s="17">
        <f>(((J2560/60)/60)/24)+DATE(1970,1,1)</f>
        <v>42093.860023148154</v>
      </c>
      <c r="S2560" s="18">
        <f>((I2560/60/60/24)+DATE(1970,1,1))</f>
        <v>42125.582638888889</v>
      </c>
      <c r="T2560">
        <f>YEAR(R2560)</f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8275</v>
      </c>
      <c r="O2561" t="s">
        <v>8313</v>
      </c>
      <c r="P2561">
        <f>ROUND(E2561/D2561*100, 0)</f>
        <v>111</v>
      </c>
      <c r="Q2561" s="8">
        <f>IFERROR(ROUND(E2561/L2561,2),0)</f>
        <v>35.6</v>
      </c>
      <c r="R2561" s="17">
        <f>(((J2561/60)/60)/24)+DATE(1970,1,1)</f>
        <v>40829.873657407406</v>
      </c>
      <c r="S2561" s="18">
        <f>((I2561/60/60/24)+DATE(1970,1,1))</f>
        <v>40862.817361111112</v>
      </c>
      <c r="T2561">
        <f>YEAR(R2561)</f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8275</v>
      </c>
      <c r="O2562" t="s">
        <v>8313</v>
      </c>
      <c r="P2562">
        <f>ROUND(E2562/D2562*100, 0)</f>
        <v>100</v>
      </c>
      <c r="Q2562" s="8">
        <f>IFERROR(ROUND(E2562/L2562,2),0)</f>
        <v>143</v>
      </c>
      <c r="R2562" s="17">
        <f>(((J2562/60)/60)/24)+DATE(1970,1,1)</f>
        <v>42039.951087962967</v>
      </c>
      <c r="S2562" s="18">
        <f>((I2562/60/60/24)+DATE(1970,1,1))</f>
        <v>42069.951087962967</v>
      </c>
      <c r="T2562">
        <f>YEAR(R2562)</f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8283</v>
      </c>
      <c r="O2563" t="s">
        <v>8284</v>
      </c>
      <c r="P2563">
        <f>ROUND(E2563/D2563*100, 0)</f>
        <v>0</v>
      </c>
      <c r="Q2563" s="8">
        <f>IFERROR(ROUND(E2563/L2563,2),0)</f>
        <v>0</v>
      </c>
      <c r="R2563" s="17">
        <f>(((J2563/60)/60)/24)+DATE(1970,1,1)</f>
        <v>42260.528807870374</v>
      </c>
      <c r="S2563" s="18">
        <f>((I2563/60/60/24)+DATE(1970,1,1))</f>
        <v>42290.528807870374</v>
      </c>
      <c r="T2563">
        <f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8283</v>
      </c>
      <c r="O2564" t="s">
        <v>8284</v>
      </c>
      <c r="P2564">
        <f>ROUND(E2564/D2564*100, 0)</f>
        <v>1</v>
      </c>
      <c r="Q2564" s="8">
        <f>IFERROR(ROUND(E2564/L2564,2),0)</f>
        <v>25</v>
      </c>
      <c r="R2564" s="17">
        <f>(((J2564/60)/60)/24)+DATE(1970,1,1)</f>
        <v>42594.524756944447</v>
      </c>
      <c r="S2564" s="18">
        <f>((I2564/60/60/24)+DATE(1970,1,1))</f>
        <v>42654.524756944447</v>
      </c>
      <c r="T2564">
        <f>YEAR(R2564)</f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8283</v>
      </c>
      <c r="O2565" t="s">
        <v>8284</v>
      </c>
      <c r="P2565">
        <f>ROUND(E2565/D2565*100, 0)</f>
        <v>0</v>
      </c>
      <c r="Q2565" s="8">
        <f>IFERROR(ROUND(E2565/L2565,2),0)</f>
        <v>0</v>
      </c>
      <c r="R2565" s="17">
        <f>(((J2565/60)/60)/24)+DATE(1970,1,1)</f>
        <v>42155.139479166668</v>
      </c>
      <c r="S2565" s="18">
        <f>((I2565/60/60/24)+DATE(1970,1,1))</f>
        <v>42215.139479166668</v>
      </c>
      <c r="T2565">
        <f>YEAR(R2565)</f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8283</v>
      </c>
      <c r="O2566" t="s">
        <v>8284</v>
      </c>
      <c r="P2566">
        <f>ROUND(E2566/D2566*100, 0)</f>
        <v>0</v>
      </c>
      <c r="Q2566" s="8">
        <f>IFERROR(ROUND(E2566/L2566,2),0)</f>
        <v>0</v>
      </c>
      <c r="R2566" s="17">
        <f>(((J2566/60)/60)/24)+DATE(1970,1,1)</f>
        <v>41822.040497685186</v>
      </c>
      <c r="S2566" s="18">
        <f>((I2566/60/60/24)+DATE(1970,1,1))</f>
        <v>41852.040497685186</v>
      </c>
      <c r="T2566">
        <f>YEAR(R2566)</f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8283</v>
      </c>
      <c r="O2567" t="s">
        <v>8284</v>
      </c>
      <c r="P2567">
        <f>ROUND(E2567/D2567*100, 0)</f>
        <v>1</v>
      </c>
      <c r="Q2567" s="8">
        <f>IFERROR(ROUND(E2567/L2567,2),0)</f>
        <v>100</v>
      </c>
      <c r="R2567" s="17">
        <f>(((J2567/60)/60)/24)+DATE(1970,1,1)</f>
        <v>42440.650335648148</v>
      </c>
      <c r="S2567" s="18">
        <f>((I2567/60/60/24)+DATE(1970,1,1))</f>
        <v>42499.868055555555</v>
      </c>
      <c r="T2567">
        <f>YEAR(R2567)</f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8283</v>
      </c>
      <c r="O2568" t="s">
        <v>8284</v>
      </c>
      <c r="P2568">
        <f>ROUND(E2568/D2568*100, 0)</f>
        <v>0</v>
      </c>
      <c r="Q2568" s="8">
        <f>IFERROR(ROUND(E2568/L2568,2),0)</f>
        <v>0</v>
      </c>
      <c r="R2568" s="17">
        <f>(((J2568/60)/60)/24)+DATE(1970,1,1)</f>
        <v>41842.980879629627</v>
      </c>
      <c r="S2568" s="18">
        <f>((I2568/60/60/24)+DATE(1970,1,1))</f>
        <v>41872.980879629627</v>
      </c>
      <c r="T2568">
        <f>YEAR(R2568)</f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8283</v>
      </c>
      <c r="O2569" t="s">
        <v>8284</v>
      </c>
      <c r="P2569">
        <f>ROUND(E2569/D2569*100, 0)</f>
        <v>0</v>
      </c>
      <c r="Q2569" s="8">
        <f>IFERROR(ROUND(E2569/L2569,2),0)</f>
        <v>60</v>
      </c>
      <c r="R2569" s="17">
        <f>(((J2569/60)/60)/24)+DATE(1970,1,1)</f>
        <v>42087.878912037035</v>
      </c>
      <c r="S2569" s="18">
        <f>((I2569/60/60/24)+DATE(1970,1,1))</f>
        <v>42117.878912037035</v>
      </c>
      <c r="T2569">
        <f>YEAR(R2569)</f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8283</v>
      </c>
      <c r="O2570" t="s">
        <v>8284</v>
      </c>
      <c r="P2570">
        <f>ROUND(E2570/D2570*100, 0)</f>
        <v>1</v>
      </c>
      <c r="Q2570" s="8">
        <f>IFERROR(ROUND(E2570/L2570,2),0)</f>
        <v>50</v>
      </c>
      <c r="R2570" s="17">
        <f>(((J2570/60)/60)/24)+DATE(1970,1,1)</f>
        <v>42584.666597222225</v>
      </c>
      <c r="S2570" s="18">
        <f>((I2570/60/60/24)+DATE(1970,1,1))</f>
        <v>42614.666597222225</v>
      </c>
      <c r="T2570">
        <f>YEAR(R2570)</f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8283</v>
      </c>
      <c r="O2571" t="s">
        <v>8284</v>
      </c>
      <c r="P2571">
        <f>ROUND(E2571/D2571*100, 0)</f>
        <v>2</v>
      </c>
      <c r="Q2571" s="8">
        <f>IFERROR(ROUND(E2571/L2571,2),0)</f>
        <v>72.5</v>
      </c>
      <c r="R2571" s="17">
        <f>(((J2571/60)/60)/24)+DATE(1970,1,1)</f>
        <v>42234.105462962965</v>
      </c>
      <c r="S2571" s="18">
        <f>((I2571/60/60/24)+DATE(1970,1,1))</f>
        <v>42264.105462962965</v>
      </c>
      <c r="T2571">
        <f>YEAR(R2571)</f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8283</v>
      </c>
      <c r="O2572" t="s">
        <v>8284</v>
      </c>
      <c r="P2572">
        <f>ROUND(E2572/D2572*100, 0)</f>
        <v>1</v>
      </c>
      <c r="Q2572" s="8">
        <f>IFERROR(ROUND(E2572/L2572,2),0)</f>
        <v>29.5</v>
      </c>
      <c r="R2572" s="17">
        <f>(((J2572/60)/60)/24)+DATE(1970,1,1)</f>
        <v>42744.903182870374</v>
      </c>
      <c r="S2572" s="18">
        <f>((I2572/60/60/24)+DATE(1970,1,1))</f>
        <v>42774.903182870374</v>
      </c>
      <c r="T2572">
        <f>YEAR(R2572)</f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8283</v>
      </c>
      <c r="O2573" t="s">
        <v>8284</v>
      </c>
      <c r="P2573">
        <f>ROUND(E2573/D2573*100, 0)</f>
        <v>0</v>
      </c>
      <c r="Q2573" s="8">
        <f>IFERROR(ROUND(E2573/L2573,2),0)</f>
        <v>62.5</v>
      </c>
      <c r="R2573" s="17">
        <f>(((J2573/60)/60)/24)+DATE(1970,1,1)</f>
        <v>42449.341678240744</v>
      </c>
      <c r="S2573" s="18">
        <f>((I2573/60/60/24)+DATE(1970,1,1))</f>
        <v>42509.341678240744</v>
      </c>
      <c r="T2573">
        <f>YEAR(R2573)</f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8283</v>
      </c>
      <c r="O2574" t="s">
        <v>8284</v>
      </c>
      <c r="P2574">
        <f>ROUND(E2574/D2574*100, 0)</f>
        <v>0</v>
      </c>
      <c r="Q2574" s="8">
        <f>IFERROR(ROUND(E2574/L2574,2),0)</f>
        <v>0</v>
      </c>
      <c r="R2574" s="17">
        <f>(((J2574/60)/60)/24)+DATE(1970,1,1)</f>
        <v>42077.119409722218</v>
      </c>
      <c r="S2574" s="18">
        <f>((I2574/60/60/24)+DATE(1970,1,1))</f>
        <v>42107.119409722218</v>
      </c>
      <c r="T2574">
        <f>YEAR(R2574)</f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8283</v>
      </c>
      <c r="O2575" t="s">
        <v>8284</v>
      </c>
      <c r="P2575">
        <f>ROUND(E2575/D2575*100, 0)</f>
        <v>0</v>
      </c>
      <c r="Q2575" s="8">
        <f>IFERROR(ROUND(E2575/L2575,2),0)</f>
        <v>0</v>
      </c>
      <c r="R2575" s="17">
        <f>(((J2575/60)/60)/24)+DATE(1970,1,1)</f>
        <v>41829.592002314814</v>
      </c>
      <c r="S2575" s="18">
        <f>((I2575/60/60/24)+DATE(1970,1,1))</f>
        <v>41874.592002314814</v>
      </c>
      <c r="T2575">
        <f>YEAR(R2575)</f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8283</v>
      </c>
      <c r="O2576" t="s">
        <v>8284</v>
      </c>
      <c r="P2576">
        <f>ROUND(E2576/D2576*100, 0)</f>
        <v>0</v>
      </c>
      <c r="Q2576" s="8">
        <f>IFERROR(ROUND(E2576/L2576,2),0)</f>
        <v>0</v>
      </c>
      <c r="R2576" s="17">
        <f>(((J2576/60)/60)/24)+DATE(1970,1,1)</f>
        <v>42487.825752314813</v>
      </c>
      <c r="S2576" s="18">
        <f>((I2576/60/60/24)+DATE(1970,1,1))</f>
        <v>42508.825752314813</v>
      </c>
      <c r="T2576">
        <f>YEAR(R2576)</f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8283</v>
      </c>
      <c r="O2577" t="s">
        <v>8284</v>
      </c>
      <c r="P2577">
        <f>ROUND(E2577/D2577*100, 0)</f>
        <v>0</v>
      </c>
      <c r="Q2577" s="8">
        <f>IFERROR(ROUND(E2577/L2577,2),0)</f>
        <v>0</v>
      </c>
      <c r="R2577" s="17">
        <f>(((J2577/60)/60)/24)+DATE(1970,1,1)</f>
        <v>41986.108726851846</v>
      </c>
      <c r="S2577" s="18">
        <f>((I2577/60/60/24)+DATE(1970,1,1))</f>
        <v>42016.108726851846</v>
      </c>
      <c r="T2577">
        <f>YEAR(R2577)</f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8283</v>
      </c>
      <c r="O2578" t="s">
        <v>8284</v>
      </c>
      <c r="P2578">
        <f>ROUND(E2578/D2578*100, 0)</f>
        <v>0</v>
      </c>
      <c r="Q2578" s="8">
        <f>IFERROR(ROUND(E2578/L2578,2),0)</f>
        <v>0</v>
      </c>
      <c r="R2578" s="17">
        <f>(((J2578/60)/60)/24)+DATE(1970,1,1)</f>
        <v>42060.00980324074</v>
      </c>
      <c r="S2578" s="18">
        <f>((I2578/60/60/24)+DATE(1970,1,1))</f>
        <v>42104.968136574069</v>
      </c>
      <c r="T2578">
        <f>YEAR(R2578)</f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8283</v>
      </c>
      <c r="O2579" t="s">
        <v>8284</v>
      </c>
      <c r="P2579">
        <f>ROUND(E2579/D2579*100, 0)</f>
        <v>0</v>
      </c>
      <c r="Q2579" s="8">
        <f>IFERROR(ROUND(E2579/L2579,2),0)</f>
        <v>0</v>
      </c>
      <c r="R2579" s="17">
        <f>(((J2579/60)/60)/24)+DATE(1970,1,1)</f>
        <v>41830.820567129631</v>
      </c>
      <c r="S2579" s="18">
        <f>((I2579/60/60/24)+DATE(1970,1,1))</f>
        <v>41855.820567129631</v>
      </c>
      <c r="T2579">
        <f>YEAR(R2579)</f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8283</v>
      </c>
      <c r="O2580" t="s">
        <v>8284</v>
      </c>
      <c r="P2580">
        <f>ROUND(E2580/D2580*100, 0)</f>
        <v>0</v>
      </c>
      <c r="Q2580" s="8">
        <f>IFERROR(ROUND(E2580/L2580,2),0)</f>
        <v>0</v>
      </c>
      <c r="R2580" s="17">
        <f>(((J2580/60)/60)/24)+DATE(1970,1,1)</f>
        <v>42238.022905092599</v>
      </c>
      <c r="S2580" s="18">
        <f>((I2580/60/60/24)+DATE(1970,1,1))</f>
        <v>42286.708333333328</v>
      </c>
      <c r="T2580">
        <f>YEAR(R2580)</f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8283</v>
      </c>
      <c r="O2581" t="s">
        <v>8284</v>
      </c>
      <c r="P2581">
        <f>ROUND(E2581/D2581*100, 0)</f>
        <v>0</v>
      </c>
      <c r="Q2581" s="8">
        <f>IFERROR(ROUND(E2581/L2581,2),0)</f>
        <v>23.08</v>
      </c>
      <c r="R2581" s="17">
        <f>(((J2581/60)/60)/24)+DATE(1970,1,1)</f>
        <v>41837.829895833333</v>
      </c>
      <c r="S2581" s="18">
        <f>((I2581/60/60/24)+DATE(1970,1,1))</f>
        <v>41897.829895833333</v>
      </c>
      <c r="T2581">
        <f>YEAR(R2581)</f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8283</v>
      </c>
      <c r="O2582" t="s">
        <v>8284</v>
      </c>
      <c r="P2582">
        <f>ROUND(E2582/D2582*100, 0)</f>
        <v>1</v>
      </c>
      <c r="Q2582" s="8">
        <f>IFERROR(ROUND(E2582/L2582,2),0)</f>
        <v>25.5</v>
      </c>
      <c r="R2582" s="17">
        <f>(((J2582/60)/60)/24)+DATE(1970,1,1)</f>
        <v>42110.326423611114</v>
      </c>
      <c r="S2582" s="18">
        <f>((I2582/60/60/24)+DATE(1970,1,1))</f>
        <v>42140.125</v>
      </c>
      <c r="T2582">
        <f>YEAR(R2582)</f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8283</v>
      </c>
      <c r="O2583" t="s">
        <v>8284</v>
      </c>
      <c r="P2583">
        <f>ROUND(E2583/D2583*100, 0)</f>
        <v>11</v>
      </c>
      <c r="Q2583" s="8">
        <f>IFERROR(ROUND(E2583/L2583,2),0)</f>
        <v>48.18</v>
      </c>
      <c r="R2583" s="17">
        <f>(((J2583/60)/60)/24)+DATE(1970,1,1)</f>
        <v>42294.628449074073</v>
      </c>
      <c r="S2583" s="18">
        <f>((I2583/60/60/24)+DATE(1970,1,1))</f>
        <v>42324.670115740737</v>
      </c>
      <c r="T2583">
        <f>YEAR(R2583)</f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8283</v>
      </c>
      <c r="O2584" t="s">
        <v>8284</v>
      </c>
      <c r="P2584">
        <f>ROUND(E2584/D2584*100, 0)</f>
        <v>0</v>
      </c>
      <c r="Q2584" s="8">
        <f>IFERROR(ROUND(E2584/L2584,2),0)</f>
        <v>1</v>
      </c>
      <c r="R2584" s="17">
        <f>(((J2584/60)/60)/24)+DATE(1970,1,1)</f>
        <v>42642.988819444443</v>
      </c>
      <c r="S2584" s="18">
        <f>((I2584/60/60/24)+DATE(1970,1,1))</f>
        <v>42672.988819444443</v>
      </c>
      <c r="T2584">
        <f>YEAR(R2584)</f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8283</v>
      </c>
      <c r="O2585" t="s">
        <v>8284</v>
      </c>
      <c r="P2585">
        <f>ROUND(E2585/D2585*100, 0)</f>
        <v>1</v>
      </c>
      <c r="Q2585" s="8">
        <f>IFERROR(ROUND(E2585/L2585,2),0)</f>
        <v>1</v>
      </c>
      <c r="R2585" s="17">
        <f>(((J2585/60)/60)/24)+DATE(1970,1,1)</f>
        <v>42019.76944444445</v>
      </c>
      <c r="S2585" s="18">
        <f>((I2585/60/60/24)+DATE(1970,1,1))</f>
        <v>42079.727777777778</v>
      </c>
      <c r="T2585">
        <f>YEAR(R2585)</f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8283</v>
      </c>
      <c r="O2586" t="s">
        <v>8284</v>
      </c>
      <c r="P2586">
        <f>ROUND(E2586/D2586*100, 0)</f>
        <v>0</v>
      </c>
      <c r="Q2586" s="8">
        <f>IFERROR(ROUND(E2586/L2586,2),0)</f>
        <v>0</v>
      </c>
      <c r="R2586" s="17">
        <f>(((J2586/60)/60)/24)+DATE(1970,1,1)</f>
        <v>42140.173252314817</v>
      </c>
      <c r="S2586" s="18">
        <f>((I2586/60/60/24)+DATE(1970,1,1))</f>
        <v>42170.173252314817</v>
      </c>
      <c r="T2586">
        <f>YEAR(R2586)</f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8283</v>
      </c>
      <c r="O2587" t="s">
        <v>8284</v>
      </c>
      <c r="P2587">
        <f>ROUND(E2587/D2587*100, 0)</f>
        <v>0</v>
      </c>
      <c r="Q2587" s="8">
        <f>IFERROR(ROUND(E2587/L2587,2),0)</f>
        <v>50</v>
      </c>
      <c r="R2587" s="17">
        <f>(((J2587/60)/60)/24)+DATE(1970,1,1)</f>
        <v>41795.963333333333</v>
      </c>
      <c r="S2587" s="18">
        <f>((I2587/60/60/24)+DATE(1970,1,1))</f>
        <v>41825.963333333333</v>
      </c>
      <c r="T2587">
        <f>YEAR(R2587)</f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8283</v>
      </c>
      <c r="O2588" t="s">
        <v>8284</v>
      </c>
      <c r="P2588">
        <f>ROUND(E2588/D2588*100, 0)</f>
        <v>0</v>
      </c>
      <c r="Q2588" s="8">
        <f>IFERROR(ROUND(E2588/L2588,2),0)</f>
        <v>5</v>
      </c>
      <c r="R2588" s="17">
        <f>(((J2588/60)/60)/24)+DATE(1970,1,1)</f>
        <v>42333.330277777779</v>
      </c>
      <c r="S2588" s="18">
        <f>((I2588/60/60/24)+DATE(1970,1,1))</f>
        <v>42363.330277777779</v>
      </c>
      <c r="T2588">
        <f>YEAR(R2588)</f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8283</v>
      </c>
      <c r="O2589" t="s">
        <v>8284</v>
      </c>
      <c r="P2589">
        <f>ROUND(E2589/D2589*100, 0)</f>
        <v>2</v>
      </c>
      <c r="Q2589" s="8">
        <f>IFERROR(ROUND(E2589/L2589,2),0)</f>
        <v>202.83</v>
      </c>
      <c r="R2589" s="17">
        <f>(((J2589/60)/60)/24)+DATE(1970,1,1)</f>
        <v>42338.675381944442</v>
      </c>
      <c r="S2589" s="18">
        <f>((I2589/60/60/24)+DATE(1970,1,1))</f>
        <v>42368.675381944442</v>
      </c>
      <c r="T2589">
        <f>YEAR(R2589)</f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8283</v>
      </c>
      <c r="O2590" t="s">
        <v>8284</v>
      </c>
      <c r="P2590">
        <f>ROUND(E2590/D2590*100, 0)</f>
        <v>4</v>
      </c>
      <c r="Q2590" s="8">
        <f>IFERROR(ROUND(E2590/L2590,2),0)</f>
        <v>29.13</v>
      </c>
      <c r="R2590" s="17">
        <f>(((J2590/60)/60)/24)+DATE(1970,1,1)</f>
        <v>42042.676226851851</v>
      </c>
      <c r="S2590" s="18">
        <f>((I2590/60/60/24)+DATE(1970,1,1))</f>
        <v>42094.551388888889</v>
      </c>
      <c r="T2590">
        <f>YEAR(R2590)</f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8283</v>
      </c>
      <c r="O2591" t="s">
        <v>8284</v>
      </c>
      <c r="P2591">
        <f>ROUND(E2591/D2591*100, 0)</f>
        <v>0</v>
      </c>
      <c r="Q2591" s="8">
        <f>IFERROR(ROUND(E2591/L2591,2),0)</f>
        <v>5</v>
      </c>
      <c r="R2591" s="17">
        <f>(((J2591/60)/60)/24)+DATE(1970,1,1)</f>
        <v>42422.536192129628</v>
      </c>
      <c r="S2591" s="18">
        <f>((I2591/60/60/24)+DATE(1970,1,1))</f>
        <v>42452.494525462964</v>
      </c>
      <c r="T2591">
        <f>YEAR(R2591)</f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8283</v>
      </c>
      <c r="O2592" t="s">
        <v>8284</v>
      </c>
      <c r="P2592">
        <f>ROUND(E2592/D2592*100, 0)</f>
        <v>0</v>
      </c>
      <c r="Q2592" s="8">
        <f>IFERROR(ROUND(E2592/L2592,2),0)</f>
        <v>0</v>
      </c>
      <c r="R2592" s="17">
        <f>(((J2592/60)/60)/24)+DATE(1970,1,1)</f>
        <v>42388.589085648149</v>
      </c>
      <c r="S2592" s="18">
        <f>((I2592/60/60/24)+DATE(1970,1,1))</f>
        <v>42395.589085648149</v>
      </c>
      <c r="T2592">
        <f>YEAR(R2592)</f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8283</v>
      </c>
      <c r="O2593" t="s">
        <v>8284</v>
      </c>
      <c r="P2593">
        <f>ROUND(E2593/D2593*100, 0)</f>
        <v>2</v>
      </c>
      <c r="Q2593" s="8">
        <f>IFERROR(ROUND(E2593/L2593,2),0)</f>
        <v>13</v>
      </c>
      <c r="R2593" s="17">
        <f>(((J2593/60)/60)/24)+DATE(1970,1,1)</f>
        <v>42382.906527777777</v>
      </c>
      <c r="S2593" s="18">
        <f>((I2593/60/60/24)+DATE(1970,1,1))</f>
        <v>42442.864861111113</v>
      </c>
      <c r="T2593">
        <f>YEAR(R2593)</f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8283</v>
      </c>
      <c r="O2594" t="s">
        <v>8284</v>
      </c>
      <c r="P2594">
        <f>ROUND(E2594/D2594*100, 0)</f>
        <v>0</v>
      </c>
      <c r="Q2594" s="8">
        <f>IFERROR(ROUND(E2594/L2594,2),0)</f>
        <v>50</v>
      </c>
      <c r="R2594" s="17">
        <f>(((J2594/60)/60)/24)+DATE(1970,1,1)</f>
        <v>41887.801168981481</v>
      </c>
      <c r="S2594" s="18">
        <f>((I2594/60/60/24)+DATE(1970,1,1))</f>
        <v>41917.801168981481</v>
      </c>
      <c r="T2594">
        <f>YEAR(R2594)</f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8283</v>
      </c>
      <c r="O2595" t="s">
        <v>8284</v>
      </c>
      <c r="P2595">
        <f>ROUND(E2595/D2595*100, 0)</f>
        <v>0</v>
      </c>
      <c r="Q2595" s="8">
        <f>IFERROR(ROUND(E2595/L2595,2),0)</f>
        <v>0</v>
      </c>
      <c r="R2595" s="17">
        <f>(((J2595/60)/60)/24)+DATE(1970,1,1)</f>
        <v>42089.84520833334</v>
      </c>
      <c r="S2595" s="18">
        <f>((I2595/60/60/24)+DATE(1970,1,1))</f>
        <v>42119.84520833334</v>
      </c>
      <c r="T2595">
        <f>YEAR(R2595)</f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8283</v>
      </c>
      <c r="O2596" t="s">
        <v>8284</v>
      </c>
      <c r="P2596">
        <f>ROUND(E2596/D2596*100, 0)</f>
        <v>0</v>
      </c>
      <c r="Q2596" s="8">
        <f>IFERROR(ROUND(E2596/L2596,2),0)</f>
        <v>1</v>
      </c>
      <c r="R2596" s="17">
        <f>(((J2596/60)/60)/24)+DATE(1970,1,1)</f>
        <v>41828.967916666668</v>
      </c>
      <c r="S2596" s="18">
        <f>((I2596/60/60/24)+DATE(1970,1,1))</f>
        <v>41858.967916666668</v>
      </c>
      <c r="T2596">
        <f>YEAR(R2596)</f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8283</v>
      </c>
      <c r="O2597" t="s">
        <v>8284</v>
      </c>
      <c r="P2597">
        <f>ROUND(E2597/D2597*100, 0)</f>
        <v>12</v>
      </c>
      <c r="Q2597" s="8">
        <f>IFERROR(ROUND(E2597/L2597,2),0)</f>
        <v>96.05</v>
      </c>
      <c r="R2597" s="17">
        <f>(((J2597/60)/60)/24)+DATE(1970,1,1)</f>
        <v>42760.244212962964</v>
      </c>
      <c r="S2597" s="18">
        <f>((I2597/60/60/24)+DATE(1970,1,1))</f>
        <v>42790.244212962964</v>
      </c>
      <c r="T2597">
        <f>YEAR(R2597)</f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8283</v>
      </c>
      <c r="O2598" t="s">
        <v>8284</v>
      </c>
      <c r="P2598">
        <f>ROUND(E2598/D2598*100, 0)</f>
        <v>24</v>
      </c>
      <c r="Q2598" s="8">
        <f>IFERROR(ROUND(E2598/L2598,2),0)</f>
        <v>305.77999999999997</v>
      </c>
      <c r="R2598" s="17">
        <f>(((J2598/60)/60)/24)+DATE(1970,1,1)</f>
        <v>41828.664456018516</v>
      </c>
      <c r="S2598" s="18">
        <f>((I2598/60/60/24)+DATE(1970,1,1))</f>
        <v>41858.664456018516</v>
      </c>
      <c r="T2598">
        <f>YEAR(R2598)</f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8283</v>
      </c>
      <c r="O2599" t="s">
        <v>8284</v>
      </c>
      <c r="P2599">
        <f>ROUND(E2599/D2599*100, 0)</f>
        <v>6</v>
      </c>
      <c r="Q2599" s="8">
        <f>IFERROR(ROUND(E2599/L2599,2),0)</f>
        <v>12.14</v>
      </c>
      <c r="R2599" s="17">
        <f>(((J2599/60)/60)/24)+DATE(1970,1,1)</f>
        <v>42510.341631944444</v>
      </c>
      <c r="S2599" s="18">
        <f>((I2599/60/60/24)+DATE(1970,1,1))</f>
        <v>42540.341631944444</v>
      </c>
      <c r="T2599">
        <f>YEAR(R2599)</f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8283</v>
      </c>
      <c r="O2600" t="s">
        <v>8284</v>
      </c>
      <c r="P2600">
        <f>ROUND(E2600/D2600*100, 0)</f>
        <v>39</v>
      </c>
      <c r="Q2600" s="8">
        <f>IFERROR(ROUND(E2600/L2600,2),0)</f>
        <v>83.57</v>
      </c>
      <c r="R2600" s="17">
        <f>(((J2600/60)/60)/24)+DATE(1970,1,1)</f>
        <v>42240.840289351851</v>
      </c>
      <c r="S2600" s="18">
        <f>((I2600/60/60/24)+DATE(1970,1,1))</f>
        <v>42270.840289351851</v>
      </c>
      <c r="T2600">
        <f>YEAR(R2600)</f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8283</v>
      </c>
      <c r="O2601" t="s">
        <v>8284</v>
      </c>
      <c r="P2601">
        <f>ROUND(E2601/D2601*100, 0)</f>
        <v>1</v>
      </c>
      <c r="Q2601" s="8">
        <f>IFERROR(ROUND(E2601/L2601,2),0)</f>
        <v>18</v>
      </c>
      <c r="R2601" s="17">
        <f>(((J2601/60)/60)/24)+DATE(1970,1,1)</f>
        <v>41809.754016203704</v>
      </c>
      <c r="S2601" s="18">
        <f>((I2601/60/60/24)+DATE(1970,1,1))</f>
        <v>41854.754016203704</v>
      </c>
      <c r="T2601">
        <f>YEAR(R2601)</f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8283</v>
      </c>
      <c r="O2602" t="s">
        <v>8284</v>
      </c>
      <c r="P2602">
        <f>ROUND(E2602/D2602*100, 0)</f>
        <v>7</v>
      </c>
      <c r="Q2602" s="8">
        <f>IFERROR(ROUND(E2602/L2602,2),0)</f>
        <v>115.53</v>
      </c>
      <c r="R2602" s="17">
        <f>(((J2602/60)/60)/24)+DATE(1970,1,1)</f>
        <v>42394.900462962964</v>
      </c>
      <c r="S2602" s="18">
        <f>((I2602/60/60/24)+DATE(1970,1,1))</f>
        <v>42454.858796296292</v>
      </c>
      <c r="T2602">
        <f>YEAR(R2602)</f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8270</v>
      </c>
      <c r="O2603" t="s">
        <v>8295</v>
      </c>
      <c r="P2603">
        <f>ROUND(E2603/D2603*100, 0)</f>
        <v>661</v>
      </c>
      <c r="Q2603" s="8">
        <f>IFERROR(ROUND(E2603/L2603,2),0)</f>
        <v>21.9</v>
      </c>
      <c r="R2603" s="17">
        <f>(((J2603/60)/60)/24)+DATE(1970,1,1)</f>
        <v>41150.902187499996</v>
      </c>
      <c r="S2603" s="18">
        <f>((I2603/60/60/24)+DATE(1970,1,1))</f>
        <v>41165.165972222225</v>
      </c>
      <c r="T2603">
        <f>YEAR(R2603)</f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8270</v>
      </c>
      <c r="O2604" t="s">
        <v>8295</v>
      </c>
      <c r="P2604">
        <f>ROUND(E2604/D2604*100, 0)</f>
        <v>326</v>
      </c>
      <c r="Q2604" s="8">
        <f>IFERROR(ROUND(E2604/L2604,2),0)</f>
        <v>80.02</v>
      </c>
      <c r="R2604" s="17">
        <f>(((J2604/60)/60)/24)+DATE(1970,1,1)</f>
        <v>41915.747314814813</v>
      </c>
      <c r="S2604" s="18">
        <f>((I2604/60/60/24)+DATE(1970,1,1))</f>
        <v>41955.888888888891</v>
      </c>
      <c r="T2604">
        <f>YEAR(R2604)</f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8270</v>
      </c>
      <c r="O2605" t="s">
        <v>8295</v>
      </c>
      <c r="P2605">
        <f>ROUND(E2605/D2605*100, 0)</f>
        <v>101</v>
      </c>
      <c r="Q2605" s="8">
        <f>IFERROR(ROUND(E2605/L2605,2),0)</f>
        <v>35.520000000000003</v>
      </c>
      <c r="R2605" s="17">
        <f>(((J2605/60)/60)/24)+DATE(1970,1,1)</f>
        <v>41617.912662037037</v>
      </c>
      <c r="S2605" s="18">
        <f>((I2605/60/60/24)+DATE(1970,1,1))</f>
        <v>41631.912662037037</v>
      </c>
      <c r="T2605">
        <f>YEAR(R2605)</f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8270</v>
      </c>
      <c r="O2606" t="s">
        <v>8295</v>
      </c>
      <c r="P2606">
        <f>ROUND(E2606/D2606*100, 0)</f>
        <v>104</v>
      </c>
      <c r="Q2606" s="8">
        <f>IFERROR(ROUND(E2606/L2606,2),0)</f>
        <v>64.930000000000007</v>
      </c>
      <c r="R2606" s="17">
        <f>(((J2606/60)/60)/24)+DATE(1970,1,1)</f>
        <v>40998.051192129627</v>
      </c>
      <c r="S2606" s="18">
        <f>((I2606/60/60/24)+DATE(1970,1,1))</f>
        <v>41028.051192129627</v>
      </c>
      <c r="T2606">
        <f>YEAR(R2606)</f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8270</v>
      </c>
      <c r="O2607" t="s">
        <v>8295</v>
      </c>
      <c r="P2607">
        <f>ROUND(E2607/D2607*100, 0)</f>
        <v>107</v>
      </c>
      <c r="Q2607" s="8">
        <f>IFERROR(ROUND(E2607/L2607,2),0)</f>
        <v>60.97</v>
      </c>
      <c r="R2607" s="17">
        <f>(((J2607/60)/60)/24)+DATE(1970,1,1)</f>
        <v>42508.541550925926</v>
      </c>
      <c r="S2607" s="18">
        <f>((I2607/60/60/24)+DATE(1970,1,1))</f>
        <v>42538.541550925926</v>
      </c>
      <c r="T2607">
        <f>YEAR(R2607)</f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8270</v>
      </c>
      <c r="O2608" t="s">
        <v>8295</v>
      </c>
      <c r="P2608">
        <f>ROUND(E2608/D2608*100, 0)</f>
        <v>110</v>
      </c>
      <c r="Q2608" s="8">
        <f>IFERROR(ROUND(E2608/L2608,2),0)</f>
        <v>31.44</v>
      </c>
      <c r="R2608" s="17">
        <f>(((J2608/60)/60)/24)+DATE(1970,1,1)</f>
        <v>41726.712754629632</v>
      </c>
      <c r="S2608" s="18">
        <f>((I2608/60/60/24)+DATE(1970,1,1))</f>
        <v>41758.712754629632</v>
      </c>
      <c r="T2608">
        <f>YEAR(R2608)</f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8270</v>
      </c>
      <c r="O2609" t="s">
        <v>8295</v>
      </c>
      <c r="P2609">
        <f>ROUND(E2609/D2609*100, 0)</f>
        <v>408</v>
      </c>
      <c r="Q2609" s="8">
        <f>IFERROR(ROUND(E2609/L2609,2),0)</f>
        <v>81.95</v>
      </c>
      <c r="R2609" s="17">
        <f>(((J2609/60)/60)/24)+DATE(1970,1,1)</f>
        <v>42184.874675925923</v>
      </c>
      <c r="S2609" s="18">
        <f>((I2609/60/60/24)+DATE(1970,1,1))</f>
        <v>42228.083333333328</v>
      </c>
      <c r="T2609">
        <f>YEAR(R2609)</f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8270</v>
      </c>
      <c r="O2610" t="s">
        <v>8295</v>
      </c>
      <c r="P2610">
        <f>ROUND(E2610/D2610*100, 0)</f>
        <v>224</v>
      </c>
      <c r="Q2610" s="8">
        <f>IFERROR(ROUND(E2610/L2610,2),0)</f>
        <v>58.93</v>
      </c>
      <c r="R2610" s="17">
        <f>(((J2610/60)/60)/24)+DATE(1970,1,1)</f>
        <v>42767.801712962959</v>
      </c>
      <c r="S2610" s="18">
        <f>((I2610/60/60/24)+DATE(1970,1,1))</f>
        <v>42809</v>
      </c>
      <c r="T2610">
        <f>YEAR(R2610)</f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8270</v>
      </c>
      <c r="O2611" t="s">
        <v>8295</v>
      </c>
      <c r="P2611">
        <f>ROUND(E2611/D2611*100, 0)</f>
        <v>304</v>
      </c>
      <c r="Q2611" s="8">
        <f>IFERROR(ROUND(E2611/L2611,2),0)</f>
        <v>157.29</v>
      </c>
      <c r="R2611" s="17">
        <f>(((J2611/60)/60)/24)+DATE(1970,1,1)</f>
        <v>41075.237858796296</v>
      </c>
      <c r="S2611" s="18">
        <f>((I2611/60/60/24)+DATE(1970,1,1))</f>
        <v>41105.237858796296</v>
      </c>
      <c r="T2611">
        <f>YEAR(R2611)</f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8270</v>
      </c>
      <c r="O2612" t="s">
        <v>8295</v>
      </c>
      <c r="P2612">
        <f>ROUND(E2612/D2612*100, 0)</f>
        <v>141</v>
      </c>
      <c r="Q2612" s="8">
        <f>IFERROR(ROUND(E2612/L2612,2),0)</f>
        <v>55.76</v>
      </c>
      <c r="R2612" s="17">
        <f>(((J2612/60)/60)/24)+DATE(1970,1,1)</f>
        <v>42564.881076388891</v>
      </c>
      <c r="S2612" s="18">
        <f>((I2612/60/60/24)+DATE(1970,1,1))</f>
        <v>42604.290972222225</v>
      </c>
      <c r="T2612">
        <f>YEAR(R2612)</f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8270</v>
      </c>
      <c r="O2613" t="s">
        <v>8295</v>
      </c>
      <c r="P2613">
        <f>ROUND(E2613/D2613*100, 0)</f>
        <v>2791</v>
      </c>
      <c r="Q2613" s="8">
        <f>IFERROR(ROUND(E2613/L2613,2),0)</f>
        <v>83.8</v>
      </c>
      <c r="R2613" s="17">
        <f>(((J2613/60)/60)/24)+DATE(1970,1,1)</f>
        <v>42704.335810185185</v>
      </c>
      <c r="S2613" s="18">
        <f>((I2613/60/60/24)+DATE(1970,1,1))</f>
        <v>42737.957638888889</v>
      </c>
      <c r="T2613">
        <f>YEAR(R2613)</f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8270</v>
      </c>
      <c r="O2614" t="s">
        <v>8295</v>
      </c>
      <c r="P2614">
        <f>ROUND(E2614/D2614*100, 0)</f>
        <v>172</v>
      </c>
      <c r="Q2614" s="8">
        <f>IFERROR(ROUND(E2614/L2614,2),0)</f>
        <v>58.42</v>
      </c>
      <c r="R2614" s="17">
        <f>(((J2614/60)/60)/24)+DATE(1970,1,1)</f>
        <v>41982.143171296295</v>
      </c>
      <c r="S2614" s="18">
        <f>((I2614/60/60/24)+DATE(1970,1,1))</f>
        <v>42013.143171296295</v>
      </c>
      <c r="T2614">
        <f>YEAR(R2614)</f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8270</v>
      </c>
      <c r="O2615" t="s">
        <v>8295</v>
      </c>
      <c r="P2615">
        <f>ROUND(E2615/D2615*100, 0)</f>
        <v>101</v>
      </c>
      <c r="Q2615" s="8">
        <f>IFERROR(ROUND(E2615/L2615,2),0)</f>
        <v>270.57</v>
      </c>
      <c r="R2615" s="17">
        <f>(((J2615/60)/60)/24)+DATE(1970,1,1)</f>
        <v>41143.81821759259</v>
      </c>
      <c r="S2615" s="18">
        <f>((I2615/60/60/24)+DATE(1970,1,1))</f>
        <v>41173.81821759259</v>
      </c>
      <c r="T2615">
        <f>YEAR(R2615)</f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8270</v>
      </c>
      <c r="O2616" t="s">
        <v>8295</v>
      </c>
      <c r="P2616">
        <f>ROUND(E2616/D2616*100, 0)</f>
        <v>102</v>
      </c>
      <c r="Q2616" s="8">
        <f>IFERROR(ROUND(E2616/L2616,2),0)</f>
        <v>107.1</v>
      </c>
      <c r="R2616" s="17">
        <f>(((J2616/60)/60)/24)+DATE(1970,1,1)</f>
        <v>41730.708472222221</v>
      </c>
      <c r="S2616" s="18">
        <f>((I2616/60/60/24)+DATE(1970,1,1))</f>
        <v>41759.208333333336</v>
      </c>
      <c r="T2616">
        <f>YEAR(R2616)</f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8270</v>
      </c>
      <c r="O2617" t="s">
        <v>8295</v>
      </c>
      <c r="P2617">
        <f>ROUND(E2617/D2617*100, 0)</f>
        <v>170</v>
      </c>
      <c r="Q2617" s="8">
        <f>IFERROR(ROUND(E2617/L2617,2),0)</f>
        <v>47.18</v>
      </c>
      <c r="R2617" s="17">
        <f>(((J2617/60)/60)/24)+DATE(1970,1,1)</f>
        <v>42453.49726851852</v>
      </c>
      <c r="S2617" s="18">
        <f>((I2617/60/60/24)+DATE(1970,1,1))</f>
        <v>42490.5</v>
      </c>
      <c r="T2617">
        <f>YEAR(R2617)</f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8270</v>
      </c>
      <c r="O2618" t="s">
        <v>8295</v>
      </c>
      <c r="P2618">
        <f>ROUND(E2618/D2618*100, 0)</f>
        <v>115</v>
      </c>
      <c r="Q2618" s="8">
        <f>IFERROR(ROUND(E2618/L2618,2),0)</f>
        <v>120.31</v>
      </c>
      <c r="R2618" s="17">
        <f>(((J2618/60)/60)/24)+DATE(1970,1,1)</f>
        <v>42211.99454861111</v>
      </c>
      <c r="S2618" s="18">
        <f>((I2618/60/60/24)+DATE(1970,1,1))</f>
        <v>42241.99454861111</v>
      </c>
      <c r="T2618">
        <f>YEAR(R2618)</f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8270</v>
      </c>
      <c r="O2619" t="s">
        <v>8295</v>
      </c>
      <c r="P2619">
        <f>ROUND(E2619/D2619*100, 0)</f>
        <v>878</v>
      </c>
      <c r="Q2619" s="8">
        <f>IFERROR(ROUND(E2619/L2619,2),0)</f>
        <v>27.6</v>
      </c>
      <c r="R2619" s="17">
        <f>(((J2619/60)/60)/24)+DATE(1970,1,1)</f>
        <v>41902.874432870369</v>
      </c>
      <c r="S2619" s="18">
        <f>((I2619/60/60/24)+DATE(1970,1,1))</f>
        <v>41932.874432870369</v>
      </c>
      <c r="T2619">
        <f>YEAR(R2619)</f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8270</v>
      </c>
      <c r="O2620" t="s">
        <v>8295</v>
      </c>
      <c r="P2620">
        <f>ROUND(E2620/D2620*100, 0)</f>
        <v>105</v>
      </c>
      <c r="Q2620" s="8">
        <f>IFERROR(ROUND(E2620/L2620,2),0)</f>
        <v>205.3</v>
      </c>
      <c r="R2620" s="17">
        <f>(((J2620/60)/60)/24)+DATE(1970,1,1)</f>
        <v>42279.792372685188</v>
      </c>
      <c r="S2620" s="18">
        <f>((I2620/60/60/24)+DATE(1970,1,1))</f>
        <v>42339.834039351852</v>
      </c>
      <c r="T2620">
        <f>YEAR(R2620)</f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8270</v>
      </c>
      <c r="O2621" t="s">
        <v>8295</v>
      </c>
      <c r="P2621">
        <f>ROUND(E2621/D2621*100, 0)</f>
        <v>188</v>
      </c>
      <c r="Q2621" s="8">
        <f>IFERROR(ROUND(E2621/L2621,2),0)</f>
        <v>35.549999999999997</v>
      </c>
      <c r="R2621" s="17">
        <f>(((J2621/60)/60)/24)+DATE(1970,1,1)</f>
        <v>42273.884305555555</v>
      </c>
      <c r="S2621" s="18">
        <f>((I2621/60/60/24)+DATE(1970,1,1))</f>
        <v>42300.458333333328</v>
      </c>
      <c r="T2621">
        <f>YEAR(R2621)</f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8270</v>
      </c>
      <c r="O2622" t="s">
        <v>8295</v>
      </c>
      <c r="P2622">
        <f>ROUND(E2622/D2622*100, 0)</f>
        <v>144</v>
      </c>
      <c r="Q2622" s="8">
        <f>IFERROR(ROUND(E2622/L2622,2),0)</f>
        <v>74.64</v>
      </c>
      <c r="R2622" s="17">
        <f>(((J2622/60)/60)/24)+DATE(1970,1,1)</f>
        <v>42251.16715277778</v>
      </c>
      <c r="S2622" s="18">
        <f>((I2622/60/60/24)+DATE(1970,1,1))</f>
        <v>42288.041666666672</v>
      </c>
      <c r="T2622">
        <f>YEAR(R2622)</f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8270</v>
      </c>
      <c r="O2623" t="s">
        <v>8295</v>
      </c>
      <c r="P2623">
        <f>ROUND(E2623/D2623*100, 0)</f>
        <v>146</v>
      </c>
      <c r="Q2623" s="8">
        <f>IFERROR(ROUND(E2623/L2623,2),0)</f>
        <v>47.06</v>
      </c>
      <c r="R2623" s="17">
        <f>(((J2623/60)/60)/24)+DATE(1970,1,1)</f>
        <v>42115.74754629629</v>
      </c>
      <c r="S2623" s="18">
        <f>((I2623/60/60/24)+DATE(1970,1,1))</f>
        <v>42145.74754629629</v>
      </c>
      <c r="T2623">
        <f>YEAR(R2623)</f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8270</v>
      </c>
      <c r="O2624" t="s">
        <v>8295</v>
      </c>
      <c r="P2624">
        <f>ROUND(E2624/D2624*100, 0)</f>
        <v>131</v>
      </c>
      <c r="Q2624" s="8">
        <f>IFERROR(ROUND(E2624/L2624,2),0)</f>
        <v>26.59</v>
      </c>
      <c r="R2624" s="17">
        <f>(((J2624/60)/60)/24)+DATE(1970,1,1)</f>
        <v>42689.74324074074</v>
      </c>
      <c r="S2624" s="18">
        <f>((I2624/60/60/24)+DATE(1970,1,1))</f>
        <v>42734.74324074074</v>
      </c>
      <c r="T2624">
        <f>YEAR(R2624)</f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8270</v>
      </c>
      <c r="O2625" t="s">
        <v>8295</v>
      </c>
      <c r="P2625">
        <f>ROUND(E2625/D2625*100, 0)</f>
        <v>114</v>
      </c>
      <c r="Q2625" s="8">
        <f>IFERROR(ROUND(E2625/L2625,2),0)</f>
        <v>36.770000000000003</v>
      </c>
      <c r="R2625" s="17">
        <f>(((J2625/60)/60)/24)+DATE(1970,1,1)</f>
        <v>42692.256550925929</v>
      </c>
      <c r="S2625" s="18">
        <f>((I2625/60/60/24)+DATE(1970,1,1))</f>
        <v>42706.256550925929</v>
      </c>
      <c r="T2625">
        <f>YEAR(R2625)</f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8270</v>
      </c>
      <c r="O2626" t="s">
        <v>8295</v>
      </c>
      <c r="P2626">
        <f>ROUND(E2626/D2626*100, 0)</f>
        <v>1379</v>
      </c>
      <c r="Q2626" s="8">
        <f>IFERROR(ROUND(E2626/L2626,2),0)</f>
        <v>31.82</v>
      </c>
      <c r="R2626" s="17">
        <f>(((J2626/60)/60)/24)+DATE(1970,1,1)</f>
        <v>41144.42155092593</v>
      </c>
      <c r="S2626" s="18">
        <f>((I2626/60/60/24)+DATE(1970,1,1))</f>
        <v>41165.42155092593</v>
      </c>
      <c r="T2626">
        <f>YEAR(R2626)</f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8270</v>
      </c>
      <c r="O2627" t="s">
        <v>8295</v>
      </c>
      <c r="P2627">
        <f>ROUND(E2627/D2627*100, 0)</f>
        <v>956</v>
      </c>
      <c r="Q2627" s="8">
        <f>IFERROR(ROUND(E2627/L2627,2),0)</f>
        <v>27.58</v>
      </c>
      <c r="R2627" s="17">
        <f>(((J2627/60)/60)/24)+DATE(1970,1,1)</f>
        <v>42658.810277777782</v>
      </c>
      <c r="S2627" s="18">
        <f>((I2627/60/60/24)+DATE(1970,1,1))</f>
        <v>42683.851944444439</v>
      </c>
      <c r="T2627">
        <f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8270</v>
      </c>
      <c r="O2628" t="s">
        <v>8295</v>
      </c>
      <c r="P2628">
        <f>ROUND(E2628/D2628*100, 0)</f>
        <v>112</v>
      </c>
      <c r="Q2628" s="8">
        <f>IFERROR(ROUND(E2628/L2628,2),0)</f>
        <v>56</v>
      </c>
      <c r="R2628" s="17">
        <f>(((J2628/60)/60)/24)+DATE(1970,1,1)</f>
        <v>42128.628113425926</v>
      </c>
      <c r="S2628" s="18">
        <f>((I2628/60/60/24)+DATE(1970,1,1))</f>
        <v>42158.628113425926</v>
      </c>
      <c r="T2628">
        <f>YEAR(R2628)</f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8270</v>
      </c>
      <c r="O2629" t="s">
        <v>8295</v>
      </c>
      <c r="P2629">
        <f>ROUND(E2629/D2629*100, 0)</f>
        <v>647</v>
      </c>
      <c r="Q2629" s="8">
        <f>IFERROR(ROUND(E2629/L2629,2),0)</f>
        <v>21.56</v>
      </c>
      <c r="R2629" s="17">
        <f>(((J2629/60)/60)/24)+DATE(1970,1,1)</f>
        <v>42304.829409722224</v>
      </c>
      <c r="S2629" s="18">
        <f>((I2629/60/60/24)+DATE(1970,1,1))</f>
        <v>42334.871076388896</v>
      </c>
      <c r="T2629">
        <f>YEAR(R2629)</f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8270</v>
      </c>
      <c r="O2630" t="s">
        <v>8295</v>
      </c>
      <c r="P2630">
        <f>ROUND(E2630/D2630*100, 0)</f>
        <v>110</v>
      </c>
      <c r="Q2630" s="8">
        <f>IFERROR(ROUND(E2630/L2630,2),0)</f>
        <v>44.1</v>
      </c>
      <c r="R2630" s="17">
        <f>(((J2630/60)/60)/24)+DATE(1970,1,1)</f>
        <v>41953.966053240743</v>
      </c>
      <c r="S2630" s="18">
        <f>((I2630/60/60/24)+DATE(1970,1,1))</f>
        <v>41973.966053240743</v>
      </c>
      <c r="T2630">
        <f>YEAR(R2630)</f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8270</v>
      </c>
      <c r="O2631" t="s">
        <v>8295</v>
      </c>
      <c r="P2631">
        <f>ROUND(E2631/D2631*100, 0)</f>
        <v>128</v>
      </c>
      <c r="Q2631" s="8">
        <f>IFERROR(ROUND(E2631/L2631,2),0)</f>
        <v>63.87</v>
      </c>
      <c r="R2631" s="17">
        <f>(((J2631/60)/60)/24)+DATE(1970,1,1)</f>
        <v>42108.538449074069</v>
      </c>
      <c r="S2631" s="18">
        <f>((I2631/60/60/24)+DATE(1970,1,1))</f>
        <v>42138.538449074069</v>
      </c>
      <c r="T2631">
        <f>YEAR(R2631)</f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8270</v>
      </c>
      <c r="O2632" t="s">
        <v>8295</v>
      </c>
      <c r="P2632">
        <f>ROUND(E2632/D2632*100, 0)</f>
        <v>158</v>
      </c>
      <c r="Q2632" s="8">
        <f>IFERROR(ROUND(E2632/L2632,2),0)</f>
        <v>38.99</v>
      </c>
      <c r="R2632" s="17">
        <f>(((J2632/60)/60)/24)+DATE(1970,1,1)</f>
        <v>42524.105462962965</v>
      </c>
      <c r="S2632" s="18">
        <f>((I2632/60/60/24)+DATE(1970,1,1))</f>
        <v>42551.416666666672</v>
      </c>
      <c r="T2632">
        <f>YEAR(R2632)</f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8270</v>
      </c>
      <c r="O2633" t="s">
        <v>8295</v>
      </c>
      <c r="P2633">
        <f>ROUND(E2633/D2633*100, 0)</f>
        <v>115</v>
      </c>
      <c r="Q2633" s="8">
        <f>IFERROR(ROUND(E2633/L2633,2),0)</f>
        <v>80.19</v>
      </c>
      <c r="R2633" s="17">
        <f>(((J2633/60)/60)/24)+DATE(1970,1,1)</f>
        <v>42218.169293981482</v>
      </c>
      <c r="S2633" s="18">
        <f>((I2633/60/60/24)+DATE(1970,1,1))</f>
        <v>42246.169293981482</v>
      </c>
      <c r="T2633">
        <f>YEAR(R2633)</f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8270</v>
      </c>
      <c r="O2634" t="s">
        <v>8295</v>
      </c>
      <c r="P2634">
        <f>ROUND(E2634/D2634*100, 0)</f>
        <v>137</v>
      </c>
      <c r="Q2634" s="8">
        <f>IFERROR(ROUND(E2634/L2634,2),0)</f>
        <v>34.9</v>
      </c>
      <c r="R2634" s="17">
        <f>(((J2634/60)/60)/24)+DATE(1970,1,1)</f>
        <v>42494.061793981484</v>
      </c>
      <c r="S2634" s="18">
        <f>((I2634/60/60/24)+DATE(1970,1,1))</f>
        <v>42519.061793981484</v>
      </c>
      <c r="T2634">
        <f>YEAR(R2634)</f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8270</v>
      </c>
      <c r="O2635" t="s">
        <v>8295</v>
      </c>
      <c r="P2635">
        <f>ROUND(E2635/D2635*100, 0)</f>
        <v>355</v>
      </c>
      <c r="Q2635" s="8">
        <f>IFERROR(ROUND(E2635/L2635,2),0)</f>
        <v>89.1</v>
      </c>
      <c r="R2635" s="17">
        <f>(((J2635/60)/60)/24)+DATE(1970,1,1)</f>
        <v>41667.823287037041</v>
      </c>
      <c r="S2635" s="18">
        <f>((I2635/60/60/24)+DATE(1970,1,1))</f>
        <v>41697.958333333336</v>
      </c>
      <c r="T2635">
        <f>YEAR(R2635)</f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8270</v>
      </c>
      <c r="O2636" t="s">
        <v>8295</v>
      </c>
      <c r="P2636">
        <f>ROUND(E2636/D2636*100, 0)</f>
        <v>106</v>
      </c>
      <c r="Q2636" s="8">
        <f>IFERROR(ROUND(E2636/L2636,2),0)</f>
        <v>39.44</v>
      </c>
      <c r="R2636" s="17">
        <f>(((J2636/60)/60)/24)+DATE(1970,1,1)</f>
        <v>42612.656493055561</v>
      </c>
      <c r="S2636" s="18">
        <f>((I2636/60/60/24)+DATE(1970,1,1))</f>
        <v>42642.656493055561</v>
      </c>
      <c r="T2636">
        <f>YEAR(R2636)</f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8270</v>
      </c>
      <c r="O2637" t="s">
        <v>8295</v>
      </c>
      <c r="P2637">
        <f>ROUND(E2637/D2637*100, 0)</f>
        <v>100</v>
      </c>
      <c r="Q2637" s="8">
        <f>IFERROR(ROUND(E2637/L2637,2),0)</f>
        <v>136.9</v>
      </c>
      <c r="R2637" s="17">
        <f>(((J2637/60)/60)/24)+DATE(1970,1,1)</f>
        <v>42037.950937500005</v>
      </c>
      <c r="S2637" s="18">
        <f>((I2637/60/60/24)+DATE(1970,1,1))</f>
        <v>42072.909270833334</v>
      </c>
      <c r="T2637">
        <f>YEAR(R2637)</f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8270</v>
      </c>
      <c r="O2638" t="s">
        <v>8295</v>
      </c>
      <c r="P2638">
        <f>ROUND(E2638/D2638*100, 0)</f>
        <v>187</v>
      </c>
      <c r="Q2638" s="8">
        <f>IFERROR(ROUND(E2638/L2638,2),0)</f>
        <v>37.46</v>
      </c>
      <c r="R2638" s="17">
        <f>(((J2638/60)/60)/24)+DATE(1970,1,1)</f>
        <v>42636.614745370374</v>
      </c>
      <c r="S2638" s="18">
        <f>((I2638/60/60/24)+DATE(1970,1,1))</f>
        <v>42659.041666666672</v>
      </c>
      <c r="T2638">
        <f>YEAR(R2638)</f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8270</v>
      </c>
      <c r="O2639" t="s">
        <v>8295</v>
      </c>
      <c r="P2639">
        <f>ROUND(E2639/D2639*100, 0)</f>
        <v>166</v>
      </c>
      <c r="Q2639" s="8">
        <f>IFERROR(ROUND(E2639/L2639,2),0)</f>
        <v>31.96</v>
      </c>
      <c r="R2639" s="17">
        <f>(((J2639/60)/60)/24)+DATE(1970,1,1)</f>
        <v>42639.549479166672</v>
      </c>
      <c r="S2639" s="18">
        <f>((I2639/60/60/24)+DATE(1970,1,1))</f>
        <v>42655.549479166672</v>
      </c>
      <c r="T2639">
        <f>YEAR(R2639)</f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8270</v>
      </c>
      <c r="O2640" t="s">
        <v>8295</v>
      </c>
      <c r="P2640">
        <f>ROUND(E2640/D2640*100, 0)</f>
        <v>102</v>
      </c>
      <c r="Q2640" s="8">
        <f>IFERROR(ROUND(E2640/L2640,2),0)</f>
        <v>25.21</v>
      </c>
      <c r="R2640" s="17">
        <f>(((J2640/60)/60)/24)+DATE(1970,1,1)</f>
        <v>41989.913136574076</v>
      </c>
      <c r="S2640" s="18">
        <f>((I2640/60/60/24)+DATE(1970,1,1))</f>
        <v>42019.913136574076</v>
      </c>
      <c r="T2640">
        <f>YEAR(R2640)</f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8270</v>
      </c>
      <c r="O2641" t="s">
        <v>8295</v>
      </c>
      <c r="P2641">
        <f>ROUND(E2641/D2641*100, 0)</f>
        <v>164</v>
      </c>
      <c r="Q2641" s="8">
        <f>IFERROR(ROUND(E2641/L2641,2),0)</f>
        <v>10.039999999999999</v>
      </c>
      <c r="R2641" s="17">
        <f>(((J2641/60)/60)/24)+DATE(1970,1,1)</f>
        <v>42024.86513888889</v>
      </c>
      <c r="S2641" s="18">
        <f>((I2641/60/60/24)+DATE(1970,1,1))</f>
        <v>42054.86513888889</v>
      </c>
      <c r="T2641">
        <f>YEAR(R2641)</f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8270</v>
      </c>
      <c r="O2642" t="s">
        <v>8295</v>
      </c>
      <c r="P2642">
        <f>ROUND(E2642/D2642*100, 0)</f>
        <v>106</v>
      </c>
      <c r="Q2642" s="8">
        <f>IFERROR(ROUND(E2642/L2642,2),0)</f>
        <v>45.94</v>
      </c>
      <c r="R2642" s="17">
        <f>(((J2642/60)/60)/24)+DATE(1970,1,1)</f>
        <v>42103.160578703704</v>
      </c>
      <c r="S2642" s="18">
        <f>((I2642/60/60/24)+DATE(1970,1,1))</f>
        <v>42163.160578703704</v>
      </c>
      <c r="T2642">
        <f>YEAR(R2642)</f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8270</v>
      </c>
      <c r="O2643" t="s">
        <v>8295</v>
      </c>
      <c r="P2643">
        <f>ROUND(E2643/D2643*100, 0)</f>
        <v>1</v>
      </c>
      <c r="Q2643" s="8">
        <f>IFERROR(ROUND(E2643/L2643,2),0)</f>
        <v>15</v>
      </c>
      <c r="R2643" s="17">
        <f>(((J2643/60)/60)/24)+DATE(1970,1,1)</f>
        <v>41880.827118055553</v>
      </c>
      <c r="S2643" s="18">
        <f>((I2643/60/60/24)+DATE(1970,1,1))</f>
        <v>41897.839583333334</v>
      </c>
      <c r="T2643">
        <f>YEAR(R2643)</f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8270</v>
      </c>
      <c r="O2644" t="s">
        <v>8295</v>
      </c>
      <c r="P2644">
        <f>ROUND(E2644/D2644*100, 0)</f>
        <v>0</v>
      </c>
      <c r="Q2644" s="8">
        <f>IFERROR(ROUND(E2644/L2644,2),0)</f>
        <v>0</v>
      </c>
      <c r="R2644" s="17">
        <f>(((J2644/60)/60)/24)+DATE(1970,1,1)</f>
        <v>42536.246620370366</v>
      </c>
      <c r="S2644" s="18">
        <f>((I2644/60/60/24)+DATE(1970,1,1))</f>
        <v>42566.289583333331</v>
      </c>
      <c r="T2644">
        <f>YEAR(R2644)</f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8270</v>
      </c>
      <c r="O2645" t="s">
        <v>8295</v>
      </c>
      <c r="P2645">
        <f>ROUND(E2645/D2645*100, 0)</f>
        <v>34</v>
      </c>
      <c r="Q2645" s="8">
        <f>IFERROR(ROUND(E2645/L2645,2),0)</f>
        <v>223.58</v>
      </c>
      <c r="R2645" s="17">
        <f>(((J2645/60)/60)/24)+DATE(1970,1,1)</f>
        <v>42689.582349537035</v>
      </c>
      <c r="S2645" s="18">
        <f>((I2645/60/60/24)+DATE(1970,1,1))</f>
        <v>42725.332638888889</v>
      </c>
      <c r="T2645">
        <f>YEAR(R2645)</f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8270</v>
      </c>
      <c r="O2646" t="s">
        <v>8295</v>
      </c>
      <c r="P2646">
        <f>ROUND(E2646/D2646*100, 0)</f>
        <v>2</v>
      </c>
      <c r="Q2646" s="8">
        <f>IFERROR(ROUND(E2646/L2646,2),0)</f>
        <v>39.479999999999997</v>
      </c>
      <c r="R2646" s="17">
        <f>(((J2646/60)/60)/24)+DATE(1970,1,1)</f>
        <v>42774.792071759264</v>
      </c>
      <c r="S2646" s="18">
        <f>((I2646/60/60/24)+DATE(1970,1,1))</f>
        <v>42804.792071759264</v>
      </c>
      <c r="T2646">
        <f>YEAR(R2646)</f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8270</v>
      </c>
      <c r="O2647" t="s">
        <v>8295</v>
      </c>
      <c r="P2647">
        <f>ROUND(E2647/D2647*100, 0)</f>
        <v>11</v>
      </c>
      <c r="Q2647" s="8">
        <f>IFERROR(ROUND(E2647/L2647,2),0)</f>
        <v>91.3</v>
      </c>
      <c r="R2647" s="17">
        <f>(((J2647/60)/60)/24)+DATE(1970,1,1)</f>
        <v>41921.842627314814</v>
      </c>
      <c r="S2647" s="18">
        <f>((I2647/60/60/24)+DATE(1970,1,1))</f>
        <v>41951.884293981479</v>
      </c>
      <c r="T2647">
        <f>YEAR(R2647)</f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8270</v>
      </c>
      <c r="O2648" t="s">
        <v>8295</v>
      </c>
      <c r="P2648">
        <f>ROUND(E2648/D2648*100, 0)</f>
        <v>8</v>
      </c>
      <c r="Q2648" s="8">
        <f>IFERROR(ROUND(E2648/L2648,2),0)</f>
        <v>78.67</v>
      </c>
      <c r="R2648" s="17">
        <f>(((J2648/60)/60)/24)+DATE(1970,1,1)</f>
        <v>42226.313298611116</v>
      </c>
      <c r="S2648" s="18">
        <f>((I2648/60/60/24)+DATE(1970,1,1))</f>
        <v>42256.313298611116</v>
      </c>
      <c r="T2648">
        <f>YEAR(R2648)</f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8270</v>
      </c>
      <c r="O2649" t="s">
        <v>8295</v>
      </c>
      <c r="P2649">
        <f>ROUND(E2649/D2649*100, 0)</f>
        <v>1</v>
      </c>
      <c r="Q2649" s="8">
        <f>IFERROR(ROUND(E2649/L2649,2),0)</f>
        <v>12</v>
      </c>
      <c r="R2649" s="17">
        <f>(((J2649/60)/60)/24)+DATE(1970,1,1)</f>
        <v>42200.261793981481</v>
      </c>
      <c r="S2649" s="18">
        <f>((I2649/60/60/24)+DATE(1970,1,1))</f>
        <v>42230.261793981481</v>
      </c>
      <c r="T2649">
        <f>YEAR(R2649)</f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8270</v>
      </c>
      <c r="O2650" t="s">
        <v>8295</v>
      </c>
      <c r="P2650">
        <f>ROUND(E2650/D2650*100, 0)</f>
        <v>1</v>
      </c>
      <c r="Q2650" s="8">
        <f>IFERROR(ROUND(E2650/L2650,2),0)</f>
        <v>17.670000000000002</v>
      </c>
      <c r="R2650" s="17">
        <f>(((J2650/60)/60)/24)+DATE(1970,1,1)</f>
        <v>42408.714814814812</v>
      </c>
      <c r="S2650" s="18">
        <f>((I2650/60/60/24)+DATE(1970,1,1))</f>
        <v>42438.714814814812</v>
      </c>
      <c r="T2650">
        <f>YEAR(R2650)</f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8270</v>
      </c>
      <c r="O2651" t="s">
        <v>8295</v>
      </c>
      <c r="P2651">
        <f>ROUND(E2651/D2651*100, 0)</f>
        <v>0</v>
      </c>
      <c r="Q2651" s="8">
        <f>IFERROR(ROUND(E2651/L2651,2),0)</f>
        <v>41.33</v>
      </c>
      <c r="R2651" s="17">
        <f>(((J2651/60)/60)/24)+DATE(1970,1,1)</f>
        <v>42341.99700231482</v>
      </c>
      <c r="S2651" s="18">
        <f>((I2651/60/60/24)+DATE(1970,1,1))</f>
        <v>42401.99700231482</v>
      </c>
      <c r="T2651">
        <f>YEAR(R2651)</f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8270</v>
      </c>
      <c r="O2652" t="s">
        <v>8295</v>
      </c>
      <c r="P2652">
        <f>ROUND(E2652/D2652*100, 0)</f>
        <v>1</v>
      </c>
      <c r="Q2652" s="8">
        <f>IFERROR(ROUND(E2652/L2652,2),0)</f>
        <v>71.599999999999994</v>
      </c>
      <c r="R2652" s="17">
        <f>(((J2652/60)/60)/24)+DATE(1970,1,1)</f>
        <v>42695.624340277776</v>
      </c>
      <c r="S2652" s="18">
        <f>((I2652/60/60/24)+DATE(1970,1,1))</f>
        <v>42725.624340277776</v>
      </c>
      <c r="T2652">
        <f>YEAR(R2652)</f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8270</v>
      </c>
      <c r="O2653" t="s">
        <v>8295</v>
      </c>
      <c r="P2653">
        <f>ROUND(E2653/D2653*100, 0)</f>
        <v>2</v>
      </c>
      <c r="Q2653" s="8">
        <f>IFERROR(ROUND(E2653/L2653,2),0)</f>
        <v>307.82</v>
      </c>
      <c r="R2653" s="17">
        <f>(((J2653/60)/60)/24)+DATE(1970,1,1)</f>
        <v>42327.805659722217</v>
      </c>
      <c r="S2653" s="18">
        <f>((I2653/60/60/24)+DATE(1970,1,1))</f>
        <v>42355.805659722217</v>
      </c>
      <c r="T2653">
        <f>YEAR(R2653)</f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8270</v>
      </c>
      <c r="O2654" t="s">
        <v>8295</v>
      </c>
      <c r="P2654">
        <f>ROUND(E2654/D2654*100, 0)</f>
        <v>1</v>
      </c>
      <c r="Q2654" s="8">
        <f>IFERROR(ROUND(E2654/L2654,2),0)</f>
        <v>80.45</v>
      </c>
      <c r="R2654" s="17">
        <f>(((J2654/60)/60)/24)+DATE(1970,1,1)</f>
        <v>41953.158854166672</v>
      </c>
      <c r="S2654" s="18">
        <f>((I2654/60/60/24)+DATE(1970,1,1))</f>
        <v>41983.158854166672</v>
      </c>
      <c r="T2654">
        <f>YEAR(R2654)</f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8270</v>
      </c>
      <c r="O2655" t="s">
        <v>8295</v>
      </c>
      <c r="P2655">
        <f>ROUND(E2655/D2655*100, 0)</f>
        <v>12</v>
      </c>
      <c r="Q2655" s="8">
        <f>IFERROR(ROUND(E2655/L2655,2),0)</f>
        <v>83.94</v>
      </c>
      <c r="R2655" s="17">
        <f>(((J2655/60)/60)/24)+DATE(1970,1,1)</f>
        <v>41771.651932870373</v>
      </c>
      <c r="S2655" s="18">
        <f>((I2655/60/60/24)+DATE(1970,1,1))</f>
        <v>41803.166666666664</v>
      </c>
      <c r="T2655">
        <f>YEAR(R2655)</f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8270</v>
      </c>
      <c r="O2656" t="s">
        <v>8295</v>
      </c>
      <c r="P2656">
        <f>ROUND(E2656/D2656*100, 0)</f>
        <v>0</v>
      </c>
      <c r="Q2656" s="8">
        <f>IFERROR(ROUND(E2656/L2656,2),0)</f>
        <v>8.5</v>
      </c>
      <c r="R2656" s="17">
        <f>(((J2656/60)/60)/24)+DATE(1970,1,1)</f>
        <v>42055.600995370376</v>
      </c>
      <c r="S2656" s="18">
        <f>((I2656/60/60/24)+DATE(1970,1,1))</f>
        <v>42115.559328703705</v>
      </c>
      <c r="T2656">
        <f>YEAR(R2656)</f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8270</v>
      </c>
      <c r="O2657" t="s">
        <v>8295</v>
      </c>
      <c r="P2657">
        <f>ROUND(E2657/D2657*100, 0)</f>
        <v>21</v>
      </c>
      <c r="Q2657" s="8">
        <f>IFERROR(ROUND(E2657/L2657,2),0)</f>
        <v>73.37</v>
      </c>
      <c r="R2657" s="17">
        <f>(((J2657/60)/60)/24)+DATE(1970,1,1)</f>
        <v>42381.866284722222</v>
      </c>
      <c r="S2657" s="18">
        <f>((I2657/60/60/24)+DATE(1970,1,1))</f>
        <v>42409.833333333328</v>
      </c>
      <c r="T2657">
        <f>YEAR(R2657)</f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8270</v>
      </c>
      <c r="O2658" t="s">
        <v>8295</v>
      </c>
      <c r="P2658">
        <f>ROUND(E2658/D2658*100, 0)</f>
        <v>11</v>
      </c>
      <c r="Q2658" s="8">
        <f>IFERROR(ROUND(E2658/L2658,2),0)</f>
        <v>112.86</v>
      </c>
      <c r="R2658" s="17">
        <f>(((J2658/60)/60)/24)+DATE(1970,1,1)</f>
        <v>42767.688518518517</v>
      </c>
      <c r="S2658" s="18">
        <f>((I2658/60/60/24)+DATE(1970,1,1))</f>
        <v>42806.791666666672</v>
      </c>
      <c r="T2658">
        <f>YEAR(R2658)</f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8270</v>
      </c>
      <c r="O2659" t="s">
        <v>8295</v>
      </c>
      <c r="P2659">
        <f>ROUND(E2659/D2659*100, 0)</f>
        <v>19</v>
      </c>
      <c r="Q2659" s="8">
        <f>IFERROR(ROUND(E2659/L2659,2),0)</f>
        <v>95.28</v>
      </c>
      <c r="R2659" s="17">
        <f>(((J2659/60)/60)/24)+DATE(1970,1,1)</f>
        <v>42551.928854166668</v>
      </c>
      <c r="S2659" s="18">
        <f>((I2659/60/60/24)+DATE(1970,1,1))</f>
        <v>42585.0625</v>
      </c>
      <c r="T2659">
        <f>YEAR(R2659)</f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8270</v>
      </c>
      <c r="O2660" t="s">
        <v>8295</v>
      </c>
      <c r="P2660">
        <f>ROUND(E2660/D2660*100, 0)</f>
        <v>0</v>
      </c>
      <c r="Q2660" s="8">
        <f>IFERROR(ROUND(E2660/L2660,2),0)</f>
        <v>22.75</v>
      </c>
      <c r="R2660" s="17">
        <f>(((J2660/60)/60)/24)+DATE(1970,1,1)</f>
        <v>42551.884189814817</v>
      </c>
      <c r="S2660" s="18">
        <f>((I2660/60/60/24)+DATE(1970,1,1))</f>
        <v>42581.884189814817</v>
      </c>
      <c r="T2660">
        <f>YEAR(R2660)</f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8270</v>
      </c>
      <c r="O2661" t="s">
        <v>8295</v>
      </c>
      <c r="P2661">
        <f>ROUND(E2661/D2661*100, 0)</f>
        <v>3</v>
      </c>
      <c r="Q2661" s="8">
        <f>IFERROR(ROUND(E2661/L2661,2),0)</f>
        <v>133.30000000000001</v>
      </c>
      <c r="R2661" s="17">
        <f>(((J2661/60)/60)/24)+DATE(1970,1,1)</f>
        <v>42082.069560185191</v>
      </c>
      <c r="S2661" s="18">
        <f>((I2661/60/60/24)+DATE(1970,1,1))</f>
        <v>42112.069560185191</v>
      </c>
      <c r="T2661">
        <f>YEAR(R2661)</f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8270</v>
      </c>
      <c r="O2662" t="s">
        <v>8295</v>
      </c>
      <c r="P2662">
        <f>ROUND(E2662/D2662*100, 0)</f>
        <v>0</v>
      </c>
      <c r="Q2662" s="8">
        <f>IFERROR(ROUND(E2662/L2662,2),0)</f>
        <v>3.8</v>
      </c>
      <c r="R2662" s="17">
        <f>(((J2662/60)/60)/24)+DATE(1970,1,1)</f>
        <v>42272.713171296295</v>
      </c>
      <c r="S2662" s="18">
        <f>((I2662/60/60/24)+DATE(1970,1,1))</f>
        <v>42332.754837962959</v>
      </c>
      <c r="T2662">
        <f>YEAR(R2662)</f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8270</v>
      </c>
      <c r="O2663" t="s">
        <v>8306</v>
      </c>
      <c r="P2663">
        <f>ROUND(E2663/D2663*100, 0)</f>
        <v>103</v>
      </c>
      <c r="Q2663" s="8">
        <f>IFERROR(ROUND(E2663/L2663,2),0)</f>
        <v>85.75</v>
      </c>
      <c r="R2663" s="17">
        <f>(((J2663/60)/60)/24)+DATE(1970,1,1)</f>
        <v>41542.958449074074</v>
      </c>
      <c r="S2663" s="18">
        <f>((I2663/60/60/24)+DATE(1970,1,1))</f>
        <v>41572.958449074074</v>
      </c>
      <c r="T2663">
        <f>YEAR(R2663)</f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8270</v>
      </c>
      <c r="O2664" t="s">
        <v>8306</v>
      </c>
      <c r="P2664">
        <f>ROUND(E2664/D2664*100, 0)</f>
        <v>107</v>
      </c>
      <c r="Q2664" s="8">
        <f>IFERROR(ROUND(E2664/L2664,2),0)</f>
        <v>267</v>
      </c>
      <c r="R2664" s="17">
        <f>(((J2664/60)/60)/24)+DATE(1970,1,1)</f>
        <v>42207.746678240743</v>
      </c>
      <c r="S2664" s="18">
        <f>((I2664/60/60/24)+DATE(1970,1,1))</f>
        <v>42237.746678240743</v>
      </c>
      <c r="T2664">
        <f>YEAR(R2664)</f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8270</v>
      </c>
      <c r="O2665" t="s">
        <v>8306</v>
      </c>
      <c r="P2665">
        <f>ROUND(E2665/D2665*100, 0)</f>
        <v>105</v>
      </c>
      <c r="Q2665" s="8">
        <f>IFERROR(ROUND(E2665/L2665,2),0)</f>
        <v>373.56</v>
      </c>
      <c r="R2665" s="17">
        <f>(((J2665/60)/60)/24)+DATE(1970,1,1)</f>
        <v>42222.622766203705</v>
      </c>
      <c r="S2665" s="18">
        <f>((I2665/60/60/24)+DATE(1970,1,1))</f>
        <v>42251.625</v>
      </c>
      <c r="T2665">
        <f>YEAR(R2665)</f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8270</v>
      </c>
      <c r="O2666" t="s">
        <v>8306</v>
      </c>
      <c r="P2666">
        <f>ROUND(E2666/D2666*100, 0)</f>
        <v>103</v>
      </c>
      <c r="Q2666" s="8">
        <f>IFERROR(ROUND(E2666/L2666,2),0)</f>
        <v>174.04</v>
      </c>
      <c r="R2666" s="17">
        <f>(((J2666/60)/60)/24)+DATE(1970,1,1)</f>
        <v>42313.02542824074</v>
      </c>
      <c r="S2666" s="18">
        <f>((I2666/60/60/24)+DATE(1970,1,1))</f>
        <v>42347.290972222225</v>
      </c>
      <c r="T2666">
        <f>YEAR(R2666)</f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8270</v>
      </c>
      <c r="O2667" t="s">
        <v>8306</v>
      </c>
      <c r="P2667">
        <f>ROUND(E2667/D2667*100, 0)</f>
        <v>123</v>
      </c>
      <c r="Q2667" s="8">
        <f>IFERROR(ROUND(E2667/L2667,2),0)</f>
        <v>93.7</v>
      </c>
      <c r="R2667" s="17">
        <f>(((J2667/60)/60)/24)+DATE(1970,1,1)</f>
        <v>42083.895532407405</v>
      </c>
      <c r="S2667" s="18">
        <f>((I2667/60/60/24)+DATE(1970,1,1))</f>
        <v>42128.895532407405</v>
      </c>
      <c r="T2667">
        <f>YEAR(R2667)</f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8270</v>
      </c>
      <c r="O2668" t="s">
        <v>8306</v>
      </c>
      <c r="P2668">
        <f>ROUND(E2668/D2668*100, 0)</f>
        <v>159</v>
      </c>
      <c r="Q2668" s="8">
        <f>IFERROR(ROUND(E2668/L2668,2),0)</f>
        <v>77.33</v>
      </c>
      <c r="R2668" s="17">
        <f>(((J2668/60)/60)/24)+DATE(1970,1,1)</f>
        <v>42235.764340277776</v>
      </c>
      <c r="S2668" s="18">
        <f>((I2668/60/60/24)+DATE(1970,1,1))</f>
        <v>42272.875</v>
      </c>
      <c r="T2668">
        <f>YEAR(R2668)</f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8270</v>
      </c>
      <c r="O2669" t="s">
        <v>8306</v>
      </c>
      <c r="P2669">
        <f>ROUND(E2669/D2669*100, 0)</f>
        <v>111</v>
      </c>
      <c r="Q2669" s="8">
        <f>IFERROR(ROUND(E2669/L2669,2),0)</f>
        <v>92.22</v>
      </c>
      <c r="R2669" s="17">
        <f>(((J2669/60)/60)/24)+DATE(1970,1,1)</f>
        <v>42380.926111111112</v>
      </c>
      <c r="S2669" s="18">
        <f>((I2669/60/60/24)+DATE(1970,1,1))</f>
        <v>42410.926111111112</v>
      </c>
      <c r="T2669">
        <f>YEAR(R2669)</f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8270</v>
      </c>
      <c r="O2670" t="s">
        <v>8306</v>
      </c>
      <c r="P2670">
        <f>ROUND(E2670/D2670*100, 0)</f>
        <v>171</v>
      </c>
      <c r="Q2670" s="8">
        <f>IFERROR(ROUND(E2670/L2670,2),0)</f>
        <v>60.96</v>
      </c>
      <c r="R2670" s="17">
        <f>(((J2670/60)/60)/24)+DATE(1970,1,1)</f>
        <v>42275.588715277772</v>
      </c>
      <c r="S2670" s="18">
        <f>((I2670/60/60/24)+DATE(1970,1,1))</f>
        <v>42317.60555555555</v>
      </c>
      <c r="T2670">
        <f>YEAR(R2670)</f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8270</v>
      </c>
      <c r="O2671" t="s">
        <v>8306</v>
      </c>
      <c r="P2671">
        <f>ROUND(E2671/D2671*100, 0)</f>
        <v>125</v>
      </c>
      <c r="Q2671" s="8">
        <f>IFERROR(ROUND(E2671/L2671,2),0)</f>
        <v>91</v>
      </c>
      <c r="R2671" s="17">
        <f>(((J2671/60)/60)/24)+DATE(1970,1,1)</f>
        <v>42319.035833333335</v>
      </c>
      <c r="S2671" s="18">
        <f>((I2671/60/60/24)+DATE(1970,1,1))</f>
        <v>42379.035833333335</v>
      </c>
      <c r="T2671">
        <f>YEAR(R2671)</f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8270</v>
      </c>
      <c r="O2672" t="s">
        <v>8306</v>
      </c>
      <c r="P2672">
        <f>ROUND(E2672/D2672*100, 0)</f>
        <v>6</v>
      </c>
      <c r="Q2672" s="8">
        <f>IFERROR(ROUND(E2672/L2672,2),0)</f>
        <v>41.58</v>
      </c>
      <c r="R2672" s="17">
        <f>(((J2672/60)/60)/24)+DATE(1970,1,1)</f>
        <v>41821.020601851851</v>
      </c>
      <c r="S2672" s="18">
        <f>((I2672/60/60/24)+DATE(1970,1,1))</f>
        <v>41849.020601851851</v>
      </c>
      <c r="T2672">
        <f>YEAR(R2672)</f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8270</v>
      </c>
      <c r="O2673" t="s">
        <v>8306</v>
      </c>
      <c r="P2673">
        <f>ROUND(E2673/D2673*100, 0)</f>
        <v>11</v>
      </c>
      <c r="Q2673" s="8">
        <f>IFERROR(ROUND(E2673/L2673,2),0)</f>
        <v>33.76</v>
      </c>
      <c r="R2673" s="17">
        <f>(((J2673/60)/60)/24)+DATE(1970,1,1)</f>
        <v>41962.749027777783</v>
      </c>
      <c r="S2673" s="18">
        <f>((I2673/60/60/24)+DATE(1970,1,1))</f>
        <v>41992.818055555559</v>
      </c>
      <c r="T2673">
        <f>YEAR(R2673)</f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8270</v>
      </c>
      <c r="O2674" t="s">
        <v>8306</v>
      </c>
      <c r="P2674">
        <f>ROUND(E2674/D2674*100, 0)</f>
        <v>33</v>
      </c>
      <c r="Q2674" s="8">
        <f>IFERROR(ROUND(E2674/L2674,2),0)</f>
        <v>70.62</v>
      </c>
      <c r="R2674" s="17">
        <f>(((J2674/60)/60)/24)+DATE(1970,1,1)</f>
        <v>42344.884143518517</v>
      </c>
      <c r="S2674" s="18">
        <f>((I2674/60/60/24)+DATE(1970,1,1))</f>
        <v>42366.25</v>
      </c>
      <c r="T2674">
        <f>YEAR(R2674)</f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8270</v>
      </c>
      <c r="O2675" t="s">
        <v>8306</v>
      </c>
      <c r="P2675">
        <f>ROUND(E2675/D2675*100, 0)</f>
        <v>28</v>
      </c>
      <c r="Q2675" s="8">
        <f>IFERROR(ROUND(E2675/L2675,2),0)</f>
        <v>167.15</v>
      </c>
      <c r="R2675" s="17">
        <f>(((J2675/60)/60)/24)+DATE(1970,1,1)</f>
        <v>41912.541655092595</v>
      </c>
      <c r="S2675" s="18">
        <f>((I2675/60/60/24)+DATE(1970,1,1))</f>
        <v>41941.947916666664</v>
      </c>
      <c r="T2675">
        <f>YEAR(R2675)</f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8270</v>
      </c>
      <c r="O2676" t="s">
        <v>8306</v>
      </c>
      <c r="P2676">
        <f>ROUND(E2676/D2676*100, 0)</f>
        <v>63</v>
      </c>
      <c r="Q2676" s="8">
        <f>IFERROR(ROUND(E2676/L2676,2),0)</f>
        <v>128.62</v>
      </c>
      <c r="R2676" s="17">
        <f>(((J2676/60)/60)/24)+DATE(1970,1,1)</f>
        <v>42529.632754629631</v>
      </c>
      <c r="S2676" s="18">
        <f>((I2676/60/60/24)+DATE(1970,1,1))</f>
        <v>42556.207638888889</v>
      </c>
      <c r="T2676">
        <f>YEAR(R2676)</f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8270</v>
      </c>
      <c r="O2677" t="s">
        <v>8306</v>
      </c>
      <c r="P2677">
        <f>ROUND(E2677/D2677*100, 0)</f>
        <v>8</v>
      </c>
      <c r="Q2677" s="8">
        <f>IFERROR(ROUND(E2677/L2677,2),0)</f>
        <v>65.41</v>
      </c>
      <c r="R2677" s="17">
        <f>(((J2677/60)/60)/24)+DATE(1970,1,1)</f>
        <v>41923.857511574075</v>
      </c>
      <c r="S2677" s="18">
        <f>((I2677/60/60/24)+DATE(1970,1,1))</f>
        <v>41953.899178240739</v>
      </c>
      <c r="T2677">
        <f>YEAR(R2677)</f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8270</v>
      </c>
      <c r="O2678" t="s">
        <v>8306</v>
      </c>
      <c r="P2678">
        <f>ROUND(E2678/D2678*100, 0)</f>
        <v>50</v>
      </c>
      <c r="Q2678" s="8">
        <f>IFERROR(ROUND(E2678/L2678,2),0)</f>
        <v>117.56</v>
      </c>
      <c r="R2678" s="17">
        <f>(((J2678/60)/60)/24)+DATE(1970,1,1)</f>
        <v>42482.624699074076</v>
      </c>
      <c r="S2678" s="18">
        <f>((I2678/60/60/24)+DATE(1970,1,1))</f>
        <v>42512.624699074076</v>
      </c>
      <c r="T2678">
        <f>YEAR(R2678)</f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8270</v>
      </c>
      <c r="O2679" t="s">
        <v>8306</v>
      </c>
      <c r="P2679">
        <f>ROUND(E2679/D2679*100, 0)</f>
        <v>18</v>
      </c>
      <c r="Q2679" s="8">
        <f>IFERROR(ROUND(E2679/L2679,2),0)</f>
        <v>126.48</v>
      </c>
      <c r="R2679" s="17">
        <f>(((J2679/60)/60)/24)+DATE(1970,1,1)</f>
        <v>41793.029432870368</v>
      </c>
      <c r="S2679" s="18">
        <f>((I2679/60/60/24)+DATE(1970,1,1))</f>
        <v>41823.029432870368</v>
      </c>
      <c r="T2679">
        <f>YEAR(R2679)</f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8270</v>
      </c>
      <c r="O2680" t="s">
        <v>8306</v>
      </c>
      <c r="P2680">
        <f>ROUND(E2680/D2680*100, 0)</f>
        <v>0</v>
      </c>
      <c r="Q2680" s="8">
        <f>IFERROR(ROUND(E2680/L2680,2),0)</f>
        <v>550</v>
      </c>
      <c r="R2680" s="17">
        <f>(((J2680/60)/60)/24)+DATE(1970,1,1)</f>
        <v>42241.798206018517</v>
      </c>
      <c r="S2680" s="18">
        <f>((I2680/60/60/24)+DATE(1970,1,1))</f>
        <v>42271.798206018517</v>
      </c>
      <c r="T2680">
        <f>YEAR(R2680)</f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8270</v>
      </c>
      <c r="O2681" t="s">
        <v>8306</v>
      </c>
      <c r="P2681">
        <f>ROUND(E2681/D2681*100, 0)</f>
        <v>0</v>
      </c>
      <c r="Q2681" s="8">
        <f>IFERROR(ROUND(E2681/L2681,2),0)</f>
        <v>44</v>
      </c>
      <c r="R2681" s="17">
        <f>(((J2681/60)/60)/24)+DATE(1970,1,1)</f>
        <v>42033.001087962963</v>
      </c>
      <c r="S2681" s="18">
        <f>((I2681/60/60/24)+DATE(1970,1,1))</f>
        <v>42063.001087962963</v>
      </c>
      <c r="T2681">
        <f>YEAR(R2681)</f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8270</v>
      </c>
      <c r="O2682" t="s">
        <v>8306</v>
      </c>
      <c r="P2682">
        <f>ROUND(E2682/D2682*100, 0)</f>
        <v>1</v>
      </c>
      <c r="Q2682" s="8">
        <f>IFERROR(ROUND(E2682/L2682,2),0)</f>
        <v>69</v>
      </c>
      <c r="R2682" s="17">
        <f>(((J2682/60)/60)/24)+DATE(1970,1,1)</f>
        <v>42436.211701388893</v>
      </c>
      <c r="S2682" s="18">
        <f>((I2682/60/60/24)+DATE(1970,1,1))</f>
        <v>42466.170034722221</v>
      </c>
      <c r="T2682">
        <f>YEAR(R2682)</f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8283</v>
      </c>
      <c r="O2683" t="s">
        <v>8284</v>
      </c>
      <c r="P2683">
        <f>ROUND(E2683/D2683*100, 0)</f>
        <v>1</v>
      </c>
      <c r="Q2683" s="8">
        <f>IFERROR(ROUND(E2683/L2683,2),0)</f>
        <v>27.5</v>
      </c>
      <c r="R2683" s="17">
        <f>(((J2683/60)/60)/24)+DATE(1970,1,1)</f>
        <v>41805.895254629628</v>
      </c>
      <c r="S2683" s="18">
        <f>((I2683/60/60/24)+DATE(1970,1,1))</f>
        <v>41830.895254629628</v>
      </c>
      <c r="T2683">
        <f>YEAR(R2683)</f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8283</v>
      </c>
      <c r="O2684" t="s">
        <v>8284</v>
      </c>
      <c r="P2684">
        <f>ROUND(E2684/D2684*100, 0)</f>
        <v>28</v>
      </c>
      <c r="Q2684" s="8">
        <f>IFERROR(ROUND(E2684/L2684,2),0)</f>
        <v>84.9</v>
      </c>
      <c r="R2684" s="17">
        <f>(((J2684/60)/60)/24)+DATE(1970,1,1)</f>
        <v>41932.871990740743</v>
      </c>
      <c r="S2684" s="18">
        <f>((I2684/60/60/24)+DATE(1970,1,1))</f>
        <v>41965.249305555553</v>
      </c>
      <c r="T2684">
        <f>YEAR(R2684)</f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8283</v>
      </c>
      <c r="O2685" t="s">
        <v>8284</v>
      </c>
      <c r="P2685">
        <f>ROUND(E2685/D2685*100, 0)</f>
        <v>0</v>
      </c>
      <c r="Q2685" s="8">
        <f>IFERROR(ROUND(E2685/L2685,2),0)</f>
        <v>12</v>
      </c>
      <c r="R2685" s="17">
        <f>(((J2685/60)/60)/24)+DATE(1970,1,1)</f>
        <v>42034.75509259259</v>
      </c>
      <c r="S2685" s="18">
        <f>((I2685/60/60/24)+DATE(1970,1,1))</f>
        <v>42064.75509259259</v>
      </c>
      <c r="T2685">
        <f>YEAR(R2685)</f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8283</v>
      </c>
      <c r="O2686" t="s">
        <v>8284</v>
      </c>
      <c r="P2686">
        <f>ROUND(E2686/D2686*100, 0)</f>
        <v>1</v>
      </c>
      <c r="Q2686" s="8">
        <f>IFERROR(ROUND(E2686/L2686,2),0)</f>
        <v>200</v>
      </c>
      <c r="R2686" s="17">
        <f>(((J2686/60)/60)/24)+DATE(1970,1,1)</f>
        <v>41820.914641203701</v>
      </c>
      <c r="S2686" s="18">
        <f>((I2686/60/60/24)+DATE(1970,1,1))</f>
        <v>41860.914641203701</v>
      </c>
      <c r="T2686">
        <f>YEAR(R2686)</f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8283</v>
      </c>
      <c r="O2687" t="s">
        <v>8284</v>
      </c>
      <c r="P2687">
        <f>ROUND(E2687/D2687*100, 0)</f>
        <v>0</v>
      </c>
      <c r="Q2687" s="8">
        <f>IFERROR(ROUND(E2687/L2687,2),0)</f>
        <v>10</v>
      </c>
      <c r="R2687" s="17">
        <f>(((J2687/60)/60)/24)+DATE(1970,1,1)</f>
        <v>42061.69594907407</v>
      </c>
      <c r="S2687" s="18">
        <f>((I2687/60/60/24)+DATE(1970,1,1))</f>
        <v>42121.654282407413</v>
      </c>
      <c r="T2687">
        <f>YEAR(R2687)</f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8283</v>
      </c>
      <c r="O2688" t="s">
        <v>8284</v>
      </c>
      <c r="P2688">
        <f>ROUND(E2688/D2688*100, 0)</f>
        <v>0</v>
      </c>
      <c r="Q2688" s="8">
        <f>IFERROR(ROUND(E2688/L2688,2),0)</f>
        <v>0</v>
      </c>
      <c r="R2688" s="17">
        <f>(((J2688/60)/60)/24)+DATE(1970,1,1)</f>
        <v>41892.974803240737</v>
      </c>
      <c r="S2688" s="18">
        <f>((I2688/60/60/24)+DATE(1970,1,1))</f>
        <v>41912.974803240737</v>
      </c>
      <c r="T2688">
        <f>YEAR(R2688)</f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8283</v>
      </c>
      <c r="O2689" t="s">
        <v>8284</v>
      </c>
      <c r="P2689">
        <f>ROUND(E2689/D2689*100, 0)</f>
        <v>0</v>
      </c>
      <c r="Q2689" s="8">
        <f>IFERROR(ROUND(E2689/L2689,2),0)</f>
        <v>0</v>
      </c>
      <c r="R2689" s="17">
        <f>(((J2689/60)/60)/24)+DATE(1970,1,1)</f>
        <v>42154.64025462963</v>
      </c>
      <c r="S2689" s="18">
        <f>((I2689/60/60/24)+DATE(1970,1,1))</f>
        <v>42184.64025462963</v>
      </c>
      <c r="T2689">
        <f>YEAR(R2689)</f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8283</v>
      </c>
      <c r="O2690" t="s">
        <v>8284</v>
      </c>
      <c r="P2690">
        <f>ROUND(E2690/D2690*100, 0)</f>
        <v>0</v>
      </c>
      <c r="Q2690" s="8">
        <f>IFERROR(ROUND(E2690/L2690,2),0)</f>
        <v>5.29</v>
      </c>
      <c r="R2690" s="17">
        <f>(((J2690/60)/60)/24)+DATE(1970,1,1)</f>
        <v>42028.118865740747</v>
      </c>
      <c r="S2690" s="18">
        <f>((I2690/60/60/24)+DATE(1970,1,1))</f>
        <v>42059.125</v>
      </c>
      <c r="T2690">
        <f>YEAR(R2690)</f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8283</v>
      </c>
      <c r="O2691" t="s">
        <v>8284</v>
      </c>
      <c r="P2691">
        <f>ROUND(E2691/D2691*100, 0)</f>
        <v>0</v>
      </c>
      <c r="Q2691" s="8">
        <f>IFERROR(ROUND(E2691/L2691,2),0)</f>
        <v>1</v>
      </c>
      <c r="R2691" s="17">
        <f>(((J2691/60)/60)/24)+DATE(1970,1,1)</f>
        <v>42551.961689814809</v>
      </c>
      <c r="S2691" s="18">
        <f>((I2691/60/60/24)+DATE(1970,1,1))</f>
        <v>42581.961689814809</v>
      </c>
      <c r="T2691">
        <f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8283</v>
      </c>
      <c r="O2692" t="s">
        <v>8284</v>
      </c>
      <c r="P2692">
        <f>ROUND(E2692/D2692*100, 0)</f>
        <v>11</v>
      </c>
      <c r="Q2692" s="8">
        <f>IFERROR(ROUND(E2692/L2692,2),0)</f>
        <v>72.760000000000005</v>
      </c>
      <c r="R2692" s="17">
        <f>(((J2692/60)/60)/24)+DATE(1970,1,1)</f>
        <v>42113.105046296296</v>
      </c>
      <c r="S2692" s="18">
        <f>((I2692/60/60/24)+DATE(1970,1,1))</f>
        <v>42158.105046296296</v>
      </c>
      <c r="T2692">
        <f>YEAR(R2692)</f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8283</v>
      </c>
      <c r="O2693" t="s">
        <v>8284</v>
      </c>
      <c r="P2693">
        <f>ROUND(E2693/D2693*100, 0)</f>
        <v>0</v>
      </c>
      <c r="Q2693" s="8">
        <f>IFERROR(ROUND(E2693/L2693,2),0)</f>
        <v>17.5</v>
      </c>
      <c r="R2693" s="17">
        <f>(((J2693/60)/60)/24)+DATE(1970,1,1)</f>
        <v>42089.724039351851</v>
      </c>
      <c r="S2693" s="18">
        <f>((I2693/60/60/24)+DATE(1970,1,1))</f>
        <v>42134.724039351851</v>
      </c>
      <c r="T2693">
        <f>YEAR(R2693)</f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8283</v>
      </c>
      <c r="O2694" t="s">
        <v>8284</v>
      </c>
      <c r="P2694">
        <f>ROUND(E2694/D2694*100, 0)</f>
        <v>1</v>
      </c>
      <c r="Q2694" s="8">
        <f>IFERROR(ROUND(E2694/L2694,2),0)</f>
        <v>25</v>
      </c>
      <c r="R2694" s="17">
        <f>(((J2694/60)/60)/24)+DATE(1970,1,1)</f>
        <v>42058.334027777775</v>
      </c>
      <c r="S2694" s="18">
        <f>((I2694/60/60/24)+DATE(1970,1,1))</f>
        <v>42088.292361111111</v>
      </c>
      <c r="T2694">
        <f>YEAR(R2694)</f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8283</v>
      </c>
      <c r="O2695" t="s">
        <v>8284</v>
      </c>
      <c r="P2695">
        <f>ROUND(E2695/D2695*100, 0)</f>
        <v>1</v>
      </c>
      <c r="Q2695" s="8">
        <f>IFERROR(ROUND(E2695/L2695,2),0)</f>
        <v>13.33</v>
      </c>
      <c r="R2695" s="17">
        <f>(((J2695/60)/60)/24)+DATE(1970,1,1)</f>
        <v>41834.138495370367</v>
      </c>
      <c r="S2695" s="18">
        <f>((I2695/60/60/24)+DATE(1970,1,1))</f>
        <v>41864.138495370367</v>
      </c>
      <c r="T2695">
        <f>YEAR(R2695)</f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8283</v>
      </c>
      <c r="O2696" t="s">
        <v>8284</v>
      </c>
      <c r="P2696">
        <f>ROUND(E2696/D2696*100, 0)</f>
        <v>0</v>
      </c>
      <c r="Q2696" s="8">
        <f>IFERROR(ROUND(E2696/L2696,2),0)</f>
        <v>1</v>
      </c>
      <c r="R2696" s="17">
        <f>(((J2696/60)/60)/24)+DATE(1970,1,1)</f>
        <v>41878.140497685185</v>
      </c>
      <c r="S2696" s="18">
        <f>((I2696/60/60/24)+DATE(1970,1,1))</f>
        <v>41908.140497685185</v>
      </c>
      <c r="T2696">
        <f>YEAR(R2696)</f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8283</v>
      </c>
      <c r="O2697" t="s">
        <v>8284</v>
      </c>
      <c r="P2697">
        <f>ROUND(E2697/D2697*100, 0)</f>
        <v>0</v>
      </c>
      <c r="Q2697" s="8">
        <f>IFERROR(ROUND(E2697/L2697,2),0)</f>
        <v>23.67</v>
      </c>
      <c r="R2697" s="17">
        <f>(((J2697/60)/60)/24)+DATE(1970,1,1)</f>
        <v>42048.181921296295</v>
      </c>
      <c r="S2697" s="18">
        <f>((I2697/60/60/24)+DATE(1970,1,1))</f>
        <v>42108.14025462963</v>
      </c>
      <c r="T2697">
        <f>YEAR(R2697)</f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8283</v>
      </c>
      <c r="O2698" t="s">
        <v>8284</v>
      </c>
      <c r="P2698">
        <f>ROUND(E2698/D2698*100, 0)</f>
        <v>6</v>
      </c>
      <c r="Q2698" s="8">
        <f>IFERROR(ROUND(E2698/L2698,2),0)</f>
        <v>89.21</v>
      </c>
      <c r="R2698" s="17">
        <f>(((J2698/60)/60)/24)+DATE(1970,1,1)</f>
        <v>41964.844444444447</v>
      </c>
      <c r="S2698" s="18">
        <f>((I2698/60/60/24)+DATE(1970,1,1))</f>
        <v>41998.844444444447</v>
      </c>
      <c r="T2698">
        <f>YEAR(R2698)</f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8283</v>
      </c>
      <c r="O2699" t="s">
        <v>8284</v>
      </c>
      <c r="P2699">
        <f>ROUND(E2699/D2699*100, 0)</f>
        <v>26</v>
      </c>
      <c r="Q2699" s="8">
        <f>IFERROR(ROUND(E2699/L2699,2),0)</f>
        <v>116.56</v>
      </c>
      <c r="R2699" s="17">
        <f>(((J2699/60)/60)/24)+DATE(1970,1,1)</f>
        <v>42187.940081018518</v>
      </c>
      <c r="S2699" s="18">
        <f>((I2699/60/60/24)+DATE(1970,1,1))</f>
        <v>42218.916666666672</v>
      </c>
      <c r="T2699">
        <f>YEAR(R2699)</f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8283</v>
      </c>
      <c r="O2700" t="s">
        <v>8284</v>
      </c>
      <c r="P2700">
        <f>ROUND(E2700/D2700*100, 0)</f>
        <v>0</v>
      </c>
      <c r="Q2700" s="8">
        <f>IFERROR(ROUND(E2700/L2700,2),0)</f>
        <v>13.01</v>
      </c>
      <c r="R2700" s="17">
        <f>(((J2700/60)/60)/24)+DATE(1970,1,1)</f>
        <v>41787.898240740738</v>
      </c>
      <c r="S2700" s="18">
        <f>((I2700/60/60/24)+DATE(1970,1,1))</f>
        <v>41817.898240740738</v>
      </c>
      <c r="T2700">
        <f>YEAR(R2700)</f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8283</v>
      </c>
      <c r="O2701" t="s">
        <v>8284</v>
      </c>
      <c r="P2701">
        <f>ROUND(E2701/D2701*100, 0)</f>
        <v>0</v>
      </c>
      <c r="Q2701" s="8">
        <f>IFERROR(ROUND(E2701/L2701,2),0)</f>
        <v>0</v>
      </c>
      <c r="R2701" s="17">
        <f>(((J2701/60)/60)/24)+DATE(1970,1,1)</f>
        <v>41829.896562499998</v>
      </c>
      <c r="S2701" s="18">
        <f>((I2701/60/60/24)+DATE(1970,1,1))</f>
        <v>41859.896562499998</v>
      </c>
      <c r="T2701">
        <f>YEAR(R2701)</f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8283</v>
      </c>
      <c r="O2702" t="s">
        <v>8284</v>
      </c>
      <c r="P2702">
        <f>ROUND(E2702/D2702*100, 0)</f>
        <v>1</v>
      </c>
      <c r="Q2702" s="8">
        <f>IFERROR(ROUND(E2702/L2702,2),0)</f>
        <v>17.5</v>
      </c>
      <c r="R2702" s="17">
        <f>(((J2702/60)/60)/24)+DATE(1970,1,1)</f>
        <v>41870.87467592593</v>
      </c>
      <c r="S2702" s="18">
        <f>((I2702/60/60/24)+DATE(1970,1,1))</f>
        <v>41900.87467592593</v>
      </c>
      <c r="T2702">
        <f>YEAR(R2702)</f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8297</v>
      </c>
      <c r="O2703" t="s">
        <v>8299</v>
      </c>
      <c r="P2703">
        <f>ROUND(E2703/D2703*100, 0)</f>
        <v>46</v>
      </c>
      <c r="Q2703" s="8">
        <f>IFERROR(ROUND(E2703/L2703,2),0)</f>
        <v>34.130000000000003</v>
      </c>
      <c r="R2703" s="17">
        <f>(((J2703/60)/60)/24)+DATE(1970,1,1)</f>
        <v>42801.774699074071</v>
      </c>
      <c r="S2703" s="18">
        <f>((I2703/60/60/24)+DATE(1970,1,1))</f>
        <v>42832.733032407406</v>
      </c>
      <c r="T2703">
        <f>YEAR(R2703)</f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8297</v>
      </c>
      <c r="O2704" t="s">
        <v>8299</v>
      </c>
      <c r="P2704">
        <f>ROUND(E2704/D2704*100, 0)</f>
        <v>34</v>
      </c>
      <c r="Q2704" s="8">
        <f>IFERROR(ROUND(E2704/L2704,2),0)</f>
        <v>132.35</v>
      </c>
      <c r="R2704" s="17">
        <f>(((J2704/60)/60)/24)+DATE(1970,1,1)</f>
        <v>42800.801817129628</v>
      </c>
      <c r="S2704" s="18">
        <f>((I2704/60/60/24)+DATE(1970,1,1))</f>
        <v>42830.760150462964</v>
      </c>
      <c r="T2704">
        <f>YEAR(R2704)</f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8297</v>
      </c>
      <c r="O2705" t="s">
        <v>8299</v>
      </c>
      <c r="P2705">
        <f>ROUND(E2705/D2705*100, 0)</f>
        <v>104</v>
      </c>
      <c r="Q2705" s="8">
        <f>IFERROR(ROUND(E2705/L2705,2),0)</f>
        <v>922.22</v>
      </c>
      <c r="R2705" s="17">
        <f>(((J2705/60)/60)/24)+DATE(1970,1,1)</f>
        <v>42756.690162037034</v>
      </c>
      <c r="S2705" s="18">
        <f>((I2705/60/60/24)+DATE(1970,1,1))</f>
        <v>42816.648495370369</v>
      </c>
      <c r="T2705">
        <f>YEAR(R2705)</f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8297</v>
      </c>
      <c r="O2706" t="s">
        <v>8299</v>
      </c>
      <c r="P2706">
        <f>ROUND(E2706/D2706*100, 0)</f>
        <v>6</v>
      </c>
      <c r="Q2706" s="8">
        <f>IFERROR(ROUND(E2706/L2706,2),0)</f>
        <v>163.57</v>
      </c>
      <c r="R2706" s="17">
        <f>(((J2706/60)/60)/24)+DATE(1970,1,1)</f>
        <v>42787.862430555557</v>
      </c>
      <c r="S2706" s="18">
        <f>((I2706/60/60/24)+DATE(1970,1,1))</f>
        <v>42830.820763888885</v>
      </c>
      <c r="T2706">
        <f>YEAR(R2706)</f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8297</v>
      </c>
      <c r="O2707" t="s">
        <v>8299</v>
      </c>
      <c r="P2707">
        <f>ROUND(E2707/D2707*100, 0)</f>
        <v>11</v>
      </c>
      <c r="Q2707" s="8">
        <f>IFERROR(ROUND(E2707/L2707,2),0)</f>
        <v>217.38</v>
      </c>
      <c r="R2707" s="17">
        <f>(((J2707/60)/60)/24)+DATE(1970,1,1)</f>
        <v>42773.916180555556</v>
      </c>
      <c r="S2707" s="18">
        <f>((I2707/60/60/24)+DATE(1970,1,1))</f>
        <v>42818.874513888892</v>
      </c>
      <c r="T2707">
        <f>YEAR(R2707)</f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8297</v>
      </c>
      <c r="O2708" t="s">
        <v>8299</v>
      </c>
      <c r="P2708">
        <f>ROUND(E2708/D2708*100, 0)</f>
        <v>112</v>
      </c>
      <c r="Q2708" s="8">
        <f>IFERROR(ROUND(E2708/L2708,2),0)</f>
        <v>149.44</v>
      </c>
      <c r="R2708" s="17">
        <f>(((J2708/60)/60)/24)+DATE(1970,1,1)</f>
        <v>41899.294942129629</v>
      </c>
      <c r="S2708" s="18">
        <f>((I2708/60/60/24)+DATE(1970,1,1))</f>
        <v>41928.290972222225</v>
      </c>
      <c r="T2708">
        <f>YEAR(R2708)</f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8297</v>
      </c>
      <c r="O2709" t="s">
        <v>8299</v>
      </c>
      <c r="P2709">
        <f>ROUND(E2709/D2709*100, 0)</f>
        <v>351</v>
      </c>
      <c r="Q2709" s="8">
        <f>IFERROR(ROUND(E2709/L2709,2),0)</f>
        <v>71.239999999999995</v>
      </c>
      <c r="R2709" s="17">
        <f>(((J2709/60)/60)/24)+DATE(1970,1,1)</f>
        <v>41391.782905092594</v>
      </c>
      <c r="S2709" s="18">
        <f>((I2709/60/60/24)+DATE(1970,1,1))</f>
        <v>41421.290972222225</v>
      </c>
      <c r="T2709">
        <f>YEAR(R2709)</f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8297</v>
      </c>
      <c r="O2710" t="s">
        <v>8299</v>
      </c>
      <c r="P2710">
        <f>ROUND(E2710/D2710*100, 0)</f>
        <v>233</v>
      </c>
      <c r="Q2710" s="8">
        <f>IFERROR(ROUND(E2710/L2710,2),0)</f>
        <v>44.46</v>
      </c>
      <c r="R2710" s="17">
        <f>(((J2710/60)/60)/24)+DATE(1970,1,1)</f>
        <v>42512.698217592595</v>
      </c>
      <c r="S2710" s="18">
        <f>((I2710/60/60/24)+DATE(1970,1,1))</f>
        <v>42572.698217592595</v>
      </c>
      <c r="T2710">
        <f>YEAR(R2710)</f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8297</v>
      </c>
      <c r="O2711" t="s">
        <v>8299</v>
      </c>
      <c r="P2711">
        <f>ROUND(E2711/D2711*100, 0)</f>
        <v>102</v>
      </c>
      <c r="Q2711" s="8">
        <f>IFERROR(ROUND(E2711/L2711,2),0)</f>
        <v>164.94</v>
      </c>
      <c r="R2711" s="17">
        <f>(((J2711/60)/60)/24)+DATE(1970,1,1)</f>
        <v>42612.149780092594</v>
      </c>
      <c r="S2711" s="18">
        <f>((I2711/60/60/24)+DATE(1970,1,1))</f>
        <v>42647.165972222225</v>
      </c>
      <c r="T2711">
        <f>YEAR(R2711)</f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8297</v>
      </c>
      <c r="O2712" t="s">
        <v>8299</v>
      </c>
      <c r="P2712">
        <f>ROUND(E2712/D2712*100, 0)</f>
        <v>154</v>
      </c>
      <c r="Q2712" s="8">
        <f>IFERROR(ROUND(E2712/L2712,2),0)</f>
        <v>84.87</v>
      </c>
      <c r="R2712" s="17">
        <f>(((J2712/60)/60)/24)+DATE(1970,1,1)</f>
        <v>41828.229490740741</v>
      </c>
      <c r="S2712" s="18">
        <f>((I2712/60/60/24)+DATE(1970,1,1))</f>
        <v>41860.083333333336</v>
      </c>
      <c r="T2712">
        <f>YEAR(R2712)</f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8297</v>
      </c>
      <c r="O2713" t="s">
        <v>8299</v>
      </c>
      <c r="P2713">
        <f>ROUND(E2713/D2713*100, 0)</f>
        <v>101</v>
      </c>
      <c r="Q2713" s="8">
        <f>IFERROR(ROUND(E2713/L2713,2),0)</f>
        <v>53.95</v>
      </c>
      <c r="R2713" s="17">
        <f>(((J2713/60)/60)/24)+DATE(1970,1,1)</f>
        <v>41780.745254629634</v>
      </c>
      <c r="S2713" s="18">
        <f>((I2713/60/60/24)+DATE(1970,1,1))</f>
        <v>41810.917361111111</v>
      </c>
      <c r="T2713">
        <f>YEAR(R2713)</f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8297</v>
      </c>
      <c r="O2714" t="s">
        <v>8299</v>
      </c>
      <c r="P2714">
        <f>ROUND(E2714/D2714*100, 0)</f>
        <v>131</v>
      </c>
      <c r="Q2714" s="8">
        <f>IFERROR(ROUND(E2714/L2714,2),0)</f>
        <v>50.53</v>
      </c>
      <c r="R2714" s="17">
        <f>(((J2714/60)/60)/24)+DATE(1970,1,1)</f>
        <v>41432.062037037038</v>
      </c>
      <c r="S2714" s="18">
        <f>((I2714/60/60/24)+DATE(1970,1,1))</f>
        <v>41468.75</v>
      </c>
      <c r="T2714">
        <f>YEAR(R2714)</f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8297</v>
      </c>
      <c r="O2715" t="s">
        <v>8299</v>
      </c>
      <c r="P2715">
        <f>ROUND(E2715/D2715*100, 0)</f>
        <v>102</v>
      </c>
      <c r="Q2715" s="8">
        <f>IFERROR(ROUND(E2715/L2715,2),0)</f>
        <v>108</v>
      </c>
      <c r="R2715" s="17">
        <f>(((J2715/60)/60)/24)+DATE(1970,1,1)</f>
        <v>42322.653749999998</v>
      </c>
      <c r="S2715" s="18">
        <f>((I2715/60/60/24)+DATE(1970,1,1))</f>
        <v>42362.653749999998</v>
      </c>
      <c r="T2715">
        <f>YEAR(R2715)</f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8297</v>
      </c>
      <c r="O2716" t="s">
        <v>8299</v>
      </c>
      <c r="P2716">
        <f>ROUND(E2716/D2716*100, 0)</f>
        <v>116</v>
      </c>
      <c r="Q2716" s="8">
        <f>IFERROR(ROUND(E2716/L2716,2),0)</f>
        <v>95.37</v>
      </c>
      <c r="R2716" s="17">
        <f>(((J2716/60)/60)/24)+DATE(1970,1,1)</f>
        <v>42629.655046296291</v>
      </c>
      <c r="S2716" s="18">
        <f>((I2716/60/60/24)+DATE(1970,1,1))</f>
        <v>42657.958333333328</v>
      </c>
      <c r="T2716">
        <f>YEAR(R2716)</f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8297</v>
      </c>
      <c r="O2717" t="s">
        <v>8299</v>
      </c>
      <c r="P2717">
        <f>ROUND(E2717/D2717*100, 0)</f>
        <v>265</v>
      </c>
      <c r="Q2717" s="8">
        <f>IFERROR(ROUND(E2717/L2717,2),0)</f>
        <v>57.63</v>
      </c>
      <c r="R2717" s="17">
        <f>(((J2717/60)/60)/24)+DATE(1970,1,1)</f>
        <v>42387.398472222223</v>
      </c>
      <c r="S2717" s="18">
        <f>((I2717/60/60/24)+DATE(1970,1,1))</f>
        <v>42421.398472222223</v>
      </c>
      <c r="T2717">
        <f>YEAR(R2717)</f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8297</v>
      </c>
      <c r="O2718" t="s">
        <v>8299</v>
      </c>
      <c r="P2718">
        <f>ROUND(E2718/D2718*100, 0)</f>
        <v>120</v>
      </c>
      <c r="Q2718" s="8">
        <f>IFERROR(ROUND(E2718/L2718,2),0)</f>
        <v>64.16</v>
      </c>
      <c r="R2718" s="17">
        <f>(((J2718/60)/60)/24)+DATE(1970,1,1)</f>
        <v>42255.333252314813</v>
      </c>
      <c r="S2718" s="18">
        <f>((I2718/60/60/24)+DATE(1970,1,1))</f>
        <v>42285.333252314813</v>
      </c>
      <c r="T2718">
        <f>YEAR(R2718)</f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8297</v>
      </c>
      <c r="O2719" t="s">
        <v>8299</v>
      </c>
      <c r="P2719">
        <f>ROUND(E2719/D2719*100, 0)</f>
        <v>120</v>
      </c>
      <c r="Q2719" s="8">
        <f>IFERROR(ROUND(E2719/L2719,2),0)</f>
        <v>92.39</v>
      </c>
      <c r="R2719" s="17">
        <f>(((J2719/60)/60)/24)+DATE(1970,1,1)</f>
        <v>41934.914918981485</v>
      </c>
      <c r="S2719" s="18">
        <f>((I2719/60/60/24)+DATE(1970,1,1))</f>
        <v>41979.956585648149</v>
      </c>
      <c r="T2719">
        <f>YEAR(R2719)</f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8297</v>
      </c>
      <c r="O2720" t="s">
        <v>8299</v>
      </c>
      <c r="P2720">
        <f>ROUND(E2720/D2720*100, 0)</f>
        <v>104</v>
      </c>
      <c r="Q2720" s="8">
        <f>IFERROR(ROUND(E2720/L2720,2),0)</f>
        <v>125.98</v>
      </c>
      <c r="R2720" s="17">
        <f>(((J2720/60)/60)/24)+DATE(1970,1,1)</f>
        <v>42465.596585648149</v>
      </c>
      <c r="S2720" s="18">
        <f>((I2720/60/60/24)+DATE(1970,1,1))</f>
        <v>42493.958333333328</v>
      </c>
      <c r="T2720">
        <f>YEAR(R2720)</f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8297</v>
      </c>
      <c r="O2721" t="s">
        <v>8299</v>
      </c>
      <c r="P2721">
        <f>ROUND(E2721/D2721*100, 0)</f>
        <v>109</v>
      </c>
      <c r="Q2721" s="8">
        <f>IFERROR(ROUND(E2721/L2721,2),0)</f>
        <v>94.64</v>
      </c>
      <c r="R2721" s="17">
        <f>(((J2721/60)/60)/24)+DATE(1970,1,1)</f>
        <v>42418.031180555554</v>
      </c>
      <c r="S2721" s="18">
        <f>((I2721/60/60/24)+DATE(1970,1,1))</f>
        <v>42477.989513888882</v>
      </c>
      <c r="T2721">
        <f>YEAR(R2721)</f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8297</v>
      </c>
      <c r="O2722" t="s">
        <v>8299</v>
      </c>
      <c r="P2722">
        <f>ROUND(E2722/D2722*100, 0)</f>
        <v>118</v>
      </c>
      <c r="Q2722" s="8">
        <f>IFERROR(ROUND(E2722/L2722,2),0)</f>
        <v>170.7</v>
      </c>
      <c r="R2722" s="17">
        <f>(((J2722/60)/60)/24)+DATE(1970,1,1)</f>
        <v>42655.465891203698</v>
      </c>
      <c r="S2722" s="18">
        <f>((I2722/60/60/24)+DATE(1970,1,1))</f>
        <v>42685.507557870369</v>
      </c>
      <c r="T2722">
        <f>YEAR(R2722)</f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8270</v>
      </c>
      <c r="O2723" t="s">
        <v>8302</v>
      </c>
      <c r="P2723">
        <f>ROUND(E2723/D2723*100, 0)</f>
        <v>1462</v>
      </c>
      <c r="Q2723" s="8">
        <f>IFERROR(ROUND(E2723/L2723,2),0)</f>
        <v>40.76</v>
      </c>
      <c r="R2723" s="17">
        <f>(((J2723/60)/60)/24)+DATE(1970,1,1)</f>
        <v>41493.543958333335</v>
      </c>
      <c r="S2723" s="18">
        <f>((I2723/60/60/24)+DATE(1970,1,1))</f>
        <v>41523.791666666664</v>
      </c>
      <c r="T2723">
        <f>YEAR(R2723)</f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8270</v>
      </c>
      <c r="O2724" t="s">
        <v>8302</v>
      </c>
      <c r="P2724">
        <f>ROUND(E2724/D2724*100, 0)</f>
        <v>253</v>
      </c>
      <c r="Q2724" s="8">
        <f>IFERROR(ROUND(E2724/L2724,2),0)</f>
        <v>68.25</v>
      </c>
      <c r="R2724" s="17">
        <f>(((J2724/60)/60)/24)+DATE(1970,1,1)</f>
        <v>42704.857094907406</v>
      </c>
      <c r="S2724" s="18">
        <f>((I2724/60/60/24)+DATE(1970,1,1))</f>
        <v>42764.857094907406</v>
      </c>
      <c r="T2724">
        <f>YEAR(R2724)</f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8270</v>
      </c>
      <c r="O2725" t="s">
        <v>8302</v>
      </c>
      <c r="P2725">
        <f>ROUND(E2725/D2725*100, 0)</f>
        <v>140</v>
      </c>
      <c r="Q2725" s="8">
        <f>IFERROR(ROUND(E2725/L2725,2),0)</f>
        <v>95.49</v>
      </c>
      <c r="R2725" s="17">
        <f>(((J2725/60)/60)/24)+DATE(1970,1,1)</f>
        <v>41944.83898148148</v>
      </c>
      <c r="S2725" s="18">
        <f>((I2725/60/60/24)+DATE(1970,1,1))</f>
        <v>42004.880648148144</v>
      </c>
      <c r="T2725">
        <f>YEAR(R2725)</f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8270</v>
      </c>
      <c r="O2726" t="s">
        <v>8302</v>
      </c>
      <c r="P2726">
        <f>ROUND(E2726/D2726*100, 0)</f>
        <v>297</v>
      </c>
      <c r="Q2726" s="8">
        <f>IFERROR(ROUND(E2726/L2726,2),0)</f>
        <v>7.19</v>
      </c>
      <c r="R2726" s="17">
        <f>(((J2726/60)/60)/24)+DATE(1970,1,1)</f>
        <v>42199.32707175926</v>
      </c>
      <c r="S2726" s="18">
        <f>((I2726/60/60/24)+DATE(1970,1,1))</f>
        <v>42231.32707175926</v>
      </c>
      <c r="T2726">
        <f>YEAR(R2726)</f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8270</v>
      </c>
      <c r="O2727" t="s">
        <v>8302</v>
      </c>
      <c r="P2727">
        <f>ROUND(E2727/D2727*100, 0)</f>
        <v>145</v>
      </c>
      <c r="Q2727" s="8">
        <f>IFERROR(ROUND(E2727/L2727,2),0)</f>
        <v>511.65</v>
      </c>
      <c r="R2727" s="17">
        <f>(((J2727/60)/60)/24)+DATE(1970,1,1)</f>
        <v>42745.744618055556</v>
      </c>
      <c r="S2727" s="18">
        <f>((I2727/60/60/24)+DATE(1970,1,1))</f>
        <v>42795.744618055556</v>
      </c>
      <c r="T2727">
        <f>YEAR(R2727)</f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8270</v>
      </c>
      <c r="O2728" t="s">
        <v>8302</v>
      </c>
      <c r="P2728">
        <f>ROUND(E2728/D2728*100, 0)</f>
        <v>106</v>
      </c>
      <c r="Q2728" s="8">
        <f>IFERROR(ROUND(E2728/L2728,2),0)</f>
        <v>261.75</v>
      </c>
      <c r="R2728" s="17">
        <f>(((J2728/60)/60)/24)+DATE(1970,1,1)</f>
        <v>42452.579988425925</v>
      </c>
      <c r="S2728" s="18">
        <f>((I2728/60/60/24)+DATE(1970,1,1))</f>
        <v>42482.579988425925</v>
      </c>
      <c r="T2728">
        <f>YEAR(R2728)</f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8270</v>
      </c>
      <c r="O2729" t="s">
        <v>8302</v>
      </c>
      <c r="P2729">
        <f>ROUND(E2729/D2729*100, 0)</f>
        <v>493</v>
      </c>
      <c r="Q2729" s="8">
        <f>IFERROR(ROUND(E2729/L2729,2),0)</f>
        <v>69.760000000000005</v>
      </c>
      <c r="R2729" s="17">
        <f>(((J2729/60)/60)/24)+DATE(1970,1,1)</f>
        <v>42198.676655092597</v>
      </c>
      <c r="S2729" s="18">
        <f>((I2729/60/60/24)+DATE(1970,1,1))</f>
        <v>42223.676655092597</v>
      </c>
      <c r="T2729">
        <f>YEAR(R2729)</f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8270</v>
      </c>
      <c r="O2730" t="s">
        <v>8302</v>
      </c>
      <c r="P2730">
        <f>ROUND(E2730/D2730*100, 0)</f>
        <v>202</v>
      </c>
      <c r="Q2730" s="8">
        <f>IFERROR(ROUND(E2730/L2730,2),0)</f>
        <v>77.23</v>
      </c>
      <c r="R2730" s="17">
        <f>(((J2730/60)/60)/24)+DATE(1970,1,1)</f>
        <v>42333.59993055556</v>
      </c>
      <c r="S2730" s="18">
        <f>((I2730/60/60/24)+DATE(1970,1,1))</f>
        <v>42368.59993055556</v>
      </c>
      <c r="T2730">
        <f>YEAR(R2730)</f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8270</v>
      </c>
      <c r="O2731" t="s">
        <v>8302</v>
      </c>
      <c r="P2731">
        <f>ROUND(E2731/D2731*100, 0)</f>
        <v>104</v>
      </c>
      <c r="Q2731" s="8">
        <f>IFERROR(ROUND(E2731/L2731,2),0)</f>
        <v>340.57</v>
      </c>
      <c r="R2731" s="17">
        <f>(((J2731/60)/60)/24)+DATE(1970,1,1)</f>
        <v>42095.240706018521</v>
      </c>
      <c r="S2731" s="18">
        <f>((I2731/60/60/24)+DATE(1970,1,1))</f>
        <v>42125.240706018521</v>
      </c>
      <c r="T2731">
        <f>YEAR(R2731)</f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8270</v>
      </c>
      <c r="O2732" t="s">
        <v>8302</v>
      </c>
      <c r="P2732">
        <f>ROUND(E2732/D2732*100, 0)</f>
        <v>170</v>
      </c>
      <c r="Q2732" s="8">
        <f>IFERROR(ROUND(E2732/L2732,2),0)</f>
        <v>67.42</v>
      </c>
      <c r="R2732" s="17">
        <f>(((J2732/60)/60)/24)+DATE(1970,1,1)</f>
        <v>41351.541377314818</v>
      </c>
      <c r="S2732" s="18">
        <f>((I2732/60/60/24)+DATE(1970,1,1))</f>
        <v>41386.541377314818</v>
      </c>
      <c r="T2732">
        <f>YEAR(R2732)</f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8270</v>
      </c>
      <c r="O2733" t="s">
        <v>8302</v>
      </c>
      <c r="P2733">
        <f>ROUND(E2733/D2733*100, 0)</f>
        <v>104</v>
      </c>
      <c r="Q2733" s="8">
        <f>IFERROR(ROUND(E2733/L2733,2),0)</f>
        <v>845.7</v>
      </c>
      <c r="R2733" s="17">
        <f>(((J2733/60)/60)/24)+DATE(1970,1,1)</f>
        <v>41872.525717592594</v>
      </c>
      <c r="S2733" s="18">
        <f>((I2733/60/60/24)+DATE(1970,1,1))</f>
        <v>41930.166666666664</v>
      </c>
      <c r="T2733">
        <f>YEAR(R2733)</f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8270</v>
      </c>
      <c r="O2734" t="s">
        <v>8302</v>
      </c>
      <c r="P2734">
        <f>ROUND(E2734/D2734*100, 0)</f>
        <v>118</v>
      </c>
      <c r="Q2734" s="8">
        <f>IFERROR(ROUND(E2734/L2734,2),0)</f>
        <v>97.19</v>
      </c>
      <c r="R2734" s="17">
        <f>(((J2734/60)/60)/24)+DATE(1970,1,1)</f>
        <v>41389.808194444442</v>
      </c>
      <c r="S2734" s="18">
        <f>((I2734/60/60/24)+DATE(1970,1,1))</f>
        <v>41422</v>
      </c>
      <c r="T2734">
        <f>YEAR(R2734)</f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8270</v>
      </c>
      <c r="O2735" t="s">
        <v>8302</v>
      </c>
      <c r="P2735">
        <f>ROUND(E2735/D2735*100, 0)</f>
        <v>108</v>
      </c>
      <c r="Q2735" s="8">
        <f>IFERROR(ROUND(E2735/L2735,2),0)</f>
        <v>451.84</v>
      </c>
      <c r="R2735" s="17">
        <f>(((J2735/60)/60)/24)+DATE(1970,1,1)</f>
        <v>42044.272847222222</v>
      </c>
      <c r="S2735" s="18">
        <f>((I2735/60/60/24)+DATE(1970,1,1))</f>
        <v>42104.231180555551</v>
      </c>
      <c r="T2735">
        <f>YEAR(R2735)</f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8270</v>
      </c>
      <c r="O2736" t="s">
        <v>8302</v>
      </c>
      <c r="P2736">
        <f>ROUND(E2736/D2736*100, 0)</f>
        <v>2260300</v>
      </c>
      <c r="Q2736" s="8">
        <f>IFERROR(ROUND(E2736/L2736,2),0)</f>
        <v>138.66999999999999</v>
      </c>
      <c r="R2736" s="17">
        <f>(((J2736/60)/60)/24)+DATE(1970,1,1)</f>
        <v>42626.668888888889</v>
      </c>
      <c r="S2736" s="18">
        <f>((I2736/60/60/24)+DATE(1970,1,1))</f>
        <v>42656.915972222225</v>
      </c>
      <c r="T2736">
        <f>YEAR(R2736)</f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8270</v>
      </c>
      <c r="O2737" t="s">
        <v>8302</v>
      </c>
      <c r="P2737">
        <f>ROUND(E2737/D2737*100, 0)</f>
        <v>978</v>
      </c>
      <c r="Q2737" s="8">
        <f>IFERROR(ROUND(E2737/L2737,2),0)</f>
        <v>21.64</v>
      </c>
      <c r="R2737" s="17">
        <f>(((J2737/60)/60)/24)+DATE(1970,1,1)</f>
        <v>41316.120949074073</v>
      </c>
      <c r="S2737" s="18">
        <f>((I2737/60/60/24)+DATE(1970,1,1))</f>
        <v>41346.833333333336</v>
      </c>
      <c r="T2737">
        <f>YEAR(R2737)</f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8270</v>
      </c>
      <c r="O2738" t="s">
        <v>8302</v>
      </c>
      <c r="P2738">
        <f>ROUND(E2738/D2738*100, 0)</f>
        <v>123</v>
      </c>
      <c r="Q2738" s="8">
        <f>IFERROR(ROUND(E2738/L2738,2),0)</f>
        <v>169.52</v>
      </c>
      <c r="R2738" s="17">
        <f>(((J2738/60)/60)/24)+DATE(1970,1,1)</f>
        <v>41722.666354166664</v>
      </c>
      <c r="S2738" s="18">
        <f>((I2738/60/60/24)+DATE(1970,1,1))</f>
        <v>41752.666354166664</v>
      </c>
      <c r="T2738">
        <f>YEAR(R2738)</f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8270</v>
      </c>
      <c r="O2739" t="s">
        <v>8302</v>
      </c>
      <c r="P2739">
        <f>ROUND(E2739/D2739*100, 0)</f>
        <v>246</v>
      </c>
      <c r="Q2739" s="8">
        <f>IFERROR(ROUND(E2739/L2739,2),0)</f>
        <v>161.88</v>
      </c>
      <c r="R2739" s="17">
        <f>(((J2739/60)/60)/24)+DATE(1970,1,1)</f>
        <v>41611.917673611111</v>
      </c>
      <c r="S2739" s="18">
        <f>((I2739/60/60/24)+DATE(1970,1,1))</f>
        <v>41654.791666666664</v>
      </c>
      <c r="T2739">
        <f>YEAR(R2739)</f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8270</v>
      </c>
      <c r="O2740" t="s">
        <v>8302</v>
      </c>
      <c r="P2740">
        <f>ROUND(E2740/D2740*100, 0)</f>
        <v>148</v>
      </c>
      <c r="Q2740" s="8">
        <f>IFERROR(ROUND(E2740/L2740,2),0)</f>
        <v>493.13</v>
      </c>
      <c r="R2740" s="17">
        <f>(((J2740/60)/60)/24)+DATE(1970,1,1)</f>
        <v>42620.143564814818</v>
      </c>
      <c r="S2740" s="18">
        <f>((I2740/60/60/24)+DATE(1970,1,1))</f>
        <v>42680.143564814818</v>
      </c>
      <c r="T2740">
        <f>YEAR(R2740)</f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8270</v>
      </c>
      <c r="O2741" t="s">
        <v>8302</v>
      </c>
      <c r="P2741">
        <f>ROUND(E2741/D2741*100, 0)</f>
        <v>384</v>
      </c>
      <c r="Q2741" s="8">
        <f>IFERROR(ROUND(E2741/L2741,2),0)</f>
        <v>22.12</v>
      </c>
      <c r="R2741" s="17">
        <f>(((J2741/60)/60)/24)+DATE(1970,1,1)</f>
        <v>41719.887928240743</v>
      </c>
      <c r="S2741" s="18">
        <f>((I2741/60/60/24)+DATE(1970,1,1))</f>
        <v>41764.887928240743</v>
      </c>
      <c r="T2741">
        <f>YEAR(R2741)</f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8270</v>
      </c>
      <c r="O2742" t="s">
        <v>8302</v>
      </c>
      <c r="P2742">
        <f>ROUND(E2742/D2742*100, 0)</f>
        <v>103</v>
      </c>
      <c r="Q2742" s="8">
        <f>IFERROR(ROUND(E2742/L2742,2),0)</f>
        <v>18.239999999999998</v>
      </c>
      <c r="R2742" s="17">
        <f>(((J2742/60)/60)/24)+DATE(1970,1,1)</f>
        <v>42045.031851851847</v>
      </c>
      <c r="S2742" s="18">
        <f>((I2742/60/60/24)+DATE(1970,1,1))</f>
        <v>42074.99018518519</v>
      </c>
      <c r="T2742">
        <f>YEAR(R2742)</f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8273</v>
      </c>
      <c r="O2743" t="s">
        <v>8296</v>
      </c>
      <c r="P2743">
        <f>ROUND(E2743/D2743*100, 0)</f>
        <v>0</v>
      </c>
      <c r="Q2743" s="8">
        <f>IFERROR(ROUND(E2743/L2743,2),0)</f>
        <v>8.75</v>
      </c>
      <c r="R2743" s="17">
        <f>(((J2743/60)/60)/24)+DATE(1970,1,1)</f>
        <v>41911.657430555555</v>
      </c>
      <c r="S2743" s="18">
        <f>((I2743/60/60/24)+DATE(1970,1,1))</f>
        <v>41932.088194444441</v>
      </c>
      <c r="T2743">
        <f>YEAR(R2743)</f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8273</v>
      </c>
      <c r="O2744" t="s">
        <v>8296</v>
      </c>
      <c r="P2744">
        <f>ROUND(E2744/D2744*100, 0)</f>
        <v>29</v>
      </c>
      <c r="Q2744" s="8">
        <f>IFERROR(ROUND(E2744/L2744,2),0)</f>
        <v>40.61</v>
      </c>
      <c r="R2744" s="17">
        <f>(((J2744/60)/60)/24)+DATE(1970,1,1)</f>
        <v>41030.719756944447</v>
      </c>
      <c r="S2744" s="18">
        <f>((I2744/60/60/24)+DATE(1970,1,1))</f>
        <v>41044.719756944447</v>
      </c>
      <c r="T2744">
        <f>YEAR(R2744)</f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8273</v>
      </c>
      <c r="O2745" t="s">
        <v>8296</v>
      </c>
      <c r="P2745">
        <f>ROUND(E2745/D2745*100, 0)</f>
        <v>0</v>
      </c>
      <c r="Q2745" s="8">
        <f>IFERROR(ROUND(E2745/L2745,2),0)</f>
        <v>0</v>
      </c>
      <c r="R2745" s="17">
        <f>(((J2745/60)/60)/24)+DATE(1970,1,1)</f>
        <v>42632.328784722224</v>
      </c>
      <c r="S2745" s="18">
        <f>((I2745/60/60/24)+DATE(1970,1,1))</f>
        <v>42662.328784722224</v>
      </c>
      <c r="T2745">
        <f>YEAR(R2745)</f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8273</v>
      </c>
      <c r="O2746" t="s">
        <v>8296</v>
      </c>
      <c r="P2746">
        <f>ROUND(E2746/D2746*100, 0)</f>
        <v>5</v>
      </c>
      <c r="Q2746" s="8">
        <f>IFERROR(ROUND(E2746/L2746,2),0)</f>
        <v>37.950000000000003</v>
      </c>
      <c r="R2746" s="17">
        <f>(((J2746/60)/60)/24)+DATE(1970,1,1)</f>
        <v>40938.062476851854</v>
      </c>
      <c r="S2746" s="18">
        <f>((I2746/60/60/24)+DATE(1970,1,1))</f>
        <v>40968.062476851854</v>
      </c>
      <c r="T2746">
        <f>YEAR(R2746)</f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8273</v>
      </c>
      <c r="O2747" t="s">
        <v>8296</v>
      </c>
      <c r="P2747">
        <f>ROUND(E2747/D2747*100, 0)</f>
        <v>22</v>
      </c>
      <c r="Q2747" s="8">
        <f>IFERROR(ROUND(E2747/L2747,2),0)</f>
        <v>35.729999999999997</v>
      </c>
      <c r="R2747" s="17">
        <f>(((J2747/60)/60)/24)+DATE(1970,1,1)</f>
        <v>41044.988055555557</v>
      </c>
      <c r="S2747" s="18">
        <f>((I2747/60/60/24)+DATE(1970,1,1))</f>
        <v>41104.988055555557</v>
      </c>
      <c r="T2747">
        <f>YEAR(R2747)</f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8273</v>
      </c>
      <c r="O2748" t="s">
        <v>8296</v>
      </c>
      <c r="P2748">
        <f>ROUND(E2748/D2748*100, 0)</f>
        <v>27</v>
      </c>
      <c r="Q2748" s="8">
        <f>IFERROR(ROUND(E2748/L2748,2),0)</f>
        <v>42.16</v>
      </c>
      <c r="R2748" s="17">
        <f>(((J2748/60)/60)/24)+DATE(1970,1,1)</f>
        <v>41850.781377314815</v>
      </c>
      <c r="S2748" s="18">
        <f>((I2748/60/60/24)+DATE(1970,1,1))</f>
        <v>41880.781377314815</v>
      </c>
      <c r="T2748">
        <f>YEAR(R2748)</f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8273</v>
      </c>
      <c r="O2749" t="s">
        <v>8296</v>
      </c>
      <c r="P2749">
        <f>ROUND(E2749/D2749*100, 0)</f>
        <v>28</v>
      </c>
      <c r="Q2749" s="8">
        <f>IFERROR(ROUND(E2749/L2749,2),0)</f>
        <v>35</v>
      </c>
      <c r="R2749" s="17">
        <f>(((J2749/60)/60)/24)+DATE(1970,1,1)</f>
        <v>41044.64811342593</v>
      </c>
      <c r="S2749" s="18">
        <f>((I2749/60/60/24)+DATE(1970,1,1))</f>
        <v>41076.131944444445</v>
      </c>
      <c r="T2749">
        <f>YEAR(R2749)</f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8273</v>
      </c>
      <c r="O2750" t="s">
        <v>8296</v>
      </c>
      <c r="P2750">
        <f>ROUND(E2750/D2750*100, 0)</f>
        <v>1</v>
      </c>
      <c r="Q2750" s="8">
        <f>IFERROR(ROUND(E2750/L2750,2),0)</f>
        <v>13.25</v>
      </c>
      <c r="R2750" s="17">
        <f>(((J2750/60)/60)/24)+DATE(1970,1,1)</f>
        <v>42585.7106712963</v>
      </c>
      <c r="S2750" s="18">
        <f>((I2750/60/60/24)+DATE(1970,1,1))</f>
        <v>42615.7106712963</v>
      </c>
      <c r="T2750">
        <f>YEAR(R2750)</f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8273</v>
      </c>
      <c r="O2751" t="s">
        <v>8296</v>
      </c>
      <c r="P2751">
        <f>ROUND(E2751/D2751*100, 0)</f>
        <v>1</v>
      </c>
      <c r="Q2751" s="8">
        <f>IFERROR(ROUND(E2751/L2751,2),0)</f>
        <v>55</v>
      </c>
      <c r="R2751" s="17">
        <f>(((J2751/60)/60)/24)+DATE(1970,1,1)</f>
        <v>42068.799039351856</v>
      </c>
      <c r="S2751" s="18">
        <f>((I2751/60/60/24)+DATE(1970,1,1))</f>
        <v>42098.757372685184</v>
      </c>
      <c r="T2751">
        <f>YEAR(R2751)</f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8273</v>
      </c>
      <c r="O2752" t="s">
        <v>8296</v>
      </c>
      <c r="P2752">
        <f>ROUND(E2752/D2752*100, 0)</f>
        <v>0</v>
      </c>
      <c r="Q2752" s="8">
        <f>IFERROR(ROUND(E2752/L2752,2),0)</f>
        <v>0</v>
      </c>
      <c r="R2752" s="17">
        <f>(((J2752/60)/60)/24)+DATE(1970,1,1)</f>
        <v>41078.899826388886</v>
      </c>
      <c r="S2752" s="18">
        <f>((I2752/60/60/24)+DATE(1970,1,1))</f>
        <v>41090.833333333336</v>
      </c>
      <c r="T2752">
        <f>YEAR(R2752)</f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8273</v>
      </c>
      <c r="O2753" t="s">
        <v>8296</v>
      </c>
      <c r="P2753">
        <f>ROUND(E2753/D2753*100, 0)</f>
        <v>0</v>
      </c>
      <c r="Q2753" s="8">
        <f>IFERROR(ROUND(E2753/L2753,2),0)</f>
        <v>0</v>
      </c>
      <c r="R2753" s="17">
        <f>(((J2753/60)/60)/24)+DATE(1970,1,1)</f>
        <v>41747.887060185189</v>
      </c>
      <c r="S2753" s="18">
        <f>((I2753/60/60/24)+DATE(1970,1,1))</f>
        <v>41807.887060185189</v>
      </c>
      <c r="T2753">
        <f>YEAR(R2753)</f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8273</v>
      </c>
      <c r="O2754" t="s">
        <v>8296</v>
      </c>
      <c r="P2754">
        <f>ROUND(E2754/D2754*100, 0)</f>
        <v>11</v>
      </c>
      <c r="Q2754" s="8">
        <f>IFERROR(ROUND(E2754/L2754,2),0)</f>
        <v>39.29</v>
      </c>
      <c r="R2754" s="17">
        <f>(((J2754/60)/60)/24)+DATE(1970,1,1)</f>
        <v>40855.765092592592</v>
      </c>
      <c r="S2754" s="18">
        <f>((I2754/60/60/24)+DATE(1970,1,1))</f>
        <v>40895.765092592592</v>
      </c>
      <c r="T2754">
        <f>YEAR(R2754)</f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8273</v>
      </c>
      <c r="O2755" t="s">
        <v>8296</v>
      </c>
      <c r="P2755">
        <f>ROUND(E2755/D2755*100, 0)</f>
        <v>19</v>
      </c>
      <c r="Q2755" s="8">
        <f>IFERROR(ROUND(E2755/L2755,2),0)</f>
        <v>47.5</v>
      </c>
      <c r="R2755" s="17">
        <f>(((J2755/60)/60)/24)+DATE(1970,1,1)</f>
        <v>41117.900729166664</v>
      </c>
      <c r="S2755" s="18">
        <f>((I2755/60/60/24)+DATE(1970,1,1))</f>
        <v>41147.900729166664</v>
      </c>
      <c r="T2755">
        <f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8273</v>
      </c>
      <c r="O2756" t="s">
        <v>8296</v>
      </c>
      <c r="P2756">
        <f>ROUND(E2756/D2756*100, 0)</f>
        <v>0</v>
      </c>
      <c r="Q2756" s="8">
        <f>IFERROR(ROUND(E2756/L2756,2),0)</f>
        <v>0</v>
      </c>
      <c r="R2756" s="17">
        <f>(((J2756/60)/60)/24)+DATE(1970,1,1)</f>
        <v>41863.636006944449</v>
      </c>
      <c r="S2756" s="18">
        <f>((I2756/60/60/24)+DATE(1970,1,1))</f>
        <v>41893.636006944449</v>
      </c>
      <c r="T2756">
        <f>YEAR(R2756)</f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8273</v>
      </c>
      <c r="O2757" t="s">
        <v>8296</v>
      </c>
      <c r="P2757">
        <f>ROUND(E2757/D2757*100, 0)</f>
        <v>52</v>
      </c>
      <c r="Q2757" s="8">
        <f>IFERROR(ROUND(E2757/L2757,2),0)</f>
        <v>17.329999999999998</v>
      </c>
      <c r="R2757" s="17">
        <f>(((J2757/60)/60)/24)+DATE(1970,1,1)</f>
        <v>42072.790821759263</v>
      </c>
      <c r="S2757" s="18">
        <f>((I2757/60/60/24)+DATE(1970,1,1))</f>
        <v>42102.790821759263</v>
      </c>
      <c r="T2757">
        <f>YEAR(R2757)</f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8273</v>
      </c>
      <c r="O2758" t="s">
        <v>8296</v>
      </c>
      <c r="P2758">
        <f>ROUND(E2758/D2758*100, 0)</f>
        <v>10</v>
      </c>
      <c r="Q2758" s="8">
        <f>IFERROR(ROUND(E2758/L2758,2),0)</f>
        <v>31.76</v>
      </c>
      <c r="R2758" s="17">
        <f>(((J2758/60)/60)/24)+DATE(1970,1,1)</f>
        <v>41620.90047453704</v>
      </c>
      <c r="S2758" s="18">
        <f>((I2758/60/60/24)+DATE(1970,1,1))</f>
        <v>41650.90047453704</v>
      </c>
      <c r="T2758">
        <f>YEAR(R2758)</f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8273</v>
      </c>
      <c r="O2759" t="s">
        <v>8296</v>
      </c>
      <c r="P2759">
        <f>ROUND(E2759/D2759*100, 0)</f>
        <v>1</v>
      </c>
      <c r="Q2759" s="8">
        <f>IFERROR(ROUND(E2759/L2759,2),0)</f>
        <v>5</v>
      </c>
      <c r="R2759" s="17">
        <f>(((J2759/60)/60)/24)+DATE(1970,1,1)</f>
        <v>42573.65662037037</v>
      </c>
      <c r="S2759" s="18">
        <f>((I2759/60/60/24)+DATE(1970,1,1))</f>
        <v>42588.65662037037</v>
      </c>
      <c r="T2759">
        <f>YEAR(R2759)</f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8273</v>
      </c>
      <c r="O2760" t="s">
        <v>8296</v>
      </c>
      <c r="P2760">
        <f>ROUND(E2760/D2760*100, 0)</f>
        <v>12</v>
      </c>
      <c r="Q2760" s="8">
        <f>IFERROR(ROUND(E2760/L2760,2),0)</f>
        <v>39</v>
      </c>
      <c r="R2760" s="17">
        <f>(((J2760/60)/60)/24)+DATE(1970,1,1)</f>
        <v>42639.441932870366</v>
      </c>
      <c r="S2760" s="18">
        <f>((I2760/60/60/24)+DATE(1970,1,1))</f>
        <v>42653.441932870366</v>
      </c>
      <c r="T2760">
        <f>YEAR(R2760)</f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8273</v>
      </c>
      <c r="O2761" t="s">
        <v>8296</v>
      </c>
      <c r="P2761">
        <f>ROUND(E2761/D2761*100, 0)</f>
        <v>11</v>
      </c>
      <c r="Q2761" s="8">
        <f>IFERROR(ROUND(E2761/L2761,2),0)</f>
        <v>52.5</v>
      </c>
      <c r="R2761" s="17">
        <f>(((J2761/60)/60)/24)+DATE(1970,1,1)</f>
        <v>42524.36650462963</v>
      </c>
      <c r="S2761" s="18">
        <f>((I2761/60/60/24)+DATE(1970,1,1))</f>
        <v>42567.36650462963</v>
      </c>
      <c r="T2761">
        <f>YEAR(R2761)</f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8273</v>
      </c>
      <c r="O2762" t="s">
        <v>8296</v>
      </c>
      <c r="P2762">
        <f>ROUND(E2762/D2762*100, 0)</f>
        <v>0</v>
      </c>
      <c r="Q2762" s="8">
        <f>IFERROR(ROUND(E2762/L2762,2),0)</f>
        <v>0</v>
      </c>
      <c r="R2762" s="17">
        <f>(((J2762/60)/60)/24)+DATE(1970,1,1)</f>
        <v>41415.461319444446</v>
      </c>
      <c r="S2762" s="18">
        <f>((I2762/60/60/24)+DATE(1970,1,1))</f>
        <v>41445.461319444446</v>
      </c>
      <c r="T2762">
        <f>YEAR(R2762)</f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8273</v>
      </c>
      <c r="O2763" t="s">
        <v>8296</v>
      </c>
      <c r="P2763">
        <f>ROUND(E2763/D2763*100, 0)</f>
        <v>1</v>
      </c>
      <c r="Q2763" s="8">
        <f>IFERROR(ROUND(E2763/L2763,2),0)</f>
        <v>9</v>
      </c>
      <c r="R2763" s="17">
        <f>(((J2763/60)/60)/24)+DATE(1970,1,1)</f>
        <v>41247.063576388886</v>
      </c>
      <c r="S2763" s="18">
        <f>((I2763/60/60/24)+DATE(1970,1,1))</f>
        <v>41277.063576388886</v>
      </c>
      <c r="T2763">
        <f>YEAR(R2763)</f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8273</v>
      </c>
      <c r="O2764" t="s">
        <v>8296</v>
      </c>
      <c r="P2764">
        <f>ROUND(E2764/D2764*100, 0)</f>
        <v>1</v>
      </c>
      <c r="Q2764" s="8">
        <f>IFERROR(ROUND(E2764/L2764,2),0)</f>
        <v>25</v>
      </c>
      <c r="R2764" s="17">
        <f>(((J2764/60)/60)/24)+DATE(1970,1,1)</f>
        <v>40927.036979166667</v>
      </c>
      <c r="S2764" s="18">
        <f>((I2764/60/60/24)+DATE(1970,1,1))</f>
        <v>40986.995312500003</v>
      </c>
      <c r="T2764">
        <f>YEAR(R2764)</f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8273</v>
      </c>
      <c r="O2765" t="s">
        <v>8296</v>
      </c>
      <c r="P2765">
        <f>ROUND(E2765/D2765*100, 0)</f>
        <v>0</v>
      </c>
      <c r="Q2765" s="8">
        <f>IFERROR(ROUND(E2765/L2765,2),0)</f>
        <v>30</v>
      </c>
      <c r="R2765" s="17">
        <f>(((J2765/60)/60)/24)+DATE(1970,1,1)</f>
        <v>41373.579675925925</v>
      </c>
      <c r="S2765" s="18">
        <f>((I2765/60/60/24)+DATE(1970,1,1))</f>
        <v>41418.579675925925</v>
      </c>
      <c r="T2765">
        <f>YEAR(R2765)</f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8273</v>
      </c>
      <c r="O2766" t="s">
        <v>8296</v>
      </c>
      <c r="P2766">
        <f>ROUND(E2766/D2766*100, 0)</f>
        <v>1</v>
      </c>
      <c r="Q2766" s="8">
        <f>IFERROR(ROUND(E2766/L2766,2),0)</f>
        <v>11.25</v>
      </c>
      <c r="R2766" s="17">
        <f>(((J2766/60)/60)/24)+DATE(1970,1,1)</f>
        <v>41030.292025462964</v>
      </c>
      <c r="S2766" s="18">
        <f>((I2766/60/60/24)+DATE(1970,1,1))</f>
        <v>41059.791666666664</v>
      </c>
      <c r="T2766">
        <f>YEAR(R2766)</f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8273</v>
      </c>
      <c r="O2767" t="s">
        <v>8296</v>
      </c>
      <c r="P2767">
        <f>ROUND(E2767/D2767*100, 0)</f>
        <v>0</v>
      </c>
      <c r="Q2767" s="8">
        <f>IFERROR(ROUND(E2767/L2767,2),0)</f>
        <v>0</v>
      </c>
      <c r="R2767" s="17">
        <f>(((J2767/60)/60)/24)+DATE(1970,1,1)</f>
        <v>41194.579027777778</v>
      </c>
      <c r="S2767" s="18">
        <f>((I2767/60/60/24)+DATE(1970,1,1))</f>
        <v>41210.579027777778</v>
      </c>
      <c r="T2767">
        <f>YEAR(R2767)</f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8273</v>
      </c>
      <c r="O2768" t="s">
        <v>8296</v>
      </c>
      <c r="P2768">
        <f>ROUND(E2768/D2768*100, 0)</f>
        <v>2</v>
      </c>
      <c r="Q2768" s="8">
        <f>IFERROR(ROUND(E2768/L2768,2),0)</f>
        <v>25</v>
      </c>
      <c r="R2768" s="17">
        <f>(((J2768/60)/60)/24)+DATE(1970,1,1)</f>
        <v>40736.668032407404</v>
      </c>
      <c r="S2768" s="18">
        <f>((I2768/60/60/24)+DATE(1970,1,1))</f>
        <v>40766.668032407404</v>
      </c>
      <c r="T2768">
        <f>YEAR(R2768)</f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8273</v>
      </c>
      <c r="O2769" t="s">
        <v>8296</v>
      </c>
      <c r="P2769">
        <f>ROUND(E2769/D2769*100, 0)</f>
        <v>1</v>
      </c>
      <c r="Q2769" s="8">
        <f>IFERROR(ROUND(E2769/L2769,2),0)</f>
        <v>11.33</v>
      </c>
      <c r="R2769" s="17">
        <f>(((J2769/60)/60)/24)+DATE(1970,1,1)</f>
        <v>42172.958912037036</v>
      </c>
      <c r="S2769" s="18">
        <f>((I2769/60/60/24)+DATE(1970,1,1))</f>
        <v>42232.958912037036</v>
      </c>
      <c r="T2769">
        <f>YEAR(R2769)</f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8273</v>
      </c>
      <c r="O2770" t="s">
        <v>8296</v>
      </c>
      <c r="P2770">
        <f>ROUND(E2770/D2770*100, 0)</f>
        <v>14</v>
      </c>
      <c r="Q2770" s="8">
        <f>IFERROR(ROUND(E2770/L2770,2),0)</f>
        <v>29.47</v>
      </c>
      <c r="R2770" s="17">
        <f>(((J2770/60)/60)/24)+DATE(1970,1,1)</f>
        <v>40967.614849537036</v>
      </c>
      <c r="S2770" s="18">
        <f>((I2770/60/60/24)+DATE(1970,1,1))</f>
        <v>40997.573182870372</v>
      </c>
      <c r="T2770">
        <f>YEAR(R2770)</f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8273</v>
      </c>
      <c r="O2771" t="s">
        <v>8296</v>
      </c>
      <c r="P2771">
        <f>ROUND(E2771/D2771*100, 0)</f>
        <v>0</v>
      </c>
      <c r="Q2771" s="8">
        <f>IFERROR(ROUND(E2771/L2771,2),0)</f>
        <v>1</v>
      </c>
      <c r="R2771" s="17">
        <f>(((J2771/60)/60)/24)+DATE(1970,1,1)</f>
        <v>41745.826273148145</v>
      </c>
      <c r="S2771" s="18">
        <f>((I2771/60/60/24)+DATE(1970,1,1))</f>
        <v>41795.826273148145</v>
      </c>
      <c r="T2771">
        <f>YEAR(R2771)</f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8273</v>
      </c>
      <c r="O2772" t="s">
        <v>8296</v>
      </c>
      <c r="P2772">
        <f>ROUND(E2772/D2772*100, 0)</f>
        <v>10</v>
      </c>
      <c r="Q2772" s="8">
        <f>IFERROR(ROUND(E2772/L2772,2),0)</f>
        <v>63.1</v>
      </c>
      <c r="R2772" s="17">
        <f>(((J2772/60)/60)/24)+DATE(1970,1,1)</f>
        <v>41686.705208333333</v>
      </c>
      <c r="S2772" s="18">
        <f>((I2772/60/60/24)+DATE(1970,1,1))</f>
        <v>41716.663541666669</v>
      </c>
      <c r="T2772">
        <f>YEAR(R2772)</f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8273</v>
      </c>
      <c r="O2773" t="s">
        <v>8296</v>
      </c>
      <c r="P2773">
        <f>ROUND(E2773/D2773*100, 0)</f>
        <v>0</v>
      </c>
      <c r="Q2773" s="8">
        <f>IFERROR(ROUND(E2773/L2773,2),0)</f>
        <v>0</v>
      </c>
      <c r="R2773" s="17">
        <f>(((J2773/60)/60)/24)+DATE(1970,1,1)</f>
        <v>41257.531712962962</v>
      </c>
      <c r="S2773" s="18">
        <f>((I2773/60/60/24)+DATE(1970,1,1))</f>
        <v>41306.708333333336</v>
      </c>
      <c r="T2773">
        <f>YEAR(R2773)</f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8273</v>
      </c>
      <c r="O2774" t="s">
        <v>8296</v>
      </c>
      <c r="P2774">
        <f>ROUND(E2774/D2774*100, 0)</f>
        <v>0</v>
      </c>
      <c r="Q2774" s="8">
        <f>IFERROR(ROUND(E2774/L2774,2),0)</f>
        <v>0</v>
      </c>
      <c r="R2774" s="17">
        <f>(((J2774/60)/60)/24)+DATE(1970,1,1)</f>
        <v>41537.869143518517</v>
      </c>
      <c r="S2774" s="18">
        <f>((I2774/60/60/24)+DATE(1970,1,1))</f>
        <v>41552.869143518517</v>
      </c>
      <c r="T2774">
        <f>YEAR(R2774)</f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8273</v>
      </c>
      <c r="O2775" t="s">
        <v>8296</v>
      </c>
      <c r="P2775">
        <f>ROUND(E2775/D2775*100, 0)</f>
        <v>0</v>
      </c>
      <c r="Q2775" s="8">
        <f>IFERROR(ROUND(E2775/L2775,2),0)</f>
        <v>1</v>
      </c>
      <c r="R2775" s="17">
        <f>(((J2775/60)/60)/24)+DATE(1970,1,1)</f>
        <v>42474.86482638889</v>
      </c>
      <c r="S2775" s="18">
        <f>((I2775/60/60/24)+DATE(1970,1,1))</f>
        <v>42484.86482638889</v>
      </c>
      <c r="T2775">
        <f>YEAR(R2775)</f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8273</v>
      </c>
      <c r="O2776" t="s">
        <v>8296</v>
      </c>
      <c r="P2776">
        <f>ROUND(E2776/D2776*100, 0)</f>
        <v>14</v>
      </c>
      <c r="Q2776" s="8">
        <f>IFERROR(ROUND(E2776/L2776,2),0)</f>
        <v>43.85</v>
      </c>
      <c r="R2776" s="17">
        <f>(((J2776/60)/60)/24)+DATE(1970,1,1)</f>
        <v>41311.126481481479</v>
      </c>
      <c r="S2776" s="18">
        <f>((I2776/60/60/24)+DATE(1970,1,1))</f>
        <v>41341.126481481479</v>
      </c>
      <c r="T2776">
        <f>YEAR(R2776)</f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8273</v>
      </c>
      <c r="O2777" t="s">
        <v>8296</v>
      </c>
      <c r="P2777">
        <f>ROUND(E2777/D2777*100, 0)</f>
        <v>3</v>
      </c>
      <c r="Q2777" s="8">
        <f>IFERROR(ROUND(E2777/L2777,2),0)</f>
        <v>75</v>
      </c>
      <c r="R2777" s="17">
        <f>(((J2777/60)/60)/24)+DATE(1970,1,1)</f>
        <v>40863.013356481482</v>
      </c>
      <c r="S2777" s="18">
        <f>((I2777/60/60/24)+DATE(1970,1,1))</f>
        <v>40893.013356481482</v>
      </c>
      <c r="T2777">
        <f>YEAR(R2777)</f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8273</v>
      </c>
      <c r="O2778" t="s">
        <v>8296</v>
      </c>
      <c r="P2778">
        <f>ROUND(E2778/D2778*100, 0)</f>
        <v>8</v>
      </c>
      <c r="Q2778" s="8">
        <f>IFERROR(ROUND(E2778/L2778,2),0)</f>
        <v>45.97</v>
      </c>
      <c r="R2778" s="17">
        <f>(((J2778/60)/60)/24)+DATE(1970,1,1)</f>
        <v>42136.297175925924</v>
      </c>
      <c r="S2778" s="18">
        <f>((I2778/60/60/24)+DATE(1970,1,1))</f>
        <v>42167.297175925924</v>
      </c>
      <c r="T2778">
        <f>YEAR(R2778)</f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8273</v>
      </c>
      <c r="O2779" t="s">
        <v>8296</v>
      </c>
      <c r="P2779">
        <f>ROUND(E2779/D2779*100, 0)</f>
        <v>0</v>
      </c>
      <c r="Q2779" s="8">
        <f>IFERROR(ROUND(E2779/L2779,2),0)</f>
        <v>10</v>
      </c>
      <c r="R2779" s="17">
        <f>(((J2779/60)/60)/24)+DATE(1970,1,1)</f>
        <v>42172.669027777782</v>
      </c>
      <c r="S2779" s="18">
        <f>((I2779/60/60/24)+DATE(1970,1,1))</f>
        <v>42202.669027777782</v>
      </c>
      <c r="T2779">
        <f>YEAR(R2779)</f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8273</v>
      </c>
      <c r="O2780" t="s">
        <v>8296</v>
      </c>
      <c r="P2780">
        <f>ROUND(E2780/D2780*100, 0)</f>
        <v>26</v>
      </c>
      <c r="Q2780" s="8">
        <f>IFERROR(ROUND(E2780/L2780,2),0)</f>
        <v>93.67</v>
      </c>
      <c r="R2780" s="17">
        <f>(((J2780/60)/60)/24)+DATE(1970,1,1)</f>
        <v>41846.978078703702</v>
      </c>
      <c r="S2780" s="18">
        <f>((I2780/60/60/24)+DATE(1970,1,1))</f>
        <v>41876.978078703702</v>
      </c>
      <c r="T2780">
        <f>YEAR(R2780)</f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8273</v>
      </c>
      <c r="O2781" t="s">
        <v>8296</v>
      </c>
      <c r="P2781">
        <f>ROUND(E2781/D2781*100, 0)</f>
        <v>2</v>
      </c>
      <c r="Q2781" s="8">
        <f>IFERROR(ROUND(E2781/L2781,2),0)</f>
        <v>53</v>
      </c>
      <c r="R2781" s="17">
        <f>(((J2781/60)/60)/24)+DATE(1970,1,1)</f>
        <v>42300.585891203707</v>
      </c>
      <c r="S2781" s="18">
        <f>((I2781/60/60/24)+DATE(1970,1,1))</f>
        <v>42330.627557870372</v>
      </c>
      <c r="T2781">
        <f>YEAR(R2781)</f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8273</v>
      </c>
      <c r="O2782" t="s">
        <v>8296</v>
      </c>
      <c r="P2782">
        <f>ROUND(E2782/D2782*100, 0)</f>
        <v>0</v>
      </c>
      <c r="Q2782" s="8">
        <f>IFERROR(ROUND(E2782/L2782,2),0)</f>
        <v>0</v>
      </c>
      <c r="R2782" s="17">
        <f>(((J2782/60)/60)/24)+DATE(1970,1,1)</f>
        <v>42774.447777777779</v>
      </c>
      <c r="S2782" s="18">
        <f>((I2782/60/60/24)+DATE(1970,1,1))</f>
        <v>42804.447777777779</v>
      </c>
      <c r="T2782">
        <f>YEAR(R2782)</f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8297</v>
      </c>
      <c r="O2783" t="s">
        <v>8298</v>
      </c>
      <c r="P2783">
        <f>ROUND(E2783/D2783*100, 0)</f>
        <v>105</v>
      </c>
      <c r="Q2783" s="8">
        <f>IFERROR(ROUND(E2783/L2783,2),0)</f>
        <v>47</v>
      </c>
      <c r="R2783" s="17">
        <f>(((J2783/60)/60)/24)+DATE(1970,1,1)</f>
        <v>42018.94159722222</v>
      </c>
      <c r="S2783" s="18">
        <f>((I2783/60/60/24)+DATE(1970,1,1))</f>
        <v>42047.291666666672</v>
      </c>
      <c r="T2783">
        <f>YEAR(R2783)</f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8297</v>
      </c>
      <c r="O2784" t="s">
        <v>8298</v>
      </c>
      <c r="P2784">
        <f>ROUND(E2784/D2784*100, 0)</f>
        <v>120</v>
      </c>
      <c r="Q2784" s="8">
        <f>IFERROR(ROUND(E2784/L2784,2),0)</f>
        <v>66.67</v>
      </c>
      <c r="R2784" s="17">
        <f>(((J2784/60)/60)/24)+DATE(1970,1,1)</f>
        <v>42026.924976851849</v>
      </c>
      <c r="S2784" s="18">
        <f>((I2784/60/60/24)+DATE(1970,1,1))</f>
        <v>42052.207638888889</v>
      </c>
      <c r="T2784">
        <f>YEAR(R2784)</f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8297</v>
      </c>
      <c r="O2785" t="s">
        <v>8298</v>
      </c>
      <c r="P2785">
        <f>ROUND(E2785/D2785*100, 0)</f>
        <v>115</v>
      </c>
      <c r="Q2785" s="8">
        <f>IFERROR(ROUND(E2785/L2785,2),0)</f>
        <v>18.77</v>
      </c>
      <c r="R2785" s="17">
        <f>(((J2785/60)/60)/24)+DATE(1970,1,1)</f>
        <v>42103.535254629634</v>
      </c>
      <c r="S2785" s="18">
        <f>((I2785/60/60/24)+DATE(1970,1,1))</f>
        <v>42117.535254629634</v>
      </c>
      <c r="T2785">
        <f>YEAR(R2785)</f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8297</v>
      </c>
      <c r="O2786" t="s">
        <v>8298</v>
      </c>
      <c r="P2786">
        <f>ROUND(E2786/D2786*100, 0)</f>
        <v>119</v>
      </c>
      <c r="Q2786" s="8">
        <f>IFERROR(ROUND(E2786/L2786,2),0)</f>
        <v>66.11</v>
      </c>
      <c r="R2786" s="17">
        <f>(((J2786/60)/60)/24)+DATE(1970,1,1)</f>
        <v>41920.787534722222</v>
      </c>
      <c r="S2786" s="18">
        <f>((I2786/60/60/24)+DATE(1970,1,1))</f>
        <v>41941.787534722222</v>
      </c>
      <c r="T2786">
        <f>YEAR(R2786)</f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8297</v>
      </c>
      <c r="O2787" t="s">
        <v>8298</v>
      </c>
      <c r="P2787">
        <f>ROUND(E2787/D2787*100, 0)</f>
        <v>105</v>
      </c>
      <c r="Q2787" s="8">
        <f>IFERROR(ROUND(E2787/L2787,2),0)</f>
        <v>36.86</v>
      </c>
      <c r="R2787" s="17">
        <f>(((J2787/60)/60)/24)+DATE(1970,1,1)</f>
        <v>42558.189432870371</v>
      </c>
      <c r="S2787" s="18">
        <f>((I2787/60/60/24)+DATE(1970,1,1))</f>
        <v>42587.875</v>
      </c>
      <c r="T2787">
        <f>YEAR(R2787)</f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8297</v>
      </c>
      <c r="O2788" t="s">
        <v>8298</v>
      </c>
      <c r="P2788">
        <f>ROUND(E2788/D2788*100, 0)</f>
        <v>118</v>
      </c>
      <c r="Q2788" s="8">
        <f>IFERROR(ROUND(E2788/L2788,2),0)</f>
        <v>39.81</v>
      </c>
      <c r="R2788" s="17">
        <f>(((J2788/60)/60)/24)+DATE(1970,1,1)</f>
        <v>41815.569212962961</v>
      </c>
      <c r="S2788" s="18">
        <f>((I2788/60/60/24)+DATE(1970,1,1))</f>
        <v>41829.569212962961</v>
      </c>
      <c r="T2788">
        <f>YEAR(R2788)</f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8297</v>
      </c>
      <c r="O2789" t="s">
        <v>8298</v>
      </c>
      <c r="P2789">
        <f>ROUND(E2789/D2789*100, 0)</f>
        <v>120</v>
      </c>
      <c r="Q2789" s="8">
        <f>IFERROR(ROUND(E2789/L2789,2),0)</f>
        <v>31.5</v>
      </c>
      <c r="R2789" s="17">
        <f>(((J2789/60)/60)/24)+DATE(1970,1,1)</f>
        <v>41808.198518518519</v>
      </c>
      <c r="S2789" s="18">
        <f>((I2789/60/60/24)+DATE(1970,1,1))</f>
        <v>41838.198518518519</v>
      </c>
      <c r="T2789">
        <f>YEAR(R2789)</f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8297</v>
      </c>
      <c r="O2790" t="s">
        <v>8298</v>
      </c>
      <c r="P2790">
        <f>ROUND(E2790/D2790*100, 0)</f>
        <v>103</v>
      </c>
      <c r="Q2790" s="8">
        <f>IFERROR(ROUND(E2790/L2790,2),0)</f>
        <v>102.5</v>
      </c>
      <c r="R2790" s="17">
        <f>(((J2790/60)/60)/24)+DATE(1970,1,1)</f>
        <v>42550.701886574068</v>
      </c>
      <c r="S2790" s="18">
        <f>((I2790/60/60/24)+DATE(1970,1,1))</f>
        <v>42580.701886574068</v>
      </c>
      <c r="T2790">
        <f>YEAR(R2790)</f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8297</v>
      </c>
      <c r="O2791" t="s">
        <v>8298</v>
      </c>
      <c r="P2791">
        <f>ROUND(E2791/D2791*100, 0)</f>
        <v>101</v>
      </c>
      <c r="Q2791" s="8">
        <f>IFERROR(ROUND(E2791/L2791,2),0)</f>
        <v>126.46</v>
      </c>
      <c r="R2791" s="17">
        <f>(((J2791/60)/60)/24)+DATE(1970,1,1)</f>
        <v>42056.013124999998</v>
      </c>
      <c r="S2791" s="18">
        <f>((I2791/60/60/24)+DATE(1970,1,1))</f>
        <v>42075.166666666672</v>
      </c>
      <c r="T2791">
        <f>YEAR(R2791)</f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8297</v>
      </c>
      <c r="O2792" t="s">
        <v>8298</v>
      </c>
      <c r="P2792">
        <f>ROUND(E2792/D2792*100, 0)</f>
        <v>105</v>
      </c>
      <c r="Q2792" s="8">
        <f>IFERROR(ROUND(E2792/L2792,2),0)</f>
        <v>47.88</v>
      </c>
      <c r="R2792" s="17">
        <f>(((J2792/60)/60)/24)+DATE(1970,1,1)</f>
        <v>42016.938692129625</v>
      </c>
      <c r="S2792" s="18">
        <f>((I2792/60/60/24)+DATE(1970,1,1))</f>
        <v>42046.938692129625</v>
      </c>
      <c r="T2792">
        <f>YEAR(R2792)</f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8297</v>
      </c>
      <c r="O2793" t="s">
        <v>8298</v>
      </c>
      <c r="P2793">
        <f>ROUND(E2793/D2793*100, 0)</f>
        <v>103</v>
      </c>
      <c r="Q2793" s="8">
        <f>IFERROR(ROUND(E2793/L2793,2),0)</f>
        <v>73.209999999999994</v>
      </c>
      <c r="R2793" s="17">
        <f>(((J2793/60)/60)/24)+DATE(1970,1,1)</f>
        <v>42591.899988425925</v>
      </c>
      <c r="S2793" s="18">
        <f>((I2793/60/60/24)+DATE(1970,1,1))</f>
        <v>42622.166666666672</v>
      </c>
      <c r="T2793">
        <f>YEAR(R2793)</f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8297</v>
      </c>
      <c r="O2794" t="s">
        <v>8298</v>
      </c>
      <c r="P2794">
        <f>ROUND(E2794/D2794*100, 0)</f>
        <v>108</v>
      </c>
      <c r="Q2794" s="8">
        <f>IFERROR(ROUND(E2794/L2794,2),0)</f>
        <v>89.67</v>
      </c>
      <c r="R2794" s="17">
        <f>(((J2794/60)/60)/24)+DATE(1970,1,1)</f>
        <v>42183.231006944443</v>
      </c>
      <c r="S2794" s="18">
        <f>((I2794/60/60/24)+DATE(1970,1,1))</f>
        <v>42228.231006944443</v>
      </c>
      <c r="T2794">
        <f>YEAR(R2794)</f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8297</v>
      </c>
      <c r="O2795" t="s">
        <v>8298</v>
      </c>
      <c r="P2795">
        <f>ROUND(E2795/D2795*100, 0)</f>
        <v>111</v>
      </c>
      <c r="Q2795" s="8">
        <f>IFERROR(ROUND(E2795/L2795,2),0)</f>
        <v>151.46</v>
      </c>
      <c r="R2795" s="17">
        <f>(((J2795/60)/60)/24)+DATE(1970,1,1)</f>
        <v>42176.419039351851</v>
      </c>
      <c r="S2795" s="18">
        <f>((I2795/60/60/24)+DATE(1970,1,1))</f>
        <v>42206.419039351851</v>
      </c>
      <c r="T2795">
        <f>YEAR(R2795)</f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8297</v>
      </c>
      <c r="O2796" t="s">
        <v>8298</v>
      </c>
      <c r="P2796">
        <f>ROUND(E2796/D2796*100, 0)</f>
        <v>150</v>
      </c>
      <c r="Q2796" s="8">
        <f>IFERROR(ROUND(E2796/L2796,2),0)</f>
        <v>25</v>
      </c>
      <c r="R2796" s="17">
        <f>(((J2796/60)/60)/24)+DATE(1970,1,1)</f>
        <v>42416.691655092596</v>
      </c>
      <c r="S2796" s="18">
        <f>((I2796/60/60/24)+DATE(1970,1,1))</f>
        <v>42432.791666666672</v>
      </c>
      <c r="T2796">
        <f>YEAR(R2796)</f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8297</v>
      </c>
      <c r="O2797" t="s">
        <v>8298</v>
      </c>
      <c r="P2797">
        <f>ROUND(E2797/D2797*100, 0)</f>
        <v>104</v>
      </c>
      <c r="Q2797" s="8">
        <f>IFERROR(ROUND(E2797/L2797,2),0)</f>
        <v>36.5</v>
      </c>
      <c r="R2797" s="17">
        <f>(((J2797/60)/60)/24)+DATE(1970,1,1)</f>
        <v>41780.525937500002</v>
      </c>
      <c r="S2797" s="18">
        <f>((I2797/60/60/24)+DATE(1970,1,1))</f>
        <v>41796.958333333336</v>
      </c>
      <c r="T2797">
        <f>YEAR(R2797)</f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8297</v>
      </c>
      <c r="O2798" t="s">
        <v>8298</v>
      </c>
      <c r="P2798">
        <f>ROUND(E2798/D2798*100, 0)</f>
        <v>116</v>
      </c>
      <c r="Q2798" s="8">
        <f>IFERROR(ROUND(E2798/L2798,2),0)</f>
        <v>44</v>
      </c>
      <c r="R2798" s="17">
        <f>(((J2798/60)/60)/24)+DATE(1970,1,1)</f>
        <v>41795.528101851851</v>
      </c>
      <c r="S2798" s="18">
        <f>((I2798/60/60/24)+DATE(1970,1,1))</f>
        <v>41825.528101851851</v>
      </c>
      <c r="T2798">
        <f>YEAR(R2798)</f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8297</v>
      </c>
      <c r="O2799" t="s">
        <v>8298</v>
      </c>
      <c r="P2799">
        <f>ROUND(E2799/D2799*100, 0)</f>
        <v>103</v>
      </c>
      <c r="Q2799" s="8">
        <f>IFERROR(ROUND(E2799/L2799,2),0)</f>
        <v>87.36</v>
      </c>
      <c r="R2799" s="17">
        <f>(((J2799/60)/60)/24)+DATE(1970,1,1)</f>
        <v>41798.94027777778</v>
      </c>
      <c r="S2799" s="18">
        <f>((I2799/60/60/24)+DATE(1970,1,1))</f>
        <v>41828.94027777778</v>
      </c>
      <c r="T2799">
        <f>YEAR(R2799)</f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8297</v>
      </c>
      <c r="O2800" t="s">
        <v>8298</v>
      </c>
      <c r="P2800">
        <f>ROUND(E2800/D2800*100, 0)</f>
        <v>101</v>
      </c>
      <c r="Q2800" s="8">
        <f>IFERROR(ROUND(E2800/L2800,2),0)</f>
        <v>36.47</v>
      </c>
      <c r="R2800" s="17">
        <f>(((J2800/60)/60)/24)+DATE(1970,1,1)</f>
        <v>42201.675011574072</v>
      </c>
      <c r="S2800" s="18">
        <f>((I2800/60/60/24)+DATE(1970,1,1))</f>
        <v>42216.666666666672</v>
      </c>
      <c r="T2800">
        <f>YEAR(R2800)</f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8297</v>
      </c>
      <c r="O2801" t="s">
        <v>8298</v>
      </c>
      <c r="P2801">
        <f>ROUND(E2801/D2801*100, 0)</f>
        <v>117</v>
      </c>
      <c r="Q2801" s="8">
        <f>IFERROR(ROUND(E2801/L2801,2),0)</f>
        <v>44.86</v>
      </c>
      <c r="R2801" s="17">
        <f>(((J2801/60)/60)/24)+DATE(1970,1,1)</f>
        <v>42507.264699074076</v>
      </c>
      <c r="S2801" s="18">
        <f>((I2801/60/60/24)+DATE(1970,1,1))</f>
        <v>42538.666666666672</v>
      </c>
      <c r="T2801">
        <f>YEAR(R2801)</f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8297</v>
      </c>
      <c r="O2802" t="s">
        <v>8298</v>
      </c>
      <c r="P2802">
        <f>ROUND(E2802/D2802*100, 0)</f>
        <v>133</v>
      </c>
      <c r="Q2802" s="8">
        <f>IFERROR(ROUND(E2802/L2802,2),0)</f>
        <v>42.9</v>
      </c>
      <c r="R2802" s="17">
        <f>(((J2802/60)/60)/24)+DATE(1970,1,1)</f>
        <v>41948.552847222221</v>
      </c>
      <c r="S2802" s="18">
        <f>((I2802/60/60/24)+DATE(1970,1,1))</f>
        <v>42008.552847222221</v>
      </c>
      <c r="T2802">
        <f>YEAR(R2802)</f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8297</v>
      </c>
      <c r="O2803" t="s">
        <v>8298</v>
      </c>
      <c r="P2803">
        <f>ROUND(E2803/D2803*100, 0)</f>
        <v>133</v>
      </c>
      <c r="Q2803" s="8">
        <f>IFERROR(ROUND(E2803/L2803,2),0)</f>
        <v>51.23</v>
      </c>
      <c r="R2803" s="17">
        <f>(((J2803/60)/60)/24)+DATE(1970,1,1)</f>
        <v>41900.243159722224</v>
      </c>
      <c r="S2803" s="18">
        <f>((I2803/60/60/24)+DATE(1970,1,1))</f>
        <v>41922.458333333336</v>
      </c>
      <c r="T2803">
        <f>YEAR(R2803)</f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8297</v>
      </c>
      <c r="O2804" t="s">
        <v>8298</v>
      </c>
      <c r="P2804">
        <f>ROUND(E2804/D2804*100, 0)</f>
        <v>102</v>
      </c>
      <c r="Q2804" s="8">
        <f>IFERROR(ROUND(E2804/L2804,2),0)</f>
        <v>33.94</v>
      </c>
      <c r="R2804" s="17">
        <f>(((J2804/60)/60)/24)+DATE(1970,1,1)</f>
        <v>42192.64707175926</v>
      </c>
      <c r="S2804" s="18">
        <f>((I2804/60/60/24)+DATE(1970,1,1))</f>
        <v>42222.64707175926</v>
      </c>
      <c r="T2804">
        <f>YEAR(R2804)</f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8297</v>
      </c>
      <c r="O2805" t="s">
        <v>8298</v>
      </c>
      <c r="P2805">
        <f>ROUND(E2805/D2805*100, 0)</f>
        <v>128</v>
      </c>
      <c r="Q2805" s="8">
        <f>IFERROR(ROUND(E2805/L2805,2),0)</f>
        <v>90.74</v>
      </c>
      <c r="R2805" s="17">
        <f>(((J2805/60)/60)/24)+DATE(1970,1,1)</f>
        <v>42158.065694444449</v>
      </c>
      <c r="S2805" s="18">
        <f>((I2805/60/60/24)+DATE(1970,1,1))</f>
        <v>42201</v>
      </c>
      <c r="T2805">
        <f>YEAR(R2805)</f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8297</v>
      </c>
      <c r="O2806" t="s">
        <v>8298</v>
      </c>
      <c r="P2806">
        <f>ROUND(E2806/D2806*100, 0)</f>
        <v>115</v>
      </c>
      <c r="Q2806" s="8">
        <f>IFERROR(ROUND(E2806/L2806,2),0)</f>
        <v>50</v>
      </c>
      <c r="R2806" s="17">
        <f>(((J2806/60)/60)/24)+DATE(1970,1,1)</f>
        <v>41881.453587962962</v>
      </c>
      <c r="S2806" s="18">
        <f>((I2806/60/60/24)+DATE(1970,1,1))</f>
        <v>41911.453587962962</v>
      </c>
      <c r="T2806">
        <f>YEAR(R2806)</f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8297</v>
      </c>
      <c r="O2807" t="s">
        <v>8298</v>
      </c>
      <c r="P2807">
        <f>ROUND(E2807/D2807*100, 0)</f>
        <v>110</v>
      </c>
      <c r="Q2807" s="8">
        <f>IFERROR(ROUND(E2807/L2807,2),0)</f>
        <v>24.44</v>
      </c>
      <c r="R2807" s="17">
        <f>(((J2807/60)/60)/24)+DATE(1970,1,1)</f>
        <v>42213.505474537036</v>
      </c>
      <c r="S2807" s="18">
        <f>((I2807/60/60/24)+DATE(1970,1,1))</f>
        <v>42238.505474537036</v>
      </c>
      <c r="T2807">
        <f>YEAR(R2807)</f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8297</v>
      </c>
      <c r="O2808" t="s">
        <v>8298</v>
      </c>
      <c r="P2808">
        <f>ROUND(E2808/D2808*100, 0)</f>
        <v>112</v>
      </c>
      <c r="Q2808" s="8">
        <f>IFERROR(ROUND(E2808/L2808,2),0)</f>
        <v>44.25</v>
      </c>
      <c r="R2808" s="17">
        <f>(((J2808/60)/60)/24)+DATE(1970,1,1)</f>
        <v>42185.267245370371</v>
      </c>
      <c r="S2808" s="18">
        <f>((I2808/60/60/24)+DATE(1970,1,1))</f>
        <v>42221.458333333328</v>
      </c>
      <c r="T2808">
        <f>YEAR(R2808)</f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8297</v>
      </c>
      <c r="O2809" t="s">
        <v>8298</v>
      </c>
      <c r="P2809">
        <f>ROUND(E2809/D2809*100, 0)</f>
        <v>126</v>
      </c>
      <c r="Q2809" s="8">
        <f>IFERROR(ROUND(E2809/L2809,2),0)</f>
        <v>67.739999999999995</v>
      </c>
      <c r="R2809" s="17">
        <f>(((J2809/60)/60)/24)+DATE(1970,1,1)</f>
        <v>42154.873124999998</v>
      </c>
      <c r="S2809" s="18">
        <f>((I2809/60/60/24)+DATE(1970,1,1))</f>
        <v>42184.873124999998</v>
      </c>
      <c r="T2809">
        <f>YEAR(R2809)</f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8297</v>
      </c>
      <c r="O2810" t="s">
        <v>8298</v>
      </c>
      <c r="P2810">
        <f>ROUND(E2810/D2810*100, 0)</f>
        <v>100</v>
      </c>
      <c r="Q2810" s="8">
        <f>IFERROR(ROUND(E2810/L2810,2),0)</f>
        <v>65.38</v>
      </c>
      <c r="R2810" s="17">
        <f>(((J2810/60)/60)/24)+DATE(1970,1,1)</f>
        <v>42208.84646990741</v>
      </c>
      <c r="S2810" s="18">
        <f>((I2810/60/60/24)+DATE(1970,1,1))</f>
        <v>42238.84646990741</v>
      </c>
      <c r="T2810">
        <f>YEAR(R2810)</f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8297</v>
      </c>
      <c r="O2811" t="s">
        <v>8298</v>
      </c>
      <c r="P2811">
        <f>ROUND(E2811/D2811*100, 0)</f>
        <v>102</v>
      </c>
      <c r="Q2811" s="8">
        <f>IFERROR(ROUND(E2811/L2811,2),0)</f>
        <v>121.9</v>
      </c>
      <c r="R2811" s="17">
        <f>(((J2811/60)/60)/24)+DATE(1970,1,1)</f>
        <v>42451.496817129635</v>
      </c>
      <c r="S2811" s="18">
        <f>((I2811/60/60/24)+DATE(1970,1,1))</f>
        <v>42459.610416666663</v>
      </c>
      <c r="T2811">
        <f>YEAR(R2811)</f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8297</v>
      </c>
      <c r="O2812" t="s">
        <v>8298</v>
      </c>
      <c r="P2812">
        <f>ROUND(E2812/D2812*100, 0)</f>
        <v>108</v>
      </c>
      <c r="Q2812" s="8">
        <f>IFERROR(ROUND(E2812/L2812,2),0)</f>
        <v>47.46</v>
      </c>
      <c r="R2812" s="17">
        <f>(((J2812/60)/60)/24)+DATE(1970,1,1)</f>
        <v>41759.13962962963</v>
      </c>
      <c r="S2812" s="18">
        <f>((I2812/60/60/24)+DATE(1970,1,1))</f>
        <v>41791.165972222225</v>
      </c>
      <c r="T2812">
        <f>YEAR(R2812)</f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8297</v>
      </c>
      <c r="O2813" t="s">
        <v>8298</v>
      </c>
      <c r="P2813">
        <f>ROUND(E2813/D2813*100, 0)</f>
        <v>100</v>
      </c>
      <c r="Q2813" s="8">
        <f>IFERROR(ROUND(E2813/L2813,2),0)</f>
        <v>92.84</v>
      </c>
      <c r="R2813" s="17">
        <f>(((J2813/60)/60)/24)+DATE(1970,1,1)</f>
        <v>42028.496562500004</v>
      </c>
      <c r="S2813" s="18">
        <f>((I2813/60/60/24)+DATE(1970,1,1))</f>
        <v>42058.496562500004</v>
      </c>
      <c r="T2813">
        <f>YEAR(R2813)</f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8297</v>
      </c>
      <c r="O2814" t="s">
        <v>8298</v>
      </c>
      <c r="P2814">
        <f>ROUND(E2814/D2814*100, 0)</f>
        <v>113</v>
      </c>
      <c r="Q2814" s="8">
        <f>IFERROR(ROUND(E2814/L2814,2),0)</f>
        <v>68.25</v>
      </c>
      <c r="R2814" s="17">
        <f>(((J2814/60)/60)/24)+DATE(1970,1,1)</f>
        <v>42054.74418981481</v>
      </c>
      <c r="S2814" s="18">
        <f>((I2814/60/60/24)+DATE(1970,1,1))</f>
        <v>42100.166666666672</v>
      </c>
      <c r="T2814">
        <f>YEAR(R2814)</f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8297</v>
      </c>
      <c r="O2815" t="s">
        <v>8298</v>
      </c>
      <c r="P2815">
        <f>ROUND(E2815/D2815*100, 0)</f>
        <v>128</v>
      </c>
      <c r="Q2815" s="8">
        <f>IFERROR(ROUND(E2815/L2815,2),0)</f>
        <v>37.21</v>
      </c>
      <c r="R2815" s="17">
        <f>(((J2815/60)/60)/24)+DATE(1970,1,1)</f>
        <v>42693.742604166662</v>
      </c>
      <c r="S2815" s="18">
        <f>((I2815/60/60/24)+DATE(1970,1,1))</f>
        <v>42718.742604166662</v>
      </c>
      <c r="T2815">
        <f>YEAR(R2815)</f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8297</v>
      </c>
      <c r="O2816" t="s">
        <v>8298</v>
      </c>
      <c r="P2816">
        <f>ROUND(E2816/D2816*100, 0)</f>
        <v>108</v>
      </c>
      <c r="Q2816" s="8">
        <f>IFERROR(ROUND(E2816/L2816,2),0)</f>
        <v>25.25</v>
      </c>
      <c r="R2816" s="17">
        <f>(((J2816/60)/60)/24)+DATE(1970,1,1)</f>
        <v>42103.399479166663</v>
      </c>
      <c r="S2816" s="18">
        <f>((I2816/60/60/24)+DATE(1970,1,1))</f>
        <v>42133.399479166663</v>
      </c>
      <c r="T2816">
        <f>YEAR(R2816)</f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8297</v>
      </c>
      <c r="O2817" t="s">
        <v>8298</v>
      </c>
      <c r="P2817">
        <f>ROUND(E2817/D2817*100, 0)</f>
        <v>242</v>
      </c>
      <c r="Q2817" s="8">
        <f>IFERROR(ROUND(E2817/L2817,2),0)</f>
        <v>43.21</v>
      </c>
      <c r="R2817" s="17">
        <f>(((J2817/60)/60)/24)+DATE(1970,1,1)</f>
        <v>42559.776724537034</v>
      </c>
      <c r="S2817" s="18">
        <f>((I2817/60/60/24)+DATE(1970,1,1))</f>
        <v>42589.776724537034</v>
      </c>
      <c r="T2817">
        <f>YEAR(R2817)</f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8297</v>
      </c>
      <c r="O2818" t="s">
        <v>8298</v>
      </c>
      <c r="P2818">
        <f>ROUND(E2818/D2818*100, 0)</f>
        <v>142</v>
      </c>
      <c r="Q2818" s="8">
        <f>IFERROR(ROUND(E2818/L2818,2),0)</f>
        <v>25.13</v>
      </c>
      <c r="R2818" s="17">
        <f>(((J2818/60)/60)/24)+DATE(1970,1,1)</f>
        <v>42188.467499999999</v>
      </c>
      <c r="S2818" s="18">
        <f>((I2818/60/60/24)+DATE(1970,1,1))</f>
        <v>42218.666666666672</v>
      </c>
      <c r="T2818">
        <f>YEAR(R2818)</f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8297</v>
      </c>
      <c r="O2819" t="s">
        <v>8298</v>
      </c>
      <c r="P2819">
        <f>ROUND(E2819/D2819*100, 0)</f>
        <v>130</v>
      </c>
      <c r="Q2819" s="8">
        <f>IFERROR(ROUND(E2819/L2819,2),0)</f>
        <v>23.64</v>
      </c>
      <c r="R2819" s="17">
        <f>(((J2819/60)/60)/24)+DATE(1970,1,1)</f>
        <v>42023.634976851856</v>
      </c>
      <c r="S2819" s="18">
        <f>((I2819/60/60/24)+DATE(1970,1,1))</f>
        <v>42063.634976851856</v>
      </c>
      <c r="T2819">
        <f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8297</v>
      </c>
      <c r="O2820" t="s">
        <v>8298</v>
      </c>
      <c r="P2820">
        <f>ROUND(E2820/D2820*100, 0)</f>
        <v>106</v>
      </c>
      <c r="Q2820" s="8">
        <f>IFERROR(ROUND(E2820/L2820,2),0)</f>
        <v>103.95</v>
      </c>
      <c r="R2820" s="17">
        <f>(((J2820/60)/60)/24)+DATE(1970,1,1)</f>
        <v>42250.598217592589</v>
      </c>
      <c r="S2820" s="18">
        <f>((I2820/60/60/24)+DATE(1970,1,1))</f>
        <v>42270.598217592589</v>
      </c>
      <c r="T2820">
        <f>YEAR(R2820)</f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8297</v>
      </c>
      <c r="O2821" t="s">
        <v>8298</v>
      </c>
      <c r="P2821">
        <f>ROUND(E2821/D2821*100, 0)</f>
        <v>105</v>
      </c>
      <c r="Q2821" s="8">
        <f>IFERROR(ROUND(E2821/L2821,2),0)</f>
        <v>50.38</v>
      </c>
      <c r="R2821" s="17">
        <f>(((J2821/60)/60)/24)+DATE(1970,1,1)</f>
        <v>42139.525567129633</v>
      </c>
      <c r="S2821" s="18">
        <f>((I2821/60/60/24)+DATE(1970,1,1))</f>
        <v>42169.525567129633</v>
      </c>
      <c r="T2821">
        <f>YEAR(R2821)</f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8297</v>
      </c>
      <c r="O2822" t="s">
        <v>8298</v>
      </c>
      <c r="P2822">
        <f>ROUND(E2822/D2822*100, 0)</f>
        <v>136</v>
      </c>
      <c r="Q2822" s="8">
        <f>IFERROR(ROUND(E2822/L2822,2),0)</f>
        <v>13.6</v>
      </c>
      <c r="R2822" s="17">
        <f>(((J2822/60)/60)/24)+DATE(1970,1,1)</f>
        <v>42401.610983796301</v>
      </c>
      <c r="S2822" s="18">
        <f>((I2822/60/60/24)+DATE(1970,1,1))</f>
        <v>42426</v>
      </c>
      <c r="T2822">
        <f>YEAR(R2822)</f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8297</v>
      </c>
      <c r="O2823" t="s">
        <v>8298</v>
      </c>
      <c r="P2823">
        <f>ROUND(E2823/D2823*100, 0)</f>
        <v>100</v>
      </c>
      <c r="Q2823" s="8">
        <f>IFERROR(ROUND(E2823/L2823,2),0)</f>
        <v>28.57</v>
      </c>
      <c r="R2823" s="17">
        <f>(((J2823/60)/60)/24)+DATE(1970,1,1)</f>
        <v>41875.922858796301</v>
      </c>
      <c r="S2823" s="18">
        <f>((I2823/60/60/24)+DATE(1970,1,1))</f>
        <v>41905.922858796301</v>
      </c>
      <c r="T2823">
        <f>YEAR(R2823)</f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8297</v>
      </c>
      <c r="O2824" t="s">
        <v>8298</v>
      </c>
      <c r="P2824">
        <f>ROUND(E2824/D2824*100, 0)</f>
        <v>100</v>
      </c>
      <c r="Q2824" s="8">
        <f>IFERROR(ROUND(E2824/L2824,2),0)</f>
        <v>63.83</v>
      </c>
      <c r="R2824" s="17">
        <f>(((J2824/60)/60)/24)+DATE(1970,1,1)</f>
        <v>42060.683935185181</v>
      </c>
      <c r="S2824" s="18">
        <f>((I2824/60/60/24)+DATE(1970,1,1))</f>
        <v>42090.642268518524</v>
      </c>
      <c r="T2824">
        <f>YEAR(R2824)</f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8297</v>
      </c>
      <c r="O2825" t="s">
        <v>8298</v>
      </c>
      <c r="P2825">
        <f>ROUND(E2825/D2825*100, 0)</f>
        <v>124</v>
      </c>
      <c r="Q2825" s="8">
        <f>IFERROR(ROUND(E2825/L2825,2),0)</f>
        <v>8.86</v>
      </c>
      <c r="R2825" s="17">
        <f>(((J2825/60)/60)/24)+DATE(1970,1,1)</f>
        <v>42067.011643518519</v>
      </c>
      <c r="S2825" s="18">
        <f>((I2825/60/60/24)+DATE(1970,1,1))</f>
        <v>42094.957638888889</v>
      </c>
      <c r="T2825">
        <f>YEAR(R2825)</f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8297</v>
      </c>
      <c r="O2826" t="s">
        <v>8298</v>
      </c>
      <c r="P2826">
        <f>ROUND(E2826/D2826*100, 0)</f>
        <v>117</v>
      </c>
      <c r="Q2826" s="8">
        <f>IFERROR(ROUND(E2826/L2826,2),0)</f>
        <v>50.67</v>
      </c>
      <c r="R2826" s="17">
        <f>(((J2826/60)/60)/24)+DATE(1970,1,1)</f>
        <v>42136.270787037036</v>
      </c>
      <c r="S2826" s="18">
        <f>((I2826/60/60/24)+DATE(1970,1,1))</f>
        <v>42168.071527777778</v>
      </c>
      <c r="T2826">
        <f>YEAR(R2826)</f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8297</v>
      </c>
      <c r="O2827" t="s">
        <v>8298</v>
      </c>
      <c r="P2827">
        <f>ROUND(E2827/D2827*100, 0)</f>
        <v>103</v>
      </c>
      <c r="Q2827" s="8">
        <f>IFERROR(ROUND(E2827/L2827,2),0)</f>
        <v>60.78</v>
      </c>
      <c r="R2827" s="17">
        <f>(((J2827/60)/60)/24)+DATE(1970,1,1)</f>
        <v>42312.792662037042</v>
      </c>
      <c r="S2827" s="18">
        <f>((I2827/60/60/24)+DATE(1970,1,1))</f>
        <v>42342.792662037042</v>
      </c>
      <c r="T2827">
        <f>YEAR(R2827)</f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8297</v>
      </c>
      <c r="O2828" t="s">
        <v>8298</v>
      </c>
      <c r="P2828">
        <f>ROUND(E2828/D2828*100, 0)</f>
        <v>108</v>
      </c>
      <c r="Q2828" s="8">
        <f>IFERROR(ROUND(E2828/L2828,2),0)</f>
        <v>113.42</v>
      </c>
      <c r="R2828" s="17">
        <f>(((J2828/60)/60)/24)+DATE(1970,1,1)</f>
        <v>42171.034861111111</v>
      </c>
      <c r="S2828" s="18">
        <f>((I2828/60/60/24)+DATE(1970,1,1))</f>
        <v>42195.291666666672</v>
      </c>
      <c r="T2828">
        <f>YEAR(R2828)</f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8297</v>
      </c>
      <c r="O2829" t="s">
        <v>8298</v>
      </c>
      <c r="P2829">
        <f>ROUND(E2829/D2829*100, 0)</f>
        <v>120</v>
      </c>
      <c r="Q2829" s="8">
        <f>IFERROR(ROUND(E2829/L2829,2),0)</f>
        <v>104.57</v>
      </c>
      <c r="R2829" s="17">
        <f>(((J2829/60)/60)/24)+DATE(1970,1,1)</f>
        <v>42494.683634259258</v>
      </c>
      <c r="S2829" s="18">
        <f>((I2829/60/60/24)+DATE(1970,1,1))</f>
        <v>42524.6875</v>
      </c>
      <c r="T2829">
        <f>YEAR(R2829)</f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8297</v>
      </c>
      <c r="O2830" t="s">
        <v>8298</v>
      </c>
      <c r="P2830">
        <f>ROUND(E2830/D2830*100, 0)</f>
        <v>100</v>
      </c>
      <c r="Q2830" s="8">
        <f>IFERROR(ROUND(E2830/L2830,2),0)</f>
        <v>98.31</v>
      </c>
      <c r="R2830" s="17">
        <f>(((J2830/60)/60)/24)+DATE(1970,1,1)</f>
        <v>42254.264687499999</v>
      </c>
      <c r="S2830" s="18">
        <f>((I2830/60/60/24)+DATE(1970,1,1))</f>
        <v>42279.958333333328</v>
      </c>
      <c r="T2830">
        <f>YEAR(R2830)</f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8297</v>
      </c>
      <c r="O2831" t="s">
        <v>8298</v>
      </c>
      <c r="P2831">
        <f>ROUND(E2831/D2831*100, 0)</f>
        <v>107</v>
      </c>
      <c r="Q2831" s="8">
        <f>IFERROR(ROUND(E2831/L2831,2),0)</f>
        <v>35.04</v>
      </c>
      <c r="R2831" s="17">
        <f>(((J2831/60)/60)/24)+DATE(1970,1,1)</f>
        <v>42495.434236111112</v>
      </c>
      <c r="S2831" s="18">
        <f>((I2831/60/60/24)+DATE(1970,1,1))</f>
        <v>42523.434236111112</v>
      </c>
      <c r="T2831">
        <f>YEAR(R2831)</f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8297</v>
      </c>
      <c r="O2832" t="s">
        <v>8298</v>
      </c>
      <c r="P2832">
        <f>ROUND(E2832/D2832*100, 0)</f>
        <v>100</v>
      </c>
      <c r="Q2832" s="8">
        <f>IFERROR(ROUND(E2832/L2832,2),0)</f>
        <v>272.73</v>
      </c>
      <c r="R2832" s="17">
        <f>(((J2832/60)/60)/24)+DATE(1970,1,1)</f>
        <v>41758.839675925927</v>
      </c>
      <c r="S2832" s="18">
        <f>((I2832/60/60/24)+DATE(1970,1,1))</f>
        <v>41771.165972222225</v>
      </c>
      <c r="T2832">
        <f>YEAR(R2832)</f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8297</v>
      </c>
      <c r="O2833" t="s">
        <v>8298</v>
      </c>
      <c r="P2833">
        <f>ROUND(E2833/D2833*100, 0)</f>
        <v>111</v>
      </c>
      <c r="Q2833" s="8">
        <f>IFERROR(ROUND(E2833/L2833,2),0)</f>
        <v>63.85</v>
      </c>
      <c r="R2833" s="17">
        <f>(((J2833/60)/60)/24)+DATE(1970,1,1)</f>
        <v>42171.824884259258</v>
      </c>
      <c r="S2833" s="18">
        <f>((I2833/60/60/24)+DATE(1970,1,1))</f>
        <v>42201.824884259258</v>
      </c>
      <c r="T2833">
        <f>YEAR(R2833)</f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8297</v>
      </c>
      <c r="O2834" t="s">
        <v>8298</v>
      </c>
      <c r="P2834">
        <f>ROUND(E2834/D2834*100, 0)</f>
        <v>115</v>
      </c>
      <c r="Q2834" s="8">
        <f>IFERROR(ROUND(E2834/L2834,2),0)</f>
        <v>30.19</v>
      </c>
      <c r="R2834" s="17">
        <f>(((J2834/60)/60)/24)+DATE(1970,1,1)</f>
        <v>41938.709421296298</v>
      </c>
      <c r="S2834" s="18">
        <f>((I2834/60/60/24)+DATE(1970,1,1))</f>
        <v>41966.916666666672</v>
      </c>
      <c r="T2834">
        <f>YEAR(R2834)</f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8297</v>
      </c>
      <c r="O2835" t="s">
        <v>8298</v>
      </c>
      <c r="P2835">
        <f>ROUND(E2835/D2835*100, 0)</f>
        <v>108</v>
      </c>
      <c r="Q2835" s="8">
        <f>IFERROR(ROUND(E2835/L2835,2),0)</f>
        <v>83.51</v>
      </c>
      <c r="R2835" s="17">
        <f>(((J2835/60)/60)/24)+DATE(1970,1,1)</f>
        <v>42268.127696759257</v>
      </c>
      <c r="S2835" s="18">
        <f>((I2835/60/60/24)+DATE(1970,1,1))</f>
        <v>42288.083333333328</v>
      </c>
      <c r="T2835">
        <f>YEAR(R2835)</f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8297</v>
      </c>
      <c r="O2836" t="s">
        <v>8298</v>
      </c>
      <c r="P2836">
        <f>ROUND(E2836/D2836*100, 0)</f>
        <v>170</v>
      </c>
      <c r="Q2836" s="8">
        <f>IFERROR(ROUND(E2836/L2836,2),0)</f>
        <v>64.760000000000005</v>
      </c>
      <c r="R2836" s="17">
        <f>(((J2836/60)/60)/24)+DATE(1970,1,1)</f>
        <v>42019.959837962961</v>
      </c>
      <c r="S2836" s="18">
        <f>((I2836/60/60/24)+DATE(1970,1,1))</f>
        <v>42034.959837962961</v>
      </c>
      <c r="T2836">
        <f>YEAR(R2836)</f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8297</v>
      </c>
      <c r="O2837" t="s">
        <v>8298</v>
      </c>
      <c r="P2837">
        <f>ROUND(E2837/D2837*100, 0)</f>
        <v>187</v>
      </c>
      <c r="Q2837" s="8">
        <f>IFERROR(ROUND(E2837/L2837,2),0)</f>
        <v>20.12</v>
      </c>
      <c r="R2837" s="17">
        <f>(((J2837/60)/60)/24)+DATE(1970,1,1)</f>
        <v>42313.703900462962</v>
      </c>
      <c r="S2837" s="18">
        <f>((I2837/60/60/24)+DATE(1970,1,1))</f>
        <v>42343</v>
      </c>
      <c r="T2837">
        <f>YEAR(R2837)</f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8297</v>
      </c>
      <c r="O2838" t="s">
        <v>8298</v>
      </c>
      <c r="P2838">
        <f>ROUND(E2838/D2838*100, 0)</f>
        <v>108</v>
      </c>
      <c r="Q2838" s="8">
        <f>IFERROR(ROUND(E2838/L2838,2),0)</f>
        <v>44.09</v>
      </c>
      <c r="R2838" s="17">
        <f>(((J2838/60)/60)/24)+DATE(1970,1,1)</f>
        <v>42746.261782407411</v>
      </c>
      <c r="S2838" s="18">
        <f>((I2838/60/60/24)+DATE(1970,1,1))</f>
        <v>42784.207638888889</v>
      </c>
      <c r="T2838">
        <f>YEAR(R2838)</f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8297</v>
      </c>
      <c r="O2839" t="s">
        <v>8298</v>
      </c>
      <c r="P2839">
        <f>ROUND(E2839/D2839*100, 0)</f>
        <v>100</v>
      </c>
      <c r="Q2839" s="8">
        <f>IFERROR(ROUND(E2839/L2839,2),0)</f>
        <v>40.479999999999997</v>
      </c>
      <c r="R2839" s="17">
        <f>(((J2839/60)/60)/24)+DATE(1970,1,1)</f>
        <v>42307.908379629633</v>
      </c>
      <c r="S2839" s="18">
        <f>((I2839/60/60/24)+DATE(1970,1,1))</f>
        <v>42347.950046296297</v>
      </c>
      <c r="T2839">
        <f>YEAR(R2839)</f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8297</v>
      </c>
      <c r="O2840" t="s">
        <v>8298</v>
      </c>
      <c r="P2840">
        <f>ROUND(E2840/D2840*100, 0)</f>
        <v>120</v>
      </c>
      <c r="Q2840" s="8">
        <f>IFERROR(ROUND(E2840/L2840,2),0)</f>
        <v>44.54</v>
      </c>
      <c r="R2840" s="17">
        <f>(((J2840/60)/60)/24)+DATE(1970,1,1)</f>
        <v>41842.607592592591</v>
      </c>
      <c r="S2840" s="18">
        <f>((I2840/60/60/24)+DATE(1970,1,1))</f>
        <v>41864.916666666664</v>
      </c>
      <c r="T2840">
        <f>YEAR(R2840)</f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8297</v>
      </c>
      <c r="O2841" t="s">
        <v>8298</v>
      </c>
      <c r="P2841">
        <f>ROUND(E2841/D2841*100, 0)</f>
        <v>111</v>
      </c>
      <c r="Q2841" s="8">
        <f>IFERROR(ROUND(E2841/L2841,2),0)</f>
        <v>125.81</v>
      </c>
      <c r="R2841" s="17">
        <f>(((J2841/60)/60)/24)+DATE(1970,1,1)</f>
        <v>41853.240208333329</v>
      </c>
      <c r="S2841" s="18">
        <f>((I2841/60/60/24)+DATE(1970,1,1))</f>
        <v>41876.207638888889</v>
      </c>
      <c r="T2841">
        <f>YEAR(R2841)</f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8297</v>
      </c>
      <c r="O2842" t="s">
        <v>8298</v>
      </c>
      <c r="P2842">
        <f>ROUND(E2842/D2842*100, 0)</f>
        <v>104</v>
      </c>
      <c r="Q2842" s="8">
        <f>IFERROR(ROUND(E2842/L2842,2),0)</f>
        <v>19.7</v>
      </c>
      <c r="R2842" s="17">
        <f>(((J2842/60)/60)/24)+DATE(1970,1,1)</f>
        <v>42060.035636574074</v>
      </c>
      <c r="S2842" s="18">
        <f>((I2842/60/60/24)+DATE(1970,1,1))</f>
        <v>42081.708333333328</v>
      </c>
      <c r="T2842">
        <f>YEAR(R2842)</f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8297</v>
      </c>
      <c r="O2843" t="s">
        <v>8298</v>
      </c>
      <c r="P2843">
        <f>ROUND(E2843/D2843*100, 0)</f>
        <v>1</v>
      </c>
      <c r="Q2843" s="8">
        <f>IFERROR(ROUND(E2843/L2843,2),0)</f>
        <v>10</v>
      </c>
      <c r="R2843" s="17">
        <f>(((J2843/60)/60)/24)+DATE(1970,1,1)</f>
        <v>42291.739548611105</v>
      </c>
      <c r="S2843" s="18">
        <f>((I2843/60/60/24)+DATE(1970,1,1))</f>
        <v>42351.781215277777</v>
      </c>
      <c r="T2843">
        <f>YEAR(R2843)</f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8297</v>
      </c>
      <c r="O2844" t="s">
        <v>8298</v>
      </c>
      <c r="P2844">
        <f>ROUND(E2844/D2844*100, 0)</f>
        <v>0</v>
      </c>
      <c r="Q2844" s="8">
        <f>IFERROR(ROUND(E2844/L2844,2),0)</f>
        <v>0</v>
      </c>
      <c r="R2844" s="17">
        <f>(((J2844/60)/60)/24)+DATE(1970,1,1)</f>
        <v>41784.952488425923</v>
      </c>
      <c r="S2844" s="18">
        <f>((I2844/60/60/24)+DATE(1970,1,1))</f>
        <v>41811.458333333336</v>
      </c>
      <c r="T2844">
        <f>YEAR(R2844)</f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8297</v>
      </c>
      <c r="O2845" t="s">
        <v>8298</v>
      </c>
      <c r="P2845">
        <f>ROUND(E2845/D2845*100, 0)</f>
        <v>0</v>
      </c>
      <c r="Q2845" s="8">
        <f>IFERROR(ROUND(E2845/L2845,2),0)</f>
        <v>0</v>
      </c>
      <c r="R2845" s="17">
        <f>(((J2845/60)/60)/24)+DATE(1970,1,1)</f>
        <v>42492.737847222219</v>
      </c>
      <c r="S2845" s="18">
        <f>((I2845/60/60/24)+DATE(1970,1,1))</f>
        <v>42534.166666666672</v>
      </c>
      <c r="T2845">
        <f>YEAR(R2845)</f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8297</v>
      </c>
      <c r="O2846" t="s">
        <v>8298</v>
      </c>
      <c r="P2846">
        <f>ROUND(E2846/D2846*100, 0)</f>
        <v>5</v>
      </c>
      <c r="Q2846" s="8">
        <f>IFERROR(ROUND(E2846/L2846,2),0)</f>
        <v>30</v>
      </c>
      <c r="R2846" s="17">
        <f>(((J2846/60)/60)/24)+DATE(1970,1,1)</f>
        <v>42709.546064814815</v>
      </c>
      <c r="S2846" s="18">
        <f>((I2846/60/60/24)+DATE(1970,1,1))</f>
        <v>42739.546064814815</v>
      </c>
      <c r="T2846">
        <f>YEAR(R2846)</f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8297</v>
      </c>
      <c r="O2847" t="s">
        <v>8298</v>
      </c>
      <c r="P2847">
        <f>ROUND(E2847/D2847*100, 0)</f>
        <v>32</v>
      </c>
      <c r="Q2847" s="8">
        <f>IFERROR(ROUND(E2847/L2847,2),0)</f>
        <v>60.67</v>
      </c>
      <c r="R2847" s="17">
        <f>(((J2847/60)/60)/24)+DATE(1970,1,1)</f>
        <v>42103.016585648147</v>
      </c>
      <c r="S2847" s="18">
        <f>((I2847/60/60/24)+DATE(1970,1,1))</f>
        <v>42163.016585648147</v>
      </c>
      <c r="T2847">
        <f>YEAR(R2847)</f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8297</v>
      </c>
      <c r="O2848" t="s">
        <v>8298</v>
      </c>
      <c r="P2848">
        <f>ROUND(E2848/D2848*100, 0)</f>
        <v>0</v>
      </c>
      <c r="Q2848" s="8">
        <f>IFERROR(ROUND(E2848/L2848,2),0)</f>
        <v>0</v>
      </c>
      <c r="R2848" s="17">
        <f>(((J2848/60)/60)/24)+DATE(1970,1,1)</f>
        <v>42108.692060185189</v>
      </c>
      <c r="S2848" s="18">
        <f>((I2848/60/60/24)+DATE(1970,1,1))</f>
        <v>42153.692060185189</v>
      </c>
      <c r="T2848">
        <f>YEAR(R2848)</f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8297</v>
      </c>
      <c r="O2849" t="s">
        <v>8298</v>
      </c>
      <c r="P2849">
        <f>ROUND(E2849/D2849*100, 0)</f>
        <v>0</v>
      </c>
      <c r="Q2849" s="8">
        <f>IFERROR(ROUND(E2849/L2849,2),0)</f>
        <v>0</v>
      </c>
      <c r="R2849" s="17">
        <f>(((J2849/60)/60)/24)+DATE(1970,1,1)</f>
        <v>42453.806307870371</v>
      </c>
      <c r="S2849" s="18">
        <f>((I2849/60/60/24)+DATE(1970,1,1))</f>
        <v>42513.806307870371</v>
      </c>
      <c r="T2849">
        <f>YEAR(R2849)</f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8297</v>
      </c>
      <c r="O2850" t="s">
        <v>8298</v>
      </c>
      <c r="P2850">
        <f>ROUND(E2850/D2850*100, 0)</f>
        <v>0</v>
      </c>
      <c r="Q2850" s="8">
        <f>IFERROR(ROUND(E2850/L2850,2),0)</f>
        <v>23.33</v>
      </c>
      <c r="R2850" s="17">
        <f>(((J2850/60)/60)/24)+DATE(1970,1,1)</f>
        <v>42123.648831018523</v>
      </c>
      <c r="S2850" s="18">
        <f>((I2850/60/60/24)+DATE(1970,1,1))</f>
        <v>42153.648831018523</v>
      </c>
      <c r="T2850">
        <f>YEAR(R2850)</f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8297</v>
      </c>
      <c r="O2851" t="s">
        <v>8298</v>
      </c>
      <c r="P2851">
        <f>ROUND(E2851/D2851*100, 0)</f>
        <v>1</v>
      </c>
      <c r="Q2851" s="8">
        <f>IFERROR(ROUND(E2851/L2851,2),0)</f>
        <v>5</v>
      </c>
      <c r="R2851" s="17">
        <f>(((J2851/60)/60)/24)+DATE(1970,1,1)</f>
        <v>42453.428240740745</v>
      </c>
      <c r="S2851" s="18">
        <f>((I2851/60/60/24)+DATE(1970,1,1))</f>
        <v>42483.428240740745</v>
      </c>
      <c r="T2851">
        <f>YEAR(R2851)</f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8297</v>
      </c>
      <c r="O2852" t="s">
        <v>8298</v>
      </c>
      <c r="P2852">
        <f>ROUND(E2852/D2852*100, 0)</f>
        <v>4</v>
      </c>
      <c r="Q2852" s="8">
        <f>IFERROR(ROUND(E2852/L2852,2),0)</f>
        <v>23.92</v>
      </c>
      <c r="R2852" s="17">
        <f>(((J2852/60)/60)/24)+DATE(1970,1,1)</f>
        <v>41858.007071759261</v>
      </c>
      <c r="S2852" s="18">
        <f>((I2852/60/60/24)+DATE(1970,1,1))</f>
        <v>41888.007071759261</v>
      </c>
      <c r="T2852">
        <f>YEAR(R2852)</f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8297</v>
      </c>
      <c r="O2853" t="s">
        <v>8298</v>
      </c>
      <c r="P2853">
        <f>ROUND(E2853/D2853*100, 0)</f>
        <v>0</v>
      </c>
      <c r="Q2853" s="8">
        <f>IFERROR(ROUND(E2853/L2853,2),0)</f>
        <v>0</v>
      </c>
      <c r="R2853" s="17">
        <f>(((J2853/60)/60)/24)+DATE(1970,1,1)</f>
        <v>42390.002650462964</v>
      </c>
      <c r="S2853" s="18">
        <f>((I2853/60/60/24)+DATE(1970,1,1))</f>
        <v>42398.970138888893</v>
      </c>
      <c r="T2853">
        <f>YEAR(R2853)</f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8297</v>
      </c>
      <c r="O2854" t="s">
        <v>8298</v>
      </c>
      <c r="P2854">
        <f>ROUND(E2854/D2854*100, 0)</f>
        <v>2</v>
      </c>
      <c r="Q2854" s="8">
        <f>IFERROR(ROUND(E2854/L2854,2),0)</f>
        <v>15.83</v>
      </c>
      <c r="R2854" s="17">
        <f>(((J2854/60)/60)/24)+DATE(1970,1,1)</f>
        <v>41781.045173611114</v>
      </c>
      <c r="S2854" s="18">
        <f>((I2854/60/60/24)+DATE(1970,1,1))</f>
        <v>41811.045173611114</v>
      </c>
      <c r="T2854">
        <f>YEAR(R2854)</f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8297</v>
      </c>
      <c r="O2855" t="s">
        <v>8298</v>
      </c>
      <c r="P2855">
        <f>ROUND(E2855/D2855*100, 0)</f>
        <v>0</v>
      </c>
      <c r="Q2855" s="8">
        <f>IFERROR(ROUND(E2855/L2855,2),0)</f>
        <v>0</v>
      </c>
      <c r="R2855" s="17">
        <f>(((J2855/60)/60)/24)+DATE(1970,1,1)</f>
        <v>41836.190937499996</v>
      </c>
      <c r="S2855" s="18">
        <f>((I2855/60/60/24)+DATE(1970,1,1))</f>
        <v>41896.190937499996</v>
      </c>
      <c r="T2855">
        <f>YEAR(R2855)</f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8297</v>
      </c>
      <c r="O2856" t="s">
        <v>8298</v>
      </c>
      <c r="P2856">
        <f>ROUND(E2856/D2856*100, 0)</f>
        <v>42</v>
      </c>
      <c r="Q2856" s="8">
        <f>IFERROR(ROUND(E2856/L2856,2),0)</f>
        <v>29.79</v>
      </c>
      <c r="R2856" s="17">
        <f>(((J2856/60)/60)/24)+DATE(1970,1,1)</f>
        <v>42111.71665509259</v>
      </c>
      <c r="S2856" s="18">
        <f>((I2856/60/60/24)+DATE(1970,1,1))</f>
        <v>42131.71665509259</v>
      </c>
      <c r="T2856">
        <f>YEAR(R2856)</f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8297</v>
      </c>
      <c r="O2857" t="s">
        <v>8298</v>
      </c>
      <c r="P2857">
        <f>ROUND(E2857/D2857*100, 0)</f>
        <v>50</v>
      </c>
      <c r="Q2857" s="8">
        <f>IFERROR(ROUND(E2857/L2857,2),0)</f>
        <v>60</v>
      </c>
      <c r="R2857" s="17">
        <f>(((J2857/60)/60)/24)+DATE(1970,1,1)</f>
        <v>42370.007766203707</v>
      </c>
      <c r="S2857" s="18">
        <f>((I2857/60/60/24)+DATE(1970,1,1))</f>
        <v>42398.981944444444</v>
      </c>
      <c r="T2857">
        <f>YEAR(R2857)</f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8297</v>
      </c>
      <c r="O2858" t="s">
        <v>8298</v>
      </c>
      <c r="P2858">
        <f>ROUND(E2858/D2858*100, 0)</f>
        <v>5</v>
      </c>
      <c r="Q2858" s="8">
        <f>IFERROR(ROUND(E2858/L2858,2),0)</f>
        <v>24.33</v>
      </c>
      <c r="R2858" s="17">
        <f>(((J2858/60)/60)/24)+DATE(1970,1,1)</f>
        <v>42165.037581018521</v>
      </c>
      <c r="S2858" s="18">
        <f>((I2858/60/60/24)+DATE(1970,1,1))</f>
        <v>42224.898611111115</v>
      </c>
      <c r="T2858">
        <f>YEAR(R2858)</f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8297</v>
      </c>
      <c r="O2859" t="s">
        <v>8298</v>
      </c>
      <c r="P2859">
        <f>ROUND(E2859/D2859*100, 0)</f>
        <v>20</v>
      </c>
      <c r="Q2859" s="8">
        <f>IFERROR(ROUND(E2859/L2859,2),0)</f>
        <v>500</v>
      </c>
      <c r="R2859" s="17">
        <f>(((J2859/60)/60)/24)+DATE(1970,1,1)</f>
        <v>42726.920081018514</v>
      </c>
      <c r="S2859" s="18">
        <f>((I2859/60/60/24)+DATE(1970,1,1))</f>
        <v>42786.75</v>
      </c>
      <c r="T2859">
        <f>YEAR(R2859)</f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8297</v>
      </c>
      <c r="O2860" t="s">
        <v>8298</v>
      </c>
      <c r="P2860">
        <f>ROUND(E2860/D2860*100, 0)</f>
        <v>0</v>
      </c>
      <c r="Q2860" s="8">
        <f>IFERROR(ROUND(E2860/L2860,2),0)</f>
        <v>0</v>
      </c>
      <c r="R2860" s="17">
        <f>(((J2860/60)/60)/24)+DATE(1970,1,1)</f>
        <v>41954.545081018514</v>
      </c>
      <c r="S2860" s="18">
        <f>((I2860/60/60/24)+DATE(1970,1,1))</f>
        <v>41978.477777777778</v>
      </c>
      <c r="T2860">
        <f>YEAR(R2860)</f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8297</v>
      </c>
      <c r="O2861" t="s">
        <v>8298</v>
      </c>
      <c r="P2861">
        <f>ROUND(E2861/D2861*100, 0)</f>
        <v>2</v>
      </c>
      <c r="Q2861" s="8">
        <f>IFERROR(ROUND(E2861/L2861,2),0)</f>
        <v>35</v>
      </c>
      <c r="R2861" s="17">
        <f>(((J2861/60)/60)/24)+DATE(1970,1,1)</f>
        <v>42233.362314814818</v>
      </c>
      <c r="S2861" s="18">
        <f>((I2861/60/60/24)+DATE(1970,1,1))</f>
        <v>42293.362314814818</v>
      </c>
      <c r="T2861">
        <f>YEAR(R2861)</f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8297</v>
      </c>
      <c r="O2862" t="s">
        <v>8298</v>
      </c>
      <c r="P2862">
        <f>ROUND(E2862/D2862*100, 0)</f>
        <v>7</v>
      </c>
      <c r="Q2862" s="8">
        <f>IFERROR(ROUND(E2862/L2862,2),0)</f>
        <v>29.56</v>
      </c>
      <c r="R2862" s="17">
        <f>(((J2862/60)/60)/24)+DATE(1970,1,1)</f>
        <v>42480.800648148142</v>
      </c>
      <c r="S2862" s="18">
        <f>((I2862/60/60/24)+DATE(1970,1,1))</f>
        <v>42540.800648148142</v>
      </c>
      <c r="T2862">
        <f>YEAR(R2862)</f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8297</v>
      </c>
      <c r="O2863" t="s">
        <v>8298</v>
      </c>
      <c r="P2863">
        <f>ROUND(E2863/D2863*100, 0)</f>
        <v>32</v>
      </c>
      <c r="Q2863" s="8">
        <f>IFERROR(ROUND(E2863/L2863,2),0)</f>
        <v>26.67</v>
      </c>
      <c r="R2863" s="17">
        <f>(((J2863/60)/60)/24)+DATE(1970,1,1)</f>
        <v>42257.590833333335</v>
      </c>
      <c r="S2863" s="18">
        <f>((I2863/60/60/24)+DATE(1970,1,1))</f>
        <v>42271.590833333335</v>
      </c>
      <c r="T2863">
        <f>YEAR(R2863)</f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8297</v>
      </c>
      <c r="O2864" t="s">
        <v>8298</v>
      </c>
      <c r="P2864">
        <f>ROUND(E2864/D2864*100, 0)</f>
        <v>0</v>
      </c>
      <c r="Q2864" s="8">
        <f>IFERROR(ROUND(E2864/L2864,2),0)</f>
        <v>18.329999999999998</v>
      </c>
      <c r="R2864" s="17">
        <f>(((J2864/60)/60)/24)+DATE(1970,1,1)</f>
        <v>41784.789687500001</v>
      </c>
      <c r="S2864" s="18">
        <f>((I2864/60/60/24)+DATE(1970,1,1))</f>
        <v>41814.789687500001</v>
      </c>
      <c r="T2864">
        <f>YEAR(R2864)</f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8297</v>
      </c>
      <c r="O2865" t="s">
        <v>8298</v>
      </c>
      <c r="P2865">
        <f>ROUND(E2865/D2865*100, 0)</f>
        <v>0</v>
      </c>
      <c r="Q2865" s="8">
        <f>IFERROR(ROUND(E2865/L2865,2),0)</f>
        <v>20</v>
      </c>
      <c r="R2865" s="17">
        <f>(((J2865/60)/60)/24)+DATE(1970,1,1)</f>
        <v>41831.675034722226</v>
      </c>
      <c r="S2865" s="18">
        <f>((I2865/60/60/24)+DATE(1970,1,1))</f>
        <v>41891.675034722226</v>
      </c>
      <c r="T2865">
        <f>YEAR(R2865)</f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8297</v>
      </c>
      <c r="O2866" t="s">
        <v>8298</v>
      </c>
      <c r="P2866">
        <f>ROUND(E2866/D2866*100, 0)</f>
        <v>2</v>
      </c>
      <c r="Q2866" s="8">
        <f>IFERROR(ROUND(E2866/L2866,2),0)</f>
        <v>13.33</v>
      </c>
      <c r="R2866" s="17">
        <f>(((J2866/60)/60)/24)+DATE(1970,1,1)</f>
        <v>42172.613506944443</v>
      </c>
      <c r="S2866" s="18">
        <f>((I2866/60/60/24)+DATE(1970,1,1))</f>
        <v>42202.554166666669</v>
      </c>
      <c r="T2866">
        <f>YEAR(R2866)</f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8297</v>
      </c>
      <c r="O2867" t="s">
        <v>8298</v>
      </c>
      <c r="P2867">
        <f>ROUND(E2867/D2867*100, 0)</f>
        <v>0</v>
      </c>
      <c r="Q2867" s="8">
        <f>IFERROR(ROUND(E2867/L2867,2),0)</f>
        <v>0</v>
      </c>
      <c r="R2867" s="17">
        <f>(((J2867/60)/60)/24)+DATE(1970,1,1)</f>
        <v>41950.114108796297</v>
      </c>
      <c r="S2867" s="18">
        <f>((I2867/60/60/24)+DATE(1970,1,1))</f>
        <v>42010.114108796297</v>
      </c>
      <c r="T2867">
        <f>YEAR(R2867)</f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8297</v>
      </c>
      <c r="O2868" t="s">
        <v>8298</v>
      </c>
      <c r="P2868">
        <f>ROUND(E2868/D2868*100, 0)</f>
        <v>1</v>
      </c>
      <c r="Q2868" s="8">
        <f>IFERROR(ROUND(E2868/L2868,2),0)</f>
        <v>22.5</v>
      </c>
      <c r="R2868" s="17">
        <f>(((J2868/60)/60)/24)+DATE(1970,1,1)</f>
        <v>42627.955104166671</v>
      </c>
      <c r="S2868" s="18">
        <f>((I2868/60/60/24)+DATE(1970,1,1))</f>
        <v>42657.916666666672</v>
      </c>
      <c r="T2868">
        <f>YEAR(R2868)</f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8297</v>
      </c>
      <c r="O2869" t="s">
        <v>8298</v>
      </c>
      <c r="P2869">
        <f>ROUND(E2869/D2869*100, 0)</f>
        <v>20</v>
      </c>
      <c r="Q2869" s="8">
        <f>IFERROR(ROUND(E2869/L2869,2),0)</f>
        <v>50.4</v>
      </c>
      <c r="R2869" s="17">
        <f>(((J2869/60)/60)/24)+DATE(1970,1,1)</f>
        <v>42531.195277777777</v>
      </c>
      <c r="S2869" s="18">
        <f>((I2869/60/60/24)+DATE(1970,1,1))</f>
        <v>42555.166666666672</v>
      </c>
      <c r="T2869">
        <f>YEAR(R2869)</f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8297</v>
      </c>
      <c r="O2870" t="s">
        <v>8298</v>
      </c>
      <c r="P2870">
        <f>ROUND(E2870/D2870*100, 0)</f>
        <v>42</v>
      </c>
      <c r="Q2870" s="8">
        <f>IFERROR(ROUND(E2870/L2870,2),0)</f>
        <v>105.03</v>
      </c>
      <c r="R2870" s="17">
        <f>(((J2870/60)/60)/24)+DATE(1970,1,1)</f>
        <v>42618.827013888891</v>
      </c>
      <c r="S2870" s="18">
        <f>((I2870/60/60/24)+DATE(1970,1,1))</f>
        <v>42648.827013888891</v>
      </c>
      <c r="T2870">
        <f>YEAR(R2870)</f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8297</v>
      </c>
      <c r="O2871" t="s">
        <v>8298</v>
      </c>
      <c r="P2871">
        <f>ROUND(E2871/D2871*100, 0)</f>
        <v>1</v>
      </c>
      <c r="Q2871" s="8">
        <f>IFERROR(ROUND(E2871/L2871,2),0)</f>
        <v>35.4</v>
      </c>
      <c r="R2871" s="17">
        <f>(((J2871/60)/60)/24)+DATE(1970,1,1)</f>
        <v>42540.593530092592</v>
      </c>
      <c r="S2871" s="18">
        <f>((I2871/60/60/24)+DATE(1970,1,1))</f>
        <v>42570.593530092592</v>
      </c>
      <c r="T2871">
        <f>YEAR(R2871)</f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8297</v>
      </c>
      <c r="O2872" t="s">
        <v>8298</v>
      </c>
      <c r="P2872">
        <f>ROUND(E2872/D2872*100, 0)</f>
        <v>15</v>
      </c>
      <c r="Q2872" s="8">
        <f>IFERROR(ROUND(E2872/L2872,2),0)</f>
        <v>83.33</v>
      </c>
      <c r="R2872" s="17">
        <f>(((J2872/60)/60)/24)+DATE(1970,1,1)</f>
        <v>41746.189409722225</v>
      </c>
      <c r="S2872" s="18">
        <f>((I2872/60/60/24)+DATE(1970,1,1))</f>
        <v>41776.189409722225</v>
      </c>
      <c r="T2872">
        <f>YEAR(R2872)</f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8297</v>
      </c>
      <c r="O2873" t="s">
        <v>8298</v>
      </c>
      <c r="P2873">
        <f>ROUND(E2873/D2873*100, 0)</f>
        <v>5</v>
      </c>
      <c r="Q2873" s="8">
        <f>IFERROR(ROUND(E2873/L2873,2),0)</f>
        <v>35.92</v>
      </c>
      <c r="R2873" s="17">
        <f>(((J2873/60)/60)/24)+DATE(1970,1,1)</f>
        <v>41974.738576388889</v>
      </c>
      <c r="S2873" s="18">
        <f>((I2873/60/60/24)+DATE(1970,1,1))</f>
        <v>41994.738576388889</v>
      </c>
      <c r="T2873">
        <f>YEAR(R2873)</f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8297</v>
      </c>
      <c r="O2874" t="s">
        <v>8298</v>
      </c>
      <c r="P2874">
        <f>ROUND(E2874/D2874*100, 0)</f>
        <v>0</v>
      </c>
      <c r="Q2874" s="8">
        <f>IFERROR(ROUND(E2874/L2874,2),0)</f>
        <v>0</v>
      </c>
      <c r="R2874" s="17">
        <f>(((J2874/60)/60)/24)+DATE(1970,1,1)</f>
        <v>42115.11618055556</v>
      </c>
      <c r="S2874" s="18">
        <f>((I2874/60/60/24)+DATE(1970,1,1))</f>
        <v>42175.11618055556</v>
      </c>
      <c r="T2874">
        <f>YEAR(R2874)</f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8297</v>
      </c>
      <c r="O2875" t="s">
        <v>8298</v>
      </c>
      <c r="P2875">
        <f>ROUND(E2875/D2875*100, 0)</f>
        <v>38</v>
      </c>
      <c r="Q2875" s="8">
        <f>IFERROR(ROUND(E2875/L2875,2),0)</f>
        <v>119.13</v>
      </c>
      <c r="R2875" s="17">
        <f>(((J2875/60)/60)/24)+DATE(1970,1,1)</f>
        <v>42002.817488425921</v>
      </c>
      <c r="S2875" s="18">
        <f>((I2875/60/60/24)+DATE(1970,1,1))</f>
        <v>42032.817488425921</v>
      </c>
      <c r="T2875">
        <f>YEAR(R2875)</f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8297</v>
      </c>
      <c r="O2876" t="s">
        <v>8298</v>
      </c>
      <c r="P2876">
        <f>ROUND(E2876/D2876*100, 0)</f>
        <v>5</v>
      </c>
      <c r="Q2876" s="8">
        <f>IFERROR(ROUND(E2876/L2876,2),0)</f>
        <v>90.33</v>
      </c>
      <c r="R2876" s="17">
        <f>(((J2876/60)/60)/24)+DATE(1970,1,1)</f>
        <v>42722.84474537037</v>
      </c>
      <c r="S2876" s="18">
        <f>((I2876/60/60/24)+DATE(1970,1,1))</f>
        <v>42752.84474537037</v>
      </c>
      <c r="T2876">
        <f>YEAR(R2876)</f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8297</v>
      </c>
      <c r="O2877" t="s">
        <v>8298</v>
      </c>
      <c r="P2877">
        <f>ROUND(E2877/D2877*100, 0)</f>
        <v>0</v>
      </c>
      <c r="Q2877" s="8">
        <f>IFERROR(ROUND(E2877/L2877,2),0)</f>
        <v>2.33</v>
      </c>
      <c r="R2877" s="17">
        <f>(((J2877/60)/60)/24)+DATE(1970,1,1)</f>
        <v>42465.128391203703</v>
      </c>
      <c r="S2877" s="18">
        <f>((I2877/60/60/24)+DATE(1970,1,1))</f>
        <v>42495.128391203703</v>
      </c>
      <c r="T2877">
        <f>YEAR(R2877)</f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8297</v>
      </c>
      <c r="O2878" t="s">
        <v>8298</v>
      </c>
      <c r="P2878">
        <f>ROUND(E2878/D2878*100, 0)</f>
        <v>0</v>
      </c>
      <c r="Q2878" s="8">
        <f>IFERROR(ROUND(E2878/L2878,2),0)</f>
        <v>0</v>
      </c>
      <c r="R2878" s="17">
        <f>(((J2878/60)/60)/24)+DATE(1970,1,1)</f>
        <v>42171.743969907402</v>
      </c>
      <c r="S2878" s="18">
        <f>((I2878/60/60/24)+DATE(1970,1,1))</f>
        <v>42201.743969907402</v>
      </c>
      <c r="T2878">
        <f>YEAR(R2878)</f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8297</v>
      </c>
      <c r="O2879" t="s">
        <v>8298</v>
      </c>
      <c r="P2879">
        <f>ROUND(E2879/D2879*100, 0)</f>
        <v>11</v>
      </c>
      <c r="Q2879" s="8">
        <f>IFERROR(ROUND(E2879/L2879,2),0)</f>
        <v>108.33</v>
      </c>
      <c r="R2879" s="17">
        <f>(((J2879/60)/60)/24)+DATE(1970,1,1)</f>
        <v>42672.955138888887</v>
      </c>
      <c r="S2879" s="18">
        <f>((I2879/60/60/24)+DATE(1970,1,1))</f>
        <v>42704.708333333328</v>
      </c>
      <c r="T2879">
        <f>YEAR(R2879)</f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8297</v>
      </c>
      <c r="O2880" t="s">
        <v>8298</v>
      </c>
      <c r="P2880">
        <f>ROUND(E2880/D2880*100, 0)</f>
        <v>2</v>
      </c>
      <c r="Q2880" s="8">
        <f>IFERROR(ROUND(E2880/L2880,2),0)</f>
        <v>15.75</v>
      </c>
      <c r="R2880" s="17">
        <f>(((J2880/60)/60)/24)+DATE(1970,1,1)</f>
        <v>42128.615682870368</v>
      </c>
      <c r="S2880" s="18">
        <f>((I2880/60/60/24)+DATE(1970,1,1))</f>
        <v>42188.615682870368</v>
      </c>
      <c r="T2880">
        <f>YEAR(R2880)</f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8297</v>
      </c>
      <c r="O2881" t="s">
        <v>8298</v>
      </c>
      <c r="P2881">
        <f>ROUND(E2881/D2881*100, 0)</f>
        <v>0</v>
      </c>
      <c r="Q2881" s="8">
        <f>IFERROR(ROUND(E2881/L2881,2),0)</f>
        <v>29</v>
      </c>
      <c r="R2881" s="17">
        <f>(((J2881/60)/60)/24)+DATE(1970,1,1)</f>
        <v>42359.725243055553</v>
      </c>
      <c r="S2881" s="18">
        <f>((I2881/60/60/24)+DATE(1970,1,1))</f>
        <v>42389.725243055553</v>
      </c>
      <c r="T2881">
        <f>YEAR(R2881)</f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8297</v>
      </c>
      <c r="O2882" t="s">
        <v>8298</v>
      </c>
      <c r="P2882">
        <f>ROUND(E2882/D2882*100, 0)</f>
        <v>23</v>
      </c>
      <c r="Q2882" s="8">
        <f>IFERROR(ROUND(E2882/L2882,2),0)</f>
        <v>96.55</v>
      </c>
      <c r="R2882" s="17">
        <f>(((J2882/60)/60)/24)+DATE(1970,1,1)</f>
        <v>42192.905694444446</v>
      </c>
      <c r="S2882" s="18">
        <f>((I2882/60/60/24)+DATE(1970,1,1))</f>
        <v>42236.711805555555</v>
      </c>
      <c r="T2882">
        <f>YEAR(R2882)</f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8297</v>
      </c>
      <c r="O2883" t="s">
        <v>8298</v>
      </c>
      <c r="P2883">
        <f>ROUND(E2883/D2883*100, 0)</f>
        <v>0</v>
      </c>
      <c r="Q2883" s="8">
        <f>IFERROR(ROUND(E2883/L2883,2),0)</f>
        <v>0</v>
      </c>
      <c r="R2883" s="17">
        <f>(((J2883/60)/60)/24)+DATE(1970,1,1)</f>
        <v>41916.597638888888</v>
      </c>
      <c r="S2883" s="18">
        <f>((I2883/60/60/24)+DATE(1970,1,1))</f>
        <v>41976.639305555553</v>
      </c>
      <c r="T2883">
        <f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8297</v>
      </c>
      <c r="O2884" t="s">
        <v>8298</v>
      </c>
      <c r="P2884">
        <f>ROUND(E2884/D2884*100, 0)</f>
        <v>34</v>
      </c>
      <c r="Q2884" s="8">
        <f>IFERROR(ROUND(E2884/L2884,2),0)</f>
        <v>63</v>
      </c>
      <c r="R2884" s="17">
        <f>(((J2884/60)/60)/24)+DATE(1970,1,1)</f>
        <v>42461.596273148149</v>
      </c>
      <c r="S2884" s="18">
        <f>((I2884/60/60/24)+DATE(1970,1,1))</f>
        <v>42491.596273148149</v>
      </c>
      <c r="T2884">
        <f>YEAR(R2884)</f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8297</v>
      </c>
      <c r="O2885" t="s">
        <v>8298</v>
      </c>
      <c r="P2885">
        <f>ROUND(E2885/D2885*100, 0)</f>
        <v>19</v>
      </c>
      <c r="Q2885" s="8">
        <f>IFERROR(ROUND(E2885/L2885,2),0)</f>
        <v>381.6</v>
      </c>
      <c r="R2885" s="17">
        <f>(((J2885/60)/60)/24)+DATE(1970,1,1)</f>
        <v>42370.90320601852</v>
      </c>
      <c r="S2885" s="18">
        <f>((I2885/60/60/24)+DATE(1970,1,1))</f>
        <v>42406.207638888889</v>
      </c>
      <c r="T2885">
        <f>YEAR(R2885)</f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8297</v>
      </c>
      <c r="O2886" t="s">
        <v>8298</v>
      </c>
      <c r="P2886">
        <f>ROUND(E2886/D2886*100, 0)</f>
        <v>0</v>
      </c>
      <c r="Q2886" s="8">
        <f>IFERROR(ROUND(E2886/L2886,2),0)</f>
        <v>46.25</v>
      </c>
      <c r="R2886" s="17">
        <f>(((J2886/60)/60)/24)+DATE(1970,1,1)</f>
        <v>41948.727256944447</v>
      </c>
      <c r="S2886" s="18">
        <f>((I2886/60/60/24)+DATE(1970,1,1))</f>
        <v>41978.727256944447</v>
      </c>
      <c r="T2886">
        <f>YEAR(R2886)</f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8297</v>
      </c>
      <c r="O2887" t="s">
        <v>8298</v>
      </c>
      <c r="P2887">
        <f>ROUND(E2887/D2887*100, 0)</f>
        <v>33</v>
      </c>
      <c r="Q2887" s="8">
        <f>IFERROR(ROUND(E2887/L2887,2),0)</f>
        <v>26</v>
      </c>
      <c r="R2887" s="17">
        <f>(((J2887/60)/60)/24)+DATE(1970,1,1)</f>
        <v>42047.07640046296</v>
      </c>
      <c r="S2887" s="18">
        <f>((I2887/60/60/24)+DATE(1970,1,1))</f>
        <v>42077.034733796296</v>
      </c>
      <c r="T2887">
        <f>YEAR(R2887)</f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8297</v>
      </c>
      <c r="O2888" t="s">
        <v>8298</v>
      </c>
      <c r="P2888">
        <f>ROUND(E2888/D2888*100, 0)</f>
        <v>5</v>
      </c>
      <c r="Q2888" s="8">
        <f>IFERROR(ROUND(E2888/L2888,2),0)</f>
        <v>10</v>
      </c>
      <c r="R2888" s="17">
        <f>(((J2888/60)/60)/24)+DATE(1970,1,1)</f>
        <v>42261.632916666669</v>
      </c>
      <c r="S2888" s="18">
        <f>((I2888/60/60/24)+DATE(1970,1,1))</f>
        <v>42266.165972222225</v>
      </c>
      <c r="T2888">
        <f>YEAR(R2888)</f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8297</v>
      </c>
      <c r="O2889" t="s">
        <v>8298</v>
      </c>
      <c r="P2889">
        <f>ROUND(E2889/D2889*100, 0)</f>
        <v>0</v>
      </c>
      <c r="Q2889" s="8">
        <f>IFERROR(ROUND(E2889/L2889,2),0)</f>
        <v>5</v>
      </c>
      <c r="R2889" s="17">
        <f>(((J2889/60)/60)/24)+DATE(1970,1,1)</f>
        <v>41985.427361111113</v>
      </c>
      <c r="S2889" s="18">
        <f>((I2889/60/60/24)+DATE(1970,1,1))</f>
        <v>42015.427361111113</v>
      </c>
      <c r="T2889">
        <f>YEAR(R2889)</f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8297</v>
      </c>
      <c r="O2890" t="s">
        <v>8298</v>
      </c>
      <c r="P2890">
        <f>ROUND(E2890/D2890*100, 0)</f>
        <v>0</v>
      </c>
      <c r="Q2890" s="8">
        <f>IFERROR(ROUND(E2890/L2890,2),0)</f>
        <v>0</v>
      </c>
      <c r="R2890" s="17">
        <f>(((J2890/60)/60)/24)+DATE(1970,1,1)</f>
        <v>41922.535185185188</v>
      </c>
      <c r="S2890" s="18">
        <f>((I2890/60/60/24)+DATE(1970,1,1))</f>
        <v>41930.207638888889</v>
      </c>
      <c r="T2890">
        <f>YEAR(R2890)</f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8297</v>
      </c>
      <c r="O2891" t="s">
        <v>8298</v>
      </c>
      <c r="P2891">
        <f>ROUND(E2891/D2891*100, 0)</f>
        <v>38</v>
      </c>
      <c r="Q2891" s="8">
        <f>IFERROR(ROUND(E2891/L2891,2),0)</f>
        <v>81.569999999999993</v>
      </c>
      <c r="R2891" s="17">
        <f>(((J2891/60)/60)/24)+DATE(1970,1,1)</f>
        <v>41850.863252314812</v>
      </c>
      <c r="S2891" s="18">
        <f>((I2891/60/60/24)+DATE(1970,1,1))</f>
        <v>41880.863252314812</v>
      </c>
      <c r="T2891">
        <f>YEAR(R2891)</f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8297</v>
      </c>
      <c r="O2892" t="s">
        <v>8298</v>
      </c>
      <c r="P2892">
        <f>ROUND(E2892/D2892*100, 0)</f>
        <v>1</v>
      </c>
      <c r="Q2892" s="8">
        <f>IFERROR(ROUND(E2892/L2892,2),0)</f>
        <v>7</v>
      </c>
      <c r="R2892" s="17">
        <f>(((J2892/60)/60)/24)+DATE(1970,1,1)</f>
        <v>41831.742962962962</v>
      </c>
      <c r="S2892" s="18">
        <f>((I2892/60/60/24)+DATE(1970,1,1))</f>
        <v>41860.125</v>
      </c>
      <c r="T2892">
        <f>YEAR(R2892)</f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8297</v>
      </c>
      <c r="O2893" t="s">
        <v>8298</v>
      </c>
      <c r="P2893">
        <f>ROUND(E2893/D2893*100, 0)</f>
        <v>3</v>
      </c>
      <c r="Q2893" s="8">
        <f>IFERROR(ROUND(E2893/L2893,2),0)</f>
        <v>27.3</v>
      </c>
      <c r="R2893" s="17">
        <f>(((J2893/60)/60)/24)+DATE(1970,1,1)</f>
        <v>42415.883425925931</v>
      </c>
      <c r="S2893" s="18">
        <f>((I2893/60/60/24)+DATE(1970,1,1))</f>
        <v>42475.84175925926</v>
      </c>
      <c r="T2893">
        <f>YEAR(R2893)</f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8297</v>
      </c>
      <c r="O2894" t="s">
        <v>8298</v>
      </c>
      <c r="P2894">
        <f>ROUND(E2894/D2894*100, 0)</f>
        <v>9</v>
      </c>
      <c r="Q2894" s="8">
        <f>IFERROR(ROUND(E2894/L2894,2),0)</f>
        <v>29.41</v>
      </c>
      <c r="R2894" s="17">
        <f>(((J2894/60)/60)/24)+DATE(1970,1,1)</f>
        <v>41869.714166666665</v>
      </c>
      <c r="S2894" s="18">
        <f>((I2894/60/60/24)+DATE(1970,1,1))</f>
        <v>41876.875</v>
      </c>
      <c r="T2894">
        <f>YEAR(R2894)</f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8297</v>
      </c>
      <c r="O2895" t="s">
        <v>8298</v>
      </c>
      <c r="P2895">
        <f>ROUND(E2895/D2895*100, 0)</f>
        <v>1</v>
      </c>
      <c r="Q2895" s="8">
        <f>IFERROR(ROUND(E2895/L2895,2),0)</f>
        <v>12.5</v>
      </c>
      <c r="R2895" s="17">
        <f>(((J2895/60)/60)/24)+DATE(1970,1,1)</f>
        <v>41953.773090277777</v>
      </c>
      <c r="S2895" s="18">
        <f>((I2895/60/60/24)+DATE(1970,1,1))</f>
        <v>42013.083333333328</v>
      </c>
      <c r="T2895">
        <f>YEAR(R2895)</f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8297</v>
      </c>
      <c r="O2896" t="s">
        <v>8298</v>
      </c>
      <c r="P2896">
        <f>ROUND(E2896/D2896*100, 0)</f>
        <v>0</v>
      </c>
      <c r="Q2896" s="8">
        <f>IFERROR(ROUND(E2896/L2896,2),0)</f>
        <v>0</v>
      </c>
      <c r="R2896" s="17">
        <f>(((J2896/60)/60)/24)+DATE(1970,1,1)</f>
        <v>42037.986284722225</v>
      </c>
      <c r="S2896" s="18">
        <f>((I2896/60/60/24)+DATE(1970,1,1))</f>
        <v>42097.944618055553</v>
      </c>
      <c r="T2896">
        <f>YEAR(R2896)</f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8297</v>
      </c>
      <c r="O2897" t="s">
        <v>8298</v>
      </c>
      <c r="P2897">
        <f>ROUND(E2897/D2897*100, 0)</f>
        <v>5</v>
      </c>
      <c r="Q2897" s="8">
        <f>IFERROR(ROUND(E2897/L2897,2),0)</f>
        <v>5.75</v>
      </c>
      <c r="R2897" s="17">
        <f>(((J2897/60)/60)/24)+DATE(1970,1,1)</f>
        <v>41811.555462962962</v>
      </c>
      <c r="S2897" s="18">
        <f>((I2897/60/60/24)+DATE(1970,1,1))</f>
        <v>41812.875</v>
      </c>
      <c r="T2897">
        <f>YEAR(R2897)</f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8297</v>
      </c>
      <c r="O2898" t="s">
        <v>8298</v>
      </c>
      <c r="P2898">
        <f>ROUND(E2898/D2898*100, 0)</f>
        <v>21</v>
      </c>
      <c r="Q2898" s="8">
        <f>IFERROR(ROUND(E2898/L2898,2),0)</f>
        <v>52.08</v>
      </c>
      <c r="R2898" s="17">
        <f>(((J2898/60)/60)/24)+DATE(1970,1,1)</f>
        <v>42701.908807870372</v>
      </c>
      <c r="S2898" s="18">
        <f>((I2898/60/60/24)+DATE(1970,1,1))</f>
        <v>42716.25</v>
      </c>
      <c r="T2898">
        <f>YEAR(R2898)</f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8297</v>
      </c>
      <c r="O2899" t="s">
        <v>8298</v>
      </c>
      <c r="P2899">
        <f>ROUND(E2899/D2899*100, 0)</f>
        <v>5</v>
      </c>
      <c r="Q2899" s="8">
        <f>IFERROR(ROUND(E2899/L2899,2),0)</f>
        <v>183.33</v>
      </c>
      <c r="R2899" s="17">
        <f>(((J2899/60)/60)/24)+DATE(1970,1,1)</f>
        <v>42258.646504629629</v>
      </c>
      <c r="S2899" s="18">
        <f>((I2899/60/60/24)+DATE(1970,1,1))</f>
        <v>42288.645196759258</v>
      </c>
      <c r="T2899">
        <f>YEAR(R2899)</f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8297</v>
      </c>
      <c r="O2900" t="s">
        <v>8298</v>
      </c>
      <c r="P2900">
        <f>ROUND(E2900/D2900*100, 0)</f>
        <v>4</v>
      </c>
      <c r="Q2900" s="8">
        <f>IFERROR(ROUND(E2900/L2900,2),0)</f>
        <v>26.33</v>
      </c>
      <c r="R2900" s="17">
        <f>(((J2900/60)/60)/24)+DATE(1970,1,1)</f>
        <v>42278.664965277778</v>
      </c>
      <c r="S2900" s="18">
        <f>((I2900/60/60/24)+DATE(1970,1,1))</f>
        <v>42308.664965277778</v>
      </c>
      <c r="T2900">
        <f>YEAR(R2900)</f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8297</v>
      </c>
      <c r="O2901" t="s">
        <v>8298</v>
      </c>
      <c r="P2901">
        <f>ROUND(E2901/D2901*100, 0)</f>
        <v>0</v>
      </c>
      <c r="Q2901" s="8">
        <f>IFERROR(ROUND(E2901/L2901,2),0)</f>
        <v>0</v>
      </c>
      <c r="R2901" s="17">
        <f>(((J2901/60)/60)/24)+DATE(1970,1,1)</f>
        <v>42515.078217592592</v>
      </c>
      <c r="S2901" s="18">
        <f>((I2901/60/60/24)+DATE(1970,1,1))</f>
        <v>42575.078217592592</v>
      </c>
      <c r="T2901">
        <f>YEAR(R2901)</f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8297</v>
      </c>
      <c r="O2902" t="s">
        <v>8298</v>
      </c>
      <c r="P2902">
        <f>ROUND(E2902/D2902*100, 0)</f>
        <v>62</v>
      </c>
      <c r="Q2902" s="8">
        <f>IFERROR(ROUND(E2902/L2902,2),0)</f>
        <v>486.43</v>
      </c>
      <c r="R2902" s="17">
        <f>(((J2902/60)/60)/24)+DATE(1970,1,1)</f>
        <v>41830.234166666669</v>
      </c>
      <c r="S2902" s="18">
        <f>((I2902/60/60/24)+DATE(1970,1,1))</f>
        <v>41860.234166666669</v>
      </c>
      <c r="T2902">
        <f>YEAR(R2902)</f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8297</v>
      </c>
      <c r="O2903" t="s">
        <v>8298</v>
      </c>
      <c r="P2903">
        <f>ROUND(E2903/D2903*100, 0)</f>
        <v>1</v>
      </c>
      <c r="Q2903" s="8">
        <f>IFERROR(ROUND(E2903/L2903,2),0)</f>
        <v>3</v>
      </c>
      <c r="R2903" s="17">
        <f>(((J2903/60)/60)/24)+DATE(1970,1,1)</f>
        <v>41982.904386574075</v>
      </c>
      <c r="S2903" s="18">
        <f>((I2903/60/60/24)+DATE(1970,1,1))</f>
        <v>42042.904386574075</v>
      </c>
      <c r="T2903">
        <f>YEAR(R2903)</f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8297</v>
      </c>
      <c r="O2904" t="s">
        <v>8298</v>
      </c>
      <c r="P2904">
        <f>ROUND(E2904/D2904*100, 0)</f>
        <v>0</v>
      </c>
      <c r="Q2904" s="8">
        <f>IFERROR(ROUND(E2904/L2904,2),0)</f>
        <v>25</v>
      </c>
      <c r="R2904" s="17">
        <f>(((J2904/60)/60)/24)+DATE(1970,1,1)</f>
        <v>42210.439768518518</v>
      </c>
      <c r="S2904" s="18">
        <f>((I2904/60/60/24)+DATE(1970,1,1))</f>
        <v>42240.439768518518</v>
      </c>
      <c r="T2904">
        <f>YEAR(R2904)</f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8297</v>
      </c>
      <c r="O2905" t="s">
        <v>8298</v>
      </c>
      <c r="P2905">
        <f>ROUND(E2905/D2905*100, 0)</f>
        <v>1</v>
      </c>
      <c r="Q2905" s="8">
        <f>IFERROR(ROUND(E2905/L2905,2),0)</f>
        <v>9.75</v>
      </c>
      <c r="R2905" s="17">
        <f>(((J2905/60)/60)/24)+DATE(1970,1,1)</f>
        <v>42196.166874999995</v>
      </c>
      <c r="S2905" s="18">
        <f>((I2905/60/60/24)+DATE(1970,1,1))</f>
        <v>42256.166874999995</v>
      </c>
      <c r="T2905">
        <f>YEAR(R2905)</f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8297</v>
      </c>
      <c r="O2906" t="s">
        <v>8298</v>
      </c>
      <c r="P2906">
        <f>ROUND(E2906/D2906*100, 0)</f>
        <v>5</v>
      </c>
      <c r="Q2906" s="8">
        <f>IFERROR(ROUND(E2906/L2906,2),0)</f>
        <v>18.75</v>
      </c>
      <c r="R2906" s="17">
        <f>(((J2906/60)/60)/24)+DATE(1970,1,1)</f>
        <v>41940.967951388891</v>
      </c>
      <c r="S2906" s="18">
        <f>((I2906/60/60/24)+DATE(1970,1,1))</f>
        <v>41952.5</v>
      </c>
      <c r="T2906">
        <f>YEAR(R2906)</f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8297</v>
      </c>
      <c r="O2907" t="s">
        <v>8298</v>
      </c>
      <c r="P2907">
        <f>ROUND(E2907/D2907*100, 0)</f>
        <v>18</v>
      </c>
      <c r="Q2907" s="8">
        <f>IFERROR(ROUND(E2907/L2907,2),0)</f>
        <v>36.590000000000003</v>
      </c>
      <c r="R2907" s="17">
        <f>(((J2907/60)/60)/24)+DATE(1970,1,1)</f>
        <v>42606.056863425925</v>
      </c>
      <c r="S2907" s="18">
        <f>((I2907/60/60/24)+DATE(1970,1,1))</f>
        <v>42620.056863425925</v>
      </c>
      <c r="T2907">
        <f>YEAR(R2907)</f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8297</v>
      </c>
      <c r="O2908" t="s">
        <v>8298</v>
      </c>
      <c r="P2908">
        <f>ROUND(E2908/D2908*100, 0)</f>
        <v>9</v>
      </c>
      <c r="Q2908" s="8">
        <f>IFERROR(ROUND(E2908/L2908,2),0)</f>
        <v>80.709999999999994</v>
      </c>
      <c r="R2908" s="17">
        <f>(((J2908/60)/60)/24)+DATE(1970,1,1)</f>
        <v>42199.648912037039</v>
      </c>
      <c r="S2908" s="18">
        <f>((I2908/60/60/24)+DATE(1970,1,1))</f>
        <v>42217.041666666672</v>
      </c>
      <c r="T2908">
        <f>YEAR(R2908)</f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8297</v>
      </c>
      <c r="O2909" t="s">
        <v>8298</v>
      </c>
      <c r="P2909">
        <f>ROUND(E2909/D2909*100, 0)</f>
        <v>0</v>
      </c>
      <c r="Q2909" s="8">
        <f>IFERROR(ROUND(E2909/L2909,2),0)</f>
        <v>1</v>
      </c>
      <c r="R2909" s="17">
        <f>(((J2909/60)/60)/24)+DATE(1970,1,1)</f>
        <v>42444.877743055549</v>
      </c>
      <c r="S2909" s="18">
        <f>((I2909/60/60/24)+DATE(1970,1,1))</f>
        <v>42504.877743055549</v>
      </c>
      <c r="T2909">
        <f>YEAR(R2909)</f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8297</v>
      </c>
      <c r="O2910" t="s">
        <v>8298</v>
      </c>
      <c r="P2910">
        <f>ROUND(E2910/D2910*100, 0)</f>
        <v>3</v>
      </c>
      <c r="Q2910" s="8">
        <f>IFERROR(ROUND(E2910/L2910,2),0)</f>
        <v>52.8</v>
      </c>
      <c r="R2910" s="17">
        <f>(((J2910/60)/60)/24)+DATE(1970,1,1)</f>
        <v>42499.731701388882</v>
      </c>
      <c r="S2910" s="18">
        <f>((I2910/60/60/24)+DATE(1970,1,1))</f>
        <v>42529.731701388882</v>
      </c>
      <c r="T2910">
        <f>YEAR(R2910)</f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8297</v>
      </c>
      <c r="O2911" t="s">
        <v>8298</v>
      </c>
      <c r="P2911">
        <f>ROUND(E2911/D2911*100, 0)</f>
        <v>0</v>
      </c>
      <c r="Q2911" s="8">
        <f>IFERROR(ROUND(E2911/L2911,2),0)</f>
        <v>20</v>
      </c>
      <c r="R2911" s="17">
        <f>(((J2911/60)/60)/24)+DATE(1970,1,1)</f>
        <v>41929.266215277778</v>
      </c>
      <c r="S2911" s="18">
        <f>((I2911/60/60/24)+DATE(1970,1,1))</f>
        <v>41968.823611111111</v>
      </c>
      <c r="T2911">
        <f>YEAR(R2911)</f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8297</v>
      </c>
      <c r="O2912" t="s">
        <v>8298</v>
      </c>
      <c r="P2912">
        <f>ROUND(E2912/D2912*100, 0)</f>
        <v>0</v>
      </c>
      <c r="Q2912" s="8">
        <f>IFERROR(ROUND(E2912/L2912,2),0)</f>
        <v>1</v>
      </c>
      <c r="R2912" s="17">
        <f>(((J2912/60)/60)/24)+DATE(1970,1,1)</f>
        <v>42107.841284722221</v>
      </c>
      <c r="S2912" s="18">
        <f>((I2912/60/60/24)+DATE(1970,1,1))</f>
        <v>42167.841284722221</v>
      </c>
      <c r="T2912">
        <f>YEAR(R2912)</f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8297</v>
      </c>
      <c r="O2913" t="s">
        <v>8298</v>
      </c>
      <c r="P2913">
        <f>ROUND(E2913/D2913*100, 0)</f>
        <v>37</v>
      </c>
      <c r="Q2913" s="8">
        <f>IFERROR(ROUND(E2913/L2913,2),0)</f>
        <v>46.93</v>
      </c>
      <c r="R2913" s="17">
        <f>(((J2913/60)/60)/24)+DATE(1970,1,1)</f>
        <v>42142.768819444449</v>
      </c>
      <c r="S2913" s="18">
        <f>((I2913/60/60/24)+DATE(1970,1,1))</f>
        <v>42182.768819444449</v>
      </c>
      <c r="T2913">
        <f>YEAR(R2913)</f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8297</v>
      </c>
      <c r="O2914" t="s">
        <v>8298</v>
      </c>
      <c r="P2914">
        <f>ROUND(E2914/D2914*100, 0)</f>
        <v>14</v>
      </c>
      <c r="Q2914" s="8">
        <f>IFERROR(ROUND(E2914/L2914,2),0)</f>
        <v>78.08</v>
      </c>
      <c r="R2914" s="17">
        <f>(((J2914/60)/60)/24)+DATE(1970,1,1)</f>
        <v>42354.131643518514</v>
      </c>
      <c r="S2914" s="18">
        <f>((I2914/60/60/24)+DATE(1970,1,1))</f>
        <v>42384.131643518514</v>
      </c>
      <c r="T2914">
        <f>YEAR(R2914)</f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8297</v>
      </c>
      <c r="O2915" t="s">
        <v>8298</v>
      </c>
      <c r="P2915">
        <f>ROUND(E2915/D2915*100, 0)</f>
        <v>0</v>
      </c>
      <c r="Q2915" s="8">
        <f>IFERROR(ROUND(E2915/L2915,2),0)</f>
        <v>1</v>
      </c>
      <c r="R2915" s="17">
        <f>(((J2915/60)/60)/24)+DATE(1970,1,1)</f>
        <v>41828.922905092593</v>
      </c>
      <c r="S2915" s="18">
        <f>((I2915/60/60/24)+DATE(1970,1,1))</f>
        <v>41888.922905092593</v>
      </c>
      <c r="T2915">
        <f>YEAR(R2915)</f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8297</v>
      </c>
      <c r="O2916" t="s">
        <v>8298</v>
      </c>
      <c r="P2916">
        <f>ROUND(E2916/D2916*100, 0)</f>
        <v>0</v>
      </c>
      <c r="Q2916" s="8">
        <f>IFERROR(ROUND(E2916/L2916,2),0)</f>
        <v>1</v>
      </c>
      <c r="R2916" s="17">
        <f>(((J2916/60)/60)/24)+DATE(1970,1,1)</f>
        <v>42017.907337962963</v>
      </c>
      <c r="S2916" s="18">
        <f>((I2916/60/60/24)+DATE(1970,1,1))</f>
        <v>42077.865671296298</v>
      </c>
      <c r="T2916">
        <f>YEAR(R2916)</f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8297</v>
      </c>
      <c r="O2917" t="s">
        <v>8298</v>
      </c>
      <c r="P2917">
        <f>ROUND(E2917/D2917*100, 0)</f>
        <v>61</v>
      </c>
      <c r="Q2917" s="8">
        <f>IFERROR(ROUND(E2917/L2917,2),0)</f>
        <v>203.67</v>
      </c>
      <c r="R2917" s="17">
        <f>(((J2917/60)/60)/24)+DATE(1970,1,1)</f>
        <v>42415.398032407407</v>
      </c>
      <c r="S2917" s="18">
        <f>((I2917/60/60/24)+DATE(1970,1,1))</f>
        <v>42445.356365740736</v>
      </c>
      <c r="T2917">
        <f>YEAR(R2917)</f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8297</v>
      </c>
      <c r="O2918" t="s">
        <v>8298</v>
      </c>
      <c r="P2918">
        <f>ROUND(E2918/D2918*100, 0)</f>
        <v>8</v>
      </c>
      <c r="Q2918" s="8">
        <f>IFERROR(ROUND(E2918/L2918,2),0)</f>
        <v>20.71</v>
      </c>
      <c r="R2918" s="17">
        <f>(((J2918/60)/60)/24)+DATE(1970,1,1)</f>
        <v>41755.476724537039</v>
      </c>
      <c r="S2918" s="18">
        <f>((I2918/60/60/24)+DATE(1970,1,1))</f>
        <v>41778.476724537039</v>
      </c>
      <c r="T2918">
        <f>YEAR(R2918)</f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8297</v>
      </c>
      <c r="O2919" t="s">
        <v>8298</v>
      </c>
      <c r="P2919">
        <f>ROUND(E2919/D2919*100, 0)</f>
        <v>22</v>
      </c>
      <c r="Q2919" s="8">
        <f>IFERROR(ROUND(E2919/L2919,2),0)</f>
        <v>48.56</v>
      </c>
      <c r="R2919" s="17">
        <f>(((J2919/60)/60)/24)+DATE(1970,1,1)</f>
        <v>42245.234340277777</v>
      </c>
      <c r="S2919" s="18">
        <f>((I2919/60/60/24)+DATE(1970,1,1))</f>
        <v>42263.234340277777</v>
      </c>
      <c r="T2919">
        <f>YEAR(R2919)</f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8297</v>
      </c>
      <c r="O2920" t="s">
        <v>8298</v>
      </c>
      <c r="P2920">
        <f>ROUND(E2920/D2920*100, 0)</f>
        <v>27</v>
      </c>
      <c r="Q2920" s="8">
        <f>IFERROR(ROUND(E2920/L2920,2),0)</f>
        <v>68.099999999999994</v>
      </c>
      <c r="R2920" s="17">
        <f>(((J2920/60)/60)/24)+DATE(1970,1,1)</f>
        <v>42278.629710648151</v>
      </c>
      <c r="S2920" s="18">
        <f>((I2920/60/60/24)+DATE(1970,1,1))</f>
        <v>42306.629710648151</v>
      </c>
      <c r="T2920">
        <f>YEAR(R2920)</f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8297</v>
      </c>
      <c r="O2921" t="s">
        <v>8298</v>
      </c>
      <c r="P2921">
        <f>ROUND(E2921/D2921*100, 0)</f>
        <v>9</v>
      </c>
      <c r="Q2921" s="8">
        <f>IFERROR(ROUND(E2921/L2921,2),0)</f>
        <v>8.5</v>
      </c>
      <c r="R2921" s="17">
        <f>(((J2921/60)/60)/24)+DATE(1970,1,1)</f>
        <v>41826.61954861111</v>
      </c>
      <c r="S2921" s="18">
        <f>((I2921/60/60/24)+DATE(1970,1,1))</f>
        <v>41856.61954861111</v>
      </c>
      <c r="T2921">
        <f>YEAR(R2921)</f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8297</v>
      </c>
      <c r="O2922" t="s">
        <v>8298</v>
      </c>
      <c r="P2922">
        <f>ROUND(E2922/D2922*100, 0)</f>
        <v>27</v>
      </c>
      <c r="Q2922" s="8">
        <f>IFERROR(ROUND(E2922/L2922,2),0)</f>
        <v>51.62</v>
      </c>
      <c r="R2922" s="17">
        <f>(((J2922/60)/60)/24)+DATE(1970,1,1)</f>
        <v>42058.792476851857</v>
      </c>
      <c r="S2922" s="18">
        <f>((I2922/60/60/24)+DATE(1970,1,1))</f>
        <v>42088.750810185185</v>
      </c>
      <c r="T2922">
        <f>YEAR(R2922)</f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8297</v>
      </c>
      <c r="O2923" t="s">
        <v>8300</v>
      </c>
      <c r="P2923">
        <f>ROUND(E2923/D2923*100, 0)</f>
        <v>129</v>
      </c>
      <c r="Q2923" s="8">
        <f>IFERROR(ROUND(E2923/L2923,2),0)</f>
        <v>43</v>
      </c>
      <c r="R2923" s="17">
        <f>(((J2923/60)/60)/24)+DATE(1970,1,1)</f>
        <v>41877.886620370373</v>
      </c>
      <c r="S2923" s="18">
        <f>((I2923/60/60/24)+DATE(1970,1,1))</f>
        <v>41907.886620370373</v>
      </c>
      <c r="T2923">
        <f>YEAR(R2923)</f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8297</v>
      </c>
      <c r="O2924" t="s">
        <v>8300</v>
      </c>
      <c r="P2924">
        <f>ROUND(E2924/D2924*100, 0)</f>
        <v>100</v>
      </c>
      <c r="Q2924" s="8">
        <f>IFERROR(ROUND(E2924/L2924,2),0)</f>
        <v>83.33</v>
      </c>
      <c r="R2924" s="17">
        <f>(((J2924/60)/60)/24)+DATE(1970,1,1)</f>
        <v>42097.874155092592</v>
      </c>
      <c r="S2924" s="18">
        <f>((I2924/60/60/24)+DATE(1970,1,1))</f>
        <v>42142.874155092592</v>
      </c>
      <c r="T2924">
        <f>YEAR(R2924)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8297</v>
      </c>
      <c r="O2925" t="s">
        <v>8300</v>
      </c>
      <c r="P2925">
        <f>ROUND(E2925/D2925*100, 0)</f>
        <v>100</v>
      </c>
      <c r="Q2925" s="8">
        <f>IFERROR(ROUND(E2925/L2925,2),0)</f>
        <v>30</v>
      </c>
      <c r="R2925" s="17">
        <f>(((J2925/60)/60)/24)+DATE(1970,1,1)</f>
        <v>42013.15253472222</v>
      </c>
      <c r="S2925" s="18">
        <f>((I2925/60/60/24)+DATE(1970,1,1))</f>
        <v>42028.125</v>
      </c>
      <c r="T2925">
        <f>YEAR(R2925)</f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8297</v>
      </c>
      <c r="O2926" t="s">
        <v>8300</v>
      </c>
      <c r="P2926">
        <f>ROUND(E2926/D2926*100, 0)</f>
        <v>103</v>
      </c>
      <c r="Q2926" s="8">
        <f>IFERROR(ROUND(E2926/L2926,2),0)</f>
        <v>175.51</v>
      </c>
      <c r="R2926" s="17">
        <f>(((J2926/60)/60)/24)+DATE(1970,1,1)</f>
        <v>42103.556828703702</v>
      </c>
      <c r="S2926" s="18">
        <f>((I2926/60/60/24)+DATE(1970,1,1))</f>
        <v>42133.165972222225</v>
      </c>
      <c r="T2926">
        <f>YEAR(R2926)</f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8297</v>
      </c>
      <c r="O2927" t="s">
        <v>8300</v>
      </c>
      <c r="P2927">
        <f>ROUND(E2927/D2927*100, 0)</f>
        <v>102</v>
      </c>
      <c r="Q2927" s="8">
        <f>IFERROR(ROUND(E2927/L2927,2),0)</f>
        <v>231.66</v>
      </c>
      <c r="R2927" s="17">
        <f>(((J2927/60)/60)/24)+DATE(1970,1,1)</f>
        <v>41863.584120370368</v>
      </c>
      <c r="S2927" s="18">
        <f>((I2927/60/60/24)+DATE(1970,1,1))</f>
        <v>41893.584120370368</v>
      </c>
      <c r="T2927">
        <f>YEAR(R2927)</f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8297</v>
      </c>
      <c r="O2928" t="s">
        <v>8300</v>
      </c>
      <c r="P2928">
        <f>ROUND(E2928/D2928*100, 0)</f>
        <v>125</v>
      </c>
      <c r="Q2928" s="8">
        <f>IFERROR(ROUND(E2928/L2928,2),0)</f>
        <v>75</v>
      </c>
      <c r="R2928" s="17">
        <f>(((J2928/60)/60)/24)+DATE(1970,1,1)</f>
        <v>42044.765960648147</v>
      </c>
      <c r="S2928" s="18">
        <f>((I2928/60/60/24)+DATE(1970,1,1))</f>
        <v>42058.765960648147</v>
      </c>
      <c r="T2928">
        <f>YEAR(R2928)</f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8297</v>
      </c>
      <c r="O2929" t="s">
        <v>8300</v>
      </c>
      <c r="P2929">
        <f>ROUND(E2929/D2929*100, 0)</f>
        <v>131</v>
      </c>
      <c r="Q2929" s="8">
        <f>IFERROR(ROUND(E2929/L2929,2),0)</f>
        <v>112.14</v>
      </c>
      <c r="R2929" s="17">
        <f>(((J2929/60)/60)/24)+DATE(1970,1,1)</f>
        <v>41806.669317129628</v>
      </c>
      <c r="S2929" s="18">
        <f>((I2929/60/60/24)+DATE(1970,1,1))</f>
        <v>41835.208333333336</v>
      </c>
      <c r="T2929">
        <f>YEAR(R2929)</f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8297</v>
      </c>
      <c r="O2930" t="s">
        <v>8300</v>
      </c>
      <c r="P2930">
        <f>ROUND(E2930/D2930*100, 0)</f>
        <v>100</v>
      </c>
      <c r="Q2930" s="8">
        <f>IFERROR(ROUND(E2930/L2930,2),0)</f>
        <v>41.67</v>
      </c>
      <c r="R2930" s="17">
        <f>(((J2930/60)/60)/24)+DATE(1970,1,1)</f>
        <v>42403.998217592598</v>
      </c>
      <c r="S2930" s="18">
        <f>((I2930/60/60/24)+DATE(1970,1,1))</f>
        <v>42433.998217592598</v>
      </c>
      <c r="T2930">
        <f>YEAR(R2930)</f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8297</v>
      </c>
      <c r="O2931" t="s">
        <v>8300</v>
      </c>
      <c r="P2931">
        <f>ROUND(E2931/D2931*100, 0)</f>
        <v>102</v>
      </c>
      <c r="Q2931" s="8">
        <f>IFERROR(ROUND(E2931/L2931,2),0)</f>
        <v>255.17</v>
      </c>
      <c r="R2931" s="17">
        <f>(((J2931/60)/60)/24)+DATE(1970,1,1)</f>
        <v>41754.564328703702</v>
      </c>
      <c r="S2931" s="18">
        <f>((I2931/60/60/24)+DATE(1970,1,1))</f>
        <v>41784.564328703702</v>
      </c>
      <c r="T2931">
        <f>YEAR(R2931)</f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8297</v>
      </c>
      <c r="O2932" t="s">
        <v>8300</v>
      </c>
      <c r="P2932">
        <f>ROUND(E2932/D2932*100, 0)</f>
        <v>101</v>
      </c>
      <c r="Q2932" s="8">
        <f>IFERROR(ROUND(E2932/L2932,2),0)</f>
        <v>162.77000000000001</v>
      </c>
      <c r="R2932" s="17">
        <f>(((J2932/60)/60)/24)+DATE(1970,1,1)</f>
        <v>42101.584074074075</v>
      </c>
      <c r="S2932" s="18">
        <f>((I2932/60/60/24)+DATE(1970,1,1))</f>
        <v>42131.584074074075</v>
      </c>
      <c r="T2932">
        <f>YEAR(R2932)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8297</v>
      </c>
      <c r="O2933" t="s">
        <v>8300</v>
      </c>
      <c r="P2933">
        <f>ROUND(E2933/D2933*100, 0)</f>
        <v>106</v>
      </c>
      <c r="Q2933" s="8">
        <f>IFERROR(ROUND(E2933/L2933,2),0)</f>
        <v>88.33</v>
      </c>
      <c r="R2933" s="17">
        <f>(((J2933/60)/60)/24)+DATE(1970,1,1)</f>
        <v>41872.291238425925</v>
      </c>
      <c r="S2933" s="18">
        <f>((I2933/60/60/24)+DATE(1970,1,1))</f>
        <v>41897.255555555559</v>
      </c>
      <c r="T2933">
        <f>YEAR(R2933)</f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8297</v>
      </c>
      <c r="O2934" t="s">
        <v>8300</v>
      </c>
      <c r="P2934">
        <f>ROUND(E2934/D2934*100, 0)</f>
        <v>105</v>
      </c>
      <c r="Q2934" s="8">
        <f>IFERROR(ROUND(E2934/L2934,2),0)</f>
        <v>85.74</v>
      </c>
      <c r="R2934" s="17">
        <f>(((J2934/60)/60)/24)+DATE(1970,1,1)</f>
        <v>42025.164780092593</v>
      </c>
      <c r="S2934" s="18">
        <f>((I2934/60/60/24)+DATE(1970,1,1))</f>
        <v>42056.458333333328</v>
      </c>
      <c r="T2934">
        <f>YEAR(R2934)</f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8297</v>
      </c>
      <c r="O2935" t="s">
        <v>8300</v>
      </c>
      <c r="P2935">
        <f>ROUND(E2935/D2935*100, 0)</f>
        <v>103</v>
      </c>
      <c r="Q2935" s="8">
        <f>IFERROR(ROUND(E2935/L2935,2),0)</f>
        <v>47.57</v>
      </c>
      <c r="R2935" s="17">
        <f>(((J2935/60)/60)/24)+DATE(1970,1,1)</f>
        <v>42495.956631944442</v>
      </c>
      <c r="S2935" s="18">
        <f>((I2935/60/60/24)+DATE(1970,1,1))</f>
        <v>42525.956631944442</v>
      </c>
      <c r="T2935">
        <f>YEAR(R2935)</f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8297</v>
      </c>
      <c r="O2936" t="s">
        <v>8300</v>
      </c>
      <c r="P2936">
        <f>ROUND(E2936/D2936*100, 0)</f>
        <v>108</v>
      </c>
      <c r="Q2936" s="8">
        <f>IFERROR(ROUND(E2936/L2936,2),0)</f>
        <v>72.97</v>
      </c>
      <c r="R2936" s="17">
        <f>(((J2936/60)/60)/24)+DATE(1970,1,1)</f>
        <v>41775.636157407411</v>
      </c>
      <c r="S2936" s="18">
        <f>((I2936/60/60/24)+DATE(1970,1,1))</f>
        <v>41805.636157407411</v>
      </c>
      <c r="T2936">
        <f>YEAR(R2936)</f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8297</v>
      </c>
      <c r="O2937" t="s">
        <v>8300</v>
      </c>
      <c r="P2937">
        <f>ROUND(E2937/D2937*100, 0)</f>
        <v>101</v>
      </c>
      <c r="Q2937" s="8">
        <f>IFERROR(ROUND(E2937/L2937,2),0)</f>
        <v>90.54</v>
      </c>
      <c r="R2937" s="17">
        <f>(((J2937/60)/60)/24)+DATE(1970,1,1)</f>
        <v>42553.583425925928</v>
      </c>
      <c r="S2937" s="18">
        <f>((I2937/60/60/24)+DATE(1970,1,1))</f>
        <v>42611.708333333328</v>
      </c>
      <c r="T2937">
        <f>YEAR(R2937)</f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8297</v>
      </c>
      <c r="O2938" t="s">
        <v>8300</v>
      </c>
      <c r="P2938">
        <f>ROUND(E2938/D2938*100, 0)</f>
        <v>128</v>
      </c>
      <c r="Q2938" s="8">
        <f>IFERROR(ROUND(E2938/L2938,2),0)</f>
        <v>37.65</v>
      </c>
      <c r="R2938" s="17">
        <f>(((J2938/60)/60)/24)+DATE(1970,1,1)</f>
        <v>41912.650729166664</v>
      </c>
      <c r="S2938" s="18">
        <f>((I2938/60/60/24)+DATE(1970,1,1))</f>
        <v>41925.207638888889</v>
      </c>
      <c r="T2938">
        <f>YEAR(R2938)</f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8297</v>
      </c>
      <c r="O2939" t="s">
        <v>8300</v>
      </c>
      <c r="P2939">
        <f>ROUND(E2939/D2939*100, 0)</f>
        <v>133</v>
      </c>
      <c r="Q2939" s="8">
        <f>IFERROR(ROUND(E2939/L2939,2),0)</f>
        <v>36.36</v>
      </c>
      <c r="R2939" s="17">
        <f>(((J2939/60)/60)/24)+DATE(1970,1,1)</f>
        <v>41803.457326388889</v>
      </c>
      <c r="S2939" s="18">
        <f>((I2939/60/60/24)+DATE(1970,1,1))</f>
        <v>41833.457326388889</v>
      </c>
      <c r="T2939">
        <f>YEAR(R2939)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8297</v>
      </c>
      <c r="O2940" t="s">
        <v>8300</v>
      </c>
      <c r="P2940">
        <f>ROUND(E2940/D2940*100, 0)</f>
        <v>101</v>
      </c>
      <c r="Q2940" s="8">
        <f>IFERROR(ROUND(E2940/L2940,2),0)</f>
        <v>126.72</v>
      </c>
      <c r="R2940" s="17">
        <f>(((J2940/60)/60)/24)+DATE(1970,1,1)</f>
        <v>42004.703865740739</v>
      </c>
      <c r="S2940" s="18">
        <f>((I2940/60/60/24)+DATE(1970,1,1))</f>
        <v>42034.703865740739</v>
      </c>
      <c r="T2940">
        <f>YEAR(R2940)</f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8297</v>
      </c>
      <c r="O2941" t="s">
        <v>8300</v>
      </c>
      <c r="P2941">
        <f>ROUND(E2941/D2941*100, 0)</f>
        <v>103</v>
      </c>
      <c r="Q2941" s="8">
        <f>IFERROR(ROUND(E2941/L2941,2),0)</f>
        <v>329.2</v>
      </c>
      <c r="R2941" s="17">
        <f>(((J2941/60)/60)/24)+DATE(1970,1,1)</f>
        <v>41845.809166666666</v>
      </c>
      <c r="S2941" s="18">
        <f>((I2941/60/60/24)+DATE(1970,1,1))</f>
        <v>41879.041666666664</v>
      </c>
      <c r="T2941">
        <f>YEAR(R2941)</f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8297</v>
      </c>
      <c r="O2942" t="s">
        <v>8300</v>
      </c>
      <c r="P2942">
        <f>ROUND(E2942/D2942*100, 0)</f>
        <v>107</v>
      </c>
      <c r="Q2942" s="8">
        <f>IFERROR(ROUND(E2942/L2942,2),0)</f>
        <v>81.239999999999995</v>
      </c>
      <c r="R2942" s="17">
        <f>(((J2942/60)/60)/24)+DATE(1970,1,1)</f>
        <v>41982.773356481484</v>
      </c>
      <c r="S2942" s="18">
        <f>((I2942/60/60/24)+DATE(1970,1,1))</f>
        <v>42022.773356481484</v>
      </c>
      <c r="T2942">
        <f>YEAR(R2942)</f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8297</v>
      </c>
      <c r="O2943" t="s">
        <v>8299</v>
      </c>
      <c r="P2943">
        <f>ROUND(E2943/D2943*100, 0)</f>
        <v>0</v>
      </c>
      <c r="Q2943" s="8">
        <f>IFERROR(ROUND(E2943/L2943,2),0)</f>
        <v>1</v>
      </c>
      <c r="R2943" s="17">
        <f>(((J2943/60)/60)/24)+DATE(1970,1,1)</f>
        <v>42034.960127314815</v>
      </c>
      <c r="S2943" s="18">
        <f>((I2943/60/60/24)+DATE(1970,1,1))</f>
        <v>42064.960127314815</v>
      </c>
      <c r="T2943">
        <f>YEAR(R2943)</f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8297</v>
      </c>
      <c r="O2944" t="s">
        <v>8299</v>
      </c>
      <c r="P2944">
        <f>ROUND(E2944/D2944*100, 0)</f>
        <v>20</v>
      </c>
      <c r="Q2944" s="8">
        <f>IFERROR(ROUND(E2944/L2944,2),0)</f>
        <v>202.23</v>
      </c>
      <c r="R2944" s="17">
        <f>(((J2944/60)/60)/24)+DATE(1970,1,1)</f>
        <v>42334.803923611107</v>
      </c>
      <c r="S2944" s="18">
        <f>((I2944/60/60/24)+DATE(1970,1,1))</f>
        <v>42354.845833333333</v>
      </c>
      <c r="T2944">
        <f>YEAR(R2944)</f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8297</v>
      </c>
      <c r="O2945" t="s">
        <v>8299</v>
      </c>
      <c r="P2945">
        <f>ROUND(E2945/D2945*100, 0)</f>
        <v>0</v>
      </c>
      <c r="Q2945" s="8">
        <f>IFERROR(ROUND(E2945/L2945,2),0)</f>
        <v>0</v>
      </c>
      <c r="R2945" s="17">
        <f>(((J2945/60)/60)/24)+DATE(1970,1,1)</f>
        <v>42077.129398148143</v>
      </c>
      <c r="S2945" s="18">
        <f>((I2945/60/60/24)+DATE(1970,1,1))</f>
        <v>42107.129398148143</v>
      </c>
      <c r="T2945">
        <f>YEAR(R2945)</f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8297</v>
      </c>
      <c r="O2946" t="s">
        <v>8299</v>
      </c>
      <c r="P2946">
        <f>ROUND(E2946/D2946*100, 0)</f>
        <v>1</v>
      </c>
      <c r="Q2946" s="8">
        <f>IFERROR(ROUND(E2946/L2946,2),0)</f>
        <v>100</v>
      </c>
      <c r="R2946" s="17">
        <f>(((J2946/60)/60)/24)+DATE(1970,1,1)</f>
        <v>42132.9143287037</v>
      </c>
      <c r="S2946" s="18">
        <f>((I2946/60/60/24)+DATE(1970,1,1))</f>
        <v>42162.9143287037</v>
      </c>
      <c r="T2946">
        <f>YEAR(R2946)</f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8297</v>
      </c>
      <c r="O2947" t="s">
        <v>8299</v>
      </c>
      <c r="P2947">
        <f>ROUND(E2947/D2947*100, 0)</f>
        <v>0</v>
      </c>
      <c r="Q2947" s="8">
        <f>IFERROR(ROUND(E2947/L2947,2),0)</f>
        <v>0</v>
      </c>
      <c r="R2947" s="17">
        <f>(((J2947/60)/60)/24)+DATE(1970,1,1)</f>
        <v>42118.139583333337</v>
      </c>
      <c r="S2947" s="18">
        <f>((I2947/60/60/24)+DATE(1970,1,1))</f>
        <v>42148.139583333337</v>
      </c>
      <c r="T2947">
        <f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8297</v>
      </c>
      <c r="O2948" t="s">
        <v>8299</v>
      </c>
      <c r="P2948">
        <f>ROUND(E2948/D2948*100, 0)</f>
        <v>0</v>
      </c>
      <c r="Q2948" s="8">
        <f>IFERROR(ROUND(E2948/L2948,2),0)</f>
        <v>1</v>
      </c>
      <c r="R2948" s="17">
        <f>(((J2948/60)/60)/24)+DATE(1970,1,1)</f>
        <v>42567.531157407408</v>
      </c>
      <c r="S2948" s="18">
        <f>((I2948/60/60/24)+DATE(1970,1,1))</f>
        <v>42597.531157407408</v>
      </c>
      <c r="T2948">
        <f>YEAR(R2948)</f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8297</v>
      </c>
      <c r="O2949" t="s">
        <v>8299</v>
      </c>
      <c r="P2949">
        <f>ROUND(E2949/D2949*100, 0)</f>
        <v>4</v>
      </c>
      <c r="Q2949" s="8">
        <f>IFERROR(ROUND(E2949/L2949,2),0)</f>
        <v>82.46</v>
      </c>
      <c r="R2949" s="17">
        <f>(((J2949/60)/60)/24)+DATE(1970,1,1)</f>
        <v>42649.562118055561</v>
      </c>
      <c r="S2949" s="18">
        <f>((I2949/60/60/24)+DATE(1970,1,1))</f>
        <v>42698.715972222228</v>
      </c>
      <c r="T2949">
        <f>YEAR(R2949)</f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8297</v>
      </c>
      <c r="O2950" t="s">
        <v>8299</v>
      </c>
      <c r="P2950">
        <f>ROUND(E2950/D2950*100, 0)</f>
        <v>0</v>
      </c>
      <c r="Q2950" s="8">
        <f>IFERROR(ROUND(E2950/L2950,2),0)</f>
        <v>2.67</v>
      </c>
      <c r="R2950" s="17">
        <f>(((J2950/60)/60)/24)+DATE(1970,1,1)</f>
        <v>42097.649224537032</v>
      </c>
      <c r="S2950" s="18">
        <f>((I2950/60/60/24)+DATE(1970,1,1))</f>
        <v>42157.649224537032</v>
      </c>
      <c r="T2950">
        <f>YEAR(R2950)</f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8297</v>
      </c>
      <c r="O2951" t="s">
        <v>8299</v>
      </c>
      <c r="P2951">
        <f>ROUND(E2951/D2951*100, 0)</f>
        <v>3</v>
      </c>
      <c r="Q2951" s="8">
        <f>IFERROR(ROUND(E2951/L2951,2),0)</f>
        <v>12.5</v>
      </c>
      <c r="R2951" s="17">
        <f>(((J2951/60)/60)/24)+DATE(1970,1,1)</f>
        <v>42297.823113425926</v>
      </c>
      <c r="S2951" s="18">
        <f>((I2951/60/60/24)+DATE(1970,1,1))</f>
        <v>42327.864780092597</v>
      </c>
      <c r="T2951">
        <f>YEAR(R2951)</f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8297</v>
      </c>
      <c r="O2952" t="s">
        <v>8299</v>
      </c>
      <c r="P2952">
        <f>ROUND(E2952/D2952*100, 0)</f>
        <v>0</v>
      </c>
      <c r="Q2952" s="8">
        <f>IFERROR(ROUND(E2952/L2952,2),0)</f>
        <v>0</v>
      </c>
      <c r="R2952" s="17">
        <f>(((J2952/60)/60)/24)+DATE(1970,1,1)</f>
        <v>42362.36518518519</v>
      </c>
      <c r="S2952" s="18">
        <f>((I2952/60/60/24)+DATE(1970,1,1))</f>
        <v>42392.36518518519</v>
      </c>
      <c r="T2952">
        <f>YEAR(R2952)</f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8297</v>
      </c>
      <c r="O2953" t="s">
        <v>8299</v>
      </c>
      <c r="P2953">
        <f>ROUND(E2953/D2953*100, 0)</f>
        <v>2</v>
      </c>
      <c r="Q2953" s="8">
        <f>IFERROR(ROUND(E2953/L2953,2),0)</f>
        <v>18.899999999999999</v>
      </c>
      <c r="R2953" s="17">
        <f>(((J2953/60)/60)/24)+DATE(1970,1,1)</f>
        <v>41872.802928240737</v>
      </c>
      <c r="S2953" s="18">
        <f>((I2953/60/60/24)+DATE(1970,1,1))</f>
        <v>41917.802928240737</v>
      </c>
      <c r="T2953">
        <f>YEAR(R2953)</f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8297</v>
      </c>
      <c r="O2954" t="s">
        <v>8299</v>
      </c>
      <c r="P2954">
        <f>ROUND(E2954/D2954*100, 0)</f>
        <v>8</v>
      </c>
      <c r="Q2954" s="8">
        <f>IFERROR(ROUND(E2954/L2954,2),0)</f>
        <v>200.63</v>
      </c>
      <c r="R2954" s="17">
        <f>(((J2954/60)/60)/24)+DATE(1970,1,1)</f>
        <v>42628.690266203703</v>
      </c>
      <c r="S2954" s="18">
        <f>((I2954/60/60/24)+DATE(1970,1,1))</f>
        <v>42660.166666666672</v>
      </c>
      <c r="T2954">
        <f>YEAR(R2954)</f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8297</v>
      </c>
      <c r="O2955" t="s">
        <v>8299</v>
      </c>
      <c r="P2955">
        <f>ROUND(E2955/D2955*100, 0)</f>
        <v>0</v>
      </c>
      <c r="Q2955" s="8">
        <f>IFERROR(ROUND(E2955/L2955,2),0)</f>
        <v>201.67</v>
      </c>
      <c r="R2955" s="17">
        <f>(((J2955/60)/60)/24)+DATE(1970,1,1)</f>
        <v>42255.791909722218</v>
      </c>
      <c r="S2955" s="18">
        <f>((I2955/60/60/24)+DATE(1970,1,1))</f>
        <v>42285.791909722218</v>
      </c>
      <c r="T2955">
        <f>YEAR(R2955)</f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8297</v>
      </c>
      <c r="O2956" t="s">
        <v>8299</v>
      </c>
      <c r="P2956">
        <f>ROUND(E2956/D2956*100, 0)</f>
        <v>0</v>
      </c>
      <c r="Q2956" s="8">
        <f>IFERROR(ROUND(E2956/L2956,2),0)</f>
        <v>0</v>
      </c>
      <c r="R2956" s="17">
        <f>(((J2956/60)/60)/24)+DATE(1970,1,1)</f>
        <v>42790.583368055552</v>
      </c>
      <c r="S2956" s="18">
        <f>((I2956/60/60/24)+DATE(1970,1,1))</f>
        <v>42810.541701388895</v>
      </c>
      <c r="T2956">
        <f>YEAR(R2956)</f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8297</v>
      </c>
      <c r="O2957" t="s">
        <v>8299</v>
      </c>
      <c r="P2957">
        <f>ROUND(E2957/D2957*100, 0)</f>
        <v>60</v>
      </c>
      <c r="Q2957" s="8">
        <f>IFERROR(ROUND(E2957/L2957,2),0)</f>
        <v>65</v>
      </c>
      <c r="R2957" s="17">
        <f>(((J2957/60)/60)/24)+DATE(1970,1,1)</f>
        <v>42141.741307870368</v>
      </c>
      <c r="S2957" s="18">
        <f>((I2957/60/60/24)+DATE(1970,1,1))</f>
        <v>42171.741307870368</v>
      </c>
      <c r="T2957">
        <f>YEAR(R2957)</f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8297</v>
      </c>
      <c r="O2958" t="s">
        <v>8299</v>
      </c>
      <c r="P2958">
        <f>ROUND(E2958/D2958*100, 0)</f>
        <v>17</v>
      </c>
      <c r="Q2958" s="8">
        <f>IFERROR(ROUND(E2958/L2958,2),0)</f>
        <v>66.099999999999994</v>
      </c>
      <c r="R2958" s="17">
        <f>(((J2958/60)/60)/24)+DATE(1970,1,1)</f>
        <v>42464.958912037036</v>
      </c>
      <c r="S2958" s="18">
        <f>((I2958/60/60/24)+DATE(1970,1,1))</f>
        <v>42494.958912037036</v>
      </c>
      <c r="T2958">
        <f>YEAR(R2958)</f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8297</v>
      </c>
      <c r="O2959" t="s">
        <v>8299</v>
      </c>
      <c r="P2959">
        <f>ROUND(E2959/D2959*100, 0)</f>
        <v>2</v>
      </c>
      <c r="Q2959" s="8">
        <f>IFERROR(ROUND(E2959/L2959,2),0)</f>
        <v>93.33</v>
      </c>
      <c r="R2959" s="17">
        <f>(((J2959/60)/60)/24)+DATE(1970,1,1)</f>
        <v>42031.011249999996</v>
      </c>
      <c r="S2959" s="18">
        <f>((I2959/60/60/24)+DATE(1970,1,1))</f>
        <v>42090.969583333332</v>
      </c>
      <c r="T2959">
        <f>YEAR(R2959)</f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8297</v>
      </c>
      <c r="O2960" t="s">
        <v>8299</v>
      </c>
      <c r="P2960">
        <f>ROUND(E2960/D2960*100, 0)</f>
        <v>0</v>
      </c>
      <c r="Q2960" s="8">
        <f>IFERROR(ROUND(E2960/L2960,2),0)</f>
        <v>0</v>
      </c>
      <c r="R2960" s="17">
        <f>(((J2960/60)/60)/24)+DATE(1970,1,1)</f>
        <v>42438.779131944444</v>
      </c>
      <c r="S2960" s="18">
        <f>((I2960/60/60/24)+DATE(1970,1,1))</f>
        <v>42498.73746527778</v>
      </c>
      <c r="T2960">
        <f>YEAR(R2960)</f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8297</v>
      </c>
      <c r="O2961" t="s">
        <v>8299</v>
      </c>
      <c r="P2961">
        <f>ROUND(E2961/D2961*100, 0)</f>
        <v>0</v>
      </c>
      <c r="Q2961" s="8">
        <f>IFERROR(ROUND(E2961/L2961,2),0)</f>
        <v>0</v>
      </c>
      <c r="R2961" s="17">
        <f>(((J2961/60)/60)/24)+DATE(1970,1,1)</f>
        <v>42498.008391203708</v>
      </c>
      <c r="S2961" s="18">
        <f>((I2961/60/60/24)+DATE(1970,1,1))</f>
        <v>42528.008391203708</v>
      </c>
      <c r="T2961">
        <f>YEAR(R2961)</f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8297</v>
      </c>
      <c r="O2962" t="s">
        <v>8299</v>
      </c>
      <c r="P2962">
        <f>ROUND(E2962/D2962*100, 0)</f>
        <v>0</v>
      </c>
      <c r="Q2962" s="8">
        <f>IFERROR(ROUND(E2962/L2962,2),0)</f>
        <v>0</v>
      </c>
      <c r="R2962" s="17">
        <f>(((J2962/60)/60)/24)+DATE(1970,1,1)</f>
        <v>41863.757210648146</v>
      </c>
      <c r="S2962" s="18">
        <f>((I2962/60/60/24)+DATE(1970,1,1))</f>
        <v>41893.757210648146</v>
      </c>
      <c r="T2962">
        <f>YEAR(R2962)</f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8297</v>
      </c>
      <c r="O2963" t="s">
        <v>8298</v>
      </c>
      <c r="P2963">
        <f>ROUND(E2963/D2963*100, 0)</f>
        <v>110</v>
      </c>
      <c r="Q2963" s="8">
        <f>IFERROR(ROUND(E2963/L2963,2),0)</f>
        <v>50.75</v>
      </c>
      <c r="R2963" s="17">
        <f>(((J2963/60)/60)/24)+DATE(1970,1,1)</f>
        <v>42061.212488425925</v>
      </c>
      <c r="S2963" s="18">
        <f>((I2963/60/60/24)+DATE(1970,1,1))</f>
        <v>42089.166666666672</v>
      </c>
      <c r="T2963">
        <f>YEAR(R2963)</f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8297</v>
      </c>
      <c r="O2964" t="s">
        <v>8298</v>
      </c>
      <c r="P2964">
        <f>ROUND(E2964/D2964*100, 0)</f>
        <v>122</v>
      </c>
      <c r="Q2964" s="8">
        <f>IFERROR(ROUND(E2964/L2964,2),0)</f>
        <v>60.9</v>
      </c>
      <c r="R2964" s="17">
        <f>(((J2964/60)/60)/24)+DATE(1970,1,1)</f>
        <v>42036.24428240741</v>
      </c>
      <c r="S2964" s="18">
        <f>((I2964/60/60/24)+DATE(1970,1,1))</f>
        <v>42064.290972222225</v>
      </c>
      <c r="T2964">
        <f>YEAR(R2964)</f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8297</v>
      </c>
      <c r="O2965" t="s">
        <v>8298</v>
      </c>
      <c r="P2965">
        <f>ROUND(E2965/D2965*100, 0)</f>
        <v>107</v>
      </c>
      <c r="Q2965" s="8">
        <f>IFERROR(ROUND(E2965/L2965,2),0)</f>
        <v>109.03</v>
      </c>
      <c r="R2965" s="17">
        <f>(((J2965/60)/60)/24)+DATE(1970,1,1)</f>
        <v>42157.470185185186</v>
      </c>
      <c r="S2965" s="18">
        <f>((I2965/60/60/24)+DATE(1970,1,1))</f>
        <v>42187.470185185186</v>
      </c>
      <c r="T2965">
        <f>YEAR(R2965)</f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8297</v>
      </c>
      <c r="O2966" t="s">
        <v>8298</v>
      </c>
      <c r="P2966">
        <f>ROUND(E2966/D2966*100, 0)</f>
        <v>101</v>
      </c>
      <c r="Q2966" s="8">
        <f>IFERROR(ROUND(E2966/L2966,2),0)</f>
        <v>25.69</v>
      </c>
      <c r="R2966" s="17">
        <f>(((J2966/60)/60)/24)+DATE(1970,1,1)</f>
        <v>41827.909942129627</v>
      </c>
      <c r="S2966" s="18">
        <f>((I2966/60/60/24)+DATE(1970,1,1))</f>
        <v>41857.897222222222</v>
      </c>
      <c r="T2966">
        <f>YEAR(R2966)</f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8297</v>
      </c>
      <c r="O2967" t="s">
        <v>8298</v>
      </c>
      <c r="P2967">
        <f>ROUND(E2967/D2967*100, 0)</f>
        <v>109</v>
      </c>
      <c r="Q2967" s="8">
        <f>IFERROR(ROUND(E2967/L2967,2),0)</f>
        <v>41.92</v>
      </c>
      <c r="R2967" s="17">
        <f>(((J2967/60)/60)/24)+DATE(1970,1,1)</f>
        <v>42162.729548611111</v>
      </c>
      <c r="S2967" s="18">
        <f>((I2967/60/60/24)+DATE(1970,1,1))</f>
        <v>42192.729548611111</v>
      </c>
      <c r="T2967">
        <f>YEAR(R2967)</f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8297</v>
      </c>
      <c r="O2968" t="s">
        <v>8298</v>
      </c>
      <c r="P2968">
        <f>ROUND(E2968/D2968*100, 0)</f>
        <v>114</v>
      </c>
      <c r="Q2968" s="8">
        <f>IFERROR(ROUND(E2968/L2968,2),0)</f>
        <v>88.77</v>
      </c>
      <c r="R2968" s="17">
        <f>(((J2968/60)/60)/24)+DATE(1970,1,1)</f>
        <v>42233.738564814819</v>
      </c>
      <c r="S2968" s="18">
        <f>((I2968/60/60/24)+DATE(1970,1,1))</f>
        <v>42263.738564814819</v>
      </c>
      <c r="T2968">
        <f>YEAR(R2968)</f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8297</v>
      </c>
      <c r="O2969" t="s">
        <v>8298</v>
      </c>
      <c r="P2969">
        <f>ROUND(E2969/D2969*100, 0)</f>
        <v>114</v>
      </c>
      <c r="Q2969" s="8">
        <f>IFERROR(ROUND(E2969/L2969,2),0)</f>
        <v>80.23</v>
      </c>
      <c r="R2969" s="17">
        <f>(((J2969/60)/60)/24)+DATE(1970,1,1)</f>
        <v>42042.197824074072</v>
      </c>
      <c r="S2969" s="18">
        <f>((I2969/60/60/24)+DATE(1970,1,1))</f>
        <v>42072.156157407408</v>
      </c>
      <c r="T2969">
        <f>YEAR(R2969)</f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8297</v>
      </c>
      <c r="O2970" t="s">
        <v>8298</v>
      </c>
      <c r="P2970">
        <f>ROUND(E2970/D2970*100, 0)</f>
        <v>106</v>
      </c>
      <c r="Q2970" s="8">
        <f>IFERROR(ROUND(E2970/L2970,2),0)</f>
        <v>78.94</v>
      </c>
      <c r="R2970" s="17">
        <f>(((J2970/60)/60)/24)+DATE(1970,1,1)</f>
        <v>42585.523842592593</v>
      </c>
      <c r="S2970" s="18">
        <f>((I2970/60/60/24)+DATE(1970,1,1))</f>
        <v>42599.165972222225</v>
      </c>
      <c r="T2970">
        <f>YEAR(R2970)</f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8297</v>
      </c>
      <c r="O2971" t="s">
        <v>8298</v>
      </c>
      <c r="P2971">
        <f>ROUND(E2971/D2971*100, 0)</f>
        <v>163</v>
      </c>
      <c r="Q2971" s="8">
        <f>IFERROR(ROUND(E2971/L2971,2),0)</f>
        <v>95.59</v>
      </c>
      <c r="R2971" s="17">
        <f>(((J2971/60)/60)/24)+DATE(1970,1,1)</f>
        <v>42097.786493055552</v>
      </c>
      <c r="S2971" s="18">
        <f>((I2971/60/60/24)+DATE(1970,1,1))</f>
        <v>42127.952083333337</v>
      </c>
      <c r="T2971">
        <f>YEAR(R2971)</f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8297</v>
      </c>
      <c r="O2972" t="s">
        <v>8298</v>
      </c>
      <c r="P2972">
        <f>ROUND(E2972/D2972*100, 0)</f>
        <v>106</v>
      </c>
      <c r="Q2972" s="8">
        <f>IFERROR(ROUND(E2972/L2972,2),0)</f>
        <v>69.89</v>
      </c>
      <c r="R2972" s="17">
        <f>(((J2972/60)/60)/24)+DATE(1970,1,1)</f>
        <v>41808.669571759259</v>
      </c>
      <c r="S2972" s="18">
        <f>((I2972/60/60/24)+DATE(1970,1,1))</f>
        <v>41838.669571759259</v>
      </c>
      <c r="T2972">
        <f>YEAR(R2972)</f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8297</v>
      </c>
      <c r="O2973" t="s">
        <v>8298</v>
      </c>
      <c r="P2973">
        <f>ROUND(E2973/D2973*100, 0)</f>
        <v>100</v>
      </c>
      <c r="Q2973" s="8">
        <f>IFERROR(ROUND(E2973/L2973,2),0)</f>
        <v>74.53</v>
      </c>
      <c r="R2973" s="17">
        <f>(((J2973/60)/60)/24)+DATE(1970,1,1)</f>
        <v>41852.658310185187</v>
      </c>
      <c r="S2973" s="18">
        <f>((I2973/60/60/24)+DATE(1970,1,1))</f>
        <v>41882.658310185187</v>
      </c>
      <c r="T2973">
        <f>YEAR(R2973)</f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8297</v>
      </c>
      <c r="O2974" t="s">
        <v>8298</v>
      </c>
      <c r="P2974">
        <f>ROUND(E2974/D2974*100, 0)</f>
        <v>105</v>
      </c>
      <c r="Q2974" s="8">
        <f>IFERROR(ROUND(E2974/L2974,2),0)</f>
        <v>123.94</v>
      </c>
      <c r="R2974" s="17">
        <f>(((J2974/60)/60)/24)+DATE(1970,1,1)</f>
        <v>42694.110185185185</v>
      </c>
      <c r="S2974" s="18">
        <f>((I2974/60/60/24)+DATE(1970,1,1))</f>
        <v>42709.041666666672</v>
      </c>
      <c r="T2974">
        <f>YEAR(R2974)</f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8297</v>
      </c>
      <c r="O2975" t="s">
        <v>8298</v>
      </c>
      <c r="P2975">
        <f>ROUND(E2975/D2975*100, 0)</f>
        <v>175</v>
      </c>
      <c r="Q2975" s="8">
        <f>IFERROR(ROUND(E2975/L2975,2),0)</f>
        <v>264.85000000000002</v>
      </c>
      <c r="R2975" s="17">
        <f>(((J2975/60)/60)/24)+DATE(1970,1,1)</f>
        <v>42341.818379629629</v>
      </c>
      <c r="S2975" s="18">
        <f>((I2975/60/60/24)+DATE(1970,1,1))</f>
        <v>42370.166666666672</v>
      </c>
      <c r="T2975">
        <f>YEAR(R2975)</f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8297</v>
      </c>
      <c r="O2976" t="s">
        <v>8298</v>
      </c>
      <c r="P2976">
        <f>ROUND(E2976/D2976*100, 0)</f>
        <v>102</v>
      </c>
      <c r="Q2976" s="8">
        <f>IFERROR(ROUND(E2976/L2976,2),0)</f>
        <v>58.62</v>
      </c>
      <c r="R2976" s="17">
        <f>(((J2976/60)/60)/24)+DATE(1970,1,1)</f>
        <v>41880.061006944445</v>
      </c>
      <c r="S2976" s="18">
        <f>((I2976/60/60/24)+DATE(1970,1,1))</f>
        <v>41908.065972222219</v>
      </c>
      <c r="T2976">
        <f>YEAR(R2976)</f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8297</v>
      </c>
      <c r="O2977" t="s">
        <v>8298</v>
      </c>
      <c r="P2977">
        <f>ROUND(E2977/D2977*100, 0)</f>
        <v>100</v>
      </c>
      <c r="Q2977" s="8">
        <f>IFERROR(ROUND(E2977/L2977,2),0)</f>
        <v>70.88</v>
      </c>
      <c r="R2977" s="17">
        <f>(((J2977/60)/60)/24)+DATE(1970,1,1)</f>
        <v>41941.683865740742</v>
      </c>
      <c r="S2977" s="18">
        <f>((I2977/60/60/24)+DATE(1970,1,1))</f>
        <v>41970.125</v>
      </c>
      <c r="T2977">
        <f>YEAR(R2977)</f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8297</v>
      </c>
      <c r="O2978" t="s">
        <v>8298</v>
      </c>
      <c r="P2978">
        <f>ROUND(E2978/D2978*100, 0)</f>
        <v>171</v>
      </c>
      <c r="Q2978" s="8">
        <f>IFERROR(ROUND(E2978/L2978,2),0)</f>
        <v>8.57</v>
      </c>
      <c r="R2978" s="17">
        <f>(((J2978/60)/60)/24)+DATE(1970,1,1)</f>
        <v>42425.730671296296</v>
      </c>
      <c r="S2978" s="18">
        <f>((I2978/60/60/24)+DATE(1970,1,1))</f>
        <v>42442.5</v>
      </c>
      <c r="T2978">
        <f>YEAR(R2978)</f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8297</v>
      </c>
      <c r="O2979" t="s">
        <v>8298</v>
      </c>
      <c r="P2979">
        <f>ROUND(E2979/D2979*100, 0)</f>
        <v>114</v>
      </c>
      <c r="Q2979" s="8">
        <f>IFERROR(ROUND(E2979/L2979,2),0)</f>
        <v>113.57</v>
      </c>
      <c r="R2979" s="17">
        <f>(((J2979/60)/60)/24)+DATE(1970,1,1)</f>
        <v>42026.88118055556</v>
      </c>
      <c r="S2979" s="18">
        <f>((I2979/60/60/24)+DATE(1970,1,1))</f>
        <v>42086.093055555553</v>
      </c>
      <c r="T2979">
        <f>YEAR(R2979)</f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8297</v>
      </c>
      <c r="O2980" t="s">
        <v>8298</v>
      </c>
      <c r="P2980">
        <f>ROUND(E2980/D2980*100, 0)</f>
        <v>129</v>
      </c>
      <c r="Q2980" s="8">
        <f>IFERROR(ROUND(E2980/L2980,2),0)</f>
        <v>60.69</v>
      </c>
      <c r="R2980" s="17">
        <f>(((J2980/60)/60)/24)+DATE(1970,1,1)</f>
        <v>41922.640590277777</v>
      </c>
      <c r="S2980" s="18">
        <f>((I2980/60/60/24)+DATE(1970,1,1))</f>
        <v>41932.249305555553</v>
      </c>
      <c r="T2980">
        <f>YEAR(R2980)</f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8297</v>
      </c>
      <c r="O2981" t="s">
        <v>8298</v>
      </c>
      <c r="P2981">
        <f>ROUND(E2981/D2981*100, 0)</f>
        <v>101</v>
      </c>
      <c r="Q2981" s="8">
        <f>IFERROR(ROUND(E2981/L2981,2),0)</f>
        <v>110.22</v>
      </c>
      <c r="R2981" s="17">
        <f>(((J2981/60)/60)/24)+DATE(1970,1,1)</f>
        <v>41993.824340277773</v>
      </c>
      <c r="S2981" s="18">
        <f>((I2981/60/60/24)+DATE(1970,1,1))</f>
        <v>42010.25</v>
      </c>
      <c r="T2981">
        <f>YEAR(R2981)</f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8297</v>
      </c>
      <c r="O2982" t="s">
        <v>8298</v>
      </c>
      <c r="P2982">
        <f>ROUND(E2982/D2982*100, 0)</f>
        <v>109</v>
      </c>
      <c r="Q2982" s="8">
        <f>IFERROR(ROUND(E2982/L2982,2),0)</f>
        <v>136.46</v>
      </c>
      <c r="R2982" s="17">
        <f>(((J2982/60)/60)/24)+DATE(1970,1,1)</f>
        <v>42219.915856481486</v>
      </c>
      <c r="S2982" s="18">
        <f>((I2982/60/60/24)+DATE(1970,1,1))</f>
        <v>42240.083333333328</v>
      </c>
      <c r="T2982">
        <f>YEAR(R2982)</f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8297</v>
      </c>
      <c r="O2983" t="s">
        <v>8299</v>
      </c>
      <c r="P2983">
        <f>ROUND(E2983/D2983*100, 0)</f>
        <v>129</v>
      </c>
      <c r="Q2983" s="8">
        <f>IFERROR(ROUND(E2983/L2983,2),0)</f>
        <v>53.16</v>
      </c>
      <c r="R2983" s="17">
        <f>(((J2983/60)/60)/24)+DATE(1970,1,1)</f>
        <v>42225.559675925921</v>
      </c>
      <c r="S2983" s="18">
        <f>((I2983/60/60/24)+DATE(1970,1,1))</f>
        <v>42270.559675925921</v>
      </c>
      <c r="T2983">
        <f>YEAR(R2983)</f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8297</v>
      </c>
      <c r="O2984" t="s">
        <v>8299</v>
      </c>
      <c r="P2984">
        <f>ROUND(E2984/D2984*100, 0)</f>
        <v>102</v>
      </c>
      <c r="Q2984" s="8">
        <f>IFERROR(ROUND(E2984/L2984,2),0)</f>
        <v>86.49</v>
      </c>
      <c r="R2984" s="17">
        <f>(((J2984/60)/60)/24)+DATE(1970,1,1)</f>
        <v>42381.686840277776</v>
      </c>
      <c r="S2984" s="18">
        <f>((I2984/60/60/24)+DATE(1970,1,1))</f>
        <v>42411.686840277776</v>
      </c>
      <c r="T2984">
        <f>YEAR(R2984)</f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8297</v>
      </c>
      <c r="O2985" t="s">
        <v>8299</v>
      </c>
      <c r="P2985">
        <f>ROUND(E2985/D2985*100, 0)</f>
        <v>147</v>
      </c>
      <c r="Q2985" s="8">
        <f>IFERROR(ROUND(E2985/L2985,2),0)</f>
        <v>155.24</v>
      </c>
      <c r="R2985" s="17">
        <f>(((J2985/60)/60)/24)+DATE(1970,1,1)</f>
        <v>41894.632361111115</v>
      </c>
      <c r="S2985" s="18">
        <f>((I2985/60/60/24)+DATE(1970,1,1))</f>
        <v>41954.674027777779</v>
      </c>
      <c r="T2985">
        <f>YEAR(R2985)</f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8297</v>
      </c>
      <c r="O2986" t="s">
        <v>8299</v>
      </c>
      <c r="P2986">
        <f>ROUND(E2986/D2986*100, 0)</f>
        <v>100</v>
      </c>
      <c r="Q2986" s="8">
        <f>IFERROR(ROUND(E2986/L2986,2),0)</f>
        <v>115.08</v>
      </c>
      <c r="R2986" s="17">
        <f>(((J2986/60)/60)/24)+DATE(1970,1,1)</f>
        <v>42576.278715277775</v>
      </c>
      <c r="S2986" s="18">
        <f>((I2986/60/60/24)+DATE(1970,1,1))</f>
        <v>42606.278715277775</v>
      </c>
      <c r="T2986">
        <f>YEAR(R2986)</f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8297</v>
      </c>
      <c r="O2987" t="s">
        <v>8299</v>
      </c>
      <c r="P2987">
        <f>ROUND(E2987/D2987*100, 0)</f>
        <v>122</v>
      </c>
      <c r="Q2987" s="8">
        <f>IFERROR(ROUND(E2987/L2987,2),0)</f>
        <v>109.59</v>
      </c>
      <c r="R2987" s="17">
        <f>(((J2987/60)/60)/24)+DATE(1970,1,1)</f>
        <v>42654.973703703698</v>
      </c>
      <c r="S2987" s="18">
        <f>((I2987/60/60/24)+DATE(1970,1,1))</f>
        <v>42674.166666666672</v>
      </c>
      <c r="T2987">
        <f>YEAR(R2987)</f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8297</v>
      </c>
      <c r="O2988" t="s">
        <v>8299</v>
      </c>
      <c r="P2988">
        <f>ROUND(E2988/D2988*100, 0)</f>
        <v>106</v>
      </c>
      <c r="Q2988" s="8">
        <f>IFERROR(ROUND(E2988/L2988,2),0)</f>
        <v>45.21</v>
      </c>
      <c r="R2988" s="17">
        <f>(((J2988/60)/60)/24)+DATE(1970,1,1)</f>
        <v>42431.500069444446</v>
      </c>
      <c r="S2988" s="18">
        <f>((I2988/60/60/24)+DATE(1970,1,1))</f>
        <v>42491.458402777775</v>
      </c>
      <c r="T2988">
        <f>YEAR(R2988)</f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8297</v>
      </c>
      <c r="O2989" t="s">
        <v>8299</v>
      </c>
      <c r="P2989">
        <f>ROUND(E2989/D2989*100, 0)</f>
        <v>110</v>
      </c>
      <c r="Q2989" s="8">
        <f>IFERROR(ROUND(E2989/L2989,2),0)</f>
        <v>104.15</v>
      </c>
      <c r="R2989" s="17">
        <f>(((J2989/60)/60)/24)+DATE(1970,1,1)</f>
        <v>42627.307303240741</v>
      </c>
      <c r="S2989" s="18">
        <f>((I2989/60/60/24)+DATE(1970,1,1))</f>
        <v>42656</v>
      </c>
      <c r="T2989">
        <f>YEAR(R2989)</f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8297</v>
      </c>
      <c r="O2990" t="s">
        <v>8299</v>
      </c>
      <c r="P2990">
        <f>ROUND(E2990/D2990*100, 0)</f>
        <v>100</v>
      </c>
      <c r="Q2990" s="8">
        <f>IFERROR(ROUND(E2990/L2990,2),0)</f>
        <v>35.71</v>
      </c>
      <c r="R2990" s="17">
        <f>(((J2990/60)/60)/24)+DATE(1970,1,1)</f>
        <v>42511.362048611118</v>
      </c>
      <c r="S2990" s="18">
        <f>((I2990/60/60/24)+DATE(1970,1,1))</f>
        <v>42541.362048611118</v>
      </c>
      <c r="T2990">
        <f>YEAR(R2990)</f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8297</v>
      </c>
      <c r="O2991" t="s">
        <v>8299</v>
      </c>
      <c r="P2991">
        <f>ROUND(E2991/D2991*100, 0)</f>
        <v>177</v>
      </c>
      <c r="Q2991" s="8">
        <f>IFERROR(ROUND(E2991/L2991,2),0)</f>
        <v>97</v>
      </c>
      <c r="R2991" s="17">
        <f>(((J2991/60)/60)/24)+DATE(1970,1,1)</f>
        <v>42337.02039351852</v>
      </c>
      <c r="S2991" s="18">
        <f>((I2991/60/60/24)+DATE(1970,1,1))</f>
        <v>42359.207638888889</v>
      </c>
      <c r="T2991">
        <f>YEAR(R2991)</f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8297</v>
      </c>
      <c r="O2992" t="s">
        <v>8299</v>
      </c>
      <c r="P2992">
        <f>ROUND(E2992/D2992*100, 0)</f>
        <v>100</v>
      </c>
      <c r="Q2992" s="8">
        <f>IFERROR(ROUND(E2992/L2992,2),0)</f>
        <v>370.37</v>
      </c>
      <c r="R2992" s="17">
        <f>(((J2992/60)/60)/24)+DATE(1970,1,1)</f>
        <v>42341.57430555555</v>
      </c>
      <c r="S2992" s="18">
        <f>((I2992/60/60/24)+DATE(1970,1,1))</f>
        <v>42376.57430555555</v>
      </c>
      <c r="T2992">
        <f>YEAR(R2992)</f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8297</v>
      </c>
      <c r="O2993" t="s">
        <v>8299</v>
      </c>
      <c r="P2993">
        <f>ROUND(E2993/D2993*100, 0)</f>
        <v>103</v>
      </c>
      <c r="Q2993" s="8">
        <f>IFERROR(ROUND(E2993/L2993,2),0)</f>
        <v>94.41</v>
      </c>
      <c r="R2993" s="17">
        <f>(((J2993/60)/60)/24)+DATE(1970,1,1)</f>
        <v>42740.837152777778</v>
      </c>
      <c r="S2993" s="18">
        <f>((I2993/60/60/24)+DATE(1970,1,1))</f>
        <v>42762.837152777778</v>
      </c>
      <c r="T2993">
        <f>YEAR(R2993)</f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8297</v>
      </c>
      <c r="O2994" t="s">
        <v>8299</v>
      </c>
      <c r="P2994">
        <f>ROUND(E2994/D2994*100, 0)</f>
        <v>105</v>
      </c>
      <c r="Q2994" s="8">
        <f>IFERROR(ROUND(E2994/L2994,2),0)</f>
        <v>48.98</v>
      </c>
      <c r="R2994" s="17">
        <f>(((J2994/60)/60)/24)+DATE(1970,1,1)</f>
        <v>42622.767476851848</v>
      </c>
      <c r="S2994" s="18">
        <f>((I2994/60/60/24)+DATE(1970,1,1))</f>
        <v>42652.767476851848</v>
      </c>
      <c r="T2994">
        <f>YEAR(R2994)</f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8297</v>
      </c>
      <c r="O2995" t="s">
        <v>8299</v>
      </c>
      <c r="P2995">
        <f>ROUND(E2995/D2995*100, 0)</f>
        <v>100</v>
      </c>
      <c r="Q2995" s="8">
        <f>IFERROR(ROUND(E2995/L2995,2),0)</f>
        <v>45.59</v>
      </c>
      <c r="R2995" s="17">
        <f>(((J2995/60)/60)/24)+DATE(1970,1,1)</f>
        <v>42390.838738425926</v>
      </c>
      <c r="S2995" s="18">
        <f>((I2995/60/60/24)+DATE(1970,1,1))</f>
        <v>42420.838738425926</v>
      </c>
      <c r="T2995">
        <f>YEAR(R2995)</f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8297</v>
      </c>
      <c r="O2996" t="s">
        <v>8299</v>
      </c>
      <c r="P2996">
        <f>ROUND(E2996/D2996*100, 0)</f>
        <v>458</v>
      </c>
      <c r="Q2996" s="8">
        <f>IFERROR(ROUND(E2996/L2996,2),0)</f>
        <v>23.28</v>
      </c>
      <c r="R2996" s="17">
        <f>(((J2996/60)/60)/24)+DATE(1970,1,1)</f>
        <v>41885.478842592594</v>
      </c>
      <c r="S2996" s="18">
        <f>((I2996/60/60/24)+DATE(1970,1,1))</f>
        <v>41915.478842592594</v>
      </c>
      <c r="T2996">
        <f>YEAR(R2996)</f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8297</v>
      </c>
      <c r="O2997" t="s">
        <v>8299</v>
      </c>
      <c r="P2997">
        <f>ROUND(E2997/D2997*100, 0)</f>
        <v>105</v>
      </c>
      <c r="Q2997" s="8">
        <f>IFERROR(ROUND(E2997/L2997,2),0)</f>
        <v>63.23</v>
      </c>
      <c r="R2997" s="17">
        <f>(((J2997/60)/60)/24)+DATE(1970,1,1)</f>
        <v>42724.665173611109</v>
      </c>
      <c r="S2997" s="18">
        <f>((I2997/60/60/24)+DATE(1970,1,1))</f>
        <v>42754.665173611109</v>
      </c>
      <c r="T2997">
        <f>YEAR(R2997)</f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8297</v>
      </c>
      <c r="O2998" t="s">
        <v>8299</v>
      </c>
      <c r="P2998">
        <f>ROUND(E2998/D2998*100, 0)</f>
        <v>172</v>
      </c>
      <c r="Q2998" s="8">
        <f>IFERROR(ROUND(E2998/L2998,2),0)</f>
        <v>153.52000000000001</v>
      </c>
      <c r="R2998" s="17">
        <f>(((J2998/60)/60)/24)+DATE(1970,1,1)</f>
        <v>42090.912500000006</v>
      </c>
      <c r="S2998" s="18">
        <f>((I2998/60/60/24)+DATE(1970,1,1))</f>
        <v>42150.912500000006</v>
      </c>
      <c r="T2998">
        <f>YEAR(R2998)</f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8297</v>
      </c>
      <c r="O2999" t="s">
        <v>8299</v>
      </c>
      <c r="P2999">
        <f>ROUND(E2999/D2999*100, 0)</f>
        <v>104</v>
      </c>
      <c r="Q2999" s="8">
        <f>IFERROR(ROUND(E2999/L2999,2),0)</f>
        <v>90.2</v>
      </c>
      <c r="R2999" s="17">
        <f>(((J2999/60)/60)/24)+DATE(1970,1,1)</f>
        <v>42775.733715277776</v>
      </c>
      <c r="S2999" s="18">
        <f>((I2999/60/60/24)+DATE(1970,1,1))</f>
        <v>42793.207638888889</v>
      </c>
      <c r="T2999">
        <f>YEAR(R2999)</f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8297</v>
      </c>
      <c r="O3000" t="s">
        <v>8299</v>
      </c>
      <c r="P3000">
        <f>ROUND(E3000/D3000*100, 0)</f>
        <v>103</v>
      </c>
      <c r="Q3000" s="8">
        <f>IFERROR(ROUND(E3000/L3000,2),0)</f>
        <v>118.97</v>
      </c>
      <c r="R3000" s="17">
        <f>(((J3000/60)/60)/24)+DATE(1970,1,1)</f>
        <v>41778.193622685183</v>
      </c>
      <c r="S3000" s="18">
        <f>((I3000/60/60/24)+DATE(1970,1,1))</f>
        <v>41806.184027777781</v>
      </c>
      <c r="T3000">
        <f>YEAR(R3000)</f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8297</v>
      </c>
      <c r="O3001" t="s">
        <v>8299</v>
      </c>
      <c r="P3001">
        <f>ROUND(E3001/D3001*100, 0)</f>
        <v>119</v>
      </c>
      <c r="Q3001" s="8">
        <f>IFERROR(ROUND(E3001/L3001,2),0)</f>
        <v>80.25</v>
      </c>
      <c r="R3001" s="17">
        <f>(((J3001/60)/60)/24)+DATE(1970,1,1)</f>
        <v>42780.740277777775</v>
      </c>
      <c r="S3001" s="18">
        <f>((I3001/60/60/24)+DATE(1970,1,1))</f>
        <v>42795.083333333328</v>
      </c>
      <c r="T3001">
        <f>YEAR(R3001)</f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8297</v>
      </c>
      <c r="O3002" t="s">
        <v>8299</v>
      </c>
      <c r="P3002">
        <f>ROUND(E3002/D3002*100, 0)</f>
        <v>100</v>
      </c>
      <c r="Q3002" s="8">
        <f>IFERROR(ROUND(E3002/L3002,2),0)</f>
        <v>62.5</v>
      </c>
      <c r="R3002" s="17">
        <f>(((J3002/60)/60)/24)+DATE(1970,1,1)</f>
        <v>42752.827199074076</v>
      </c>
      <c r="S3002" s="18">
        <f>((I3002/60/60/24)+DATE(1970,1,1))</f>
        <v>42766.75</v>
      </c>
      <c r="T3002">
        <f>YEAR(R3002)</f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8297</v>
      </c>
      <c r="O3003" t="s">
        <v>8299</v>
      </c>
      <c r="P3003">
        <f>ROUND(E3003/D3003*100, 0)</f>
        <v>319</v>
      </c>
      <c r="Q3003" s="8">
        <f>IFERROR(ROUND(E3003/L3003,2),0)</f>
        <v>131.38</v>
      </c>
      <c r="R3003" s="17">
        <f>(((J3003/60)/60)/24)+DATE(1970,1,1)</f>
        <v>42534.895625000005</v>
      </c>
      <c r="S3003" s="18">
        <f>((I3003/60/60/24)+DATE(1970,1,1))</f>
        <v>42564.895625000005</v>
      </c>
      <c r="T3003">
        <f>YEAR(R3003)</f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8297</v>
      </c>
      <c r="O3004" t="s">
        <v>8299</v>
      </c>
      <c r="P3004">
        <f>ROUND(E3004/D3004*100, 0)</f>
        <v>109</v>
      </c>
      <c r="Q3004" s="8">
        <f>IFERROR(ROUND(E3004/L3004,2),0)</f>
        <v>73.03</v>
      </c>
      <c r="R3004" s="17">
        <f>(((J3004/60)/60)/24)+DATE(1970,1,1)</f>
        <v>41239.83625</v>
      </c>
      <c r="S3004" s="18">
        <f>((I3004/60/60/24)+DATE(1970,1,1))</f>
        <v>41269.83625</v>
      </c>
      <c r="T3004">
        <f>YEAR(R3004)</f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8297</v>
      </c>
      <c r="O3005" t="s">
        <v>8299</v>
      </c>
      <c r="P3005">
        <f>ROUND(E3005/D3005*100, 0)</f>
        <v>101</v>
      </c>
      <c r="Q3005" s="8">
        <f>IFERROR(ROUND(E3005/L3005,2),0)</f>
        <v>178.53</v>
      </c>
      <c r="R3005" s="17">
        <f>(((J3005/60)/60)/24)+DATE(1970,1,1)</f>
        <v>42398.849259259259</v>
      </c>
      <c r="S3005" s="18">
        <f>((I3005/60/60/24)+DATE(1970,1,1))</f>
        <v>42430.249305555553</v>
      </c>
      <c r="T3005">
        <f>YEAR(R3005)</f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8297</v>
      </c>
      <c r="O3006" t="s">
        <v>8299</v>
      </c>
      <c r="P3006">
        <f>ROUND(E3006/D3006*100, 0)</f>
        <v>113</v>
      </c>
      <c r="Q3006" s="8">
        <f>IFERROR(ROUND(E3006/L3006,2),0)</f>
        <v>162.91</v>
      </c>
      <c r="R3006" s="17">
        <f>(((J3006/60)/60)/24)+DATE(1970,1,1)</f>
        <v>41928.881064814814</v>
      </c>
      <c r="S3006" s="18">
        <f>((I3006/60/60/24)+DATE(1970,1,1))</f>
        <v>41958.922731481478</v>
      </c>
      <c r="T3006">
        <f>YEAR(R3006)</f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8297</v>
      </c>
      <c r="O3007" t="s">
        <v>8299</v>
      </c>
      <c r="P3007">
        <f>ROUND(E3007/D3007*100, 0)</f>
        <v>120</v>
      </c>
      <c r="Q3007" s="8">
        <f>IFERROR(ROUND(E3007/L3007,2),0)</f>
        <v>108.24</v>
      </c>
      <c r="R3007" s="17">
        <f>(((J3007/60)/60)/24)+DATE(1970,1,1)</f>
        <v>41888.674826388888</v>
      </c>
      <c r="S3007" s="18">
        <f>((I3007/60/60/24)+DATE(1970,1,1))</f>
        <v>41918.674826388888</v>
      </c>
      <c r="T3007">
        <f>YEAR(R3007)</f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8297</v>
      </c>
      <c r="O3008" t="s">
        <v>8299</v>
      </c>
      <c r="P3008">
        <f>ROUND(E3008/D3008*100, 0)</f>
        <v>108</v>
      </c>
      <c r="Q3008" s="8">
        <f>IFERROR(ROUND(E3008/L3008,2),0)</f>
        <v>88.87</v>
      </c>
      <c r="R3008" s="17">
        <f>(((J3008/60)/60)/24)+DATE(1970,1,1)</f>
        <v>41957.756840277783</v>
      </c>
      <c r="S3008" s="18">
        <f>((I3008/60/60/24)+DATE(1970,1,1))</f>
        <v>41987.756840277783</v>
      </c>
      <c r="T3008">
        <f>YEAR(R3008)</f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8297</v>
      </c>
      <c r="O3009" t="s">
        <v>8299</v>
      </c>
      <c r="P3009">
        <f>ROUND(E3009/D3009*100, 0)</f>
        <v>180</v>
      </c>
      <c r="Q3009" s="8">
        <f>IFERROR(ROUND(E3009/L3009,2),0)</f>
        <v>54</v>
      </c>
      <c r="R3009" s="17">
        <f>(((J3009/60)/60)/24)+DATE(1970,1,1)</f>
        <v>42098.216238425928</v>
      </c>
      <c r="S3009" s="18">
        <f>((I3009/60/60/24)+DATE(1970,1,1))</f>
        <v>42119.216238425928</v>
      </c>
      <c r="T3009">
        <f>YEAR(R3009)</f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8297</v>
      </c>
      <c r="O3010" t="s">
        <v>8299</v>
      </c>
      <c r="P3010">
        <f>ROUND(E3010/D3010*100, 0)</f>
        <v>101</v>
      </c>
      <c r="Q3010" s="8">
        <f>IFERROR(ROUND(E3010/L3010,2),0)</f>
        <v>116.73</v>
      </c>
      <c r="R3010" s="17">
        <f>(((J3010/60)/60)/24)+DATE(1970,1,1)</f>
        <v>42360.212025462963</v>
      </c>
      <c r="S3010" s="18">
        <f>((I3010/60/60/24)+DATE(1970,1,1))</f>
        <v>42390.212025462963</v>
      </c>
      <c r="T3010">
        <f>YEAR(R3010)</f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8297</v>
      </c>
      <c r="O3011" t="s">
        <v>8299</v>
      </c>
      <c r="P3011">
        <f>ROUND(E3011/D3011*100, 0)</f>
        <v>120</v>
      </c>
      <c r="Q3011" s="8">
        <f>IFERROR(ROUND(E3011/L3011,2),0)</f>
        <v>233.9</v>
      </c>
      <c r="R3011" s="17">
        <f>(((J3011/60)/60)/24)+DATE(1970,1,1)</f>
        <v>41939.569907407407</v>
      </c>
      <c r="S3011" s="18">
        <f>((I3011/60/60/24)+DATE(1970,1,1))</f>
        <v>41969.611574074079</v>
      </c>
      <c r="T3011">
        <f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8297</v>
      </c>
      <c r="O3012" t="s">
        <v>8299</v>
      </c>
      <c r="P3012">
        <f>ROUND(E3012/D3012*100, 0)</f>
        <v>158</v>
      </c>
      <c r="Q3012" s="8">
        <f>IFERROR(ROUND(E3012/L3012,2),0)</f>
        <v>158</v>
      </c>
      <c r="R3012" s="17">
        <f>(((J3012/60)/60)/24)+DATE(1970,1,1)</f>
        <v>41996.832395833335</v>
      </c>
      <c r="S3012" s="18">
        <f>((I3012/60/60/24)+DATE(1970,1,1))</f>
        <v>42056.832395833335</v>
      </c>
      <c r="T3012">
        <f>YEAR(R3012)</f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8297</v>
      </c>
      <c r="O3013" t="s">
        <v>8299</v>
      </c>
      <c r="P3013">
        <f>ROUND(E3013/D3013*100, 0)</f>
        <v>124</v>
      </c>
      <c r="Q3013" s="8">
        <f>IFERROR(ROUND(E3013/L3013,2),0)</f>
        <v>14.84</v>
      </c>
      <c r="R3013" s="17">
        <f>(((J3013/60)/60)/24)+DATE(1970,1,1)</f>
        <v>42334.468935185185</v>
      </c>
      <c r="S3013" s="18">
        <f>((I3013/60/60/24)+DATE(1970,1,1))</f>
        <v>42361.957638888889</v>
      </c>
      <c r="T3013">
        <f>YEAR(R3013)</f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8297</v>
      </c>
      <c r="O3014" t="s">
        <v>8299</v>
      </c>
      <c r="P3014">
        <f>ROUND(E3014/D3014*100, 0)</f>
        <v>117</v>
      </c>
      <c r="Q3014" s="8">
        <f>IFERROR(ROUND(E3014/L3014,2),0)</f>
        <v>85.18</v>
      </c>
      <c r="R3014" s="17">
        <f>(((J3014/60)/60)/24)+DATE(1970,1,1)</f>
        <v>42024.702893518523</v>
      </c>
      <c r="S3014" s="18">
        <f>((I3014/60/60/24)+DATE(1970,1,1))</f>
        <v>42045.702893518523</v>
      </c>
      <c r="T3014">
        <f>YEAR(R3014)</f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8297</v>
      </c>
      <c r="O3015" t="s">
        <v>8299</v>
      </c>
      <c r="P3015">
        <f>ROUND(E3015/D3015*100, 0)</f>
        <v>157</v>
      </c>
      <c r="Q3015" s="8">
        <f>IFERROR(ROUND(E3015/L3015,2),0)</f>
        <v>146.69</v>
      </c>
      <c r="R3015" s="17">
        <f>(((J3015/60)/60)/24)+DATE(1970,1,1)</f>
        <v>42146.836215277777</v>
      </c>
      <c r="S3015" s="18">
        <f>((I3015/60/60/24)+DATE(1970,1,1))</f>
        <v>42176.836215277777</v>
      </c>
      <c r="T3015">
        <f>YEAR(R3015)</f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8297</v>
      </c>
      <c r="O3016" t="s">
        <v>8299</v>
      </c>
      <c r="P3016">
        <f>ROUND(E3016/D3016*100, 0)</f>
        <v>113</v>
      </c>
      <c r="Q3016" s="8">
        <f>IFERROR(ROUND(E3016/L3016,2),0)</f>
        <v>50.76</v>
      </c>
      <c r="R3016" s="17">
        <f>(((J3016/60)/60)/24)+DATE(1970,1,1)</f>
        <v>41920.123611111114</v>
      </c>
      <c r="S3016" s="18">
        <f>((I3016/60/60/24)+DATE(1970,1,1))</f>
        <v>41948.208333333336</v>
      </c>
      <c r="T3016">
        <f>YEAR(R3016)</f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8297</v>
      </c>
      <c r="O3017" t="s">
        <v>8299</v>
      </c>
      <c r="P3017">
        <f>ROUND(E3017/D3017*100, 0)</f>
        <v>103</v>
      </c>
      <c r="Q3017" s="8">
        <f>IFERROR(ROUND(E3017/L3017,2),0)</f>
        <v>87.7</v>
      </c>
      <c r="R3017" s="17">
        <f>(((J3017/60)/60)/24)+DATE(1970,1,1)</f>
        <v>41785.72729166667</v>
      </c>
      <c r="S3017" s="18">
        <f>((I3017/60/60/24)+DATE(1970,1,1))</f>
        <v>41801.166666666664</v>
      </c>
      <c r="T3017">
        <f>YEAR(R3017)</f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8297</v>
      </c>
      <c r="O3018" t="s">
        <v>8299</v>
      </c>
      <c r="P3018">
        <f>ROUND(E3018/D3018*100, 0)</f>
        <v>103</v>
      </c>
      <c r="Q3018" s="8">
        <f>IFERROR(ROUND(E3018/L3018,2),0)</f>
        <v>242.28</v>
      </c>
      <c r="R3018" s="17">
        <f>(((J3018/60)/60)/24)+DATE(1970,1,1)</f>
        <v>41778.548055555555</v>
      </c>
      <c r="S3018" s="18">
        <f>((I3018/60/60/24)+DATE(1970,1,1))</f>
        <v>41838.548055555555</v>
      </c>
      <c r="T3018">
        <f>YEAR(R3018)</f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8297</v>
      </c>
      <c r="O3019" t="s">
        <v>8299</v>
      </c>
      <c r="P3019">
        <f>ROUND(E3019/D3019*100, 0)</f>
        <v>106</v>
      </c>
      <c r="Q3019" s="8">
        <f>IFERROR(ROUND(E3019/L3019,2),0)</f>
        <v>146.44999999999999</v>
      </c>
      <c r="R3019" s="17">
        <f>(((J3019/60)/60)/24)+DATE(1970,1,1)</f>
        <v>41841.850034722222</v>
      </c>
      <c r="S3019" s="18">
        <f>((I3019/60/60/24)+DATE(1970,1,1))</f>
        <v>41871.850034722222</v>
      </c>
      <c r="T3019">
        <f>YEAR(R3019)</f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8297</v>
      </c>
      <c r="O3020" t="s">
        <v>8299</v>
      </c>
      <c r="P3020">
        <f>ROUND(E3020/D3020*100, 0)</f>
        <v>101</v>
      </c>
      <c r="Q3020" s="8">
        <f>IFERROR(ROUND(E3020/L3020,2),0)</f>
        <v>103.17</v>
      </c>
      <c r="R3020" s="17">
        <f>(((J3020/60)/60)/24)+DATE(1970,1,1)</f>
        <v>42163.29833333334</v>
      </c>
      <c r="S3020" s="18">
        <f>((I3020/60/60/24)+DATE(1970,1,1))</f>
        <v>42205.916666666672</v>
      </c>
      <c r="T3020">
        <f>YEAR(R3020)</f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8297</v>
      </c>
      <c r="O3021" t="s">
        <v>8299</v>
      </c>
      <c r="P3021">
        <f>ROUND(E3021/D3021*100, 0)</f>
        <v>121</v>
      </c>
      <c r="Q3021" s="8">
        <f>IFERROR(ROUND(E3021/L3021,2),0)</f>
        <v>80.459999999999994</v>
      </c>
      <c r="R3021" s="17">
        <f>(((J3021/60)/60)/24)+DATE(1970,1,1)</f>
        <v>41758.833564814813</v>
      </c>
      <c r="S3021" s="18">
        <f>((I3021/60/60/24)+DATE(1970,1,1))</f>
        <v>41786.125</v>
      </c>
      <c r="T3021">
        <f>YEAR(R3021)</f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8297</v>
      </c>
      <c r="O3022" t="s">
        <v>8299</v>
      </c>
      <c r="P3022">
        <f>ROUND(E3022/D3022*100, 0)</f>
        <v>101</v>
      </c>
      <c r="Q3022" s="8">
        <f>IFERROR(ROUND(E3022/L3022,2),0)</f>
        <v>234.67</v>
      </c>
      <c r="R3022" s="17">
        <f>(((J3022/60)/60)/24)+DATE(1970,1,1)</f>
        <v>42170.846446759257</v>
      </c>
      <c r="S3022" s="18">
        <f>((I3022/60/60/24)+DATE(1970,1,1))</f>
        <v>42230.846446759257</v>
      </c>
      <c r="T3022">
        <f>YEAR(R3022)</f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8297</v>
      </c>
      <c r="O3023" t="s">
        <v>8299</v>
      </c>
      <c r="P3023">
        <f>ROUND(E3023/D3023*100, 0)</f>
        <v>116</v>
      </c>
      <c r="Q3023" s="8">
        <f>IFERROR(ROUND(E3023/L3023,2),0)</f>
        <v>50.69</v>
      </c>
      <c r="R3023" s="17">
        <f>(((J3023/60)/60)/24)+DATE(1970,1,1)</f>
        <v>42660.618854166663</v>
      </c>
      <c r="S3023" s="18">
        <f>((I3023/60/60/24)+DATE(1970,1,1))</f>
        <v>42696.249305555553</v>
      </c>
      <c r="T3023">
        <f>YEAR(R3023)</f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8297</v>
      </c>
      <c r="O3024" t="s">
        <v>8299</v>
      </c>
      <c r="P3024">
        <f>ROUND(E3024/D3024*100, 0)</f>
        <v>101</v>
      </c>
      <c r="Q3024" s="8">
        <f>IFERROR(ROUND(E3024/L3024,2),0)</f>
        <v>162.71</v>
      </c>
      <c r="R3024" s="17">
        <f>(((J3024/60)/60)/24)+DATE(1970,1,1)</f>
        <v>42564.95380787037</v>
      </c>
      <c r="S3024" s="18">
        <f>((I3024/60/60/24)+DATE(1970,1,1))</f>
        <v>42609.95380787037</v>
      </c>
      <c r="T3024">
        <f>YEAR(R3024)</f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8297</v>
      </c>
      <c r="O3025" t="s">
        <v>8299</v>
      </c>
      <c r="P3025">
        <f>ROUND(E3025/D3025*100, 0)</f>
        <v>103</v>
      </c>
      <c r="Q3025" s="8">
        <f>IFERROR(ROUND(E3025/L3025,2),0)</f>
        <v>120.17</v>
      </c>
      <c r="R3025" s="17">
        <f>(((J3025/60)/60)/24)+DATE(1970,1,1)</f>
        <v>42121.675763888896</v>
      </c>
      <c r="S3025" s="18">
        <f>((I3025/60/60/24)+DATE(1970,1,1))</f>
        <v>42166.675763888896</v>
      </c>
      <c r="T3025">
        <f>YEAR(R3025)</f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8297</v>
      </c>
      <c r="O3026" t="s">
        <v>8299</v>
      </c>
      <c r="P3026">
        <f>ROUND(E3026/D3026*100, 0)</f>
        <v>246</v>
      </c>
      <c r="Q3026" s="8">
        <f>IFERROR(ROUND(E3026/L3026,2),0)</f>
        <v>67.7</v>
      </c>
      <c r="R3026" s="17">
        <f>(((J3026/60)/60)/24)+DATE(1970,1,1)</f>
        <v>41158.993923611109</v>
      </c>
      <c r="S3026" s="18">
        <f>((I3026/60/60/24)+DATE(1970,1,1))</f>
        <v>41188.993923611109</v>
      </c>
      <c r="T3026">
        <f>YEAR(R3026)</f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8297</v>
      </c>
      <c r="O3027" t="s">
        <v>8299</v>
      </c>
      <c r="P3027">
        <f>ROUND(E3027/D3027*100, 0)</f>
        <v>302</v>
      </c>
      <c r="Q3027" s="8">
        <f>IFERROR(ROUND(E3027/L3027,2),0)</f>
        <v>52.1</v>
      </c>
      <c r="R3027" s="17">
        <f>(((J3027/60)/60)/24)+DATE(1970,1,1)</f>
        <v>41761.509409722225</v>
      </c>
      <c r="S3027" s="18">
        <f>((I3027/60/60/24)+DATE(1970,1,1))</f>
        <v>41789.666666666664</v>
      </c>
      <c r="T3027">
        <f>YEAR(R3027)</f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8297</v>
      </c>
      <c r="O3028" t="s">
        <v>8299</v>
      </c>
      <c r="P3028">
        <f>ROUND(E3028/D3028*100, 0)</f>
        <v>143</v>
      </c>
      <c r="Q3028" s="8">
        <f>IFERROR(ROUND(E3028/L3028,2),0)</f>
        <v>51.6</v>
      </c>
      <c r="R3028" s="17">
        <f>(((J3028/60)/60)/24)+DATE(1970,1,1)</f>
        <v>42783.459398148145</v>
      </c>
      <c r="S3028" s="18">
        <f>((I3028/60/60/24)+DATE(1970,1,1))</f>
        <v>42797.459398148145</v>
      </c>
      <c r="T3028">
        <f>YEAR(R3028)</f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8297</v>
      </c>
      <c r="O3029" t="s">
        <v>8299</v>
      </c>
      <c r="P3029">
        <f>ROUND(E3029/D3029*100, 0)</f>
        <v>131</v>
      </c>
      <c r="Q3029" s="8">
        <f>IFERROR(ROUND(E3029/L3029,2),0)</f>
        <v>164.3</v>
      </c>
      <c r="R3029" s="17">
        <f>(((J3029/60)/60)/24)+DATE(1970,1,1)</f>
        <v>42053.704293981486</v>
      </c>
      <c r="S3029" s="18">
        <f>((I3029/60/60/24)+DATE(1970,1,1))</f>
        <v>42083.662627314814</v>
      </c>
      <c r="T3029">
        <f>YEAR(R3029)</f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8297</v>
      </c>
      <c r="O3030" t="s">
        <v>8299</v>
      </c>
      <c r="P3030">
        <f>ROUND(E3030/D3030*100, 0)</f>
        <v>168</v>
      </c>
      <c r="Q3030" s="8">
        <f>IFERROR(ROUND(E3030/L3030,2),0)</f>
        <v>84.86</v>
      </c>
      <c r="R3030" s="17">
        <f>(((J3030/60)/60)/24)+DATE(1970,1,1)</f>
        <v>42567.264178240745</v>
      </c>
      <c r="S3030" s="18">
        <f>((I3030/60/60/24)+DATE(1970,1,1))</f>
        <v>42597.264178240745</v>
      </c>
      <c r="T3030">
        <f>YEAR(R3030)</f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8297</v>
      </c>
      <c r="O3031" t="s">
        <v>8299</v>
      </c>
      <c r="P3031">
        <f>ROUND(E3031/D3031*100, 0)</f>
        <v>110</v>
      </c>
      <c r="Q3031" s="8">
        <f>IFERROR(ROUND(E3031/L3031,2),0)</f>
        <v>94.55</v>
      </c>
      <c r="R3031" s="17">
        <f>(((J3031/60)/60)/24)+DATE(1970,1,1)</f>
        <v>41932.708877314813</v>
      </c>
      <c r="S3031" s="18">
        <f>((I3031/60/60/24)+DATE(1970,1,1))</f>
        <v>41961.190972222219</v>
      </c>
      <c r="T3031">
        <f>YEAR(R3031)</f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8297</v>
      </c>
      <c r="O3032" t="s">
        <v>8299</v>
      </c>
      <c r="P3032">
        <f>ROUND(E3032/D3032*100, 0)</f>
        <v>107</v>
      </c>
      <c r="Q3032" s="8">
        <f>IFERROR(ROUND(E3032/L3032,2),0)</f>
        <v>45.54</v>
      </c>
      <c r="R3032" s="17">
        <f>(((J3032/60)/60)/24)+DATE(1970,1,1)</f>
        <v>42233.747349537036</v>
      </c>
      <c r="S3032" s="18">
        <f>((I3032/60/60/24)+DATE(1970,1,1))</f>
        <v>42263.747349537036</v>
      </c>
      <c r="T3032">
        <f>YEAR(R3032)</f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8297</v>
      </c>
      <c r="O3033" t="s">
        <v>8299</v>
      </c>
      <c r="P3033">
        <f>ROUND(E3033/D3033*100, 0)</f>
        <v>100</v>
      </c>
      <c r="Q3033" s="8">
        <f>IFERROR(ROUND(E3033/L3033,2),0)</f>
        <v>51.72</v>
      </c>
      <c r="R3033" s="17">
        <f>(((J3033/60)/60)/24)+DATE(1970,1,1)</f>
        <v>42597.882488425923</v>
      </c>
      <c r="S3033" s="18">
        <f>((I3033/60/60/24)+DATE(1970,1,1))</f>
        <v>42657.882488425923</v>
      </c>
      <c r="T3033">
        <f>YEAR(R3033)</f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8297</v>
      </c>
      <c r="O3034" t="s">
        <v>8299</v>
      </c>
      <c r="P3034">
        <f>ROUND(E3034/D3034*100, 0)</f>
        <v>127</v>
      </c>
      <c r="Q3034" s="8">
        <f>IFERROR(ROUND(E3034/L3034,2),0)</f>
        <v>50.88</v>
      </c>
      <c r="R3034" s="17">
        <f>(((J3034/60)/60)/24)+DATE(1970,1,1)</f>
        <v>42228.044664351852</v>
      </c>
      <c r="S3034" s="18">
        <f>((I3034/60/60/24)+DATE(1970,1,1))</f>
        <v>42258.044664351852</v>
      </c>
      <c r="T3034">
        <f>YEAR(R3034)</f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8297</v>
      </c>
      <c r="O3035" t="s">
        <v>8299</v>
      </c>
      <c r="P3035">
        <f>ROUND(E3035/D3035*100, 0)</f>
        <v>147</v>
      </c>
      <c r="Q3035" s="8">
        <f>IFERROR(ROUND(E3035/L3035,2),0)</f>
        <v>191.13</v>
      </c>
      <c r="R3035" s="17">
        <f>(((J3035/60)/60)/24)+DATE(1970,1,1)</f>
        <v>42570.110243055555</v>
      </c>
      <c r="S3035" s="18">
        <f>((I3035/60/60/24)+DATE(1970,1,1))</f>
        <v>42600.110243055555</v>
      </c>
      <c r="T3035">
        <f>YEAR(R3035)</f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8297</v>
      </c>
      <c r="O3036" t="s">
        <v>8299</v>
      </c>
      <c r="P3036">
        <f>ROUND(E3036/D3036*100, 0)</f>
        <v>113</v>
      </c>
      <c r="Q3036" s="8">
        <f>IFERROR(ROUND(E3036/L3036,2),0)</f>
        <v>89.31</v>
      </c>
      <c r="R3036" s="17">
        <f>(((J3036/60)/60)/24)+DATE(1970,1,1)</f>
        <v>42644.535358796296</v>
      </c>
      <c r="S3036" s="18">
        <f>((I3036/60/60/24)+DATE(1970,1,1))</f>
        <v>42675.165972222225</v>
      </c>
      <c r="T3036">
        <f>YEAR(R3036)</f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8297</v>
      </c>
      <c r="O3037" t="s">
        <v>8299</v>
      </c>
      <c r="P3037">
        <f>ROUND(E3037/D3037*100, 0)</f>
        <v>109</v>
      </c>
      <c r="Q3037" s="8">
        <f>IFERROR(ROUND(E3037/L3037,2),0)</f>
        <v>88.59</v>
      </c>
      <c r="R3037" s="17">
        <f>(((J3037/60)/60)/24)+DATE(1970,1,1)</f>
        <v>41368.560289351852</v>
      </c>
      <c r="S3037" s="18">
        <f>((I3037/60/60/24)+DATE(1970,1,1))</f>
        <v>41398.560289351852</v>
      </c>
      <c r="T3037">
        <f>YEAR(R3037)</f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8297</v>
      </c>
      <c r="O3038" t="s">
        <v>8299</v>
      </c>
      <c r="P3038">
        <f>ROUND(E3038/D3038*100, 0)</f>
        <v>127</v>
      </c>
      <c r="Q3038" s="8">
        <f>IFERROR(ROUND(E3038/L3038,2),0)</f>
        <v>96.3</v>
      </c>
      <c r="R3038" s="17">
        <f>(((J3038/60)/60)/24)+DATE(1970,1,1)</f>
        <v>41466.785231481481</v>
      </c>
      <c r="S3038" s="18">
        <f>((I3038/60/60/24)+DATE(1970,1,1))</f>
        <v>41502.499305555553</v>
      </c>
      <c r="T3038">
        <f>YEAR(R3038)</f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8297</v>
      </c>
      <c r="O3039" t="s">
        <v>8299</v>
      </c>
      <c r="P3039">
        <f>ROUND(E3039/D3039*100, 0)</f>
        <v>213</v>
      </c>
      <c r="Q3039" s="8">
        <f>IFERROR(ROUND(E3039/L3039,2),0)</f>
        <v>33.31</v>
      </c>
      <c r="R3039" s="17">
        <f>(((J3039/60)/60)/24)+DATE(1970,1,1)</f>
        <v>40378.893206018518</v>
      </c>
      <c r="S3039" s="18">
        <f>((I3039/60/60/24)+DATE(1970,1,1))</f>
        <v>40453.207638888889</v>
      </c>
      <c r="T3039">
        <f>YEAR(R3039)</f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8297</v>
      </c>
      <c r="O3040" t="s">
        <v>8299</v>
      </c>
      <c r="P3040">
        <f>ROUND(E3040/D3040*100, 0)</f>
        <v>101</v>
      </c>
      <c r="Q3040" s="8">
        <f>IFERROR(ROUND(E3040/L3040,2),0)</f>
        <v>37.22</v>
      </c>
      <c r="R3040" s="17">
        <f>(((J3040/60)/60)/24)+DATE(1970,1,1)</f>
        <v>42373.252280092594</v>
      </c>
      <c r="S3040" s="18">
        <f>((I3040/60/60/24)+DATE(1970,1,1))</f>
        <v>42433.252280092594</v>
      </c>
      <c r="T3040">
        <f>YEAR(R3040)</f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8297</v>
      </c>
      <c r="O3041" t="s">
        <v>8299</v>
      </c>
      <c r="P3041">
        <f>ROUND(E3041/D3041*100, 0)</f>
        <v>109</v>
      </c>
      <c r="Q3041" s="8">
        <f>IFERROR(ROUND(E3041/L3041,2),0)</f>
        <v>92.13</v>
      </c>
      <c r="R3041" s="17">
        <f>(((J3041/60)/60)/24)+DATE(1970,1,1)</f>
        <v>41610.794421296298</v>
      </c>
      <c r="S3041" s="18">
        <f>((I3041/60/60/24)+DATE(1970,1,1))</f>
        <v>41637.332638888889</v>
      </c>
      <c r="T3041">
        <f>YEAR(R3041)</f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8297</v>
      </c>
      <c r="O3042" t="s">
        <v>8299</v>
      </c>
      <c r="P3042">
        <f>ROUND(E3042/D3042*100, 0)</f>
        <v>108</v>
      </c>
      <c r="Q3042" s="8">
        <f>IFERROR(ROUND(E3042/L3042,2),0)</f>
        <v>76.790000000000006</v>
      </c>
      <c r="R3042" s="17">
        <f>(((J3042/60)/60)/24)+DATE(1970,1,1)</f>
        <v>42177.791909722218</v>
      </c>
      <c r="S3042" s="18">
        <f>((I3042/60/60/24)+DATE(1970,1,1))</f>
        <v>42181.958333333328</v>
      </c>
      <c r="T3042">
        <f>YEAR(R3042)</f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8297</v>
      </c>
      <c r="O3043" t="s">
        <v>8299</v>
      </c>
      <c r="P3043">
        <f>ROUND(E3043/D3043*100, 0)</f>
        <v>110</v>
      </c>
      <c r="Q3043" s="8">
        <f>IFERROR(ROUND(E3043/L3043,2),0)</f>
        <v>96.53</v>
      </c>
      <c r="R3043" s="17">
        <f>(((J3043/60)/60)/24)+DATE(1970,1,1)</f>
        <v>42359.868611111116</v>
      </c>
      <c r="S3043" s="18">
        <f>((I3043/60/60/24)+DATE(1970,1,1))</f>
        <v>42389.868611111116</v>
      </c>
      <c r="T3043">
        <f>YEAR(R3043)</f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8297</v>
      </c>
      <c r="O3044" t="s">
        <v>8299</v>
      </c>
      <c r="P3044">
        <f>ROUND(E3044/D3044*100, 0)</f>
        <v>128</v>
      </c>
      <c r="Q3044" s="8">
        <f>IFERROR(ROUND(E3044/L3044,2),0)</f>
        <v>51.89</v>
      </c>
      <c r="R3044" s="17">
        <f>(((J3044/60)/60)/24)+DATE(1970,1,1)</f>
        <v>42253.688043981485</v>
      </c>
      <c r="S3044" s="18">
        <f>((I3044/60/60/24)+DATE(1970,1,1))</f>
        <v>42283.688043981485</v>
      </c>
      <c r="T3044">
        <f>YEAR(R3044)</f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8297</v>
      </c>
      <c r="O3045" t="s">
        <v>8299</v>
      </c>
      <c r="P3045">
        <f>ROUND(E3045/D3045*100, 0)</f>
        <v>110</v>
      </c>
      <c r="Q3045" s="8">
        <f>IFERROR(ROUND(E3045/L3045,2),0)</f>
        <v>128.91</v>
      </c>
      <c r="R3045" s="17">
        <f>(((J3045/60)/60)/24)+DATE(1970,1,1)</f>
        <v>42083.070590277777</v>
      </c>
      <c r="S3045" s="18">
        <f>((I3045/60/60/24)+DATE(1970,1,1))</f>
        <v>42110.118055555555</v>
      </c>
      <c r="T3045">
        <f>YEAR(R3045)</f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8297</v>
      </c>
      <c r="O3046" t="s">
        <v>8299</v>
      </c>
      <c r="P3046">
        <f>ROUND(E3046/D3046*100, 0)</f>
        <v>109</v>
      </c>
      <c r="Q3046" s="8">
        <f>IFERROR(ROUND(E3046/L3046,2),0)</f>
        <v>84.11</v>
      </c>
      <c r="R3046" s="17">
        <f>(((J3046/60)/60)/24)+DATE(1970,1,1)</f>
        <v>42387.7268287037</v>
      </c>
      <c r="S3046" s="18">
        <f>((I3046/60/60/24)+DATE(1970,1,1))</f>
        <v>42402.7268287037</v>
      </c>
      <c r="T3046">
        <f>YEAR(R3046)</f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8297</v>
      </c>
      <c r="O3047" t="s">
        <v>8299</v>
      </c>
      <c r="P3047">
        <f>ROUND(E3047/D3047*100, 0)</f>
        <v>133</v>
      </c>
      <c r="Q3047" s="8">
        <f>IFERROR(ROUND(E3047/L3047,2),0)</f>
        <v>82.94</v>
      </c>
      <c r="R3047" s="17">
        <f>(((J3047/60)/60)/24)+DATE(1970,1,1)</f>
        <v>41843.155729166669</v>
      </c>
      <c r="S3047" s="18">
        <f>((I3047/60/60/24)+DATE(1970,1,1))</f>
        <v>41873.155729166669</v>
      </c>
      <c r="T3047">
        <f>YEAR(R3047)</f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8297</v>
      </c>
      <c r="O3048" t="s">
        <v>8299</v>
      </c>
      <c r="P3048">
        <f>ROUND(E3048/D3048*100, 0)</f>
        <v>191</v>
      </c>
      <c r="Q3048" s="8">
        <f>IFERROR(ROUND(E3048/L3048,2),0)</f>
        <v>259.95</v>
      </c>
      <c r="R3048" s="17">
        <f>(((J3048/60)/60)/24)+DATE(1970,1,1)</f>
        <v>41862.803078703706</v>
      </c>
      <c r="S3048" s="18">
        <f>((I3048/60/60/24)+DATE(1970,1,1))</f>
        <v>41892.202777777777</v>
      </c>
      <c r="T3048">
        <f>YEAR(R3048)</f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8297</v>
      </c>
      <c r="O3049" t="s">
        <v>8299</v>
      </c>
      <c r="P3049">
        <f>ROUND(E3049/D3049*100, 0)</f>
        <v>149</v>
      </c>
      <c r="Q3049" s="8">
        <f>IFERROR(ROUND(E3049/L3049,2),0)</f>
        <v>37.25</v>
      </c>
      <c r="R3049" s="17">
        <f>(((J3049/60)/60)/24)+DATE(1970,1,1)</f>
        <v>42443.989050925928</v>
      </c>
      <c r="S3049" s="18">
        <f>((I3049/60/60/24)+DATE(1970,1,1))</f>
        <v>42487.552777777775</v>
      </c>
      <c r="T3049">
        <f>YEAR(R3049)</f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8297</v>
      </c>
      <c r="O3050" t="s">
        <v>8299</v>
      </c>
      <c r="P3050">
        <f>ROUND(E3050/D3050*100, 0)</f>
        <v>166</v>
      </c>
      <c r="Q3050" s="8">
        <f>IFERROR(ROUND(E3050/L3050,2),0)</f>
        <v>177.02</v>
      </c>
      <c r="R3050" s="17">
        <f>(((J3050/60)/60)/24)+DATE(1970,1,1)</f>
        <v>41975.901180555549</v>
      </c>
      <c r="S3050" s="18">
        <f>((I3050/60/60/24)+DATE(1970,1,1))</f>
        <v>42004.890277777777</v>
      </c>
      <c r="T3050">
        <f>YEAR(R3050)</f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8297</v>
      </c>
      <c r="O3051" t="s">
        <v>8299</v>
      </c>
      <c r="P3051">
        <f>ROUND(E3051/D3051*100, 0)</f>
        <v>107</v>
      </c>
      <c r="Q3051" s="8">
        <f>IFERROR(ROUND(E3051/L3051,2),0)</f>
        <v>74.069999999999993</v>
      </c>
      <c r="R3051" s="17">
        <f>(((J3051/60)/60)/24)+DATE(1970,1,1)</f>
        <v>42139.014525462961</v>
      </c>
      <c r="S3051" s="18">
        <f>((I3051/60/60/24)+DATE(1970,1,1))</f>
        <v>42169.014525462961</v>
      </c>
      <c r="T3051">
        <f>YEAR(R3051)</f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8297</v>
      </c>
      <c r="O3052" t="s">
        <v>8299</v>
      </c>
      <c r="P3052">
        <f>ROUND(E3052/D3052*100, 0)</f>
        <v>106</v>
      </c>
      <c r="Q3052" s="8">
        <f>IFERROR(ROUND(E3052/L3052,2),0)</f>
        <v>70.67</v>
      </c>
      <c r="R3052" s="17">
        <f>(((J3052/60)/60)/24)+DATE(1970,1,1)</f>
        <v>42465.16851851852</v>
      </c>
      <c r="S3052" s="18">
        <f>((I3052/60/60/24)+DATE(1970,1,1))</f>
        <v>42495.16851851852</v>
      </c>
      <c r="T3052">
        <f>YEAR(R3052)</f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8297</v>
      </c>
      <c r="O3053" t="s">
        <v>8299</v>
      </c>
      <c r="P3053">
        <f>ROUND(E3053/D3053*100, 0)</f>
        <v>24</v>
      </c>
      <c r="Q3053" s="8">
        <f>IFERROR(ROUND(E3053/L3053,2),0)</f>
        <v>23.63</v>
      </c>
      <c r="R3053" s="17">
        <f>(((J3053/60)/60)/24)+DATE(1970,1,1)</f>
        <v>42744.416030092587</v>
      </c>
      <c r="S3053" s="18">
        <f>((I3053/60/60/24)+DATE(1970,1,1))</f>
        <v>42774.416030092587</v>
      </c>
      <c r="T3053">
        <f>YEAR(R3053)</f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8297</v>
      </c>
      <c r="O3054" t="s">
        <v>8299</v>
      </c>
      <c r="P3054">
        <f>ROUND(E3054/D3054*100, 0)</f>
        <v>0</v>
      </c>
      <c r="Q3054" s="8">
        <f>IFERROR(ROUND(E3054/L3054,2),0)</f>
        <v>37.5</v>
      </c>
      <c r="R3054" s="17">
        <f>(((J3054/60)/60)/24)+DATE(1970,1,1)</f>
        <v>42122.670069444444</v>
      </c>
      <c r="S3054" s="18">
        <f>((I3054/60/60/24)+DATE(1970,1,1))</f>
        <v>42152.665972222225</v>
      </c>
      <c r="T3054">
        <f>YEAR(R3054)</f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8297</v>
      </c>
      <c r="O3055" t="s">
        <v>8299</v>
      </c>
      <c r="P3055">
        <f>ROUND(E3055/D3055*100, 0)</f>
        <v>0</v>
      </c>
      <c r="Q3055" s="8">
        <f>IFERROR(ROUND(E3055/L3055,2),0)</f>
        <v>13.33</v>
      </c>
      <c r="R3055" s="17">
        <f>(((J3055/60)/60)/24)+DATE(1970,1,1)</f>
        <v>41862.761724537035</v>
      </c>
      <c r="S3055" s="18">
        <f>((I3055/60/60/24)+DATE(1970,1,1))</f>
        <v>41914.165972222225</v>
      </c>
      <c r="T3055">
        <f>YEAR(R3055)</f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8297</v>
      </c>
      <c r="O3056" t="s">
        <v>8299</v>
      </c>
      <c r="P3056">
        <f>ROUND(E3056/D3056*100, 0)</f>
        <v>0</v>
      </c>
      <c r="Q3056" s="8">
        <f>IFERROR(ROUND(E3056/L3056,2),0)</f>
        <v>0</v>
      </c>
      <c r="R3056" s="17">
        <f>(((J3056/60)/60)/24)+DATE(1970,1,1)</f>
        <v>42027.832800925928</v>
      </c>
      <c r="S3056" s="18">
        <f>((I3056/60/60/24)+DATE(1970,1,1))</f>
        <v>42065.044444444444</v>
      </c>
      <c r="T3056">
        <f>YEAR(R3056)</f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8297</v>
      </c>
      <c r="O3057" t="s">
        <v>8299</v>
      </c>
      <c r="P3057">
        <f>ROUND(E3057/D3057*100, 0)</f>
        <v>0</v>
      </c>
      <c r="Q3057" s="8">
        <f>IFERROR(ROUND(E3057/L3057,2),0)</f>
        <v>1</v>
      </c>
      <c r="R3057" s="17">
        <f>(((J3057/60)/60)/24)+DATE(1970,1,1)</f>
        <v>41953.95821759259</v>
      </c>
      <c r="S3057" s="18">
        <f>((I3057/60/60/24)+DATE(1970,1,1))</f>
        <v>42013.95821759259</v>
      </c>
      <c r="T3057">
        <f>YEAR(R3057)</f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8297</v>
      </c>
      <c r="O3058" t="s">
        <v>8299</v>
      </c>
      <c r="P3058">
        <f>ROUND(E3058/D3058*100, 0)</f>
        <v>0</v>
      </c>
      <c r="Q3058" s="8">
        <f>IFERROR(ROUND(E3058/L3058,2),0)</f>
        <v>0</v>
      </c>
      <c r="R3058" s="17">
        <f>(((J3058/60)/60)/24)+DATE(1970,1,1)</f>
        <v>41851.636388888888</v>
      </c>
      <c r="S3058" s="18">
        <f>((I3058/60/60/24)+DATE(1970,1,1))</f>
        <v>41911.636388888888</v>
      </c>
      <c r="T3058">
        <f>YEAR(R3058)</f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8297</v>
      </c>
      <c r="O3059" t="s">
        <v>8299</v>
      </c>
      <c r="P3059">
        <f>ROUND(E3059/D3059*100, 0)</f>
        <v>0</v>
      </c>
      <c r="Q3059" s="8">
        <f>IFERROR(ROUND(E3059/L3059,2),0)</f>
        <v>0</v>
      </c>
      <c r="R3059" s="17">
        <f>(((J3059/60)/60)/24)+DATE(1970,1,1)</f>
        <v>42433.650590277779</v>
      </c>
      <c r="S3059" s="18">
        <f>((I3059/60/60/24)+DATE(1970,1,1))</f>
        <v>42463.608923611115</v>
      </c>
      <c r="T3059">
        <f>YEAR(R3059)</f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8297</v>
      </c>
      <c r="O3060" t="s">
        <v>8299</v>
      </c>
      <c r="P3060">
        <f>ROUND(E3060/D3060*100, 0)</f>
        <v>0</v>
      </c>
      <c r="Q3060" s="8">
        <f>IFERROR(ROUND(E3060/L3060,2),0)</f>
        <v>1</v>
      </c>
      <c r="R3060" s="17">
        <f>(((J3060/60)/60)/24)+DATE(1970,1,1)</f>
        <v>42460.374305555553</v>
      </c>
      <c r="S3060" s="18">
        <f>((I3060/60/60/24)+DATE(1970,1,1))</f>
        <v>42510.374305555553</v>
      </c>
      <c r="T3060">
        <f>YEAR(R3060)</f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8297</v>
      </c>
      <c r="O3061" t="s">
        <v>8299</v>
      </c>
      <c r="P3061">
        <f>ROUND(E3061/D3061*100, 0)</f>
        <v>3</v>
      </c>
      <c r="Q3061" s="8">
        <f>IFERROR(ROUND(E3061/L3061,2),0)</f>
        <v>41</v>
      </c>
      <c r="R3061" s="17">
        <f>(((J3061/60)/60)/24)+DATE(1970,1,1)</f>
        <v>41829.935717592591</v>
      </c>
      <c r="S3061" s="18">
        <f>((I3061/60/60/24)+DATE(1970,1,1))</f>
        <v>41859.935717592591</v>
      </c>
      <c r="T3061">
        <f>YEAR(R3061)</f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8297</v>
      </c>
      <c r="O3062" t="s">
        <v>8299</v>
      </c>
      <c r="P3062">
        <f>ROUND(E3062/D3062*100, 0)</f>
        <v>0</v>
      </c>
      <c r="Q3062" s="8">
        <f>IFERROR(ROUND(E3062/L3062,2),0)</f>
        <v>55.83</v>
      </c>
      <c r="R3062" s="17">
        <f>(((J3062/60)/60)/24)+DATE(1970,1,1)</f>
        <v>42245.274699074071</v>
      </c>
      <c r="S3062" s="18">
        <f>((I3062/60/60/24)+DATE(1970,1,1))</f>
        <v>42275.274699074071</v>
      </c>
      <c r="T3062">
        <f>YEAR(R3062)</f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8297</v>
      </c>
      <c r="O3063" t="s">
        <v>8299</v>
      </c>
      <c r="P3063">
        <f>ROUND(E3063/D3063*100, 0)</f>
        <v>0</v>
      </c>
      <c r="Q3063" s="8">
        <f>IFERROR(ROUND(E3063/L3063,2),0)</f>
        <v>0</v>
      </c>
      <c r="R3063" s="17">
        <f>(((J3063/60)/60)/24)+DATE(1970,1,1)</f>
        <v>41834.784120370372</v>
      </c>
      <c r="S3063" s="18">
        <f>((I3063/60/60/24)+DATE(1970,1,1))</f>
        <v>41864.784120370372</v>
      </c>
      <c r="T3063">
        <f>YEAR(R3063)</f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8297</v>
      </c>
      <c r="O3064" t="s">
        <v>8299</v>
      </c>
      <c r="P3064">
        <f>ROUND(E3064/D3064*100, 0)</f>
        <v>67</v>
      </c>
      <c r="Q3064" s="8">
        <f>IFERROR(ROUND(E3064/L3064,2),0)</f>
        <v>99.76</v>
      </c>
      <c r="R3064" s="17">
        <f>(((J3064/60)/60)/24)+DATE(1970,1,1)</f>
        <v>42248.535787037035</v>
      </c>
      <c r="S3064" s="18">
        <f>((I3064/60/60/24)+DATE(1970,1,1))</f>
        <v>42277.75</v>
      </c>
      <c r="T3064">
        <f>YEAR(R3064)</f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8297</v>
      </c>
      <c r="O3065" t="s">
        <v>8299</v>
      </c>
      <c r="P3065">
        <f>ROUND(E3065/D3065*100, 0)</f>
        <v>20</v>
      </c>
      <c r="Q3065" s="8">
        <f>IFERROR(ROUND(E3065/L3065,2),0)</f>
        <v>25.52</v>
      </c>
      <c r="R3065" s="17">
        <f>(((J3065/60)/60)/24)+DATE(1970,1,1)</f>
        <v>42630.922893518517</v>
      </c>
      <c r="S3065" s="18">
        <f>((I3065/60/60/24)+DATE(1970,1,1))</f>
        <v>42665.922893518517</v>
      </c>
      <c r="T3065">
        <f>YEAR(R3065)</f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8297</v>
      </c>
      <c r="O3066" t="s">
        <v>8299</v>
      </c>
      <c r="P3066">
        <f>ROUND(E3066/D3066*100, 0)</f>
        <v>11</v>
      </c>
      <c r="Q3066" s="8">
        <f>IFERROR(ROUND(E3066/L3066,2),0)</f>
        <v>117.65</v>
      </c>
      <c r="R3066" s="17">
        <f>(((J3066/60)/60)/24)+DATE(1970,1,1)</f>
        <v>42299.130162037036</v>
      </c>
      <c r="S3066" s="18">
        <f>((I3066/60/60/24)+DATE(1970,1,1))</f>
        <v>42330.290972222225</v>
      </c>
      <c r="T3066">
        <f>YEAR(R3066)</f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8297</v>
      </c>
      <c r="O3067" t="s">
        <v>8299</v>
      </c>
      <c r="P3067">
        <f>ROUND(E3067/D3067*100, 0)</f>
        <v>0</v>
      </c>
      <c r="Q3067" s="8">
        <f>IFERROR(ROUND(E3067/L3067,2),0)</f>
        <v>5</v>
      </c>
      <c r="R3067" s="17">
        <f>(((J3067/60)/60)/24)+DATE(1970,1,1)</f>
        <v>41825.055231481485</v>
      </c>
      <c r="S3067" s="18">
        <f>((I3067/60/60/24)+DATE(1970,1,1))</f>
        <v>41850.055231481485</v>
      </c>
      <c r="T3067">
        <f>YEAR(R3067)</f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8297</v>
      </c>
      <c r="O3068" t="s">
        <v>8299</v>
      </c>
      <c r="P3068">
        <f>ROUND(E3068/D3068*100, 0)</f>
        <v>12</v>
      </c>
      <c r="Q3068" s="8">
        <f>IFERROR(ROUND(E3068/L3068,2),0)</f>
        <v>2796.67</v>
      </c>
      <c r="R3068" s="17">
        <f>(((J3068/60)/60)/24)+DATE(1970,1,1)</f>
        <v>42531.228437500002</v>
      </c>
      <c r="S3068" s="18">
        <f>((I3068/60/60/24)+DATE(1970,1,1))</f>
        <v>42561.228437500002</v>
      </c>
      <c r="T3068">
        <f>YEAR(R3068)</f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8297</v>
      </c>
      <c r="O3069" t="s">
        <v>8299</v>
      </c>
      <c r="P3069">
        <f>ROUND(E3069/D3069*100, 0)</f>
        <v>3</v>
      </c>
      <c r="Q3069" s="8">
        <f>IFERROR(ROUND(E3069/L3069,2),0)</f>
        <v>200</v>
      </c>
      <c r="R3069" s="17">
        <f>(((J3069/60)/60)/24)+DATE(1970,1,1)</f>
        <v>42226.938414351855</v>
      </c>
      <c r="S3069" s="18">
        <f>((I3069/60/60/24)+DATE(1970,1,1))</f>
        <v>42256.938414351855</v>
      </c>
      <c r="T3069">
        <f>YEAR(R3069)</f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8297</v>
      </c>
      <c r="O3070" t="s">
        <v>8299</v>
      </c>
      <c r="P3070">
        <f>ROUND(E3070/D3070*100, 0)</f>
        <v>0</v>
      </c>
      <c r="Q3070" s="8">
        <f>IFERROR(ROUND(E3070/L3070,2),0)</f>
        <v>87.5</v>
      </c>
      <c r="R3070" s="17">
        <f>(((J3070/60)/60)/24)+DATE(1970,1,1)</f>
        <v>42263.691574074073</v>
      </c>
      <c r="S3070" s="18">
        <f>((I3070/60/60/24)+DATE(1970,1,1))</f>
        <v>42293.691574074073</v>
      </c>
      <c r="T3070">
        <f>YEAR(R3070)</f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8297</v>
      </c>
      <c r="O3071" t="s">
        <v>8299</v>
      </c>
      <c r="P3071">
        <f>ROUND(E3071/D3071*100, 0)</f>
        <v>14</v>
      </c>
      <c r="Q3071" s="8">
        <f>IFERROR(ROUND(E3071/L3071,2),0)</f>
        <v>20.14</v>
      </c>
      <c r="R3071" s="17">
        <f>(((J3071/60)/60)/24)+DATE(1970,1,1)</f>
        <v>41957.833726851852</v>
      </c>
      <c r="S3071" s="18">
        <f>((I3071/60/60/24)+DATE(1970,1,1))</f>
        <v>41987.833726851852</v>
      </c>
      <c r="T3071">
        <f>YEAR(R3071)</f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8297</v>
      </c>
      <c r="O3072" t="s">
        <v>8299</v>
      </c>
      <c r="P3072">
        <f>ROUND(E3072/D3072*100, 0)</f>
        <v>3</v>
      </c>
      <c r="Q3072" s="8">
        <f>IFERROR(ROUND(E3072/L3072,2),0)</f>
        <v>20.88</v>
      </c>
      <c r="R3072" s="17">
        <f>(((J3072/60)/60)/24)+DATE(1970,1,1)</f>
        <v>42690.733437499999</v>
      </c>
      <c r="S3072" s="18">
        <f>((I3072/60/60/24)+DATE(1970,1,1))</f>
        <v>42711.733437499999</v>
      </c>
      <c r="T3072">
        <f>YEAR(R3072)</f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8297</v>
      </c>
      <c r="O3073" t="s">
        <v>8299</v>
      </c>
      <c r="P3073">
        <f>ROUND(E3073/D3073*100, 0)</f>
        <v>60</v>
      </c>
      <c r="Q3073" s="8">
        <f>IFERROR(ROUND(E3073/L3073,2),0)</f>
        <v>61.31</v>
      </c>
      <c r="R3073" s="17">
        <f>(((J3073/60)/60)/24)+DATE(1970,1,1)</f>
        <v>42097.732418981483</v>
      </c>
      <c r="S3073" s="18">
        <f>((I3073/60/60/24)+DATE(1970,1,1))</f>
        <v>42115.249305555553</v>
      </c>
      <c r="T3073">
        <f>YEAR(R3073)</f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8297</v>
      </c>
      <c r="O3074" t="s">
        <v>8299</v>
      </c>
      <c r="P3074">
        <f>ROUND(E3074/D3074*100, 0)</f>
        <v>0</v>
      </c>
      <c r="Q3074" s="8">
        <f>IFERROR(ROUND(E3074/L3074,2),0)</f>
        <v>1</v>
      </c>
      <c r="R3074" s="17">
        <f>(((J3074/60)/60)/24)+DATE(1970,1,1)</f>
        <v>42658.690532407403</v>
      </c>
      <c r="S3074" s="18">
        <f>((I3074/60/60/24)+DATE(1970,1,1))</f>
        <v>42673.073611111111</v>
      </c>
      <c r="T3074">
        <f>YEAR(R3074)</f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8297</v>
      </c>
      <c r="O3075" t="s">
        <v>8299</v>
      </c>
      <c r="P3075">
        <f>ROUND(E3075/D3075*100, 0)</f>
        <v>0</v>
      </c>
      <c r="Q3075" s="8">
        <f>IFERROR(ROUND(E3075/L3075,2),0)</f>
        <v>92.14</v>
      </c>
      <c r="R3075" s="17">
        <f>(((J3075/60)/60)/24)+DATE(1970,1,1)</f>
        <v>42111.684027777781</v>
      </c>
      <c r="S3075" s="18">
        <f>((I3075/60/60/24)+DATE(1970,1,1))</f>
        <v>42169.804861111115</v>
      </c>
      <c r="T3075">
        <f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8297</v>
      </c>
      <c r="O3076" t="s">
        <v>8299</v>
      </c>
      <c r="P3076">
        <f>ROUND(E3076/D3076*100, 0)</f>
        <v>0</v>
      </c>
      <c r="Q3076" s="8">
        <f>IFERROR(ROUND(E3076/L3076,2),0)</f>
        <v>7.33</v>
      </c>
      <c r="R3076" s="17">
        <f>(((J3076/60)/60)/24)+DATE(1970,1,1)</f>
        <v>42409.571284722217</v>
      </c>
      <c r="S3076" s="18">
        <f>((I3076/60/60/24)+DATE(1970,1,1))</f>
        <v>42439.571284722217</v>
      </c>
      <c r="T3076">
        <f>YEAR(R3076)</f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8297</v>
      </c>
      <c r="O3077" t="s">
        <v>8299</v>
      </c>
      <c r="P3077">
        <f>ROUND(E3077/D3077*100, 0)</f>
        <v>9</v>
      </c>
      <c r="Q3077" s="8">
        <f>IFERROR(ROUND(E3077/L3077,2),0)</f>
        <v>64.8</v>
      </c>
      <c r="R3077" s="17">
        <f>(((J3077/60)/60)/24)+DATE(1970,1,1)</f>
        <v>42551.102314814809</v>
      </c>
      <c r="S3077" s="18">
        <f>((I3077/60/60/24)+DATE(1970,1,1))</f>
        <v>42601.102314814809</v>
      </c>
      <c r="T3077">
        <f>YEAR(R3077)</f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8297</v>
      </c>
      <c r="O3078" t="s">
        <v>8299</v>
      </c>
      <c r="P3078">
        <f>ROUND(E3078/D3078*100, 0)</f>
        <v>15</v>
      </c>
      <c r="Q3078" s="8">
        <f>IFERROR(ROUND(E3078/L3078,2),0)</f>
        <v>30.12</v>
      </c>
      <c r="R3078" s="17">
        <f>(((J3078/60)/60)/24)+DATE(1970,1,1)</f>
        <v>42226.651886574073</v>
      </c>
      <c r="S3078" s="18">
        <f>((I3078/60/60/24)+DATE(1970,1,1))</f>
        <v>42286.651886574073</v>
      </c>
      <c r="T3078">
        <f>YEAR(R3078)</f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8297</v>
      </c>
      <c r="O3079" t="s">
        <v>8299</v>
      </c>
      <c r="P3079">
        <f>ROUND(E3079/D3079*100, 0)</f>
        <v>0</v>
      </c>
      <c r="Q3079" s="8">
        <f>IFERROR(ROUND(E3079/L3079,2),0)</f>
        <v>52.5</v>
      </c>
      <c r="R3079" s="17">
        <f>(((J3079/60)/60)/24)+DATE(1970,1,1)</f>
        <v>42766.956921296296</v>
      </c>
      <c r="S3079" s="18">
        <f>((I3079/60/60/24)+DATE(1970,1,1))</f>
        <v>42796.956921296296</v>
      </c>
      <c r="T3079">
        <f>YEAR(R3079)</f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8297</v>
      </c>
      <c r="O3080" t="s">
        <v>8299</v>
      </c>
      <c r="P3080">
        <f>ROUND(E3080/D3080*100, 0)</f>
        <v>0</v>
      </c>
      <c r="Q3080" s="8">
        <f>IFERROR(ROUND(E3080/L3080,2),0)</f>
        <v>23.67</v>
      </c>
      <c r="R3080" s="17">
        <f>(((J3080/60)/60)/24)+DATE(1970,1,1)</f>
        <v>42031.138831018514</v>
      </c>
      <c r="S3080" s="18">
        <f>((I3080/60/60/24)+DATE(1970,1,1))</f>
        <v>42061.138831018514</v>
      </c>
      <c r="T3080">
        <f>YEAR(R3080)</f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8297</v>
      </c>
      <c r="O3081" t="s">
        <v>8299</v>
      </c>
      <c r="P3081">
        <f>ROUND(E3081/D3081*100, 0)</f>
        <v>1</v>
      </c>
      <c r="Q3081" s="8">
        <f>IFERROR(ROUND(E3081/L3081,2),0)</f>
        <v>415.78</v>
      </c>
      <c r="R3081" s="17">
        <f>(((J3081/60)/60)/24)+DATE(1970,1,1)</f>
        <v>42055.713368055556</v>
      </c>
      <c r="S3081" s="18">
        <f>((I3081/60/60/24)+DATE(1970,1,1))</f>
        <v>42085.671701388885</v>
      </c>
      <c r="T3081">
        <f>YEAR(R3081)</f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8297</v>
      </c>
      <c r="O3082" t="s">
        <v>8299</v>
      </c>
      <c r="P3082">
        <f>ROUND(E3082/D3082*100, 0)</f>
        <v>0</v>
      </c>
      <c r="Q3082" s="8">
        <f>IFERROR(ROUND(E3082/L3082,2),0)</f>
        <v>53.71</v>
      </c>
      <c r="R3082" s="17">
        <f>(((J3082/60)/60)/24)+DATE(1970,1,1)</f>
        <v>41940.028287037036</v>
      </c>
      <c r="S3082" s="18">
        <f>((I3082/60/60/24)+DATE(1970,1,1))</f>
        <v>42000.0699537037</v>
      </c>
      <c r="T3082">
        <f>YEAR(R3082)</f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8297</v>
      </c>
      <c r="O3083" t="s">
        <v>8299</v>
      </c>
      <c r="P3083">
        <f>ROUND(E3083/D3083*100, 0)</f>
        <v>0</v>
      </c>
      <c r="Q3083" s="8">
        <f>IFERROR(ROUND(E3083/L3083,2),0)</f>
        <v>420.6</v>
      </c>
      <c r="R3083" s="17">
        <f>(((J3083/60)/60)/24)+DATE(1970,1,1)</f>
        <v>42237.181608796294</v>
      </c>
      <c r="S3083" s="18">
        <f>((I3083/60/60/24)+DATE(1970,1,1))</f>
        <v>42267.181608796294</v>
      </c>
      <c r="T3083">
        <f>YEAR(R3083)</f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8297</v>
      </c>
      <c r="O3084" t="s">
        <v>8299</v>
      </c>
      <c r="P3084">
        <f>ROUND(E3084/D3084*100, 0)</f>
        <v>0</v>
      </c>
      <c r="Q3084" s="8">
        <f>IFERROR(ROUND(E3084/L3084,2),0)</f>
        <v>0</v>
      </c>
      <c r="R3084" s="17">
        <f>(((J3084/60)/60)/24)+DATE(1970,1,1)</f>
        <v>42293.922986111109</v>
      </c>
      <c r="S3084" s="18">
        <f>((I3084/60/60/24)+DATE(1970,1,1))</f>
        <v>42323.96465277778</v>
      </c>
      <c r="T3084">
        <f>YEAR(R3084)</f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8297</v>
      </c>
      <c r="O3085" t="s">
        <v>8299</v>
      </c>
      <c r="P3085">
        <f>ROUND(E3085/D3085*100, 0)</f>
        <v>0</v>
      </c>
      <c r="Q3085" s="8">
        <f>IFERROR(ROUND(E3085/L3085,2),0)</f>
        <v>18.670000000000002</v>
      </c>
      <c r="R3085" s="17">
        <f>(((J3085/60)/60)/24)+DATE(1970,1,1)</f>
        <v>41853.563402777778</v>
      </c>
      <c r="S3085" s="18">
        <f>((I3085/60/60/24)+DATE(1970,1,1))</f>
        <v>41883.208333333336</v>
      </c>
      <c r="T3085">
        <f>YEAR(R3085)</f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8297</v>
      </c>
      <c r="O3086" t="s">
        <v>8299</v>
      </c>
      <c r="P3086">
        <f>ROUND(E3086/D3086*100, 0)</f>
        <v>12</v>
      </c>
      <c r="Q3086" s="8">
        <f>IFERROR(ROUND(E3086/L3086,2),0)</f>
        <v>78.33</v>
      </c>
      <c r="R3086" s="17">
        <f>(((J3086/60)/60)/24)+DATE(1970,1,1)</f>
        <v>42100.723738425921</v>
      </c>
      <c r="S3086" s="18">
        <f>((I3086/60/60/24)+DATE(1970,1,1))</f>
        <v>42129.783333333333</v>
      </c>
      <c r="T3086">
        <f>YEAR(R3086)</f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8297</v>
      </c>
      <c r="O3087" t="s">
        <v>8299</v>
      </c>
      <c r="P3087">
        <f>ROUND(E3087/D3087*100, 0)</f>
        <v>2</v>
      </c>
      <c r="Q3087" s="8">
        <f>IFERROR(ROUND(E3087/L3087,2),0)</f>
        <v>67.78</v>
      </c>
      <c r="R3087" s="17">
        <f>(((J3087/60)/60)/24)+DATE(1970,1,1)</f>
        <v>42246.883784722217</v>
      </c>
      <c r="S3087" s="18">
        <f>((I3087/60/60/24)+DATE(1970,1,1))</f>
        <v>42276.883784722217</v>
      </c>
      <c r="T3087">
        <f>YEAR(R3087)</f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8297</v>
      </c>
      <c r="O3088" t="s">
        <v>8299</v>
      </c>
      <c r="P3088">
        <f>ROUND(E3088/D3088*100, 0)</f>
        <v>0</v>
      </c>
      <c r="Q3088" s="8">
        <f>IFERROR(ROUND(E3088/L3088,2),0)</f>
        <v>16.670000000000002</v>
      </c>
      <c r="R3088" s="17">
        <f>(((J3088/60)/60)/24)+DATE(1970,1,1)</f>
        <v>42173.67082175926</v>
      </c>
      <c r="S3088" s="18">
        <f>((I3088/60/60/24)+DATE(1970,1,1))</f>
        <v>42233.67082175926</v>
      </c>
      <c r="T3088">
        <f>YEAR(R3088)</f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8297</v>
      </c>
      <c r="O3089" t="s">
        <v>8299</v>
      </c>
      <c r="P3089">
        <f>ROUND(E3089/D3089*100, 0)</f>
        <v>1</v>
      </c>
      <c r="Q3089" s="8">
        <f>IFERROR(ROUND(E3089/L3089,2),0)</f>
        <v>62.5</v>
      </c>
      <c r="R3089" s="17">
        <f>(((J3089/60)/60)/24)+DATE(1970,1,1)</f>
        <v>42665.150347222225</v>
      </c>
      <c r="S3089" s="18">
        <f>((I3089/60/60/24)+DATE(1970,1,1))</f>
        <v>42725.192013888889</v>
      </c>
      <c r="T3089">
        <f>YEAR(R3089)</f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8297</v>
      </c>
      <c r="O3090" t="s">
        <v>8299</v>
      </c>
      <c r="P3090">
        <f>ROUND(E3090/D3090*100, 0)</f>
        <v>0</v>
      </c>
      <c r="Q3090" s="8">
        <f>IFERROR(ROUND(E3090/L3090,2),0)</f>
        <v>42</v>
      </c>
      <c r="R3090" s="17">
        <f>(((J3090/60)/60)/24)+DATE(1970,1,1)</f>
        <v>41981.57230324074</v>
      </c>
      <c r="S3090" s="18">
        <f>((I3090/60/60/24)+DATE(1970,1,1))</f>
        <v>42012.570138888885</v>
      </c>
      <c r="T3090">
        <f>YEAR(R3090)</f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8297</v>
      </c>
      <c r="O3091" t="s">
        <v>8299</v>
      </c>
      <c r="P3091">
        <f>ROUND(E3091/D3091*100, 0)</f>
        <v>23</v>
      </c>
      <c r="Q3091" s="8">
        <f>IFERROR(ROUND(E3091/L3091,2),0)</f>
        <v>130.09</v>
      </c>
      <c r="R3091" s="17">
        <f>(((J3091/60)/60)/24)+DATE(1970,1,1)</f>
        <v>42528.542627314819</v>
      </c>
      <c r="S3091" s="18">
        <f>((I3091/60/60/24)+DATE(1970,1,1))</f>
        <v>42560.082638888889</v>
      </c>
      <c r="T3091">
        <f>YEAR(R3091)</f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8297</v>
      </c>
      <c r="O3092" t="s">
        <v>8299</v>
      </c>
      <c r="P3092">
        <f>ROUND(E3092/D3092*100, 0)</f>
        <v>5</v>
      </c>
      <c r="Q3092" s="8">
        <f>IFERROR(ROUND(E3092/L3092,2),0)</f>
        <v>1270.22</v>
      </c>
      <c r="R3092" s="17">
        <f>(((J3092/60)/60)/24)+DATE(1970,1,1)</f>
        <v>42065.818807870368</v>
      </c>
      <c r="S3092" s="18">
        <f>((I3092/60/60/24)+DATE(1970,1,1))</f>
        <v>42125.777141203704</v>
      </c>
      <c r="T3092">
        <f>YEAR(R3092)</f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8297</v>
      </c>
      <c r="O3093" t="s">
        <v>8299</v>
      </c>
      <c r="P3093">
        <f>ROUND(E3093/D3093*100, 0)</f>
        <v>16</v>
      </c>
      <c r="Q3093" s="8">
        <f>IFERROR(ROUND(E3093/L3093,2),0)</f>
        <v>88.44</v>
      </c>
      <c r="R3093" s="17">
        <f>(((J3093/60)/60)/24)+DATE(1970,1,1)</f>
        <v>42566.948414351849</v>
      </c>
      <c r="S3093" s="18">
        <f>((I3093/60/60/24)+DATE(1970,1,1))</f>
        <v>42596.948414351849</v>
      </c>
      <c r="T3093">
        <f>YEAR(R3093)</f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8297</v>
      </c>
      <c r="O3094" t="s">
        <v>8299</v>
      </c>
      <c r="P3094">
        <f>ROUND(E3094/D3094*100, 0)</f>
        <v>1</v>
      </c>
      <c r="Q3094" s="8">
        <f>IFERROR(ROUND(E3094/L3094,2),0)</f>
        <v>56.34</v>
      </c>
      <c r="R3094" s="17">
        <f>(((J3094/60)/60)/24)+DATE(1970,1,1)</f>
        <v>42255.619351851856</v>
      </c>
      <c r="S3094" s="18">
        <f>((I3094/60/60/24)+DATE(1970,1,1))</f>
        <v>42292.916666666672</v>
      </c>
      <c r="T3094">
        <f>YEAR(R3094)</f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8297</v>
      </c>
      <c r="O3095" t="s">
        <v>8299</v>
      </c>
      <c r="P3095">
        <f>ROUND(E3095/D3095*100, 0)</f>
        <v>23</v>
      </c>
      <c r="Q3095" s="8">
        <f>IFERROR(ROUND(E3095/L3095,2),0)</f>
        <v>53.53</v>
      </c>
      <c r="R3095" s="17">
        <f>(((J3095/60)/60)/24)+DATE(1970,1,1)</f>
        <v>41760.909039351849</v>
      </c>
      <c r="S3095" s="18">
        <f>((I3095/60/60/24)+DATE(1970,1,1))</f>
        <v>41791.165972222225</v>
      </c>
      <c r="T3095">
        <f>YEAR(R3095)</f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8297</v>
      </c>
      <c r="O3096" t="s">
        <v>8299</v>
      </c>
      <c r="P3096">
        <f>ROUND(E3096/D3096*100, 0)</f>
        <v>0</v>
      </c>
      <c r="Q3096" s="8">
        <f>IFERROR(ROUND(E3096/L3096,2),0)</f>
        <v>25</v>
      </c>
      <c r="R3096" s="17">
        <f>(((J3096/60)/60)/24)+DATE(1970,1,1)</f>
        <v>42207.795787037037</v>
      </c>
      <c r="S3096" s="18">
        <f>((I3096/60/60/24)+DATE(1970,1,1))</f>
        <v>42267.795787037037</v>
      </c>
      <c r="T3096">
        <f>YEAR(R3096)</f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8297</v>
      </c>
      <c r="O3097" t="s">
        <v>8299</v>
      </c>
      <c r="P3097">
        <f>ROUND(E3097/D3097*100, 0)</f>
        <v>0</v>
      </c>
      <c r="Q3097" s="8">
        <f>IFERROR(ROUND(E3097/L3097,2),0)</f>
        <v>50</v>
      </c>
      <c r="R3097" s="17">
        <f>(((J3097/60)/60)/24)+DATE(1970,1,1)</f>
        <v>42523.025231481486</v>
      </c>
      <c r="S3097" s="18">
        <f>((I3097/60/60/24)+DATE(1970,1,1))</f>
        <v>42583.025231481486</v>
      </c>
      <c r="T3097">
        <f>YEAR(R3097)</f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8297</v>
      </c>
      <c r="O3098" t="s">
        <v>8299</v>
      </c>
      <c r="P3098">
        <f>ROUND(E3098/D3098*100, 0)</f>
        <v>4</v>
      </c>
      <c r="Q3098" s="8">
        <f>IFERROR(ROUND(E3098/L3098,2),0)</f>
        <v>56.79</v>
      </c>
      <c r="R3098" s="17">
        <f>(((J3098/60)/60)/24)+DATE(1970,1,1)</f>
        <v>42114.825532407413</v>
      </c>
      <c r="S3098" s="18">
        <f>((I3098/60/60/24)+DATE(1970,1,1))</f>
        <v>42144.825532407413</v>
      </c>
      <c r="T3098">
        <f>YEAR(R3098)</f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8297</v>
      </c>
      <c r="O3099" t="s">
        <v>8299</v>
      </c>
      <c r="P3099">
        <f>ROUND(E3099/D3099*100, 0)</f>
        <v>17</v>
      </c>
      <c r="Q3099" s="8">
        <f>IFERROR(ROUND(E3099/L3099,2),0)</f>
        <v>40.83</v>
      </c>
      <c r="R3099" s="17">
        <f>(((J3099/60)/60)/24)+DATE(1970,1,1)</f>
        <v>42629.503483796296</v>
      </c>
      <c r="S3099" s="18">
        <f>((I3099/60/60/24)+DATE(1970,1,1))</f>
        <v>42650.583333333328</v>
      </c>
      <c r="T3099">
        <f>YEAR(R3099)</f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8297</v>
      </c>
      <c r="O3100" t="s">
        <v>8299</v>
      </c>
      <c r="P3100">
        <f>ROUND(E3100/D3100*100, 0)</f>
        <v>4</v>
      </c>
      <c r="Q3100" s="8">
        <f>IFERROR(ROUND(E3100/L3100,2),0)</f>
        <v>65.11</v>
      </c>
      <c r="R3100" s="17">
        <f>(((J3100/60)/60)/24)+DATE(1970,1,1)</f>
        <v>42359.792233796295</v>
      </c>
      <c r="S3100" s="18">
        <f>((I3100/60/60/24)+DATE(1970,1,1))</f>
        <v>42408.01180555555</v>
      </c>
      <c r="T3100">
        <f>YEAR(R3100)</f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8297</v>
      </c>
      <c r="O3101" t="s">
        <v>8299</v>
      </c>
      <c r="P3101">
        <f>ROUND(E3101/D3101*100, 0)</f>
        <v>14</v>
      </c>
      <c r="Q3101" s="8">
        <f>IFERROR(ROUND(E3101/L3101,2),0)</f>
        <v>55.6</v>
      </c>
      <c r="R3101" s="17">
        <f>(((J3101/60)/60)/24)+DATE(1970,1,1)</f>
        <v>42382.189710648148</v>
      </c>
      <c r="S3101" s="18">
        <f>((I3101/60/60/24)+DATE(1970,1,1))</f>
        <v>42412.189710648148</v>
      </c>
      <c r="T3101">
        <f>YEAR(R3101)</f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8297</v>
      </c>
      <c r="O3102" t="s">
        <v>8299</v>
      </c>
      <c r="P3102">
        <f>ROUND(E3102/D3102*100, 0)</f>
        <v>15</v>
      </c>
      <c r="Q3102" s="8">
        <f>IFERROR(ROUND(E3102/L3102,2),0)</f>
        <v>140.54</v>
      </c>
      <c r="R3102" s="17">
        <f>(((J3102/60)/60)/24)+DATE(1970,1,1)</f>
        <v>41902.622395833336</v>
      </c>
      <c r="S3102" s="18">
        <f>((I3102/60/60/24)+DATE(1970,1,1))</f>
        <v>41932.622395833336</v>
      </c>
      <c r="T3102">
        <f>YEAR(R3102)</f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8297</v>
      </c>
      <c r="O3103" t="s">
        <v>8299</v>
      </c>
      <c r="P3103">
        <f>ROUND(E3103/D3103*100, 0)</f>
        <v>12</v>
      </c>
      <c r="Q3103" s="8">
        <f>IFERROR(ROUND(E3103/L3103,2),0)</f>
        <v>25</v>
      </c>
      <c r="R3103" s="17">
        <f>(((J3103/60)/60)/24)+DATE(1970,1,1)</f>
        <v>42171.383530092593</v>
      </c>
      <c r="S3103" s="18">
        <f>((I3103/60/60/24)+DATE(1970,1,1))</f>
        <v>42201.330555555556</v>
      </c>
      <c r="T3103">
        <f>YEAR(R3103)</f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8297</v>
      </c>
      <c r="O3104" t="s">
        <v>8299</v>
      </c>
      <c r="P3104">
        <f>ROUND(E3104/D3104*100, 0)</f>
        <v>39</v>
      </c>
      <c r="Q3104" s="8">
        <f>IFERROR(ROUND(E3104/L3104,2),0)</f>
        <v>69.53</v>
      </c>
      <c r="R3104" s="17">
        <f>(((J3104/60)/60)/24)+DATE(1970,1,1)</f>
        <v>42555.340486111112</v>
      </c>
      <c r="S3104" s="18">
        <f>((I3104/60/60/24)+DATE(1970,1,1))</f>
        <v>42605.340486111112</v>
      </c>
      <c r="T3104">
        <f>YEAR(R3104)</f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8297</v>
      </c>
      <c r="O3105" t="s">
        <v>8299</v>
      </c>
      <c r="P3105">
        <f>ROUND(E3105/D3105*100, 0)</f>
        <v>0</v>
      </c>
      <c r="Q3105" s="8">
        <f>IFERROR(ROUND(E3105/L3105,2),0)</f>
        <v>5.5</v>
      </c>
      <c r="R3105" s="17">
        <f>(((J3105/60)/60)/24)+DATE(1970,1,1)</f>
        <v>42107.156319444446</v>
      </c>
      <c r="S3105" s="18">
        <f>((I3105/60/60/24)+DATE(1970,1,1))</f>
        <v>42167.156319444446</v>
      </c>
      <c r="T3105">
        <f>YEAR(R3105)</f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8297</v>
      </c>
      <c r="O3106" t="s">
        <v>8299</v>
      </c>
      <c r="P3106">
        <f>ROUND(E3106/D3106*100, 0)</f>
        <v>30</v>
      </c>
      <c r="Q3106" s="8">
        <f>IFERROR(ROUND(E3106/L3106,2),0)</f>
        <v>237</v>
      </c>
      <c r="R3106" s="17">
        <f>(((J3106/60)/60)/24)+DATE(1970,1,1)</f>
        <v>42006.908692129626</v>
      </c>
      <c r="S3106" s="18">
        <f>((I3106/60/60/24)+DATE(1970,1,1))</f>
        <v>42038.083333333328</v>
      </c>
      <c r="T3106">
        <f>YEAR(R3106)</f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8297</v>
      </c>
      <c r="O3107" t="s">
        <v>8299</v>
      </c>
      <c r="P3107">
        <f>ROUND(E3107/D3107*100, 0)</f>
        <v>42</v>
      </c>
      <c r="Q3107" s="8">
        <f>IFERROR(ROUND(E3107/L3107,2),0)</f>
        <v>79.87</v>
      </c>
      <c r="R3107" s="17">
        <f>(((J3107/60)/60)/24)+DATE(1970,1,1)</f>
        <v>41876.718935185185</v>
      </c>
      <c r="S3107" s="18">
        <f>((I3107/60/60/24)+DATE(1970,1,1))</f>
        <v>41931.208333333336</v>
      </c>
      <c r="T3107">
        <f>YEAR(R3107)</f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8297</v>
      </c>
      <c r="O3108" t="s">
        <v>8299</v>
      </c>
      <c r="P3108">
        <f>ROUND(E3108/D3108*100, 0)</f>
        <v>4</v>
      </c>
      <c r="Q3108" s="8">
        <f>IFERROR(ROUND(E3108/L3108,2),0)</f>
        <v>10.25</v>
      </c>
      <c r="R3108" s="17">
        <f>(((J3108/60)/60)/24)+DATE(1970,1,1)</f>
        <v>42241.429120370376</v>
      </c>
      <c r="S3108" s="18">
        <f>((I3108/60/60/24)+DATE(1970,1,1))</f>
        <v>42263.916666666672</v>
      </c>
      <c r="T3108">
        <f>YEAR(R3108)</f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8297</v>
      </c>
      <c r="O3109" t="s">
        <v>8299</v>
      </c>
      <c r="P3109">
        <f>ROUND(E3109/D3109*100, 0)</f>
        <v>20</v>
      </c>
      <c r="Q3109" s="8">
        <f>IFERROR(ROUND(E3109/L3109,2),0)</f>
        <v>272.58999999999997</v>
      </c>
      <c r="R3109" s="17">
        <f>(((J3109/60)/60)/24)+DATE(1970,1,1)</f>
        <v>42128.814247685179</v>
      </c>
      <c r="S3109" s="18">
        <f>((I3109/60/60/24)+DATE(1970,1,1))</f>
        <v>42135.814247685179</v>
      </c>
      <c r="T3109">
        <f>YEAR(R3109)</f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8297</v>
      </c>
      <c r="O3110" t="s">
        <v>8299</v>
      </c>
      <c r="P3110">
        <f>ROUND(E3110/D3110*100, 0)</f>
        <v>0</v>
      </c>
      <c r="Q3110" s="8">
        <f>IFERROR(ROUND(E3110/L3110,2),0)</f>
        <v>13</v>
      </c>
      <c r="R3110" s="17">
        <f>(((J3110/60)/60)/24)+DATE(1970,1,1)</f>
        <v>42062.680486111116</v>
      </c>
      <c r="S3110" s="18">
        <f>((I3110/60/60/24)+DATE(1970,1,1))</f>
        <v>42122.638819444444</v>
      </c>
      <c r="T3110">
        <f>YEAR(R3110)</f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8297</v>
      </c>
      <c r="O3111" t="s">
        <v>8299</v>
      </c>
      <c r="P3111">
        <f>ROUND(E3111/D3111*100, 0)</f>
        <v>25</v>
      </c>
      <c r="Q3111" s="8">
        <f>IFERROR(ROUND(E3111/L3111,2),0)</f>
        <v>58.18</v>
      </c>
      <c r="R3111" s="17">
        <f>(((J3111/60)/60)/24)+DATE(1970,1,1)</f>
        <v>41844.125115740739</v>
      </c>
      <c r="S3111" s="18">
        <f>((I3111/60/60/24)+DATE(1970,1,1))</f>
        <v>41879.125115740739</v>
      </c>
      <c r="T3111">
        <f>YEAR(R3111)</f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8297</v>
      </c>
      <c r="O3112" t="s">
        <v>8299</v>
      </c>
      <c r="P3112">
        <f>ROUND(E3112/D3112*100, 0)</f>
        <v>0</v>
      </c>
      <c r="Q3112" s="8">
        <f>IFERROR(ROUND(E3112/L3112,2),0)</f>
        <v>10</v>
      </c>
      <c r="R3112" s="17">
        <f>(((J3112/60)/60)/24)+DATE(1970,1,1)</f>
        <v>42745.031469907408</v>
      </c>
      <c r="S3112" s="18">
        <f>((I3112/60/60/24)+DATE(1970,1,1))</f>
        <v>42785.031469907408</v>
      </c>
      <c r="T3112">
        <f>YEAR(R3112)</f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8297</v>
      </c>
      <c r="O3113" t="s">
        <v>8299</v>
      </c>
      <c r="P3113">
        <f>ROUND(E3113/D3113*100, 0)</f>
        <v>27</v>
      </c>
      <c r="Q3113" s="8">
        <f>IFERROR(ROUND(E3113/L3113,2),0)</f>
        <v>70.11</v>
      </c>
      <c r="R3113" s="17">
        <f>(((J3113/60)/60)/24)+DATE(1970,1,1)</f>
        <v>41885.595138888886</v>
      </c>
      <c r="S3113" s="18">
        <f>((I3113/60/60/24)+DATE(1970,1,1))</f>
        <v>41916.595138888886</v>
      </c>
      <c r="T3113">
        <f>YEAR(R3113)</f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8297</v>
      </c>
      <c r="O3114" t="s">
        <v>8299</v>
      </c>
      <c r="P3114">
        <f>ROUND(E3114/D3114*100, 0)</f>
        <v>5</v>
      </c>
      <c r="Q3114" s="8">
        <f>IFERROR(ROUND(E3114/L3114,2),0)</f>
        <v>57.89</v>
      </c>
      <c r="R3114" s="17">
        <f>(((J3114/60)/60)/24)+DATE(1970,1,1)</f>
        <v>42615.121921296297</v>
      </c>
      <c r="S3114" s="18">
        <f>((I3114/60/60/24)+DATE(1970,1,1))</f>
        <v>42675.121921296297</v>
      </c>
      <c r="T3114">
        <f>YEAR(R3114)</f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8297</v>
      </c>
      <c r="O3115" t="s">
        <v>8299</v>
      </c>
      <c r="P3115">
        <f>ROUND(E3115/D3115*100, 0)</f>
        <v>4</v>
      </c>
      <c r="Q3115" s="8">
        <f>IFERROR(ROUND(E3115/L3115,2),0)</f>
        <v>125.27</v>
      </c>
      <c r="R3115" s="17">
        <f>(((J3115/60)/60)/24)+DATE(1970,1,1)</f>
        <v>42081.731273148151</v>
      </c>
      <c r="S3115" s="18">
        <f>((I3115/60/60/24)+DATE(1970,1,1))</f>
        <v>42111.731273148151</v>
      </c>
      <c r="T3115">
        <f>YEAR(R3115)</f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8297</v>
      </c>
      <c r="O3116" t="s">
        <v>8299</v>
      </c>
      <c r="P3116">
        <f>ROUND(E3116/D3116*100, 0)</f>
        <v>0</v>
      </c>
      <c r="Q3116" s="8">
        <f>IFERROR(ROUND(E3116/L3116,2),0)</f>
        <v>0</v>
      </c>
      <c r="R3116" s="17">
        <f>(((J3116/60)/60)/24)+DATE(1970,1,1)</f>
        <v>41843.632523148146</v>
      </c>
      <c r="S3116" s="18">
        <f>((I3116/60/60/24)+DATE(1970,1,1))</f>
        <v>41903.632523148146</v>
      </c>
      <c r="T3116">
        <f>YEAR(R3116)</f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8297</v>
      </c>
      <c r="O3117" t="s">
        <v>8299</v>
      </c>
      <c r="P3117">
        <f>ROUND(E3117/D3117*100, 0)</f>
        <v>3</v>
      </c>
      <c r="Q3117" s="8">
        <f>IFERROR(ROUND(E3117/L3117,2),0)</f>
        <v>300</v>
      </c>
      <c r="R3117" s="17">
        <f>(((J3117/60)/60)/24)+DATE(1970,1,1)</f>
        <v>42496.447071759263</v>
      </c>
      <c r="S3117" s="18">
        <f>((I3117/60/60/24)+DATE(1970,1,1))</f>
        <v>42526.447071759263</v>
      </c>
      <c r="T3117">
        <f>YEAR(R3117)</f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8297</v>
      </c>
      <c r="O3118" t="s">
        <v>8299</v>
      </c>
      <c r="P3118">
        <f>ROUND(E3118/D3118*100, 0)</f>
        <v>57</v>
      </c>
      <c r="Q3118" s="8">
        <f>IFERROR(ROUND(E3118/L3118,2),0)</f>
        <v>43</v>
      </c>
      <c r="R3118" s="17">
        <f>(((J3118/60)/60)/24)+DATE(1970,1,1)</f>
        <v>42081.515335648146</v>
      </c>
      <c r="S3118" s="18">
        <f>((I3118/60/60/24)+DATE(1970,1,1))</f>
        <v>42095.515335648146</v>
      </c>
      <c r="T3118">
        <f>YEAR(R3118)</f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8297</v>
      </c>
      <c r="O3119" t="s">
        <v>8299</v>
      </c>
      <c r="P3119">
        <f>ROUND(E3119/D3119*100, 0)</f>
        <v>0</v>
      </c>
      <c r="Q3119" s="8">
        <f>IFERROR(ROUND(E3119/L3119,2),0)</f>
        <v>1</v>
      </c>
      <c r="R3119" s="17">
        <f>(((J3119/60)/60)/24)+DATE(1970,1,1)</f>
        <v>42509.374537037031</v>
      </c>
      <c r="S3119" s="18">
        <f>((I3119/60/60/24)+DATE(1970,1,1))</f>
        <v>42517.55</v>
      </c>
      <c r="T3119">
        <f>YEAR(R3119)</f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8297</v>
      </c>
      <c r="O3120" t="s">
        <v>8299</v>
      </c>
      <c r="P3120">
        <f>ROUND(E3120/D3120*100, 0)</f>
        <v>0</v>
      </c>
      <c r="Q3120" s="8">
        <f>IFERROR(ROUND(E3120/L3120,2),0)</f>
        <v>775</v>
      </c>
      <c r="R3120" s="17">
        <f>(((J3120/60)/60)/24)+DATE(1970,1,1)</f>
        <v>42534.649571759262</v>
      </c>
      <c r="S3120" s="18">
        <f>((I3120/60/60/24)+DATE(1970,1,1))</f>
        <v>42553.649571759262</v>
      </c>
      <c r="T3120">
        <f>YEAR(R3120)</f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8297</v>
      </c>
      <c r="O3121" t="s">
        <v>8299</v>
      </c>
      <c r="P3121">
        <f>ROUND(E3121/D3121*100, 0)</f>
        <v>0</v>
      </c>
      <c r="Q3121" s="8">
        <f>IFERROR(ROUND(E3121/L3121,2),0)</f>
        <v>5</v>
      </c>
      <c r="R3121" s="17">
        <f>(((J3121/60)/60)/24)+DATE(1970,1,1)</f>
        <v>42060.04550925926</v>
      </c>
      <c r="S3121" s="18">
        <f>((I3121/60/60/24)+DATE(1970,1,1))</f>
        <v>42090.003842592589</v>
      </c>
      <c r="T3121">
        <f>YEAR(R3121)</f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8297</v>
      </c>
      <c r="O3122" t="s">
        <v>8299</v>
      </c>
      <c r="P3122">
        <f>ROUND(E3122/D3122*100, 0)</f>
        <v>0</v>
      </c>
      <c r="Q3122" s="8">
        <f>IFERROR(ROUND(E3122/L3122,2),0)</f>
        <v>12.8</v>
      </c>
      <c r="R3122" s="17">
        <f>(((J3122/60)/60)/24)+DATE(1970,1,1)</f>
        <v>42435.942083333335</v>
      </c>
      <c r="S3122" s="18">
        <f>((I3122/60/60/24)+DATE(1970,1,1))</f>
        <v>42495.900416666671</v>
      </c>
      <c r="T3122">
        <f>YEAR(R3122)</f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8297</v>
      </c>
      <c r="O3123" t="s">
        <v>8299</v>
      </c>
      <c r="P3123">
        <f>ROUND(E3123/D3123*100, 0)</f>
        <v>1</v>
      </c>
      <c r="Q3123" s="8">
        <f>IFERROR(ROUND(E3123/L3123,2),0)</f>
        <v>10</v>
      </c>
      <c r="R3123" s="17">
        <f>(((J3123/60)/60)/24)+DATE(1970,1,1)</f>
        <v>41848.679803240739</v>
      </c>
      <c r="S3123" s="18">
        <f>((I3123/60/60/24)+DATE(1970,1,1))</f>
        <v>41908.679803240739</v>
      </c>
      <c r="T3123">
        <f>YEAR(R3123)</f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8297</v>
      </c>
      <c r="O3124" t="s">
        <v>8299</v>
      </c>
      <c r="P3124">
        <f>ROUND(E3124/D3124*100, 0)</f>
        <v>58</v>
      </c>
      <c r="Q3124" s="8">
        <f>IFERROR(ROUND(E3124/L3124,2),0)</f>
        <v>58</v>
      </c>
      <c r="R3124" s="17">
        <f>(((J3124/60)/60)/24)+DATE(1970,1,1)</f>
        <v>42678.932083333333</v>
      </c>
      <c r="S3124" s="18">
        <f>((I3124/60/60/24)+DATE(1970,1,1))</f>
        <v>42683.973750000005</v>
      </c>
      <c r="T3124">
        <f>YEAR(R3124)</f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8297</v>
      </c>
      <c r="O3125" t="s">
        <v>8299</v>
      </c>
      <c r="P3125">
        <f>ROUND(E3125/D3125*100, 0)</f>
        <v>68</v>
      </c>
      <c r="Q3125" s="8">
        <f>IFERROR(ROUND(E3125/L3125,2),0)</f>
        <v>244.8</v>
      </c>
      <c r="R3125" s="17">
        <f>(((J3125/60)/60)/24)+DATE(1970,1,1)</f>
        <v>42530.993032407408</v>
      </c>
      <c r="S3125" s="18">
        <f>((I3125/60/60/24)+DATE(1970,1,1))</f>
        <v>42560.993032407408</v>
      </c>
      <c r="T3125">
        <f>YEAR(R3125)</f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8297</v>
      </c>
      <c r="O3126" t="s">
        <v>8299</v>
      </c>
      <c r="P3126">
        <f>ROUND(E3126/D3126*100, 0)</f>
        <v>0</v>
      </c>
      <c r="Q3126" s="8">
        <f>IFERROR(ROUND(E3126/L3126,2),0)</f>
        <v>6.5</v>
      </c>
      <c r="R3126" s="17">
        <f>(((J3126/60)/60)/24)+DATE(1970,1,1)</f>
        <v>41977.780104166668</v>
      </c>
      <c r="S3126" s="18">
        <f>((I3126/60/60/24)+DATE(1970,1,1))</f>
        <v>42037.780104166668</v>
      </c>
      <c r="T3126">
        <f>YEAR(R3126)</f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8297</v>
      </c>
      <c r="O3127" t="s">
        <v>8299</v>
      </c>
      <c r="P3127">
        <f>ROUND(E3127/D3127*100, 0)</f>
        <v>0</v>
      </c>
      <c r="Q3127" s="8">
        <f>IFERROR(ROUND(E3127/L3127,2),0)</f>
        <v>0</v>
      </c>
      <c r="R3127" s="17">
        <f>(((J3127/60)/60)/24)+DATE(1970,1,1)</f>
        <v>42346.20685185185</v>
      </c>
      <c r="S3127" s="18">
        <f>((I3127/60/60/24)+DATE(1970,1,1))</f>
        <v>42376.20685185185</v>
      </c>
      <c r="T3127">
        <f>YEAR(R3127)</f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8297</v>
      </c>
      <c r="O3128" t="s">
        <v>8299</v>
      </c>
      <c r="P3128">
        <f>ROUND(E3128/D3128*100, 0)</f>
        <v>4</v>
      </c>
      <c r="Q3128" s="8">
        <f>IFERROR(ROUND(E3128/L3128,2),0)</f>
        <v>61.18</v>
      </c>
      <c r="R3128" s="17">
        <f>(((J3128/60)/60)/24)+DATE(1970,1,1)</f>
        <v>42427.01807870371</v>
      </c>
      <c r="S3128" s="18">
        <f>((I3128/60/60/24)+DATE(1970,1,1))</f>
        <v>42456.976412037038</v>
      </c>
      <c r="T3128">
        <f>YEAR(R3128)</f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8297</v>
      </c>
      <c r="O3129" t="s">
        <v>8299</v>
      </c>
      <c r="P3129">
        <f>ROUND(E3129/D3129*100, 0)</f>
        <v>0</v>
      </c>
      <c r="Q3129" s="8">
        <f>IFERROR(ROUND(E3129/L3129,2),0)</f>
        <v>0</v>
      </c>
      <c r="R3129" s="17">
        <f>(((J3129/60)/60)/24)+DATE(1970,1,1)</f>
        <v>42034.856817129628</v>
      </c>
      <c r="S3129" s="18">
        <f>((I3129/60/60/24)+DATE(1970,1,1))</f>
        <v>42064.856817129628</v>
      </c>
      <c r="T3129">
        <f>YEAR(R3129)</f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8297</v>
      </c>
      <c r="O3130" t="s">
        <v>8298</v>
      </c>
      <c r="P3130">
        <f>ROUND(E3130/D3130*100, 0)</f>
        <v>109</v>
      </c>
      <c r="Q3130" s="8">
        <f>IFERROR(ROUND(E3130/L3130,2),0)</f>
        <v>139.24</v>
      </c>
      <c r="R3130" s="17">
        <f>(((J3130/60)/60)/24)+DATE(1970,1,1)</f>
        <v>42780.825706018513</v>
      </c>
      <c r="S3130" s="18">
        <f>((I3130/60/60/24)+DATE(1970,1,1))</f>
        <v>42810.784039351856</v>
      </c>
      <c r="T3130">
        <f>YEAR(R3130)</f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8297</v>
      </c>
      <c r="O3131" t="s">
        <v>8298</v>
      </c>
      <c r="P3131">
        <f>ROUND(E3131/D3131*100, 0)</f>
        <v>1</v>
      </c>
      <c r="Q3131" s="8">
        <f>IFERROR(ROUND(E3131/L3131,2),0)</f>
        <v>10</v>
      </c>
      <c r="R3131" s="17">
        <f>(((J3131/60)/60)/24)+DATE(1970,1,1)</f>
        <v>42803.842812499999</v>
      </c>
      <c r="S3131" s="18">
        <f>((I3131/60/60/24)+DATE(1970,1,1))</f>
        <v>42843.801145833335</v>
      </c>
      <c r="T3131">
        <f>YEAR(R3131)</f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8297</v>
      </c>
      <c r="O3132" t="s">
        <v>8298</v>
      </c>
      <c r="P3132">
        <f>ROUND(E3132/D3132*100, 0)</f>
        <v>4</v>
      </c>
      <c r="Q3132" s="8">
        <f>IFERROR(ROUND(E3132/L3132,2),0)</f>
        <v>93.75</v>
      </c>
      <c r="R3132" s="17">
        <f>(((J3132/60)/60)/24)+DATE(1970,1,1)</f>
        <v>42808.640231481477</v>
      </c>
      <c r="S3132" s="18">
        <f>((I3132/60/60/24)+DATE(1970,1,1))</f>
        <v>42839.207638888889</v>
      </c>
      <c r="T3132">
        <f>YEAR(R3132)</f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8297</v>
      </c>
      <c r="O3133" t="s">
        <v>8298</v>
      </c>
      <c r="P3133">
        <f>ROUND(E3133/D3133*100, 0)</f>
        <v>16</v>
      </c>
      <c r="Q3133" s="8">
        <f>IFERROR(ROUND(E3133/L3133,2),0)</f>
        <v>53.75</v>
      </c>
      <c r="R3133" s="17">
        <f>(((J3133/60)/60)/24)+DATE(1970,1,1)</f>
        <v>42803.579224537039</v>
      </c>
      <c r="S3133" s="18">
        <f>((I3133/60/60/24)+DATE(1970,1,1))</f>
        <v>42833.537557870368</v>
      </c>
      <c r="T3133">
        <f>YEAR(R3133)</f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8297</v>
      </c>
      <c r="O3134" t="s">
        <v>8298</v>
      </c>
      <c r="P3134">
        <f>ROUND(E3134/D3134*100, 0)</f>
        <v>0</v>
      </c>
      <c r="Q3134" s="8">
        <f>IFERROR(ROUND(E3134/L3134,2),0)</f>
        <v>10</v>
      </c>
      <c r="R3134" s="17">
        <f>(((J3134/60)/60)/24)+DATE(1970,1,1)</f>
        <v>42786.350231481483</v>
      </c>
      <c r="S3134" s="18">
        <f>((I3134/60/60/24)+DATE(1970,1,1))</f>
        <v>42846.308564814812</v>
      </c>
      <c r="T3134">
        <f>YEAR(R3134)</f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8297</v>
      </c>
      <c r="O3135" t="s">
        <v>8298</v>
      </c>
      <c r="P3135">
        <f>ROUND(E3135/D3135*100, 0)</f>
        <v>108</v>
      </c>
      <c r="Q3135" s="8">
        <f>IFERROR(ROUND(E3135/L3135,2),0)</f>
        <v>33.75</v>
      </c>
      <c r="R3135" s="17">
        <f>(((J3135/60)/60)/24)+DATE(1970,1,1)</f>
        <v>42788.565208333333</v>
      </c>
      <c r="S3135" s="18">
        <f>((I3135/60/60/24)+DATE(1970,1,1))</f>
        <v>42818.523541666669</v>
      </c>
      <c r="T3135">
        <f>YEAR(R3135)</f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8297</v>
      </c>
      <c r="O3136" t="s">
        <v>8298</v>
      </c>
      <c r="P3136">
        <f>ROUND(E3136/D3136*100, 0)</f>
        <v>23</v>
      </c>
      <c r="Q3136" s="8">
        <f>IFERROR(ROUND(E3136/L3136,2),0)</f>
        <v>18.75</v>
      </c>
      <c r="R3136" s="17">
        <f>(((J3136/60)/60)/24)+DATE(1970,1,1)</f>
        <v>42800.720127314817</v>
      </c>
      <c r="S3136" s="18">
        <f>((I3136/60/60/24)+DATE(1970,1,1))</f>
        <v>42821.678460648152</v>
      </c>
      <c r="T3136">
        <f>YEAR(R3136)</f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8297</v>
      </c>
      <c r="O3137" t="s">
        <v>8298</v>
      </c>
      <c r="P3137">
        <f>ROUND(E3137/D3137*100, 0)</f>
        <v>21</v>
      </c>
      <c r="Q3137" s="8">
        <f>IFERROR(ROUND(E3137/L3137,2),0)</f>
        <v>23.14</v>
      </c>
      <c r="R3137" s="17">
        <f>(((J3137/60)/60)/24)+DATE(1970,1,1)</f>
        <v>42807.151863425926</v>
      </c>
      <c r="S3137" s="18">
        <f>((I3137/60/60/24)+DATE(1970,1,1))</f>
        <v>42829.151863425926</v>
      </c>
      <c r="T3137">
        <f>YEAR(R3137)</f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8297</v>
      </c>
      <c r="O3138" t="s">
        <v>8298</v>
      </c>
      <c r="P3138">
        <f>ROUND(E3138/D3138*100, 0)</f>
        <v>128</v>
      </c>
      <c r="Q3138" s="8">
        <f>IFERROR(ROUND(E3138/L3138,2),0)</f>
        <v>29.05</v>
      </c>
      <c r="R3138" s="17">
        <f>(((J3138/60)/60)/24)+DATE(1970,1,1)</f>
        <v>42789.462430555555</v>
      </c>
      <c r="S3138" s="18">
        <f>((I3138/60/60/24)+DATE(1970,1,1))</f>
        <v>42825.957638888889</v>
      </c>
      <c r="T3138">
        <f>YEAR(R3138)</f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8297</v>
      </c>
      <c r="O3139" t="s">
        <v>8298</v>
      </c>
      <c r="P3139">
        <f>ROUND(E3139/D3139*100, 0)</f>
        <v>3</v>
      </c>
      <c r="Q3139" s="8">
        <f>IFERROR(ROUND(E3139/L3139,2),0)</f>
        <v>50</v>
      </c>
      <c r="R3139" s="17">
        <f>(((J3139/60)/60)/24)+DATE(1970,1,1)</f>
        <v>42807.885057870371</v>
      </c>
      <c r="S3139" s="18">
        <f>((I3139/60/60/24)+DATE(1970,1,1))</f>
        <v>42858.8</v>
      </c>
      <c r="T3139">
        <f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8297</v>
      </c>
      <c r="O3140" t="s">
        <v>8298</v>
      </c>
      <c r="P3140">
        <f>ROUND(E3140/D3140*100, 0)</f>
        <v>0</v>
      </c>
      <c r="Q3140" s="8">
        <f>IFERROR(ROUND(E3140/L3140,2),0)</f>
        <v>0</v>
      </c>
      <c r="R3140" s="17">
        <f>(((J3140/60)/60)/24)+DATE(1970,1,1)</f>
        <v>42809.645914351851</v>
      </c>
      <c r="S3140" s="18">
        <f>((I3140/60/60/24)+DATE(1970,1,1))</f>
        <v>42828.645914351851</v>
      </c>
      <c r="T3140">
        <f>YEAR(R3140)</f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8297</v>
      </c>
      <c r="O3141" t="s">
        <v>8298</v>
      </c>
      <c r="P3141">
        <f>ROUND(E3141/D3141*100, 0)</f>
        <v>5</v>
      </c>
      <c r="Q3141" s="8">
        <f>IFERROR(ROUND(E3141/L3141,2),0)</f>
        <v>450</v>
      </c>
      <c r="R3141" s="17">
        <f>(((J3141/60)/60)/24)+DATE(1970,1,1)</f>
        <v>42785.270370370374</v>
      </c>
      <c r="S3141" s="18">
        <f>((I3141/60/60/24)+DATE(1970,1,1))</f>
        <v>42819.189583333333</v>
      </c>
      <c r="T3141">
        <f>YEAR(R3141)</f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8297</v>
      </c>
      <c r="O3142" t="s">
        <v>8298</v>
      </c>
      <c r="P3142">
        <f>ROUND(E3142/D3142*100, 0)</f>
        <v>1</v>
      </c>
      <c r="Q3142" s="8">
        <f>IFERROR(ROUND(E3142/L3142,2),0)</f>
        <v>24</v>
      </c>
      <c r="R3142" s="17">
        <f>(((J3142/60)/60)/24)+DATE(1970,1,1)</f>
        <v>42802.718784722223</v>
      </c>
      <c r="S3142" s="18">
        <f>((I3142/60/60/24)+DATE(1970,1,1))</f>
        <v>42832.677118055552</v>
      </c>
      <c r="T3142">
        <f>YEAR(R3142)</f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8297</v>
      </c>
      <c r="O3143" t="s">
        <v>8298</v>
      </c>
      <c r="P3143">
        <f>ROUND(E3143/D3143*100, 0)</f>
        <v>52</v>
      </c>
      <c r="Q3143" s="8">
        <f>IFERROR(ROUND(E3143/L3143,2),0)</f>
        <v>32.25</v>
      </c>
      <c r="R3143" s="17">
        <f>(((J3143/60)/60)/24)+DATE(1970,1,1)</f>
        <v>42800.753333333334</v>
      </c>
      <c r="S3143" s="18">
        <f>((I3143/60/60/24)+DATE(1970,1,1))</f>
        <v>42841.833333333328</v>
      </c>
      <c r="T3143">
        <f>YEAR(R3143)</f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8297</v>
      </c>
      <c r="O3144" t="s">
        <v>8298</v>
      </c>
      <c r="P3144">
        <f>ROUND(E3144/D3144*100, 0)</f>
        <v>2</v>
      </c>
      <c r="Q3144" s="8">
        <f>IFERROR(ROUND(E3144/L3144,2),0)</f>
        <v>15</v>
      </c>
      <c r="R3144" s="17">
        <f>(((J3144/60)/60)/24)+DATE(1970,1,1)</f>
        <v>42783.513182870374</v>
      </c>
      <c r="S3144" s="18">
        <f>((I3144/60/60/24)+DATE(1970,1,1))</f>
        <v>42813.471516203703</v>
      </c>
      <c r="T3144">
        <f>YEAR(R3144)</f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8297</v>
      </c>
      <c r="O3145" t="s">
        <v>8298</v>
      </c>
      <c r="P3145">
        <f>ROUND(E3145/D3145*100, 0)</f>
        <v>0</v>
      </c>
      <c r="Q3145" s="8">
        <f>IFERROR(ROUND(E3145/L3145,2),0)</f>
        <v>0</v>
      </c>
      <c r="R3145" s="17">
        <f>(((J3145/60)/60)/24)+DATE(1970,1,1)</f>
        <v>42808.358287037037</v>
      </c>
      <c r="S3145" s="18">
        <f>((I3145/60/60/24)+DATE(1970,1,1))</f>
        <v>42834.358287037037</v>
      </c>
      <c r="T3145">
        <f>YEAR(R3145)</f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8297</v>
      </c>
      <c r="O3146" t="s">
        <v>8298</v>
      </c>
      <c r="P3146">
        <f>ROUND(E3146/D3146*100, 0)</f>
        <v>75</v>
      </c>
      <c r="Q3146" s="8">
        <f>IFERROR(ROUND(E3146/L3146,2),0)</f>
        <v>251.33</v>
      </c>
      <c r="R3146" s="17">
        <f>(((J3146/60)/60)/24)+DATE(1970,1,1)</f>
        <v>42796.538275462968</v>
      </c>
      <c r="S3146" s="18">
        <f>((I3146/60/60/24)+DATE(1970,1,1))</f>
        <v>42813.25</v>
      </c>
      <c r="T3146">
        <f>YEAR(R3146)</f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8297</v>
      </c>
      <c r="O3147" t="s">
        <v>8298</v>
      </c>
      <c r="P3147">
        <f>ROUND(E3147/D3147*100, 0)</f>
        <v>0</v>
      </c>
      <c r="Q3147" s="8">
        <f>IFERROR(ROUND(E3147/L3147,2),0)</f>
        <v>0</v>
      </c>
      <c r="R3147" s="17">
        <f>(((J3147/60)/60)/24)+DATE(1970,1,1)</f>
        <v>42762.040902777779</v>
      </c>
      <c r="S3147" s="18">
        <f>((I3147/60/60/24)+DATE(1970,1,1))</f>
        <v>42821.999236111107</v>
      </c>
      <c r="T3147">
        <f>YEAR(R3147)</f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8297</v>
      </c>
      <c r="O3148" t="s">
        <v>8298</v>
      </c>
      <c r="P3148">
        <f>ROUND(E3148/D3148*100, 0)</f>
        <v>11</v>
      </c>
      <c r="Q3148" s="8">
        <f>IFERROR(ROUND(E3148/L3148,2),0)</f>
        <v>437.5</v>
      </c>
      <c r="R3148" s="17">
        <f>(((J3148/60)/60)/24)+DATE(1970,1,1)</f>
        <v>42796.682476851856</v>
      </c>
      <c r="S3148" s="18">
        <f>((I3148/60/60/24)+DATE(1970,1,1))</f>
        <v>42841.640810185185</v>
      </c>
      <c r="T3148">
        <f>YEAR(R3148)</f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8297</v>
      </c>
      <c r="O3149" t="s">
        <v>8298</v>
      </c>
      <c r="P3149">
        <f>ROUND(E3149/D3149*100, 0)</f>
        <v>118</v>
      </c>
      <c r="Q3149" s="8">
        <f>IFERROR(ROUND(E3149/L3149,2),0)</f>
        <v>110.35</v>
      </c>
      <c r="R3149" s="17">
        <f>(((J3149/60)/60)/24)+DATE(1970,1,1)</f>
        <v>41909.969386574077</v>
      </c>
      <c r="S3149" s="18">
        <f>((I3149/60/60/24)+DATE(1970,1,1))</f>
        <v>41950.011053240742</v>
      </c>
      <c r="T3149">
        <f>YEAR(R3149)</f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8297</v>
      </c>
      <c r="O3150" t="s">
        <v>8298</v>
      </c>
      <c r="P3150">
        <f>ROUND(E3150/D3150*100, 0)</f>
        <v>131</v>
      </c>
      <c r="Q3150" s="8">
        <f>IFERROR(ROUND(E3150/L3150,2),0)</f>
        <v>41.42</v>
      </c>
      <c r="R3150" s="17">
        <f>(((J3150/60)/60)/24)+DATE(1970,1,1)</f>
        <v>41891.665324074071</v>
      </c>
      <c r="S3150" s="18">
        <f>((I3150/60/60/24)+DATE(1970,1,1))</f>
        <v>41913.166666666664</v>
      </c>
      <c r="T3150">
        <f>YEAR(R3150)</f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8297</v>
      </c>
      <c r="O3151" t="s">
        <v>8298</v>
      </c>
      <c r="P3151">
        <f>ROUND(E3151/D3151*100, 0)</f>
        <v>104</v>
      </c>
      <c r="Q3151" s="8">
        <f>IFERROR(ROUND(E3151/L3151,2),0)</f>
        <v>52</v>
      </c>
      <c r="R3151" s="17">
        <f>(((J3151/60)/60)/24)+DATE(1970,1,1)</f>
        <v>41226.017361111109</v>
      </c>
      <c r="S3151" s="18">
        <f>((I3151/60/60/24)+DATE(1970,1,1))</f>
        <v>41250.083333333336</v>
      </c>
      <c r="T3151">
        <f>YEAR(R3151)</f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8297</v>
      </c>
      <c r="O3152" t="s">
        <v>8298</v>
      </c>
      <c r="P3152">
        <f>ROUND(E3152/D3152*100, 0)</f>
        <v>101</v>
      </c>
      <c r="Q3152" s="8">
        <f>IFERROR(ROUND(E3152/L3152,2),0)</f>
        <v>33.99</v>
      </c>
      <c r="R3152" s="17">
        <f>(((J3152/60)/60)/24)+DATE(1970,1,1)</f>
        <v>40478.263923611114</v>
      </c>
      <c r="S3152" s="18">
        <f>((I3152/60/60/24)+DATE(1970,1,1))</f>
        <v>40568.166666666664</v>
      </c>
      <c r="T3152">
        <f>YEAR(R3152)</f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8297</v>
      </c>
      <c r="O3153" t="s">
        <v>8298</v>
      </c>
      <c r="P3153">
        <f>ROUND(E3153/D3153*100, 0)</f>
        <v>100</v>
      </c>
      <c r="Q3153" s="8">
        <f>IFERROR(ROUND(E3153/L3153,2),0)</f>
        <v>103.35</v>
      </c>
      <c r="R3153" s="17">
        <f>(((J3153/60)/60)/24)+DATE(1970,1,1)</f>
        <v>41862.83997685185</v>
      </c>
      <c r="S3153" s="18">
        <f>((I3153/60/60/24)+DATE(1970,1,1))</f>
        <v>41892.83997685185</v>
      </c>
      <c r="T3153">
        <f>YEAR(R3153)</f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8297</v>
      </c>
      <c r="O3154" t="s">
        <v>8298</v>
      </c>
      <c r="P3154">
        <f>ROUND(E3154/D3154*100, 0)</f>
        <v>106</v>
      </c>
      <c r="Q3154" s="8">
        <f>IFERROR(ROUND(E3154/L3154,2),0)</f>
        <v>34.79</v>
      </c>
      <c r="R3154" s="17">
        <f>(((J3154/60)/60)/24)+DATE(1970,1,1)</f>
        <v>41550.867673611108</v>
      </c>
      <c r="S3154" s="18">
        <f>((I3154/60/60/24)+DATE(1970,1,1))</f>
        <v>41580.867673611108</v>
      </c>
      <c r="T3154">
        <f>YEAR(R3154)</f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8297</v>
      </c>
      <c r="O3155" t="s">
        <v>8298</v>
      </c>
      <c r="P3155">
        <f>ROUND(E3155/D3155*100, 0)</f>
        <v>336</v>
      </c>
      <c r="Q3155" s="8">
        <f>IFERROR(ROUND(E3155/L3155,2),0)</f>
        <v>41.77</v>
      </c>
      <c r="R3155" s="17">
        <f>(((J3155/60)/60)/24)+DATE(1970,1,1)</f>
        <v>40633.154363425929</v>
      </c>
      <c r="S3155" s="18">
        <f>((I3155/60/60/24)+DATE(1970,1,1))</f>
        <v>40664.207638888889</v>
      </c>
      <c r="T3155">
        <f>YEAR(R3155)</f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8297</v>
      </c>
      <c r="O3156" t="s">
        <v>8298</v>
      </c>
      <c r="P3156">
        <f>ROUND(E3156/D3156*100, 0)</f>
        <v>113</v>
      </c>
      <c r="Q3156" s="8">
        <f>IFERROR(ROUND(E3156/L3156,2),0)</f>
        <v>64.27</v>
      </c>
      <c r="R3156" s="17">
        <f>(((J3156/60)/60)/24)+DATE(1970,1,1)</f>
        <v>40970.875671296293</v>
      </c>
      <c r="S3156" s="18">
        <f>((I3156/60/60/24)+DATE(1970,1,1))</f>
        <v>41000.834004629629</v>
      </c>
      <c r="T3156">
        <f>YEAR(R3156)</f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8297</v>
      </c>
      <c r="O3157" t="s">
        <v>8298</v>
      </c>
      <c r="P3157">
        <f>ROUND(E3157/D3157*100, 0)</f>
        <v>189</v>
      </c>
      <c r="Q3157" s="8">
        <f>IFERROR(ROUND(E3157/L3157,2),0)</f>
        <v>31.21</v>
      </c>
      <c r="R3157" s="17">
        <f>(((J3157/60)/60)/24)+DATE(1970,1,1)</f>
        <v>41233.499131944445</v>
      </c>
      <c r="S3157" s="18">
        <f>((I3157/60/60/24)+DATE(1970,1,1))</f>
        <v>41263.499131944445</v>
      </c>
      <c r="T3157">
        <f>YEAR(R3157)</f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8297</v>
      </c>
      <c r="O3158" t="s">
        <v>8298</v>
      </c>
      <c r="P3158">
        <f>ROUND(E3158/D3158*100, 0)</f>
        <v>102</v>
      </c>
      <c r="Q3158" s="8">
        <f>IFERROR(ROUND(E3158/L3158,2),0)</f>
        <v>62.92</v>
      </c>
      <c r="R3158" s="17">
        <f>(((J3158/60)/60)/24)+DATE(1970,1,1)</f>
        <v>41026.953055555554</v>
      </c>
      <c r="S3158" s="18">
        <f>((I3158/60/60/24)+DATE(1970,1,1))</f>
        <v>41061.953055555554</v>
      </c>
      <c r="T3158">
        <f>YEAR(R3158)</f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8297</v>
      </c>
      <c r="O3159" t="s">
        <v>8298</v>
      </c>
      <c r="P3159">
        <f>ROUND(E3159/D3159*100, 0)</f>
        <v>101</v>
      </c>
      <c r="Q3159" s="8">
        <f>IFERROR(ROUND(E3159/L3159,2),0)</f>
        <v>98.54</v>
      </c>
      <c r="R3159" s="17">
        <f>(((J3159/60)/60)/24)+DATE(1970,1,1)</f>
        <v>41829.788252314815</v>
      </c>
      <c r="S3159" s="18">
        <f>((I3159/60/60/24)+DATE(1970,1,1))</f>
        <v>41839.208333333336</v>
      </c>
      <c r="T3159">
        <f>YEAR(R3159)</f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8297</v>
      </c>
      <c r="O3160" t="s">
        <v>8298</v>
      </c>
      <c r="P3160">
        <f>ROUND(E3160/D3160*100, 0)</f>
        <v>114</v>
      </c>
      <c r="Q3160" s="8">
        <f>IFERROR(ROUND(E3160/L3160,2),0)</f>
        <v>82.61</v>
      </c>
      <c r="R3160" s="17">
        <f>(((J3160/60)/60)/24)+DATE(1970,1,1)</f>
        <v>41447.839722222219</v>
      </c>
      <c r="S3160" s="18">
        <f>((I3160/60/60/24)+DATE(1970,1,1))</f>
        <v>41477.839722222219</v>
      </c>
      <c r="T3160">
        <f>YEAR(R3160)</f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8297</v>
      </c>
      <c r="O3161" t="s">
        <v>8298</v>
      </c>
      <c r="P3161">
        <f>ROUND(E3161/D3161*100, 0)</f>
        <v>133</v>
      </c>
      <c r="Q3161" s="8">
        <f>IFERROR(ROUND(E3161/L3161,2),0)</f>
        <v>38.5</v>
      </c>
      <c r="R3161" s="17">
        <f>(((J3161/60)/60)/24)+DATE(1970,1,1)</f>
        <v>40884.066678240742</v>
      </c>
      <c r="S3161" s="18">
        <f>((I3161/60/60/24)+DATE(1970,1,1))</f>
        <v>40926.958333333336</v>
      </c>
      <c r="T3161">
        <f>YEAR(R3161)</f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8297</v>
      </c>
      <c r="O3162" t="s">
        <v>8298</v>
      </c>
      <c r="P3162">
        <f>ROUND(E3162/D3162*100, 0)</f>
        <v>102</v>
      </c>
      <c r="Q3162" s="8">
        <f>IFERROR(ROUND(E3162/L3162,2),0)</f>
        <v>80.16</v>
      </c>
      <c r="R3162" s="17">
        <f>(((J3162/60)/60)/24)+DATE(1970,1,1)</f>
        <v>41841.26489583333</v>
      </c>
      <c r="S3162" s="18">
        <f>((I3162/60/60/24)+DATE(1970,1,1))</f>
        <v>41864.207638888889</v>
      </c>
      <c r="T3162">
        <f>YEAR(R3162)</f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8297</v>
      </c>
      <c r="O3163" t="s">
        <v>8298</v>
      </c>
      <c r="P3163">
        <f>ROUND(E3163/D3163*100, 0)</f>
        <v>105</v>
      </c>
      <c r="Q3163" s="8">
        <f>IFERROR(ROUND(E3163/L3163,2),0)</f>
        <v>28.41</v>
      </c>
      <c r="R3163" s="17">
        <f>(((J3163/60)/60)/24)+DATE(1970,1,1)</f>
        <v>41897.536134259259</v>
      </c>
      <c r="S3163" s="18">
        <f>((I3163/60/60/24)+DATE(1970,1,1))</f>
        <v>41927.536134259259</v>
      </c>
      <c r="T3163">
        <f>YEAR(R3163)</f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8297</v>
      </c>
      <c r="O3164" t="s">
        <v>8298</v>
      </c>
      <c r="P3164">
        <f>ROUND(E3164/D3164*100, 0)</f>
        <v>127</v>
      </c>
      <c r="Q3164" s="8">
        <f>IFERROR(ROUND(E3164/L3164,2),0)</f>
        <v>80.73</v>
      </c>
      <c r="R3164" s="17">
        <f>(((J3164/60)/60)/24)+DATE(1970,1,1)</f>
        <v>41799.685902777775</v>
      </c>
      <c r="S3164" s="18">
        <f>((I3164/60/60/24)+DATE(1970,1,1))</f>
        <v>41827.083333333336</v>
      </c>
      <c r="T3164">
        <f>YEAR(R3164)</f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8297</v>
      </c>
      <c r="O3165" t="s">
        <v>8298</v>
      </c>
      <c r="P3165">
        <f>ROUND(E3165/D3165*100, 0)</f>
        <v>111</v>
      </c>
      <c r="Q3165" s="8">
        <f>IFERROR(ROUND(E3165/L3165,2),0)</f>
        <v>200.69</v>
      </c>
      <c r="R3165" s="17">
        <f>(((J3165/60)/60)/24)+DATE(1970,1,1)</f>
        <v>41775.753761574073</v>
      </c>
      <c r="S3165" s="18">
        <f>((I3165/60/60/24)+DATE(1970,1,1))</f>
        <v>41805.753761574073</v>
      </c>
      <c r="T3165">
        <f>YEAR(R3165)</f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8297</v>
      </c>
      <c r="O3166" t="s">
        <v>8298</v>
      </c>
      <c r="P3166">
        <f>ROUND(E3166/D3166*100, 0)</f>
        <v>107</v>
      </c>
      <c r="Q3166" s="8">
        <f>IFERROR(ROUND(E3166/L3166,2),0)</f>
        <v>37.590000000000003</v>
      </c>
      <c r="R3166" s="17">
        <f>(((J3166/60)/60)/24)+DATE(1970,1,1)</f>
        <v>41766.80572916667</v>
      </c>
      <c r="S3166" s="18">
        <f>((I3166/60/60/24)+DATE(1970,1,1))</f>
        <v>41799.80572916667</v>
      </c>
      <c r="T3166">
        <f>YEAR(R3166)</f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8297</v>
      </c>
      <c r="O3167" t="s">
        <v>8298</v>
      </c>
      <c r="P3167">
        <f>ROUND(E3167/D3167*100, 0)</f>
        <v>163</v>
      </c>
      <c r="Q3167" s="8">
        <f>IFERROR(ROUND(E3167/L3167,2),0)</f>
        <v>58.1</v>
      </c>
      <c r="R3167" s="17">
        <f>(((J3167/60)/60)/24)+DATE(1970,1,1)</f>
        <v>40644.159259259257</v>
      </c>
      <c r="S3167" s="18">
        <f>((I3167/60/60/24)+DATE(1970,1,1))</f>
        <v>40666.165972222225</v>
      </c>
      <c r="T3167">
        <f>YEAR(R3167)</f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8297</v>
      </c>
      <c r="O3168" t="s">
        <v>8298</v>
      </c>
      <c r="P3168">
        <f>ROUND(E3168/D3168*100, 0)</f>
        <v>160</v>
      </c>
      <c r="Q3168" s="8">
        <f>IFERROR(ROUND(E3168/L3168,2),0)</f>
        <v>60.3</v>
      </c>
      <c r="R3168" s="17">
        <f>(((J3168/60)/60)/24)+DATE(1970,1,1)</f>
        <v>41940.69158564815</v>
      </c>
      <c r="S3168" s="18">
        <f>((I3168/60/60/24)+DATE(1970,1,1))</f>
        <v>41969.332638888889</v>
      </c>
      <c r="T3168">
        <f>YEAR(R3168)</f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8297</v>
      </c>
      <c r="O3169" t="s">
        <v>8298</v>
      </c>
      <c r="P3169">
        <f>ROUND(E3169/D3169*100, 0)</f>
        <v>116</v>
      </c>
      <c r="Q3169" s="8">
        <f>IFERROR(ROUND(E3169/L3169,2),0)</f>
        <v>63.36</v>
      </c>
      <c r="R3169" s="17">
        <f>(((J3169/60)/60)/24)+DATE(1970,1,1)</f>
        <v>41839.175706018519</v>
      </c>
      <c r="S3169" s="18">
        <f>((I3169/60/60/24)+DATE(1970,1,1))</f>
        <v>41853.175706018519</v>
      </c>
      <c r="T3169">
        <f>YEAR(R3169)</f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8297</v>
      </c>
      <c r="O3170" t="s">
        <v>8298</v>
      </c>
      <c r="P3170">
        <f>ROUND(E3170/D3170*100, 0)</f>
        <v>124</v>
      </c>
      <c r="Q3170" s="8">
        <f>IFERROR(ROUND(E3170/L3170,2),0)</f>
        <v>50.9</v>
      </c>
      <c r="R3170" s="17">
        <f>(((J3170/60)/60)/24)+DATE(1970,1,1)</f>
        <v>41772.105937500004</v>
      </c>
      <c r="S3170" s="18">
        <f>((I3170/60/60/24)+DATE(1970,1,1))</f>
        <v>41803.916666666664</v>
      </c>
      <c r="T3170">
        <f>YEAR(R3170)</f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8297</v>
      </c>
      <c r="O3171" t="s">
        <v>8298</v>
      </c>
      <c r="P3171">
        <f>ROUND(E3171/D3171*100, 0)</f>
        <v>103</v>
      </c>
      <c r="Q3171" s="8">
        <f>IFERROR(ROUND(E3171/L3171,2),0)</f>
        <v>100.5</v>
      </c>
      <c r="R3171" s="17">
        <f>(((J3171/60)/60)/24)+DATE(1970,1,1)</f>
        <v>41591.737974537034</v>
      </c>
      <c r="S3171" s="18">
        <f>((I3171/60/60/24)+DATE(1970,1,1))</f>
        <v>41621.207638888889</v>
      </c>
      <c r="T3171">
        <f>YEAR(R3171)</f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8297</v>
      </c>
      <c r="O3172" t="s">
        <v>8298</v>
      </c>
      <c r="P3172">
        <f>ROUND(E3172/D3172*100, 0)</f>
        <v>112</v>
      </c>
      <c r="Q3172" s="8">
        <f>IFERROR(ROUND(E3172/L3172,2),0)</f>
        <v>31.62</v>
      </c>
      <c r="R3172" s="17">
        <f>(((J3172/60)/60)/24)+DATE(1970,1,1)</f>
        <v>41789.080370370371</v>
      </c>
      <c r="S3172" s="18">
        <f>((I3172/60/60/24)+DATE(1970,1,1))</f>
        <v>41822.166666666664</v>
      </c>
      <c r="T3172">
        <f>YEAR(R3172)</f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8297</v>
      </c>
      <c r="O3173" t="s">
        <v>8298</v>
      </c>
      <c r="P3173">
        <f>ROUND(E3173/D3173*100, 0)</f>
        <v>109</v>
      </c>
      <c r="Q3173" s="8">
        <f>IFERROR(ROUND(E3173/L3173,2),0)</f>
        <v>65.099999999999994</v>
      </c>
      <c r="R3173" s="17">
        <f>(((J3173/60)/60)/24)+DATE(1970,1,1)</f>
        <v>42466.608310185184</v>
      </c>
      <c r="S3173" s="18">
        <f>((I3173/60/60/24)+DATE(1970,1,1))</f>
        <v>42496.608310185184</v>
      </c>
      <c r="T3173">
        <f>YEAR(R3173)</f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8297</v>
      </c>
      <c r="O3174" t="s">
        <v>8298</v>
      </c>
      <c r="P3174">
        <f>ROUND(E3174/D3174*100, 0)</f>
        <v>115</v>
      </c>
      <c r="Q3174" s="8">
        <f>IFERROR(ROUND(E3174/L3174,2),0)</f>
        <v>79.31</v>
      </c>
      <c r="R3174" s="17">
        <f>(((J3174/60)/60)/24)+DATE(1970,1,1)</f>
        <v>40923.729953703703</v>
      </c>
      <c r="S3174" s="18">
        <f>((I3174/60/60/24)+DATE(1970,1,1))</f>
        <v>40953.729953703703</v>
      </c>
      <c r="T3174">
        <f>YEAR(R3174)</f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8297</v>
      </c>
      <c r="O3175" t="s">
        <v>8298</v>
      </c>
      <c r="P3175">
        <f>ROUND(E3175/D3175*100, 0)</f>
        <v>103</v>
      </c>
      <c r="Q3175" s="8">
        <f>IFERROR(ROUND(E3175/L3175,2),0)</f>
        <v>139.19</v>
      </c>
      <c r="R3175" s="17">
        <f>(((J3175/60)/60)/24)+DATE(1970,1,1)</f>
        <v>41878.878379629627</v>
      </c>
      <c r="S3175" s="18">
        <f>((I3175/60/60/24)+DATE(1970,1,1))</f>
        <v>41908.878379629627</v>
      </c>
      <c r="T3175">
        <f>YEAR(R3175)</f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8297</v>
      </c>
      <c r="O3176" t="s">
        <v>8298</v>
      </c>
      <c r="P3176">
        <f>ROUND(E3176/D3176*100, 0)</f>
        <v>101</v>
      </c>
      <c r="Q3176" s="8">
        <f>IFERROR(ROUND(E3176/L3176,2),0)</f>
        <v>131.91</v>
      </c>
      <c r="R3176" s="17">
        <f>(((J3176/60)/60)/24)+DATE(1970,1,1)</f>
        <v>41862.864675925928</v>
      </c>
      <c r="S3176" s="18">
        <f>((I3176/60/60/24)+DATE(1970,1,1))</f>
        <v>41876.864675925928</v>
      </c>
      <c r="T3176">
        <f>YEAR(R3176)</f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8297</v>
      </c>
      <c r="O3177" t="s">
        <v>8298</v>
      </c>
      <c r="P3177">
        <f>ROUND(E3177/D3177*100, 0)</f>
        <v>110</v>
      </c>
      <c r="Q3177" s="8">
        <f>IFERROR(ROUND(E3177/L3177,2),0)</f>
        <v>91.3</v>
      </c>
      <c r="R3177" s="17">
        <f>(((J3177/60)/60)/24)+DATE(1970,1,1)</f>
        <v>40531.886886574073</v>
      </c>
      <c r="S3177" s="18">
        <f>((I3177/60/60/24)+DATE(1970,1,1))</f>
        <v>40591.886886574073</v>
      </c>
      <c r="T3177">
        <f>YEAR(R3177)</f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8297</v>
      </c>
      <c r="O3178" t="s">
        <v>8298</v>
      </c>
      <c r="P3178">
        <f>ROUND(E3178/D3178*100, 0)</f>
        <v>115</v>
      </c>
      <c r="Q3178" s="8">
        <f>IFERROR(ROUND(E3178/L3178,2),0)</f>
        <v>39.67</v>
      </c>
      <c r="R3178" s="17">
        <f>(((J3178/60)/60)/24)+DATE(1970,1,1)</f>
        <v>41477.930914351848</v>
      </c>
      <c r="S3178" s="18">
        <f>((I3178/60/60/24)+DATE(1970,1,1))</f>
        <v>41504.625</v>
      </c>
      <c r="T3178">
        <f>YEAR(R3178)</f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8297</v>
      </c>
      <c r="O3179" t="s">
        <v>8298</v>
      </c>
      <c r="P3179">
        <f>ROUND(E3179/D3179*100, 0)</f>
        <v>117</v>
      </c>
      <c r="Q3179" s="8">
        <f>IFERROR(ROUND(E3179/L3179,2),0)</f>
        <v>57.55</v>
      </c>
      <c r="R3179" s="17">
        <f>(((J3179/60)/60)/24)+DATE(1970,1,1)</f>
        <v>41781.666770833333</v>
      </c>
      <c r="S3179" s="18">
        <f>((I3179/60/60/24)+DATE(1970,1,1))</f>
        <v>41811.666770833333</v>
      </c>
      <c r="T3179">
        <f>YEAR(R3179)</f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8297</v>
      </c>
      <c r="O3180" t="s">
        <v>8298</v>
      </c>
      <c r="P3180">
        <f>ROUND(E3180/D3180*100, 0)</f>
        <v>172</v>
      </c>
      <c r="Q3180" s="8">
        <f>IFERROR(ROUND(E3180/L3180,2),0)</f>
        <v>33.03</v>
      </c>
      <c r="R3180" s="17">
        <f>(((J3180/60)/60)/24)+DATE(1970,1,1)</f>
        <v>41806.605034722219</v>
      </c>
      <c r="S3180" s="18">
        <f>((I3180/60/60/24)+DATE(1970,1,1))</f>
        <v>41836.605034722219</v>
      </c>
      <c r="T3180">
        <f>YEAR(R3180)</f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8297</v>
      </c>
      <c r="O3181" t="s">
        <v>8298</v>
      </c>
      <c r="P3181">
        <f>ROUND(E3181/D3181*100, 0)</f>
        <v>114</v>
      </c>
      <c r="Q3181" s="8">
        <f>IFERROR(ROUND(E3181/L3181,2),0)</f>
        <v>77.34</v>
      </c>
      <c r="R3181" s="17">
        <f>(((J3181/60)/60)/24)+DATE(1970,1,1)</f>
        <v>41375.702210648145</v>
      </c>
      <c r="S3181" s="18">
        <f>((I3181/60/60/24)+DATE(1970,1,1))</f>
        <v>41400.702210648145</v>
      </c>
      <c r="T3181">
        <f>YEAR(R3181)</f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8297</v>
      </c>
      <c r="O3182" t="s">
        <v>8298</v>
      </c>
      <c r="P3182">
        <f>ROUND(E3182/D3182*100, 0)</f>
        <v>120</v>
      </c>
      <c r="Q3182" s="8">
        <f>IFERROR(ROUND(E3182/L3182,2),0)</f>
        <v>31.93</v>
      </c>
      <c r="R3182" s="17">
        <f>(((J3182/60)/60)/24)+DATE(1970,1,1)</f>
        <v>41780.412604166668</v>
      </c>
      <c r="S3182" s="18">
        <f>((I3182/60/60/24)+DATE(1970,1,1))</f>
        <v>41810.412604166668</v>
      </c>
      <c r="T3182">
        <f>YEAR(R3182)</f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8297</v>
      </c>
      <c r="O3183" t="s">
        <v>8298</v>
      </c>
      <c r="P3183">
        <f>ROUND(E3183/D3183*100, 0)</f>
        <v>109</v>
      </c>
      <c r="Q3183" s="8">
        <f>IFERROR(ROUND(E3183/L3183,2),0)</f>
        <v>36.33</v>
      </c>
      <c r="R3183" s="17">
        <f>(((J3183/60)/60)/24)+DATE(1970,1,1)</f>
        <v>41779.310034722221</v>
      </c>
      <c r="S3183" s="18">
        <f>((I3183/60/60/24)+DATE(1970,1,1))</f>
        <v>41805.666666666664</v>
      </c>
      <c r="T3183">
        <f>YEAR(R3183)</f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8297</v>
      </c>
      <c r="O3184" t="s">
        <v>8298</v>
      </c>
      <c r="P3184">
        <f>ROUND(E3184/D3184*100, 0)</f>
        <v>101</v>
      </c>
      <c r="Q3184" s="8">
        <f>IFERROR(ROUND(E3184/L3184,2),0)</f>
        <v>46.77</v>
      </c>
      <c r="R3184" s="17">
        <f>(((J3184/60)/60)/24)+DATE(1970,1,1)</f>
        <v>40883.949317129627</v>
      </c>
      <c r="S3184" s="18">
        <f>((I3184/60/60/24)+DATE(1970,1,1))</f>
        <v>40939.708333333336</v>
      </c>
      <c r="T3184">
        <f>YEAR(R3184)</f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8297</v>
      </c>
      <c r="O3185" t="s">
        <v>8298</v>
      </c>
      <c r="P3185">
        <f>ROUND(E3185/D3185*100, 0)</f>
        <v>109</v>
      </c>
      <c r="Q3185" s="8">
        <f>IFERROR(ROUND(E3185/L3185,2),0)</f>
        <v>40.07</v>
      </c>
      <c r="R3185" s="17">
        <f>(((J3185/60)/60)/24)+DATE(1970,1,1)</f>
        <v>41491.79478009259</v>
      </c>
      <c r="S3185" s="18">
        <f>((I3185/60/60/24)+DATE(1970,1,1))</f>
        <v>41509.79478009259</v>
      </c>
      <c r="T3185">
        <f>YEAR(R3185)</f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8297</v>
      </c>
      <c r="O3186" t="s">
        <v>8298</v>
      </c>
      <c r="P3186">
        <f>ROUND(E3186/D3186*100, 0)</f>
        <v>107</v>
      </c>
      <c r="Q3186" s="8">
        <f>IFERROR(ROUND(E3186/L3186,2),0)</f>
        <v>100.22</v>
      </c>
      <c r="R3186" s="17">
        <f>(((J3186/60)/60)/24)+DATE(1970,1,1)</f>
        <v>41791.993414351848</v>
      </c>
      <c r="S3186" s="18">
        <f>((I3186/60/60/24)+DATE(1970,1,1))</f>
        <v>41821.993414351848</v>
      </c>
      <c r="T3186">
        <f>YEAR(R3186)</f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8297</v>
      </c>
      <c r="O3187" t="s">
        <v>8298</v>
      </c>
      <c r="P3187">
        <f>ROUND(E3187/D3187*100, 0)</f>
        <v>100</v>
      </c>
      <c r="Q3187" s="8">
        <f>IFERROR(ROUND(E3187/L3187,2),0)</f>
        <v>41.67</v>
      </c>
      <c r="R3187" s="17">
        <f>(((J3187/60)/60)/24)+DATE(1970,1,1)</f>
        <v>41829.977326388893</v>
      </c>
      <c r="S3187" s="18">
        <f>((I3187/60/60/24)+DATE(1970,1,1))</f>
        <v>41836.977326388893</v>
      </c>
      <c r="T3187">
        <f>YEAR(R3187)</f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8297</v>
      </c>
      <c r="O3188" t="s">
        <v>8298</v>
      </c>
      <c r="P3188">
        <f>ROUND(E3188/D3188*100, 0)</f>
        <v>102</v>
      </c>
      <c r="Q3188" s="8">
        <f>IFERROR(ROUND(E3188/L3188,2),0)</f>
        <v>46.71</v>
      </c>
      <c r="R3188" s="17">
        <f>(((J3188/60)/60)/24)+DATE(1970,1,1)</f>
        <v>41868.924050925925</v>
      </c>
      <c r="S3188" s="18">
        <f>((I3188/60/60/24)+DATE(1970,1,1))</f>
        <v>41898.875</v>
      </c>
      <c r="T3188">
        <f>YEAR(R3188)</f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8297</v>
      </c>
      <c r="O3189" t="s">
        <v>8298</v>
      </c>
      <c r="P3189">
        <f>ROUND(E3189/D3189*100, 0)</f>
        <v>116</v>
      </c>
      <c r="Q3189" s="8">
        <f>IFERROR(ROUND(E3189/L3189,2),0)</f>
        <v>71.489999999999995</v>
      </c>
      <c r="R3189" s="17">
        <f>(((J3189/60)/60)/24)+DATE(1970,1,1)</f>
        <v>41835.666354166664</v>
      </c>
      <c r="S3189" s="18">
        <f>((I3189/60/60/24)+DATE(1970,1,1))</f>
        <v>41855.666354166664</v>
      </c>
      <c r="T3189">
        <f>YEAR(R3189)</f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8297</v>
      </c>
      <c r="O3190" t="s">
        <v>8300</v>
      </c>
      <c r="P3190">
        <f>ROUND(E3190/D3190*100, 0)</f>
        <v>65</v>
      </c>
      <c r="Q3190" s="8">
        <f>IFERROR(ROUND(E3190/L3190,2),0)</f>
        <v>14.44</v>
      </c>
      <c r="R3190" s="17">
        <f>(((J3190/60)/60)/24)+DATE(1970,1,1)</f>
        <v>42144.415532407409</v>
      </c>
      <c r="S3190" s="18">
        <f>((I3190/60/60/24)+DATE(1970,1,1))</f>
        <v>42165.415532407409</v>
      </c>
      <c r="T3190">
        <f>YEAR(R3190)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8297</v>
      </c>
      <c r="O3191" t="s">
        <v>8300</v>
      </c>
      <c r="P3191">
        <f>ROUND(E3191/D3191*100, 0)</f>
        <v>12</v>
      </c>
      <c r="Q3191" s="8">
        <f>IFERROR(ROUND(E3191/L3191,2),0)</f>
        <v>356.84</v>
      </c>
      <c r="R3191" s="17">
        <f>(((J3191/60)/60)/24)+DATE(1970,1,1)</f>
        <v>42118.346435185187</v>
      </c>
      <c r="S3191" s="18">
        <f>((I3191/60/60/24)+DATE(1970,1,1))</f>
        <v>42148.346435185187</v>
      </c>
      <c r="T3191">
        <f>YEAR(R3191)</f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8297</v>
      </c>
      <c r="O3192" t="s">
        <v>8300</v>
      </c>
      <c r="P3192">
        <f>ROUND(E3192/D3192*100, 0)</f>
        <v>0</v>
      </c>
      <c r="Q3192" s="8">
        <f>IFERROR(ROUND(E3192/L3192,2),0)</f>
        <v>0</v>
      </c>
      <c r="R3192" s="17">
        <f>(((J3192/60)/60)/24)+DATE(1970,1,1)</f>
        <v>42683.151331018518</v>
      </c>
      <c r="S3192" s="18">
        <f>((I3192/60/60/24)+DATE(1970,1,1))</f>
        <v>42713.192997685182</v>
      </c>
      <c r="T3192">
        <f>YEAR(R3192)</f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8297</v>
      </c>
      <c r="O3193" t="s">
        <v>8300</v>
      </c>
      <c r="P3193">
        <f>ROUND(E3193/D3193*100, 0)</f>
        <v>4</v>
      </c>
      <c r="Q3193" s="8">
        <f>IFERROR(ROUND(E3193/L3193,2),0)</f>
        <v>37.75</v>
      </c>
      <c r="R3193" s="17">
        <f>(((J3193/60)/60)/24)+DATE(1970,1,1)</f>
        <v>42538.755428240736</v>
      </c>
      <c r="S3193" s="18">
        <f>((I3193/60/60/24)+DATE(1970,1,1))</f>
        <v>42598.755428240736</v>
      </c>
      <c r="T3193">
        <f>YEAR(R3193)</f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8297</v>
      </c>
      <c r="O3194" t="s">
        <v>8300</v>
      </c>
      <c r="P3194">
        <f>ROUND(E3194/D3194*100, 0)</f>
        <v>1</v>
      </c>
      <c r="Q3194" s="8">
        <f>IFERROR(ROUND(E3194/L3194,2),0)</f>
        <v>12.75</v>
      </c>
      <c r="R3194" s="17">
        <f>(((J3194/60)/60)/24)+DATE(1970,1,1)</f>
        <v>42018.94049768518</v>
      </c>
      <c r="S3194" s="18">
        <f>((I3194/60/60/24)+DATE(1970,1,1))</f>
        <v>42063.916666666672</v>
      </c>
      <c r="T3194">
        <f>YEAR(R3194)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8297</v>
      </c>
      <c r="O3195" t="s">
        <v>8300</v>
      </c>
      <c r="P3195">
        <f>ROUND(E3195/D3195*100, 0)</f>
        <v>12</v>
      </c>
      <c r="Q3195" s="8">
        <f>IFERROR(ROUND(E3195/L3195,2),0)</f>
        <v>24.46</v>
      </c>
      <c r="R3195" s="17">
        <f>(((J3195/60)/60)/24)+DATE(1970,1,1)</f>
        <v>42010.968240740738</v>
      </c>
      <c r="S3195" s="18">
        <f>((I3195/60/60/24)+DATE(1970,1,1))</f>
        <v>42055.968240740738</v>
      </c>
      <c r="T3195">
        <f>YEAR(R3195)</f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8297</v>
      </c>
      <c r="O3196" t="s">
        <v>8300</v>
      </c>
      <c r="P3196">
        <f>ROUND(E3196/D3196*100, 0)</f>
        <v>0</v>
      </c>
      <c r="Q3196" s="8">
        <f>IFERROR(ROUND(E3196/L3196,2),0)</f>
        <v>0</v>
      </c>
      <c r="R3196" s="17">
        <f>(((J3196/60)/60)/24)+DATE(1970,1,1)</f>
        <v>42182.062476851846</v>
      </c>
      <c r="S3196" s="18">
        <f>((I3196/60/60/24)+DATE(1970,1,1))</f>
        <v>42212.062476851846</v>
      </c>
      <c r="T3196">
        <f>YEAR(R3196)</f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8297</v>
      </c>
      <c r="O3197" t="s">
        <v>8300</v>
      </c>
      <c r="P3197">
        <f>ROUND(E3197/D3197*100, 0)</f>
        <v>59</v>
      </c>
      <c r="Q3197" s="8">
        <f>IFERROR(ROUND(E3197/L3197,2),0)</f>
        <v>53.08</v>
      </c>
      <c r="R3197" s="17">
        <f>(((J3197/60)/60)/24)+DATE(1970,1,1)</f>
        <v>42017.594236111108</v>
      </c>
      <c r="S3197" s="18">
        <f>((I3197/60/60/24)+DATE(1970,1,1))</f>
        <v>42047.594236111108</v>
      </c>
      <c r="T3197">
        <f>YEAR(R3197)</f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8297</v>
      </c>
      <c r="O3198" t="s">
        <v>8300</v>
      </c>
      <c r="P3198">
        <f>ROUND(E3198/D3198*100, 0)</f>
        <v>0</v>
      </c>
      <c r="Q3198" s="8">
        <f>IFERROR(ROUND(E3198/L3198,2),0)</f>
        <v>300</v>
      </c>
      <c r="R3198" s="17">
        <f>(((J3198/60)/60)/24)+DATE(1970,1,1)</f>
        <v>42157.598090277781</v>
      </c>
      <c r="S3198" s="18">
        <f>((I3198/60/60/24)+DATE(1970,1,1))</f>
        <v>42217.583333333328</v>
      </c>
      <c r="T3198">
        <f>YEAR(R3198)</f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8297</v>
      </c>
      <c r="O3199" t="s">
        <v>8300</v>
      </c>
      <c r="P3199">
        <f>ROUND(E3199/D3199*100, 0)</f>
        <v>11</v>
      </c>
      <c r="Q3199" s="8">
        <f>IFERROR(ROUND(E3199/L3199,2),0)</f>
        <v>286.25</v>
      </c>
      <c r="R3199" s="17">
        <f>(((J3199/60)/60)/24)+DATE(1970,1,1)</f>
        <v>42009.493263888886</v>
      </c>
      <c r="S3199" s="18">
        <f>((I3199/60/60/24)+DATE(1970,1,1))</f>
        <v>42039.493263888886</v>
      </c>
      <c r="T3199">
        <f>YEAR(R3199)</f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8297</v>
      </c>
      <c r="O3200" t="s">
        <v>8300</v>
      </c>
      <c r="P3200">
        <f>ROUND(E3200/D3200*100, 0)</f>
        <v>0</v>
      </c>
      <c r="Q3200" s="8">
        <f>IFERROR(ROUND(E3200/L3200,2),0)</f>
        <v>36.67</v>
      </c>
      <c r="R3200" s="17">
        <f>(((J3200/60)/60)/24)+DATE(1970,1,1)</f>
        <v>42013.424502314811</v>
      </c>
      <c r="S3200" s="18">
        <f>((I3200/60/60/24)+DATE(1970,1,1))</f>
        <v>42051.424502314811</v>
      </c>
      <c r="T3200">
        <f>YEAR(R3200)</f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8297</v>
      </c>
      <c r="O3201" t="s">
        <v>8300</v>
      </c>
      <c r="P3201">
        <f>ROUND(E3201/D3201*100, 0)</f>
        <v>52</v>
      </c>
      <c r="Q3201" s="8">
        <f>IFERROR(ROUND(E3201/L3201,2),0)</f>
        <v>49.21</v>
      </c>
      <c r="R3201" s="17">
        <f>(((J3201/60)/60)/24)+DATE(1970,1,1)</f>
        <v>41858.761782407404</v>
      </c>
      <c r="S3201" s="18">
        <f>((I3201/60/60/24)+DATE(1970,1,1))</f>
        <v>41888.875</v>
      </c>
      <c r="T3201">
        <f>YEAR(R3201)</f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8297</v>
      </c>
      <c r="O3202" t="s">
        <v>8300</v>
      </c>
      <c r="P3202">
        <f>ROUND(E3202/D3202*100, 0)</f>
        <v>0</v>
      </c>
      <c r="Q3202" s="8">
        <f>IFERROR(ROUND(E3202/L3202,2),0)</f>
        <v>1</v>
      </c>
      <c r="R3202" s="17">
        <f>(((J3202/60)/60)/24)+DATE(1970,1,1)</f>
        <v>42460.320613425924</v>
      </c>
      <c r="S3202" s="18">
        <f>((I3202/60/60/24)+DATE(1970,1,1))</f>
        <v>42490.231944444444</v>
      </c>
      <c r="T3202">
        <f>YEAR(R3202)</f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8297</v>
      </c>
      <c r="O3203" t="s">
        <v>8300</v>
      </c>
      <c r="P3203">
        <f>ROUND(E3203/D3203*100, 0)</f>
        <v>1</v>
      </c>
      <c r="Q3203" s="8">
        <f>IFERROR(ROUND(E3203/L3203,2),0)</f>
        <v>12.5</v>
      </c>
      <c r="R3203" s="17">
        <f>(((J3203/60)/60)/24)+DATE(1970,1,1)</f>
        <v>41861.767094907409</v>
      </c>
      <c r="S3203" s="18">
        <f>((I3203/60/60/24)+DATE(1970,1,1))</f>
        <v>41882.767094907409</v>
      </c>
      <c r="T3203">
        <f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8297</v>
      </c>
      <c r="O3204" t="s">
        <v>8300</v>
      </c>
      <c r="P3204">
        <f>ROUND(E3204/D3204*100, 0)</f>
        <v>55</v>
      </c>
      <c r="Q3204" s="8">
        <f>IFERROR(ROUND(E3204/L3204,2),0)</f>
        <v>109.04</v>
      </c>
      <c r="R3204" s="17">
        <f>(((J3204/60)/60)/24)+DATE(1970,1,1)</f>
        <v>42293.853541666671</v>
      </c>
      <c r="S3204" s="18">
        <f>((I3204/60/60/24)+DATE(1970,1,1))</f>
        <v>42352.249305555553</v>
      </c>
      <c r="T3204">
        <f>YEAR(R3204)</f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8297</v>
      </c>
      <c r="O3205" t="s">
        <v>8300</v>
      </c>
      <c r="P3205">
        <f>ROUND(E3205/D3205*100, 0)</f>
        <v>25</v>
      </c>
      <c r="Q3205" s="8">
        <f>IFERROR(ROUND(E3205/L3205,2),0)</f>
        <v>41.67</v>
      </c>
      <c r="R3205" s="17">
        <f>(((J3205/60)/60)/24)+DATE(1970,1,1)</f>
        <v>42242.988680555558</v>
      </c>
      <c r="S3205" s="18">
        <f>((I3205/60/60/24)+DATE(1970,1,1))</f>
        <v>42272.988680555558</v>
      </c>
      <c r="T3205">
        <f>YEAR(R3205)</f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8297</v>
      </c>
      <c r="O3206" t="s">
        <v>8300</v>
      </c>
      <c r="P3206">
        <f>ROUND(E3206/D3206*100, 0)</f>
        <v>0</v>
      </c>
      <c r="Q3206" s="8">
        <f>IFERROR(ROUND(E3206/L3206,2),0)</f>
        <v>0</v>
      </c>
      <c r="R3206" s="17">
        <f>(((J3206/60)/60)/24)+DATE(1970,1,1)</f>
        <v>42172.686099537037</v>
      </c>
      <c r="S3206" s="18">
        <f>((I3206/60/60/24)+DATE(1970,1,1))</f>
        <v>42202.676388888889</v>
      </c>
      <c r="T3206">
        <f>YEAR(R3206)</f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8297</v>
      </c>
      <c r="O3207" t="s">
        <v>8300</v>
      </c>
      <c r="P3207">
        <f>ROUND(E3207/D3207*100, 0)</f>
        <v>3</v>
      </c>
      <c r="Q3207" s="8">
        <f>IFERROR(ROUND(E3207/L3207,2),0)</f>
        <v>22.75</v>
      </c>
      <c r="R3207" s="17">
        <f>(((J3207/60)/60)/24)+DATE(1970,1,1)</f>
        <v>42095.374675925923</v>
      </c>
      <c r="S3207" s="18">
        <f>((I3207/60/60/24)+DATE(1970,1,1))</f>
        <v>42125.374675925923</v>
      </c>
      <c r="T3207">
        <f>YEAR(R3207)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8297</v>
      </c>
      <c r="O3208" t="s">
        <v>8300</v>
      </c>
      <c r="P3208">
        <f>ROUND(E3208/D3208*100, 0)</f>
        <v>0</v>
      </c>
      <c r="Q3208" s="8">
        <f>IFERROR(ROUND(E3208/L3208,2),0)</f>
        <v>0</v>
      </c>
      <c r="R3208" s="17">
        <f>(((J3208/60)/60)/24)+DATE(1970,1,1)</f>
        <v>42236.276053240741</v>
      </c>
      <c r="S3208" s="18">
        <f>((I3208/60/60/24)+DATE(1970,1,1))</f>
        <v>42266.276053240741</v>
      </c>
      <c r="T3208">
        <f>YEAR(R3208)</f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8297</v>
      </c>
      <c r="O3209" t="s">
        <v>8300</v>
      </c>
      <c r="P3209">
        <f>ROUND(E3209/D3209*100, 0)</f>
        <v>46</v>
      </c>
      <c r="Q3209" s="8">
        <f>IFERROR(ROUND(E3209/L3209,2),0)</f>
        <v>70.83</v>
      </c>
      <c r="R3209" s="17">
        <f>(((J3209/60)/60)/24)+DATE(1970,1,1)</f>
        <v>42057.277858796297</v>
      </c>
      <c r="S3209" s="18">
        <f>((I3209/60/60/24)+DATE(1970,1,1))</f>
        <v>42117.236192129625</v>
      </c>
      <c r="T3209">
        <f>YEAR(R3209)</f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8297</v>
      </c>
      <c r="O3210" t="s">
        <v>8298</v>
      </c>
      <c r="P3210">
        <f>ROUND(E3210/D3210*100, 0)</f>
        <v>104</v>
      </c>
      <c r="Q3210" s="8">
        <f>IFERROR(ROUND(E3210/L3210,2),0)</f>
        <v>63.11</v>
      </c>
      <c r="R3210" s="17">
        <f>(((J3210/60)/60)/24)+DATE(1970,1,1)</f>
        <v>41827.605057870373</v>
      </c>
      <c r="S3210" s="18">
        <f>((I3210/60/60/24)+DATE(1970,1,1))</f>
        <v>41848.605057870373</v>
      </c>
      <c r="T3210">
        <f>YEAR(R3210)</f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8297</v>
      </c>
      <c r="O3211" t="s">
        <v>8298</v>
      </c>
      <c r="P3211">
        <f>ROUND(E3211/D3211*100, 0)</f>
        <v>119</v>
      </c>
      <c r="Q3211" s="8">
        <f>IFERROR(ROUND(E3211/L3211,2),0)</f>
        <v>50.16</v>
      </c>
      <c r="R3211" s="17">
        <f>(((J3211/60)/60)/24)+DATE(1970,1,1)</f>
        <v>41778.637245370373</v>
      </c>
      <c r="S3211" s="18">
        <f>((I3211/60/60/24)+DATE(1970,1,1))</f>
        <v>41810.958333333336</v>
      </c>
      <c r="T3211">
        <f>YEAR(R3211)</f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8297</v>
      </c>
      <c r="O3212" t="s">
        <v>8298</v>
      </c>
      <c r="P3212">
        <f>ROUND(E3212/D3212*100, 0)</f>
        <v>126</v>
      </c>
      <c r="Q3212" s="8">
        <f>IFERROR(ROUND(E3212/L3212,2),0)</f>
        <v>62.88</v>
      </c>
      <c r="R3212" s="17">
        <f>(((J3212/60)/60)/24)+DATE(1970,1,1)</f>
        <v>41013.936562499999</v>
      </c>
      <c r="S3212" s="18">
        <f>((I3212/60/60/24)+DATE(1970,1,1))</f>
        <v>41061.165972222225</v>
      </c>
      <c r="T3212">
        <f>YEAR(R3212)</f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8297</v>
      </c>
      <c r="O3213" t="s">
        <v>8298</v>
      </c>
      <c r="P3213">
        <f>ROUND(E3213/D3213*100, 0)</f>
        <v>120</v>
      </c>
      <c r="Q3213" s="8">
        <f>IFERROR(ROUND(E3213/L3213,2),0)</f>
        <v>85.53</v>
      </c>
      <c r="R3213" s="17">
        <f>(((J3213/60)/60)/24)+DATE(1970,1,1)</f>
        <v>41834.586574074077</v>
      </c>
      <c r="S3213" s="18">
        <f>((I3213/60/60/24)+DATE(1970,1,1))</f>
        <v>41866.083333333336</v>
      </c>
      <c r="T3213">
        <f>YEAR(R3213)</f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8297</v>
      </c>
      <c r="O3214" t="s">
        <v>8298</v>
      </c>
      <c r="P3214">
        <f>ROUND(E3214/D3214*100, 0)</f>
        <v>126</v>
      </c>
      <c r="Q3214" s="8">
        <f>IFERROR(ROUND(E3214/L3214,2),0)</f>
        <v>53.72</v>
      </c>
      <c r="R3214" s="17">
        <f>(((J3214/60)/60)/24)+DATE(1970,1,1)</f>
        <v>41829.795729166668</v>
      </c>
      <c r="S3214" s="18">
        <f>((I3214/60/60/24)+DATE(1970,1,1))</f>
        <v>41859.795729166668</v>
      </c>
      <c r="T3214">
        <f>YEAR(R3214)</f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8297</v>
      </c>
      <c r="O3215" t="s">
        <v>8298</v>
      </c>
      <c r="P3215">
        <f>ROUND(E3215/D3215*100, 0)</f>
        <v>100</v>
      </c>
      <c r="Q3215" s="8">
        <f>IFERROR(ROUND(E3215/L3215,2),0)</f>
        <v>127.81</v>
      </c>
      <c r="R3215" s="17">
        <f>(((J3215/60)/60)/24)+DATE(1970,1,1)</f>
        <v>42171.763414351852</v>
      </c>
      <c r="S3215" s="18">
        <f>((I3215/60/60/24)+DATE(1970,1,1))</f>
        <v>42211.763414351852</v>
      </c>
      <c r="T3215">
        <f>YEAR(R3215)</f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8297</v>
      </c>
      <c r="O3216" t="s">
        <v>8298</v>
      </c>
      <c r="P3216">
        <f>ROUND(E3216/D3216*100, 0)</f>
        <v>102</v>
      </c>
      <c r="Q3216" s="8">
        <f>IFERROR(ROUND(E3216/L3216,2),0)</f>
        <v>106.57</v>
      </c>
      <c r="R3216" s="17">
        <f>(((J3216/60)/60)/24)+DATE(1970,1,1)</f>
        <v>42337.792511574073</v>
      </c>
      <c r="S3216" s="18">
        <f>((I3216/60/60/24)+DATE(1970,1,1))</f>
        <v>42374.996527777781</v>
      </c>
      <c r="T3216">
        <f>YEAR(R3216)</f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8297</v>
      </c>
      <c r="O3217" t="s">
        <v>8298</v>
      </c>
      <c r="P3217">
        <f>ROUND(E3217/D3217*100, 0)</f>
        <v>100</v>
      </c>
      <c r="Q3217" s="8">
        <f>IFERROR(ROUND(E3217/L3217,2),0)</f>
        <v>262.11</v>
      </c>
      <c r="R3217" s="17">
        <f>(((J3217/60)/60)/24)+DATE(1970,1,1)</f>
        <v>42219.665173611109</v>
      </c>
      <c r="S3217" s="18">
        <f>((I3217/60/60/24)+DATE(1970,1,1))</f>
        <v>42257.165972222225</v>
      </c>
      <c r="T3217">
        <f>YEAR(R3217)</f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8297</v>
      </c>
      <c r="O3218" t="s">
        <v>8298</v>
      </c>
      <c r="P3218">
        <f>ROUND(E3218/D3218*100, 0)</f>
        <v>100</v>
      </c>
      <c r="Q3218" s="8">
        <f>IFERROR(ROUND(E3218/L3218,2),0)</f>
        <v>57.17</v>
      </c>
      <c r="R3218" s="17">
        <f>(((J3218/60)/60)/24)+DATE(1970,1,1)</f>
        <v>42165.462627314817</v>
      </c>
      <c r="S3218" s="18">
        <f>((I3218/60/60/24)+DATE(1970,1,1))</f>
        <v>42196.604166666672</v>
      </c>
      <c r="T3218">
        <f>YEAR(R3218)</f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8297</v>
      </c>
      <c r="O3219" t="s">
        <v>8298</v>
      </c>
      <c r="P3219">
        <f>ROUND(E3219/D3219*100, 0)</f>
        <v>116</v>
      </c>
      <c r="Q3219" s="8">
        <f>IFERROR(ROUND(E3219/L3219,2),0)</f>
        <v>50.2</v>
      </c>
      <c r="R3219" s="17">
        <f>(((J3219/60)/60)/24)+DATE(1970,1,1)</f>
        <v>42648.546111111107</v>
      </c>
      <c r="S3219" s="18">
        <f>((I3219/60/60/24)+DATE(1970,1,1))</f>
        <v>42678.546111111107</v>
      </c>
      <c r="T3219">
        <f>YEAR(R3219)</f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8297</v>
      </c>
      <c r="O3220" t="s">
        <v>8298</v>
      </c>
      <c r="P3220">
        <f>ROUND(E3220/D3220*100, 0)</f>
        <v>102</v>
      </c>
      <c r="Q3220" s="8">
        <f>IFERROR(ROUND(E3220/L3220,2),0)</f>
        <v>66.59</v>
      </c>
      <c r="R3220" s="17">
        <f>(((J3220/60)/60)/24)+DATE(1970,1,1)</f>
        <v>41971.002152777779</v>
      </c>
      <c r="S3220" s="18">
        <f>((I3220/60/60/24)+DATE(1970,1,1))</f>
        <v>42004</v>
      </c>
      <c r="T3220">
        <f>YEAR(R3220)</f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8297</v>
      </c>
      <c r="O3221" t="s">
        <v>8298</v>
      </c>
      <c r="P3221">
        <f>ROUND(E3221/D3221*100, 0)</f>
        <v>100</v>
      </c>
      <c r="Q3221" s="8">
        <f>IFERROR(ROUND(E3221/L3221,2),0)</f>
        <v>168.25</v>
      </c>
      <c r="R3221" s="17">
        <f>(((J3221/60)/60)/24)+DATE(1970,1,1)</f>
        <v>42050.983182870375</v>
      </c>
      <c r="S3221" s="18">
        <f>((I3221/60/60/24)+DATE(1970,1,1))</f>
        <v>42085.941516203704</v>
      </c>
      <c r="T3221">
        <f>YEAR(R3221)</f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8297</v>
      </c>
      <c r="O3222" t="s">
        <v>8298</v>
      </c>
      <c r="P3222">
        <f>ROUND(E3222/D3222*100, 0)</f>
        <v>101</v>
      </c>
      <c r="Q3222" s="8">
        <f>IFERROR(ROUND(E3222/L3222,2),0)</f>
        <v>256.37</v>
      </c>
      <c r="R3222" s="17">
        <f>(((J3222/60)/60)/24)+DATE(1970,1,1)</f>
        <v>42772.833379629628</v>
      </c>
      <c r="S3222" s="18">
        <f>((I3222/60/60/24)+DATE(1970,1,1))</f>
        <v>42806.875</v>
      </c>
      <c r="T3222">
        <f>YEAR(R3222)</f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8297</v>
      </c>
      <c r="O3223" t="s">
        <v>8298</v>
      </c>
      <c r="P3223">
        <f>ROUND(E3223/D3223*100, 0)</f>
        <v>103</v>
      </c>
      <c r="Q3223" s="8">
        <f>IFERROR(ROUND(E3223/L3223,2),0)</f>
        <v>36.61</v>
      </c>
      <c r="R3223" s="17">
        <f>(((J3223/60)/60)/24)+DATE(1970,1,1)</f>
        <v>42155.696793981479</v>
      </c>
      <c r="S3223" s="18">
        <f>((I3223/60/60/24)+DATE(1970,1,1))</f>
        <v>42190.696793981479</v>
      </c>
      <c r="T3223">
        <f>YEAR(R3223)</f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8297</v>
      </c>
      <c r="O3224" t="s">
        <v>8298</v>
      </c>
      <c r="P3224">
        <f>ROUND(E3224/D3224*100, 0)</f>
        <v>125</v>
      </c>
      <c r="Q3224" s="8">
        <f>IFERROR(ROUND(E3224/L3224,2),0)</f>
        <v>37.14</v>
      </c>
      <c r="R3224" s="17">
        <f>(((J3224/60)/60)/24)+DATE(1970,1,1)</f>
        <v>42270.582141203704</v>
      </c>
      <c r="S3224" s="18">
        <f>((I3224/60/60/24)+DATE(1970,1,1))</f>
        <v>42301.895138888889</v>
      </c>
      <c r="T3224">
        <f>YEAR(R3224)</f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8297</v>
      </c>
      <c r="O3225" t="s">
        <v>8298</v>
      </c>
      <c r="P3225">
        <f>ROUND(E3225/D3225*100, 0)</f>
        <v>110</v>
      </c>
      <c r="Q3225" s="8">
        <f>IFERROR(ROUND(E3225/L3225,2),0)</f>
        <v>45.88</v>
      </c>
      <c r="R3225" s="17">
        <f>(((J3225/60)/60)/24)+DATE(1970,1,1)</f>
        <v>42206.835370370376</v>
      </c>
      <c r="S3225" s="18">
        <f>((I3225/60/60/24)+DATE(1970,1,1))</f>
        <v>42236.835370370376</v>
      </c>
      <c r="T3225">
        <f>YEAR(R3225)</f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8297</v>
      </c>
      <c r="O3226" t="s">
        <v>8298</v>
      </c>
      <c r="P3226">
        <f>ROUND(E3226/D3226*100, 0)</f>
        <v>102</v>
      </c>
      <c r="Q3226" s="8">
        <f>IFERROR(ROUND(E3226/L3226,2),0)</f>
        <v>141.71</v>
      </c>
      <c r="R3226" s="17">
        <f>(((J3226/60)/60)/24)+DATE(1970,1,1)</f>
        <v>42697.850844907407</v>
      </c>
      <c r="S3226" s="18">
        <f>((I3226/60/60/24)+DATE(1970,1,1))</f>
        <v>42745.208333333328</v>
      </c>
      <c r="T3226">
        <f>YEAR(R3226)</f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8297</v>
      </c>
      <c r="O3227" t="s">
        <v>8298</v>
      </c>
      <c r="P3227">
        <f>ROUND(E3227/D3227*100, 0)</f>
        <v>102</v>
      </c>
      <c r="Q3227" s="8">
        <f>IFERROR(ROUND(E3227/L3227,2),0)</f>
        <v>52.49</v>
      </c>
      <c r="R3227" s="17">
        <f>(((J3227/60)/60)/24)+DATE(1970,1,1)</f>
        <v>42503.559467592597</v>
      </c>
      <c r="S3227" s="18">
        <f>((I3227/60/60/24)+DATE(1970,1,1))</f>
        <v>42524.875</v>
      </c>
      <c r="T3227">
        <f>YEAR(R3227)</f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8297</v>
      </c>
      <c r="O3228" t="s">
        <v>8298</v>
      </c>
      <c r="P3228">
        <f>ROUND(E3228/D3228*100, 0)</f>
        <v>104</v>
      </c>
      <c r="Q3228" s="8">
        <f>IFERROR(ROUND(E3228/L3228,2),0)</f>
        <v>59.52</v>
      </c>
      <c r="R3228" s="17">
        <f>(((J3228/60)/60)/24)+DATE(1970,1,1)</f>
        <v>42277.583472222221</v>
      </c>
      <c r="S3228" s="18">
        <f>((I3228/60/60/24)+DATE(1970,1,1))</f>
        <v>42307.583472222221</v>
      </c>
      <c r="T3228">
        <f>YEAR(R3228)</f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8297</v>
      </c>
      <c r="O3229" t="s">
        <v>8298</v>
      </c>
      <c r="P3229">
        <f>ROUND(E3229/D3229*100, 0)</f>
        <v>125</v>
      </c>
      <c r="Q3229" s="8">
        <f>IFERROR(ROUND(E3229/L3229,2),0)</f>
        <v>50</v>
      </c>
      <c r="R3229" s="17">
        <f>(((J3229/60)/60)/24)+DATE(1970,1,1)</f>
        <v>42722.882361111115</v>
      </c>
      <c r="S3229" s="18">
        <f>((I3229/60/60/24)+DATE(1970,1,1))</f>
        <v>42752.882361111115</v>
      </c>
      <c r="T3229">
        <f>YEAR(R3229)</f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8297</v>
      </c>
      <c r="O3230" t="s">
        <v>8298</v>
      </c>
      <c r="P3230">
        <f>ROUND(E3230/D3230*100, 0)</f>
        <v>102</v>
      </c>
      <c r="Q3230" s="8">
        <f>IFERROR(ROUND(E3230/L3230,2),0)</f>
        <v>193.62</v>
      </c>
      <c r="R3230" s="17">
        <f>(((J3230/60)/60)/24)+DATE(1970,1,1)</f>
        <v>42323.70930555556</v>
      </c>
      <c r="S3230" s="18">
        <f>((I3230/60/60/24)+DATE(1970,1,1))</f>
        <v>42355.207638888889</v>
      </c>
      <c r="T3230">
        <f>YEAR(R3230)</f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8297</v>
      </c>
      <c r="O3231" t="s">
        <v>8298</v>
      </c>
      <c r="P3231">
        <f>ROUND(E3231/D3231*100, 0)</f>
        <v>108</v>
      </c>
      <c r="Q3231" s="8">
        <f>IFERROR(ROUND(E3231/L3231,2),0)</f>
        <v>106.8</v>
      </c>
      <c r="R3231" s="17">
        <f>(((J3231/60)/60)/24)+DATE(1970,1,1)</f>
        <v>41933.291643518518</v>
      </c>
      <c r="S3231" s="18">
        <f>((I3231/60/60/24)+DATE(1970,1,1))</f>
        <v>41963.333310185189</v>
      </c>
      <c r="T3231">
        <f>YEAR(R3231)</f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8297</v>
      </c>
      <c r="O3232" t="s">
        <v>8298</v>
      </c>
      <c r="P3232">
        <f>ROUND(E3232/D3232*100, 0)</f>
        <v>110</v>
      </c>
      <c r="Q3232" s="8">
        <f>IFERROR(ROUND(E3232/L3232,2),0)</f>
        <v>77.22</v>
      </c>
      <c r="R3232" s="17">
        <f>(((J3232/60)/60)/24)+DATE(1970,1,1)</f>
        <v>41898.168125000004</v>
      </c>
      <c r="S3232" s="18">
        <f>((I3232/60/60/24)+DATE(1970,1,1))</f>
        <v>41913.165972222225</v>
      </c>
      <c r="T3232">
        <f>YEAR(R3232)</f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8297</v>
      </c>
      <c r="O3233" t="s">
        <v>8298</v>
      </c>
      <c r="P3233">
        <f>ROUND(E3233/D3233*100, 0)</f>
        <v>161</v>
      </c>
      <c r="Q3233" s="8">
        <f>IFERROR(ROUND(E3233/L3233,2),0)</f>
        <v>57.5</v>
      </c>
      <c r="R3233" s="17">
        <f>(((J3233/60)/60)/24)+DATE(1970,1,1)</f>
        <v>42446.943831018521</v>
      </c>
      <c r="S3233" s="18">
        <f>((I3233/60/60/24)+DATE(1970,1,1))</f>
        <v>42476.943831018521</v>
      </c>
      <c r="T3233">
        <f>YEAR(R3233)</f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8297</v>
      </c>
      <c r="O3234" t="s">
        <v>8298</v>
      </c>
      <c r="P3234">
        <f>ROUND(E3234/D3234*100, 0)</f>
        <v>131</v>
      </c>
      <c r="Q3234" s="8">
        <f>IFERROR(ROUND(E3234/L3234,2),0)</f>
        <v>50.46</v>
      </c>
      <c r="R3234" s="17">
        <f>(((J3234/60)/60)/24)+DATE(1970,1,1)</f>
        <v>42463.81385416667</v>
      </c>
      <c r="S3234" s="18">
        <f>((I3234/60/60/24)+DATE(1970,1,1))</f>
        <v>42494.165972222225</v>
      </c>
      <c r="T3234">
        <f>YEAR(R3234)</f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8297</v>
      </c>
      <c r="O3235" t="s">
        <v>8298</v>
      </c>
      <c r="P3235">
        <f>ROUND(E3235/D3235*100, 0)</f>
        <v>119</v>
      </c>
      <c r="Q3235" s="8">
        <f>IFERROR(ROUND(E3235/L3235,2),0)</f>
        <v>97.38</v>
      </c>
      <c r="R3235" s="17">
        <f>(((J3235/60)/60)/24)+DATE(1970,1,1)</f>
        <v>42766.805034722223</v>
      </c>
      <c r="S3235" s="18">
        <f>((I3235/60/60/24)+DATE(1970,1,1))</f>
        <v>42796.805034722223</v>
      </c>
      <c r="T3235">
        <f>YEAR(R3235)</f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8297</v>
      </c>
      <c r="O3236" t="s">
        <v>8298</v>
      </c>
      <c r="P3236">
        <f>ROUND(E3236/D3236*100, 0)</f>
        <v>100</v>
      </c>
      <c r="Q3236" s="8">
        <f>IFERROR(ROUND(E3236/L3236,2),0)</f>
        <v>34.92</v>
      </c>
      <c r="R3236" s="17">
        <f>(((J3236/60)/60)/24)+DATE(1970,1,1)</f>
        <v>42734.789444444439</v>
      </c>
      <c r="S3236" s="18">
        <f>((I3236/60/60/24)+DATE(1970,1,1))</f>
        <v>42767.979861111111</v>
      </c>
      <c r="T3236">
        <f>YEAR(R3236)</f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8297</v>
      </c>
      <c r="O3237" t="s">
        <v>8298</v>
      </c>
      <c r="P3237">
        <f>ROUND(E3237/D3237*100, 0)</f>
        <v>103</v>
      </c>
      <c r="Q3237" s="8">
        <f>IFERROR(ROUND(E3237/L3237,2),0)</f>
        <v>85.53</v>
      </c>
      <c r="R3237" s="17">
        <f>(((J3237/60)/60)/24)+DATE(1970,1,1)</f>
        <v>42522.347812499997</v>
      </c>
      <c r="S3237" s="18">
        <f>((I3237/60/60/24)+DATE(1970,1,1))</f>
        <v>42552.347812499997</v>
      </c>
      <c r="T3237">
        <f>YEAR(R3237)</f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8297</v>
      </c>
      <c r="O3238" t="s">
        <v>8298</v>
      </c>
      <c r="P3238">
        <f>ROUND(E3238/D3238*100, 0)</f>
        <v>101</v>
      </c>
      <c r="Q3238" s="8">
        <f>IFERROR(ROUND(E3238/L3238,2),0)</f>
        <v>182.91</v>
      </c>
      <c r="R3238" s="17">
        <f>(((J3238/60)/60)/24)+DATE(1970,1,1)</f>
        <v>42702.917048611111</v>
      </c>
      <c r="S3238" s="18">
        <f>((I3238/60/60/24)+DATE(1970,1,1))</f>
        <v>42732.917048611111</v>
      </c>
      <c r="T3238">
        <f>YEAR(R3238)</f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8297</v>
      </c>
      <c r="O3239" t="s">
        <v>8298</v>
      </c>
      <c r="P3239">
        <f>ROUND(E3239/D3239*100, 0)</f>
        <v>101</v>
      </c>
      <c r="Q3239" s="8">
        <f>IFERROR(ROUND(E3239/L3239,2),0)</f>
        <v>131.13999999999999</v>
      </c>
      <c r="R3239" s="17">
        <f>(((J3239/60)/60)/24)+DATE(1970,1,1)</f>
        <v>42252.474351851852</v>
      </c>
      <c r="S3239" s="18">
        <f>((I3239/60/60/24)+DATE(1970,1,1))</f>
        <v>42276.165972222225</v>
      </c>
      <c r="T3239">
        <f>YEAR(R3239)</f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8297</v>
      </c>
      <c r="O3240" t="s">
        <v>8298</v>
      </c>
      <c r="P3240">
        <f>ROUND(E3240/D3240*100, 0)</f>
        <v>112</v>
      </c>
      <c r="Q3240" s="8">
        <f>IFERROR(ROUND(E3240/L3240,2),0)</f>
        <v>39.81</v>
      </c>
      <c r="R3240" s="17">
        <f>(((J3240/60)/60)/24)+DATE(1970,1,1)</f>
        <v>42156.510393518518</v>
      </c>
      <c r="S3240" s="18">
        <f>((I3240/60/60/24)+DATE(1970,1,1))</f>
        <v>42186.510393518518</v>
      </c>
      <c r="T3240">
        <f>YEAR(R3240)</f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8297</v>
      </c>
      <c r="O3241" t="s">
        <v>8298</v>
      </c>
      <c r="P3241">
        <f>ROUND(E3241/D3241*100, 0)</f>
        <v>106</v>
      </c>
      <c r="Q3241" s="8">
        <f>IFERROR(ROUND(E3241/L3241,2),0)</f>
        <v>59.7</v>
      </c>
      <c r="R3241" s="17">
        <f>(((J3241/60)/60)/24)+DATE(1970,1,1)</f>
        <v>42278.089039351849</v>
      </c>
      <c r="S3241" s="18">
        <f>((I3241/60/60/24)+DATE(1970,1,1))</f>
        <v>42302.999305555553</v>
      </c>
      <c r="T3241">
        <f>YEAR(R3241)</f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8297</v>
      </c>
      <c r="O3242" t="s">
        <v>8298</v>
      </c>
      <c r="P3242">
        <f>ROUND(E3242/D3242*100, 0)</f>
        <v>101</v>
      </c>
      <c r="Q3242" s="8">
        <f>IFERROR(ROUND(E3242/L3242,2),0)</f>
        <v>88.74</v>
      </c>
      <c r="R3242" s="17">
        <f>(((J3242/60)/60)/24)+DATE(1970,1,1)</f>
        <v>42754.693842592591</v>
      </c>
      <c r="S3242" s="18">
        <f>((I3242/60/60/24)+DATE(1970,1,1))</f>
        <v>42782.958333333328</v>
      </c>
      <c r="T3242">
        <f>YEAR(R3242)</f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8297</v>
      </c>
      <c r="O3243" t="s">
        <v>8298</v>
      </c>
      <c r="P3243">
        <f>ROUND(E3243/D3243*100, 0)</f>
        <v>115</v>
      </c>
      <c r="Q3243" s="8">
        <f>IFERROR(ROUND(E3243/L3243,2),0)</f>
        <v>58.69</v>
      </c>
      <c r="R3243" s="17">
        <f>(((J3243/60)/60)/24)+DATE(1970,1,1)</f>
        <v>41893.324884259258</v>
      </c>
      <c r="S3243" s="18">
        <f>((I3243/60/60/24)+DATE(1970,1,1))</f>
        <v>41926.290972222225</v>
      </c>
      <c r="T3243">
        <f>YEAR(R3243)</f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8297</v>
      </c>
      <c r="O3244" t="s">
        <v>8298</v>
      </c>
      <c r="P3244">
        <f>ROUND(E3244/D3244*100, 0)</f>
        <v>127</v>
      </c>
      <c r="Q3244" s="8">
        <f>IFERROR(ROUND(E3244/L3244,2),0)</f>
        <v>69.569999999999993</v>
      </c>
      <c r="R3244" s="17">
        <f>(((J3244/60)/60)/24)+DATE(1970,1,1)</f>
        <v>41871.755694444444</v>
      </c>
      <c r="S3244" s="18">
        <f>((I3244/60/60/24)+DATE(1970,1,1))</f>
        <v>41901.755694444444</v>
      </c>
      <c r="T3244">
        <f>YEAR(R3244)</f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8297</v>
      </c>
      <c r="O3245" t="s">
        <v>8298</v>
      </c>
      <c r="P3245">
        <f>ROUND(E3245/D3245*100, 0)</f>
        <v>103</v>
      </c>
      <c r="Q3245" s="8">
        <f>IFERROR(ROUND(E3245/L3245,2),0)</f>
        <v>115.87</v>
      </c>
      <c r="R3245" s="17">
        <f>(((J3245/60)/60)/24)+DATE(1970,1,1)</f>
        <v>42262.096782407403</v>
      </c>
      <c r="S3245" s="18">
        <f>((I3245/60/60/24)+DATE(1970,1,1))</f>
        <v>42286</v>
      </c>
      <c r="T3245">
        <f>YEAR(R3245)</f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8297</v>
      </c>
      <c r="O3246" t="s">
        <v>8298</v>
      </c>
      <c r="P3246">
        <f>ROUND(E3246/D3246*100, 0)</f>
        <v>103</v>
      </c>
      <c r="Q3246" s="8">
        <f>IFERROR(ROUND(E3246/L3246,2),0)</f>
        <v>23.87</v>
      </c>
      <c r="R3246" s="17">
        <f>(((J3246/60)/60)/24)+DATE(1970,1,1)</f>
        <v>42675.694236111114</v>
      </c>
      <c r="S3246" s="18">
        <f>((I3246/60/60/24)+DATE(1970,1,1))</f>
        <v>42705.735902777778</v>
      </c>
      <c r="T3246">
        <f>YEAR(R3246)</f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8297</v>
      </c>
      <c r="O3247" t="s">
        <v>8298</v>
      </c>
      <c r="P3247">
        <f>ROUND(E3247/D3247*100, 0)</f>
        <v>104</v>
      </c>
      <c r="Q3247" s="8">
        <f>IFERROR(ROUND(E3247/L3247,2),0)</f>
        <v>81.13</v>
      </c>
      <c r="R3247" s="17">
        <f>(((J3247/60)/60)/24)+DATE(1970,1,1)</f>
        <v>42135.60020833333</v>
      </c>
      <c r="S3247" s="18">
        <f>((I3247/60/60/24)+DATE(1970,1,1))</f>
        <v>42167.083333333328</v>
      </c>
      <c r="T3247">
        <f>YEAR(R3247)</f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8297</v>
      </c>
      <c r="O3248" t="s">
        <v>8298</v>
      </c>
      <c r="P3248">
        <f>ROUND(E3248/D3248*100, 0)</f>
        <v>111</v>
      </c>
      <c r="Q3248" s="8">
        <f>IFERROR(ROUND(E3248/L3248,2),0)</f>
        <v>57.63</v>
      </c>
      <c r="R3248" s="17">
        <f>(((J3248/60)/60)/24)+DATE(1970,1,1)</f>
        <v>42230.472222222219</v>
      </c>
      <c r="S3248" s="18">
        <f>((I3248/60/60/24)+DATE(1970,1,1))</f>
        <v>42259.165972222225</v>
      </c>
      <c r="T3248">
        <f>YEAR(R3248)</f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8297</v>
      </c>
      <c r="O3249" t="s">
        <v>8298</v>
      </c>
      <c r="P3249">
        <f>ROUND(E3249/D3249*100, 0)</f>
        <v>106</v>
      </c>
      <c r="Q3249" s="8">
        <f>IFERROR(ROUND(E3249/L3249,2),0)</f>
        <v>46.43</v>
      </c>
      <c r="R3249" s="17">
        <f>(((J3249/60)/60)/24)+DATE(1970,1,1)</f>
        <v>42167.434166666666</v>
      </c>
      <c r="S3249" s="18">
        <f>((I3249/60/60/24)+DATE(1970,1,1))</f>
        <v>42197.434166666666</v>
      </c>
      <c r="T3249">
        <f>YEAR(R3249)</f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8297</v>
      </c>
      <c r="O3250" t="s">
        <v>8298</v>
      </c>
      <c r="P3250">
        <f>ROUND(E3250/D3250*100, 0)</f>
        <v>101</v>
      </c>
      <c r="Q3250" s="8">
        <f>IFERROR(ROUND(E3250/L3250,2),0)</f>
        <v>60.48</v>
      </c>
      <c r="R3250" s="17">
        <f>(((J3250/60)/60)/24)+DATE(1970,1,1)</f>
        <v>42068.888391203705</v>
      </c>
      <c r="S3250" s="18">
        <f>((I3250/60/60/24)+DATE(1970,1,1))</f>
        <v>42098.846724537041</v>
      </c>
      <c r="T3250">
        <f>YEAR(R3250)</f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8297</v>
      </c>
      <c r="O3251" t="s">
        <v>8298</v>
      </c>
      <c r="P3251">
        <f>ROUND(E3251/D3251*100, 0)</f>
        <v>105</v>
      </c>
      <c r="Q3251" s="8">
        <f>IFERROR(ROUND(E3251/L3251,2),0)</f>
        <v>65.58</v>
      </c>
      <c r="R3251" s="17">
        <f>(((J3251/60)/60)/24)+DATE(1970,1,1)</f>
        <v>42145.746689814812</v>
      </c>
      <c r="S3251" s="18">
        <f>((I3251/60/60/24)+DATE(1970,1,1))</f>
        <v>42175.746689814812</v>
      </c>
      <c r="T3251">
        <f>YEAR(R3251)</f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8297</v>
      </c>
      <c r="O3252" t="s">
        <v>8298</v>
      </c>
      <c r="P3252">
        <f>ROUND(E3252/D3252*100, 0)</f>
        <v>102</v>
      </c>
      <c r="Q3252" s="8">
        <f>IFERROR(ROUND(E3252/L3252,2),0)</f>
        <v>119.19</v>
      </c>
      <c r="R3252" s="17">
        <f>(((J3252/60)/60)/24)+DATE(1970,1,1)</f>
        <v>41918.742175925923</v>
      </c>
      <c r="S3252" s="18">
        <f>((I3252/60/60/24)+DATE(1970,1,1))</f>
        <v>41948.783842592595</v>
      </c>
      <c r="T3252">
        <f>YEAR(R3252)</f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8297</v>
      </c>
      <c r="O3253" t="s">
        <v>8298</v>
      </c>
      <c r="P3253">
        <f>ROUND(E3253/D3253*100, 0)</f>
        <v>111</v>
      </c>
      <c r="Q3253" s="8">
        <f>IFERROR(ROUND(E3253/L3253,2),0)</f>
        <v>83.05</v>
      </c>
      <c r="R3253" s="17">
        <f>(((J3253/60)/60)/24)+DATE(1970,1,1)</f>
        <v>42146.731087962966</v>
      </c>
      <c r="S3253" s="18">
        <f>((I3253/60/60/24)+DATE(1970,1,1))</f>
        <v>42176.731087962966</v>
      </c>
      <c r="T3253">
        <f>YEAR(R3253)</f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8297</v>
      </c>
      <c r="O3254" t="s">
        <v>8298</v>
      </c>
      <c r="P3254">
        <f>ROUND(E3254/D3254*100, 0)</f>
        <v>128</v>
      </c>
      <c r="Q3254" s="8">
        <f>IFERROR(ROUND(E3254/L3254,2),0)</f>
        <v>57.52</v>
      </c>
      <c r="R3254" s="17">
        <f>(((J3254/60)/60)/24)+DATE(1970,1,1)</f>
        <v>42590.472685185188</v>
      </c>
      <c r="S3254" s="18">
        <f>((I3254/60/60/24)+DATE(1970,1,1))</f>
        <v>42620.472685185188</v>
      </c>
      <c r="T3254">
        <f>YEAR(R3254)</f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8297</v>
      </c>
      <c r="O3255" t="s">
        <v>8298</v>
      </c>
      <c r="P3255">
        <f>ROUND(E3255/D3255*100, 0)</f>
        <v>102</v>
      </c>
      <c r="Q3255" s="8">
        <f>IFERROR(ROUND(E3255/L3255,2),0)</f>
        <v>177.09</v>
      </c>
      <c r="R3255" s="17">
        <f>(((J3255/60)/60)/24)+DATE(1970,1,1)</f>
        <v>42602.576712962968</v>
      </c>
      <c r="S3255" s="18">
        <f>((I3255/60/60/24)+DATE(1970,1,1))</f>
        <v>42621.15625</v>
      </c>
      <c r="T3255">
        <f>YEAR(R3255)</f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8297</v>
      </c>
      <c r="O3256" t="s">
        <v>8298</v>
      </c>
      <c r="P3256">
        <f>ROUND(E3256/D3256*100, 0)</f>
        <v>101</v>
      </c>
      <c r="Q3256" s="8">
        <f>IFERROR(ROUND(E3256/L3256,2),0)</f>
        <v>70.77</v>
      </c>
      <c r="R3256" s="17">
        <f>(((J3256/60)/60)/24)+DATE(1970,1,1)</f>
        <v>42059.085752314815</v>
      </c>
      <c r="S3256" s="18">
        <f>((I3256/60/60/24)+DATE(1970,1,1))</f>
        <v>42089.044085648144</v>
      </c>
      <c r="T3256">
        <f>YEAR(R3256)</f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8297</v>
      </c>
      <c r="O3257" t="s">
        <v>8298</v>
      </c>
      <c r="P3257">
        <f>ROUND(E3257/D3257*100, 0)</f>
        <v>175</v>
      </c>
      <c r="Q3257" s="8">
        <f>IFERROR(ROUND(E3257/L3257,2),0)</f>
        <v>29.17</v>
      </c>
      <c r="R3257" s="17">
        <f>(((J3257/60)/60)/24)+DATE(1970,1,1)</f>
        <v>41889.768229166664</v>
      </c>
      <c r="S3257" s="18">
        <f>((I3257/60/60/24)+DATE(1970,1,1))</f>
        <v>41919.768229166664</v>
      </c>
      <c r="T3257">
        <f>YEAR(R3257)</f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8297</v>
      </c>
      <c r="O3258" t="s">
        <v>8298</v>
      </c>
      <c r="P3258">
        <f>ROUND(E3258/D3258*100, 0)</f>
        <v>128</v>
      </c>
      <c r="Q3258" s="8">
        <f>IFERROR(ROUND(E3258/L3258,2),0)</f>
        <v>72.760000000000005</v>
      </c>
      <c r="R3258" s="17">
        <f>(((J3258/60)/60)/24)+DATE(1970,1,1)</f>
        <v>42144.573807870373</v>
      </c>
      <c r="S3258" s="18">
        <f>((I3258/60/60/24)+DATE(1970,1,1))</f>
        <v>42166.165972222225</v>
      </c>
      <c r="T3258">
        <f>YEAR(R3258)</f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8297</v>
      </c>
      <c r="O3259" t="s">
        <v>8298</v>
      </c>
      <c r="P3259">
        <f>ROUND(E3259/D3259*100, 0)</f>
        <v>106</v>
      </c>
      <c r="Q3259" s="8">
        <f>IFERROR(ROUND(E3259/L3259,2),0)</f>
        <v>51.85</v>
      </c>
      <c r="R3259" s="17">
        <f>(((J3259/60)/60)/24)+DATE(1970,1,1)</f>
        <v>42758.559629629628</v>
      </c>
      <c r="S3259" s="18">
        <f>((I3259/60/60/24)+DATE(1970,1,1))</f>
        <v>42788.559629629628</v>
      </c>
      <c r="T3259">
        <f>YEAR(R3259)</f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8297</v>
      </c>
      <c r="O3260" t="s">
        <v>8298</v>
      </c>
      <c r="P3260">
        <f>ROUND(E3260/D3260*100, 0)</f>
        <v>105</v>
      </c>
      <c r="Q3260" s="8">
        <f>IFERROR(ROUND(E3260/L3260,2),0)</f>
        <v>98.2</v>
      </c>
      <c r="R3260" s="17">
        <f>(((J3260/60)/60)/24)+DATE(1970,1,1)</f>
        <v>41982.887280092589</v>
      </c>
      <c r="S3260" s="18">
        <f>((I3260/60/60/24)+DATE(1970,1,1))</f>
        <v>42012.887280092589</v>
      </c>
      <c r="T3260">
        <f>YEAR(R3260)</f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8297</v>
      </c>
      <c r="O3261" t="s">
        <v>8298</v>
      </c>
      <c r="P3261">
        <f>ROUND(E3261/D3261*100, 0)</f>
        <v>106</v>
      </c>
      <c r="Q3261" s="8">
        <f>IFERROR(ROUND(E3261/L3261,2),0)</f>
        <v>251.74</v>
      </c>
      <c r="R3261" s="17">
        <f>(((J3261/60)/60)/24)+DATE(1970,1,1)</f>
        <v>42614.760937500003</v>
      </c>
      <c r="S3261" s="18">
        <f>((I3261/60/60/24)+DATE(1970,1,1))</f>
        <v>42644.165972222225</v>
      </c>
      <c r="T3261">
        <f>YEAR(R3261)</f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8297</v>
      </c>
      <c r="O3262" t="s">
        <v>8298</v>
      </c>
      <c r="P3262">
        <f>ROUND(E3262/D3262*100, 0)</f>
        <v>109</v>
      </c>
      <c r="Q3262" s="8">
        <f>IFERROR(ROUND(E3262/L3262,2),0)</f>
        <v>74.819999999999993</v>
      </c>
      <c r="R3262" s="17">
        <f>(((J3262/60)/60)/24)+DATE(1970,1,1)</f>
        <v>42303.672662037032</v>
      </c>
      <c r="S3262" s="18">
        <f>((I3262/60/60/24)+DATE(1970,1,1))</f>
        <v>42338.714328703703</v>
      </c>
      <c r="T3262">
        <f>YEAR(R3262)</f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8297</v>
      </c>
      <c r="O3263" t="s">
        <v>8298</v>
      </c>
      <c r="P3263">
        <f>ROUND(E3263/D3263*100, 0)</f>
        <v>100</v>
      </c>
      <c r="Q3263" s="8">
        <f>IFERROR(ROUND(E3263/L3263,2),0)</f>
        <v>67.650000000000006</v>
      </c>
      <c r="R3263" s="17">
        <f>(((J3263/60)/60)/24)+DATE(1970,1,1)</f>
        <v>42171.725416666668</v>
      </c>
      <c r="S3263" s="18">
        <f>((I3263/60/60/24)+DATE(1970,1,1))</f>
        <v>42201.725416666668</v>
      </c>
      <c r="T3263">
        <f>YEAR(R3263)</f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8297</v>
      </c>
      <c r="O3264" t="s">
        <v>8298</v>
      </c>
      <c r="P3264">
        <f>ROUND(E3264/D3264*100, 0)</f>
        <v>103</v>
      </c>
      <c r="Q3264" s="8">
        <f>IFERROR(ROUND(E3264/L3264,2),0)</f>
        <v>93.81</v>
      </c>
      <c r="R3264" s="17">
        <f>(((J3264/60)/60)/24)+DATE(1970,1,1)</f>
        <v>41964.315532407403</v>
      </c>
      <c r="S3264" s="18">
        <f>((I3264/60/60/24)+DATE(1970,1,1))</f>
        <v>41995.166666666672</v>
      </c>
      <c r="T3264">
        <f>YEAR(R3264)</f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8297</v>
      </c>
      <c r="O3265" t="s">
        <v>8298</v>
      </c>
      <c r="P3265">
        <f>ROUND(E3265/D3265*100, 0)</f>
        <v>112</v>
      </c>
      <c r="Q3265" s="8">
        <f>IFERROR(ROUND(E3265/L3265,2),0)</f>
        <v>41.24</v>
      </c>
      <c r="R3265" s="17">
        <f>(((J3265/60)/60)/24)+DATE(1970,1,1)</f>
        <v>42284.516064814816</v>
      </c>
      <c r="S3265" s="18">
        <f>((I3265/60/60/24)+DATE(1970,1,1))</f>
        <v>42307.875</v>
      </c>
      <c r="T3265">
        <f>YEAR(R3265)</f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8297</v>
      </c>
      <c r="O3266" t="s">
        <v>8298</v>
      </c>
      <c r="P3266">
        <f>ROUND(E3266/D3266*100, 0)</f>
        <v>103</v>
      </c>
      <c r="Q3266" s="8">
        <f>IFERROR(ROUND(E3266/L3266,2),0)</f>
        <v>52.55</v>
      </c>
      <c r="R3266" s="17">
        <f>(((J3266/60)/60)/24)+DATE(1970,1,1)</f>
        <v>42016.800208333334</v>
      </c>
      <c r="S3266" s="18">
        <f>((I3266/60/60/24)+DATE(1970,1,1))</f>
        <v>42032.916666666672</v>
      </c>
      <c r="T3266">
        <f>YEAR(R3266)</f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8297</v>
      </c>
      <c r="O3267" t="s">
        <v>8298</v>
      </c>
      <c r="P3267">
        <f>ROUND(E3267/D3267*100, 0)</f>
        <v>164</v>
      </c>
      <c r="Q3267" s="8">
        <f>IFERROR(ROUND(E3267/L3267,2),0)</f>
        <v>70.290000000000006</v>
      </c>
      <c r="R3267" s="17">
        <f>(((J3267/60)/60)/24)+DATE(1970,1,1)</f>
        <v>42311.711979166663</v>
      </c>
      <c r="S3267" s="18">
        <f>((I3267/60/60/24)+DATE(1970,1,1))</f>
        <v>42341.708333333328</v>
      </c>
      <c r="T3267">
        <f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8297</v>
      </c>
      <c r="O3268" t="s">
        <v>8298</v>
      </c>
      <c r="P3268">
        <f>ROUND(E3268/D3268*100, 0)</f>
        <v>131</v>
      </c>
      <c r="Q3268" s="8">
        <f>IFERROR(ROUND(E3268/L3268,2),0)</f>
        <v>48.33</v>
      </c>
      <c r="R3268" s="17">
        <f>(((J3268/60)/60)/24)+DATE(1970,1,1)</f>
        <v>42136.536134259266</v>
      </c>
      <c r="S3268" s="18">
        <f>((I3268/60/60/24)+DATE(1970,1,1))</f>
        <v>42167.875</v>
      </c>
      <c r="T3268">
        <f>YEAR(R3268)</f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8297</v>
      </c>
      <c r="O3269" t="s">
        <v>8298</v>
      </c>
      <c r="P3269">
        <f>ROUND(E3269/D3269*100, 0)</f>
        <v>102</v>
      </c>
      <c r="Q3269" s="8">
        <f>IFERROR(ROUND(E3269/L3269,2),0)</f>
        <v>53.18</v>
      </c>
      <c r="R3269" s="17">
        <f>(((J3269/60)/60)/24)+DATE(1970,1,1)</f>
        <v>42172.757638888885</v>
      </c>
      <c r="S3269" s="18">
        <f>((I3269/60/60/24)+DATE(1970,1,1))</f>
        <v>42202.757638888885</v>
      </c>
      <c r="T3269">
        <f>YEAR(R3269)</f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8297</v>
      </c>
      <c r="O3270" t="s">
        <v>8298</v>
      </c>
      <c r="P3270">
        <f>ROUND(E3270/D3270*100, 0)</f>
        <v>128</v>
      </c>
      <c r="Q3270" s="8">
        <f>IFERROR(ROUND(E3270/L3270,2),0)</f>
        <v>60.95</v>
      </c>
      <c r="R3270" s="17">
        <f>(((J3270/60)/60)/24)+DATE(1970,1,1)</f>
        <v>42590.90425925926</v>
      </c>
      <c r="S3270" s="18">
        <f>((I3270/60/60/24)+DATE(1970,1,1))</f>
        <v>42606.90425925926</v>
      </c>
      <c r="T3270">
        <f>YEAR(R3270)</f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8297</v>
      </c>
      <c r="O3271" t="s">
        <v>8298</v>
      </c>
      <c r="P3271">
        <f>ROUND(E3271/D3271*100, 0)</f>
        <v>102</v>
      </c>
      <c r="Q3271" s="8">
        <f>IFERROR(ROUND(E3271/L3271,2),0)</f>
        <v>116</v>
      </c>
      <c r="R3271" s="17">
        <f>(((J3271/60)/60)/24)+DATE(1970,1,1)</f>
        <v>42137.395798611105</v>
      </c>
      <c r="S3271" s="18">
        <f>((I3271/60/60/24)+DATE(1970,1,1))</f>
        <v>42171.458333333328</v>
      </c>
      <c r="T3271">
        <f>YEAR(R3271)</f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8297</v>
      </c>
      <c r="O3272" t="s">
        <v>8298</v>
      </c>
      <c r="P3272">
        <f>ROUND(E3272/D3272*100, 0)</f>
        <v>102</v>
      </c>
      <c r="Q3272" s="8">
        <f>IFERROR(ROUND(E3272/L3272,2),0)</f>
        <v>61</v>
      </c>
      <c r="R3272" s="17">
        <f>(((J3272/60)/60)/24)+DATE(1970,1,1)</f>
        <v>42167.533159722225</v>
      </c>
      <c r="S3272" s="18">
        <f>((I3272/60/60/24)+DATE(1970,1,1))</f>
        <v>42197.533159722225</v>
      </c>
      <c r="T3272">
        <f>YEAR(R3272)</f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8297</v>
      </c>
      <c r="O3273" t="s">
        <v>8298</v>
      </c>
      <c r="P3273">
        <f>ROUND(E3273/D3273*100, 0)</f>
        <v>130</v>
      </c>
      <c r="Q3273" s="8">
        <f>IFERROR(ROUND(E3273/L3273,2),0)</f>
        <v>38.24</v>
      </c>
      <c r="R3273" s="17">
        <f>(((J3273/60)/60)/24)+DATE(1970,1,1)</f>
        <v>41915.437210648146</v>
      </c>
      <c r="S3273" s="18">
        <f>((I3273/60/60/24)+DATE(1970,1,1))</f>
        <v>41945.478877314818</v>
      </c>
      <c r="T3273">
        <f>YEAR(R3273)</f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8297</v>
      </c>
      <c r="O3274" t="s">
        <v>8298</v>
      </c>
      <c r="P3274">
        <f>ROUND(E3274/D3274*100, 0)</f>
        <v>154</v>
      </c>
      <c r="Q3274" s="8">
        <f>IFERROR(ROUND(E3274/L3274,2),0)</f>
        <v>106.5</v>
      </c>
      <c r="R3274" s="17">
        <f>(((J3274/60)/60)/24)+DATE(1970,1,1)</f>
        <v>42284.500104166669</v>
      </c>
      <c r="S3274" s="18">
        <f>((I3274/60/60/24)+DATE(1970,1,1))</f>
        <v>42314.541770833333</v>
      </c>
      <c r="T3274">
        <f>YEAR(R3274)</f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8297</v>
      </c>
      <c r="O3275" t="s">
        <v>8298</v>
      </c>
      <c r="P3275">
        <f>ROUND(E3275/D3275*100, 0)</f>
        <v>107</v>
      </c>
      <c r="Q3275" s="8">
        <f>IFERROR(ROUND(E3275/L3275,2),0)</f>
        <v>204.57</v>
      </c>
      <c r="R3275" s="17">
        <f>(((J3275/60)/60)/24)+DATE(1970,1,1)</f>
        <v>42611.801412037035</v>
      </c>
      <c r="S3275" s="18">
        <f>((I3275/60/60/24)+DATE(1970,1,1))</f>
        <v>42627.791666666672</v>
      </c>
      <c r="T3275">
        <f>YEAR(R3275)</f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8297</v>
      </c>
      <c r="O3276" t="s">
        <v>8298</v>
      </c>
      <c r="P3276">
        <f>ROUND(E3276/D3276*100, 0)</f>
        <v>101</v>
      </c>
      <c r="Q3276" s="8">
        <f>IFERROR(ROUND(E3276/L3276,2),0)</f>
        <v>54.91</v>
      </c>
      <c r="R3276" s="17">
        <f>(((J3276/60)/60)/24)+DATE(1970,1,1)</f>
        <v>42400.704537037032</v>
      </c>
      <c r="S3276" s="18">
        <f>((I3276/60/60/24)+DATE(1970,1,1))</f>
        <v>42444.875</v>
      </c>
      <c r="T3276">
        <f>YEAR(R3276)</f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8297</v>
      </c>
      <c r="O3277" t="s">
        <v>8298</v>
      </c>
      <c r="P3277">
        <f>ROUND(E3277/D3277*100, 0)</f>
        <v>100</v>
      </c>
      <c r="Q3277" s="8">
        <f>IFERROR(ROUND(E3277/L3277,2),0)</f>
        <v>150.41999999999999</v>
      </c>
      <c r="R3277" s="17">
        <f>(((J3277/60)/60)/24)+DATE(1970,1,1)</f>
        <v>42017.88045138889</v>
      </c>
      <c r="S3277" s="18">
        <f>((I3277/60/60/24)+DATE(1970,1,1))</f>
        <v>42044.1875</v>
      </c>
      <c r="T3277">
        <f>YEAR(R3277)</f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8297</v>
      </c>
      <c r="O3278" t="s">
        <v>8298</v>
      </c>
      <c r="P3278">
        <f>ROUND(E3278/D3278*100, 0)</f>
        <v>117</v>
      </c>
      <c r="Q3278" s="8">
        <f>IFERROR(ROUND(E3278/L3278,2),0)</f>
        <v>52.58</v>
      </c>
      <c r="R3278" s="17">
        <f>(((J3278/60)/60)/24)+DATE(1970,1,1)</f>
        <v>42426.949988425928</v>
      </c>
      <c r="S3278" s="18">
        <f>((I3278/60/60/24)+DATE(1970,1,1))</f>
        <v>42461.165972222225</v>
      </c>
      <c r="T3278">
        <f>YEAR(R3278)</f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8297</v>
      </c>
      <c r="O3279" t="s">
        <v>8298</v>
      </c>
      <c r="P3279">
        <f>ROUND(E3279/D3279*100, 0)</f>
        <v>109</v>
      </c>
      <c r="Q3279" s="8">
        <f>IFERROR(ROUND(E3279/L3279,2),0)</f>
        <v>54.3</v>
      </c>
      <c r="R3279" s="17">
        <f>(((J3279/60)/60)/24)+DATE(1970,1,1)</f>
        <v>41931.682939814818</v>
      </c>
      <c r="S3279" s="18">
        <f>((I3279/60/60/24)+DATE(1970,1,1))</f>
        <v>41961.724606481483</v>
      </c>
      <c r="T3279">
        <f>YEAR(R3279)</f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8297</v>
      </c>
      <c r="O3280" t="s">
        <v>8298</v>
      </c>
      <c r="P3280">
        <f>ROUND(E3280/D3280*100, 0)</f>
        <v>103</v>
      </c>
      <c r="Q3280" s="8">
        <f>IFERROR(ROUND(E3280/L3280,2),0)</f>
        <v>76.03</v>
      </c>
      <c r="R3280" s="17">
        <f>(((J3280/60)/60)/24)+DATE(1970,1,1)</f>
        <v>42124.848414351851</v>
      </c>
      <c r="S3280" s="18">
        <f>((I3280/60/60/24)+DATE(1970,1,1))</f>
        <v>42154.848414351851</v>
      </c>
      <c r="T3280">
        <f>YEAR(R3280)</f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8297</v>
      </c>
      <c r="O3281" t="s">
        <v>8298</v>
      </c>
      <c r="P3281">
        <f>ROUND(E3281/D3281*100, 0)</f>
        <v>114</v>
      </c>
      <c r="Q3281" s="8">
        <f>IFERROR(ROUND(E3281/L3281,2),0)</f>
        <v>105.21</v>
      </c>
      <c r="R3281" s="17">
        <f>(((J3281/60)/60)/24)+DATE(1970,1,1)</f>
        <v>42431.102534722217</v>
      </c>
      <c r="S3281" s="18">
        <f>((I3281/60/60/24)+DATE(1970,1,1))</f>
        <v>42461.06086805556</v>
      </c>
      <c r="T3281">
        <f>YEAR(R3281)</f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8297</v>
      </c>
      <c r="O3282" t="s">
        <v>8298</v>
      </c>
      <c r="P3282">
        <f>ROUND(E3282/D3282*100, 0)</f>
        <v>103</v>
      </c>
      <c r="Q3282" s="8">
        <f>IFERROR(ROUND(E3282/L3282,2),0)</f>
        <v>68.67</v>
      </c>
      <c r="R3282" s="17">
        <f>(((J3282/60)/60)/24)+DATE(1970,1,1)</f>
        <v>42121.756921296299</v>
      </c>
      <c r="S3282" s="18">
        <f>((I3282/60/60/24)+DATE(1970,1,1))</f>
        <v>42156.208333333328</v>
      </c>
      <c r="T3282">
        <f>YEAR(R3282)</f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8297</v>
      </c>
      <c r="O3283" t="s">
        <v>8298</v>
      </c>
      <c r="P3283">
        <f>ROUND(E3283/D3283*100, 0)</f>
        <v>122</v>
      </c>
      <c r="Q3283" s="8">
        <f>IFERROR(ROUND(E3283/L3283,2),0)</f>
        <v>129.36000000000001</v>
      </c>
      <c r="R3283" s="17">
        <f>(((J3283/60)/60)/24)+DATE(1970,1,1)</f>
        <v>42219.019733796296</v>
      </c>
      <c r="S3283" s="18">
        <f>((I3283/60/60/24)+DATE(1970,1,1))</f>
        <v>42249.019733796296</v>
      </c>
      <c r="T3283">
        <f>YEAR(R3283)</f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8297</v>
      </c>
      <c r="O3284" t="s">
        <v>8298</v>
      </c>
      <c r="P3284">
        <f>ROUND(E3284/D3284*100, 0)</f>
        <v>103</v>
      </c>
      <c r="Q3284" s="8">
        <f>IFERROR(ROUND(E3284/L3284,2),0)</f>
        <v>134.26</v>
      </c>
      <c r="R3284" s="17">
        <f>(((J3284/60)/60)/24)+DATE(1970,1,1)</f>
        <v>42445.19430555556</v>
      </c>
      <c r="S3284" s="18">
        <f>((I3284/60/60/24)+DATE(1970,1,1))</f>
        <v>42489.19430555556</v>
      </c>
      <c r="T3284">
        <f>YEAR(R3284)</f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8297</v>
      </c>
      <c r="O3285" t="s">
        <v>8298</v>
      </c>
      <c r="P3285">
        <f>ROUND(E3285/D3285*100, 0)</f>
        <v>105</v>
      </c>
      <c r="Q3285" s="8">
        <f>IFERROR(ROUND(E3285/L3285,2),0)</f>
        <v>17.829999999999998</v>
      </c>
      <c r="R3285" s="17">
        <f>(((J3285/60)/60)/24)+DATE(1970,1,1)</f>
        <v>42379.74418981481</v>
      </c>
      <c r="S3285" s="18">
        <f>((I3285/60/60/24)+DATE(1970,1,1))</f>
        <v>42410.875</v>
      </c>
      <c r="T3285">
        <f>YEAR(R3285)</f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8297</v>
      </c>
      <c r="O3286" t="s">
        <v>8298</v>
      </c>
      <c r="P3286">
        <f>ROUND(E3286/D3286*100, 0)</f>
        <v>102</v>
      </c>
      <c r="Q3286" s="8">
        <f>IFERROR(ROUND(E3286/L3286,2),0)</f>
        <v>203.2</v>
      </c>
      <c r="R3286" s="17">
        <f>(((J3286/60)/60)/24)+DATE(1970,1,1)</f>
        <v>42380.884872685187</v>
      </c>
      <c r="S3286" s="18">
        <f>((I3286/60/60/24)+DATE(1970,1,1))</f>
        <v>42398.249305555553</v>
      </c>
      <c r="T3286">
        <f>YEAR(R3286)</f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8297</v>
      </c>
      <c r="O3287" t="s">
        <v>8298</v>
      </c>
      <c r="P3287">
        <f>ROUND(E3287/D3287*100, 0)</f>
        <v>112</v>
      </c>
      <c r="Q3287" s="8">
        <f>IFERROR(ROUND(E3287/L3287,2),0)</f>
        <v>69.19</v>
      </c>
      <c r="R3287" s="17">
        <f>(((J3287/60)/60)/24)+DATE(1970,1,1)</f>
        <v>42762.942430555559</v>
      </c>
      <c r="S3287" s="18">
        <f>((I3287/60/60/24)+DATE(1970,1,1))</f>
        <v>42794.208333333328</v>
      </c>
      <c r="T3287">
        <f>YEAR(R3287)</f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8297</v>
      </c>
      <c r="O3288" t="s">
        <v>8298</v>
      </c>
      <c r="P3288">
        <f>ROUND(E3288/D3288*100, 0)</f>
        <v>102</v>
      </c>
      <c r="Q3288" s="8">
        <f>IFERROR(ROUND(E3288/L3288,2),0)</f>
        <v>125.12</v>
      </c>
      <c r="R3288" s="17">
        <f>(((J3288/60)/60)/24)+DATE(1970,1,1)</f>
        <v>42567.840069444443</v>
      </c>
      <c r="S3288" s="18">
        <f>((I3288/60/60/24)+DATE(1970,1,1))</f>
        <v>42597.840069444443</v>
      </c>
      <c r="T3288">
        <f>YEAR(R3288)</f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8297</v>
      </c>
      <c r="O3289" t="s">
        <v>8298</v>
      </c>
      <c r="P3289">
        <f>ROUND(E3289/D3289*100, 0)</f>
        <v>100</v>
      </c>
      <c r="Q3289" s="8">
        <f>IFERROR(ROUND(E3289/L3289,2),0)</f>
        <v>73.53</v>
      </c>
      <c r="R3289" s="17">
        <f>(((J3289/60)/60)/24)+DATE(1970,1,1)</f>
        <v>42311.750324074077</v>
      </c>
      <c r="S3289" s="18">
        <f>((I3289/60/60/24)+DATE(1970,1,1))</f>
        <v>42336.750324074077</v>
      </c>
      <c r="T3289">
        <f>YEAR(R3289)</f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8297</v>
      </c>
      <c r="O3290" t="s">
        <v>8298</v>
      </c>
      <c r="P3290">
        <f>ROUND(E3290/D3290*100, 0)</f>
        <v>100</v>
      </c>
      <c r="Q3290" s="8">
        <f>IFERROR(ROUND(E3290/L3290,2),0)</f>
        <v>48.44</v>
      </c>
      <c r="R3290" s="17">
        <f>(((J3290/60)/60)/24)+DATE(1970,1,1)</f>
        <v>42505.774479166663</v>
      </c>
      <c r="S3290" s="18">
        <f>((I3290/60/60/24)+DATE(1970,1,1))</f>
        <v>42541.958333333328</v>
      </c>
      <c r="T3290">
        <f>YEAR(R3290)</f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8297</v>
      </c>
      <c r="O3291" t="s">
        <v>8298</v>
      </c>
      <c r="P3291">
        <f>ROUND(E3291/D3291*100, 0)</f>
        <v>133</v>
      </c>
      <c r="Q3291" s="8">
        <f>IFERROR(ROUND(E3291/L3291,2),0)</f>
        <v>26.61</v>
      </c>
      <c r="R3291" s="17">
        <f>(((J3291/60)/60)/24)+DATE(1970,1,1)</f>
        <v>42758.368078703701</v>
      </c>
      <c r="S3291" s="18">
        <f>((I3291/60/60/24)+DATE(1970,1,1))</f>
        <v>42786.368078703701</v>
      </c>
      <c r="T3291">
        <f>YEAR(R3291)</f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8297</v>
      </c>
      <c r="O3292" t="s">
        <v>8298</v>
      </c>
      <c r="P3292">
        <f>ROUND(E3292/D3292*100, 0)</f>
        <v>121</v>
      </c>
      <c r="Q3292" s="8">
        <f>IFERROR(ROUND(E3292/L3292,2),0)</f>
        <v>33.67</v>
      </c>
      <c r="R3292" s="17">
        <f>(((J3292/60)/60)/24)+DATE(1970,1,1)</f>
        <v>42775.51494212963</v>
      </c>
      <c r="S3292" s="18">
        <f>((I3292/60/60/24)+DATE(1970,1,1))</f>
        <v>42805.51494212963</v>
      </c>
      <c r="T3292">
        <f>YEAR(R3292)</f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8297</v>
      </c>
      <c r="O3293" t="s">
        <v>8298</v>
      </c>
      <c r="P3293">
        <f>ROUND(E3293/D3293*100, 0)</f>
        <v>114</v>
      </c>
      <c r="Q3293" s="8">
        <f>IFERROR(ROUND(E3293/L3293,2),0)</f>
        <v>40.71</v>
      </c>
      <c r="R3293" s="17">
        <f>(((J3293/60)/60)/24)+DATE(1970,1,1)</f>
        <v>42232.702546296292</v>
      </c>
      <c r="S3293" s="18">
        <f>((I3293/60/60/24)+DATE(1970,1,1))</f>
        <v>42264.165972222225</v>
      </c>
      <c r="T3293">
        <f>YEAR(R3293)</f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8297</v>
      </c>
      <c r="O3294" t="s">
        <v>8298</v>
      </c>
      <c r="P3294">
        <f>ROUND(E3294/D3294*100, 0)</f>
        <v>286</v>
      </c>
      <c r="Q3294" s="8">
        <f>IFERROR(ROUND(E3294/L3294,2),0)</f>
        <v>19.27</v>
      </c>
      <c r="R3294" s="17">
        <f>(((J3294/60)/60)/24)+DATE(1970,1,1)</f>
        <v>42282.770231481481</v>
      </c>
      <c r="S3294" s="18">
        <f>((I3294/60/60/24)+DATE(1970,1,1))</f>
        <v>42342.811898148153</v>
      </c>
      <c r="T3294">
        <f>YEAR(R3294)</f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8297</v>
      </c>
      <c r="O3295" t="s">
        <v>8298</v>
      </c>
      <c r="P3295">
        <f>ROUND(E3295/D3295*100, 0)</f>
        <v>170</v>
      </c>
      <c r="Q3295" s="8">
        <f>IFERROR(ROUND(E3295/L3295,2),0)</f>
        <v>84.29</v>
      </c>
      <c r="R3295" s="17">
        <f>(((J3295/60)/60)/24)+DATE(1970,1,1)</f>
        <v>42768.425370370373</v>
      </c>
      <c r="S3295" s="18">
        <f>((I3295/60/60/24)+DATE(1970,1,1))</f>
        <v>42798.425370370373</v>
      </c>
      <c r="T3295">
        <f>YEAR(R3295)</f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8297</v>
      </c>
      <c r="O3296" t="s">
        <v>8298</v>
      </c>
      <c r="P3296">
        <f>ROUND(E3296/D3296*100, 0)</f>
        <v>118</v>
      </c>
      <c r="Q3296" s="8">
        <f>IFERROR(ROUND(E3296/L3296,2),0)</f>
        <v>29.58</v>
      </c>
      <c r="R3296" s="17">
        <f>(((J3296/60)/60)/24)+DATE(1970,1,1)</f>
        <v>42141.541134259256</v>
      </c>
      <c r="S3296" s="18">
        <f>((I3296/60/60/24)+DATE(1970,1,1))</f>
        <v>42171.541134259256</v>
      </c>
      <c r="T3296">
        <f>YEAR(R3296)</f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8297</v>
      </c>
      <c r="O3297" t="s">
        <v>8298</v>
      </c>
      <c r="P3297">
        <f>ROUND(E3297/D3297*100, 0)</f>
        <v>103</v>
      </c>
      <c r="Q3297" s="8">
        <f>IFERROR(ROUND(E3297/L3297,2),0)</f>
        <v>26.67</v>
      </c>
      <c r="R3297" s="17">
        <f>(((J3297/60)/60)/24)+DATE(1970,1,1)</f>
        <v>42609.442465277782</v>
      </c>
      <c r="S3297" s="18">
        <f>((I3297/60/60/24)+DATE(1970,1,1))</f>
        <v>42639.442465277782</v>
      </c>
      <c r="T3297">
        <f>YEAR(R3297)</f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8297</v>
      </c>
      <c r="O3298" t="s">
        <v>8298</v>
      </c>
      <c r="P3298">
        <f>ROUND(E3298/D3298*100, 0)</f>
        <v>144</v>
      </c>
      <c r="Q3298" s="8">
        <f>IFERROR(ROUND(E3298/L3298,2),0)</f>
        <v>45.98</v>
      </c>
      <c r="R3298" s="17">
        <f>(((J3298/60)/60)/24)+DATE(1970,1,1)</f>
        <v>42309.756620370375</v>
      </c>
      <c r="S3298" s="18">
        <f>((I3298/60/60/24)+DATE(1970,1,1))</f>
        <v>42330.916666666672</v>
      </c>
      <c r="T3298">
        <f>YEAR(R3298)</f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8297</v>
      </c>
      <c r="O3299" t="s">
        <v>8298</v>
      </c>
      <c r="P3299">
        <f>ROUND(E3299/D3299*100, 0)</f>
        <v>100</v>
      </c>
      <c r="Q3299" s="8">
        <f>IFERROR(ROUND(E3299/L3299,2),0)</f>
        <v>125.09</v>
      </c>
      <c r="R3299" s="17">
        <f>(((J3299/60)/60)/24)+DATE(1970,1,1)</f>
        <v>42193.771481481483</v>
      </c>
      <c r="S3299" s="18">
        <f>((I3299/60/60/24)+DATE(1970,1,1))</f>
        <v>42212.957638888889</v>
      </c>
      <c r="T3299">
        <f>YEAR(R3299)</f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8297</v>
      </c>
      <c r="O3300" t="s">
        <v>8298</v>
      </c>
      <c r="P3300">
        <f>ROUND(E3300/D3300*100, 0)</f>
        <v>102</v>
      </c>
      <c r="Q3300" s="8">
        <f>IFERROR(ROUND(E3300/L3300,2),0)</f>
        <v>141.29</v>
      </c>
      <c r="R3300" s="17">
        <f>(((J3300/60)/60)/24)+DATE(1970,1,1)</f>
        <v>42239.957962962959</v>
      </c>
      <c r="S3300" s="18">
        <f>((I3300/60/60/24)+DATE(1970,1,1))</f>
        <v>42260</v>
      </c>
      <c r="T3300">
        <f>YEAR(R3300)</f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8297</v>
      </c>
      <c r="O3301" t="s">
        <v>8298</v>
      </c>
      <c r="P3301">
        <f>ROUND(E3301/D3301*100, 0)</f>
        <v>116</v>
      </c>
      <c r="Q3301" s="8">
        <f>IFERROR(ROUND(E3301/L3301,2),0)</f>
        <v>55.33</v>
      </c>
      <c r="R3301" s="17">
        <f>(((J3301/60)/60)/24)+DATE(1970,1,1)</f>
        <v>42261.917395833334</v>
      </c>
      <c r="S3301" s="18">
        <f>((I3301/60/60/24)+DATE(1970,1,1))</f>
        <v>42291.917395833334</v>
      </c>
      <c r="T3301">
        <f>YEAR(R3301)</f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8297</v>
      </c>
      <c r="O3302" t="s">
        <v>8298</v>
      </c>
      <c r="P3302">
        <f>ROUND(E3302/D3302*100, 0)</f>
        <v>136</v>
      </c>
      <c r="Q3302" s="8">
        <f>IFERROR(ROUND(E3302/L3302,2),0)</f>
        <v>46.42</v>
      </c>
      <c r="R3302" s="17">
        <f>(((J3302/60)/60)/24)+DATE(1970,1,1)</f>
        <v>42102.743773148148</v>
      </c>
      <c r="S3302" s="18">
        <f>((I3302/60/60/24)+DATE(1970,1,1))</f>
        <v>42123.743773148148</v>
      </c>
      <c r="T3302">
        <f>YEAR(R3302)</f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8297</v>
      </c>
      <c r="O3303" t="s">
        <v>8298</v>
      </c>
      <c r="P3303">
        <f>ROUND(E3303/D3303*100, 0)</f>
        <v>133</v>
      </c>
      <c r="Q3303" s="8">
        <f>IFERROR(ROUND(E3303/L3303,2),0)</f>
        <v>57.2</v>
      </c>
      <c r="R3303" s="17">
        <f>(((J3303/60)/60)/24)+DATE(1970,1,1)</f>
        <v>42538.73583333334</v>
      </c>
      <c r="S3303" s="18">
        <f>((I3303/60/60/24)+DATE(1970,1,1))</f>
        <v>42583.290972222225</v>
      </c>
      <c r="T3303">
        <f>YEAR(R3303)</f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8297</v>
      </c>
      <c r="O3304" t="s">
        <v>8298</v>
      </c>
      <c r="P3304">
        <f>ROUND(E3304/D3304*100, 0)</f>
        <v>103</v>
      </c>
      <c r="Q3304" s="8">
        <f>IFERROR(ROUND(E3304/L3304,2),0)</f>
        <v>173.7</v>
      </c>
      <c r="R3304" s="17">
        <f>(((J3304/60)/60)/24)+DATE(1970,1,1)</f>
        <v>42681.35157407407</v>
      </c>
      <c r="S3304" s="18">
        <f>((I3304/60/60/24)+DATE(1970,1,1))</f>
        <v>42711.35157407407</v>
      </c>
      <c r="T3304">
        <f>YEAR(R3304)</f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8297</v>
      </c>
      <c r="O3305" t="s">
        <v>8298</v>
      </c>
      <c r="P3305">
        <f>ROUND(E3305/D3305*100, 0)</f>
        <v>116</v>
      </c>
      <c r="Q3305" s="8">
        <f>IFERROR(ROUND(E3305/L3305,2),0)</f>
        <v>59.6</v>
      </c>
      <c r="R3305" s="17">
        <f>(((J3305/60)/60)/24)+DATE(1970,1,1)</f>
        <v>42056.65143518518</v>
      </c>
      <c r="S3305" s="18">
        <f>((I3305/60/60/24)+DATE(1970,1,1))</f>
        <v>42091.609768518523</v>
      </c>
      <c r="T3305">
        <f>YEAR(R3305)</f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8297</v>
      </c>
      <c r="O3306" t="s">
        <v>8298</v>
      </c>
      <c r="P3306">
        <f>ROUND(E3306/D3306*100, 0)</f>
        <v>105</v>
      </c>
      <c r="Q3306" s="8">
        <f>IFERROR(ROUND(E3306/L3306,2),0)</f>
        <v>89.59</v>
      </c>
      <c r="R3306" s="17">
        <f>(((J3306/60)/60)/24)+DATE(1970,1,1)</f>
        <v>42696.624444444446</v>
      </c>
      <c r="S3306" s="18">
        <f>((I3306/60/60/24)+DATE(1970,1,1))</f>
        <v>42726.624444444446</v>
      </c>
      <c r="T3306">
        <f>YEAR(R3306)</f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8297</v>
      </c>
      <c r="O3307" t="s">
        <v>8298</v>
      </c>
      <c r="P3307">
        <f>ROUND(E3307/D3307*100, 0)</f>
        <v>102</v>
      </c>
      <c r="Q3307" s="8">
        <f>IFERROR(ROUND(E3307/L3307,2),0)</f>
        <v>204.05</v>
      </c>
      <c r="R3307" s="17">
        <f>(((J3307/60)/60)/24)+DATE(1970,1,1)</f>
        <v>42186.855879629627</v>
      </c>
      <c r="S3307" s="18">
        <f>((I3307/60/60/24)+DATE(1970,1,1))</f>
        <v>42216.855879629627</v>
      </c>
      <c r="T3307">
        <f>YEAR(R3307)</f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8297</v>
      </c>
      <c r="O3308" t="s">
        <v>8298</v>
      </c>
      <c r="P3308">
        <f>ROUND(E3308/D3308*100, 0)</f>
        <v>175</v>
      </c>
      <c r="Q3308" s="8">
        <f>IFERROR(ROUND(E3308/L3308,2),0)</f>
        <v>48.7</v>
      </c>
      <c r="R3308" s="17">
        <f>(((J3308/60)/60)/24)+DATE(1970,1,1)</f>
        <v>42493.219236111108</v>
      </c>
      <c r="S3308" s="18">
        <f>((I3308/60/60/24)+DATE(1970,1,1))</f>
        <v>42531.125</v>
      </c>
      <c r="T3308">
        <f>YEAR(R3308)</f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8297</v>
      </c>
      <c r="O3309" t="s">
        <v>8298</v>
      </c>
      <c r="P3309">
        <f>ROUND(E3309/D3309*100, 0)</f>
        <v>107</v>
      </c>
      <c r="Q3309" s="8">
        <f>IFERROR(ROUND(E3309/L3309,2),0)</f>
        <v>53.34</v>
      </c>
      <c r="R3309" s="17">
        <f>(((J3309/60)/60)/24)+DATE(1970,1,1)</f>
        <v>42475.057164351849</v>
      </c>
      <c r="S3309" s="18">
        <f>((I3309/60/60/24)+DATE(1970,1,1))</f>
        <v>42505.057164351849</v>
      </c>
      <c r="T3309">
        <f>YEAR(R3309)</f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8297</v>
      </c>
      <c r="O3310" t="s">
        <v>8298</v>
      </c>
      <c r="P3310">
        <f>ROUND(E3310/D3310*100, 0)</f>
        <v>122</v>
      </c>
      <c r="Q3310" s="8">
        <f>IFERROR(ROUND(E3310/L3310,2),0)</f>
        <v>75.09</v>
      </c>
      <c r="R3310" s="17">
        <f>(((J3310/60)/60)/24)+DATE(1970,1,1)</f>
        <v>42452.876909722225</v>
      </c>
      <c r="S3310" s="18">
        <f>((I3310/60/60/24)+DATE(1970,1,1))</f>
        <v>42473.876909722225</v>
      </c>
      <c r="T3310">
        <f>YEAR(R3310)</f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8297</v>
      </c>
      <c r="O3311" t="s">
        <v>8298</v>
      </c>
      <c r="P3311">
        <f>ROUND(E3311/D3311*100, 0)</f>
        <v>159</v>
      </c>
      <c r="Q3311" s="8">
        <f>IFERROR(ROUND(E3311/L3311,2),0)</f>
        <v>18</v>
      </c>
      <c r="R3311" s="17">
        <f>(((J3311/60)/60)/24)+DATE(1970,1,1)</f>
        <v>42628.650208333333</v>
      </c>
      <c r="S3311" s="18">
        <f>((I3311/60/60/24)+DATE(1970,1,1))</f>
        <v>42659.650208333333</v>
      </c>
      <c r="T3311">
        <f>YEAR(R3311)</f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8297</v>
      </c>
      <c r="O3312" t="s">
        <v>8298</v>
      </c>
      <c r="P3312">
        <f>ROUND(E3312/D3312*100, 0)</f>
        <v>100</v>
      </c>
      <c r="Q3312" s="8">
        <f>IFERROR(ROUND(E3312/L3312,2),0)</f>
        <v>209.84</v>
      </c>
      <c r="R3312" s="17">
        <f>(((J3312/60)/60)/24)+DATE(1970,1,1)</f>
        <v>42253.928530092591</v>
      </c>
      <c r="S3312" s="18">
        <f>((I3312/60/60/24)+DATE(1970,1,1))</f>
        <v>42283.928530092591</v>
      </c>
      <c r="T3312">
        <f>YEAR(R3312)</f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8297</v>
      </c>
      <c r="O3313" t="s">
        <v>8298</v>
      </c>
      <c r="P3313">
        <f>ROUND(E3313/D3313*100, 0)</f>
        <v>110</v>
      </c>
      <c r="Q3313" s="8">
        <f>IFERROR(ROUND(E3313/L3313,2),0)</f>
        <v>61.02</v>
      </c>
      <c r="R3313" s="17">
        <f>(((J3313/60)/60)/24)+DATE(1970,1,1)</f>
        <v>42264.29178240741</v>
      </c>
      <c r="S3313" s="18">
        <f>((I3313/60/60/24)+DATE(1970,1,1))</f>
        <v>42294.29178240741</v>
      </c>
      <c r="T3313">
        <f>YEAR(R3313)</f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8297</v>
      </c>
      <c r="O3314" t="s">
        <v>8298</v>
      </c>
      <c r="P3314">
        <f>ROUND(E3314/D3314*100, 0)</f>
        <v>100</v>
      </c>
      <c r="Q3314" s="8">
        <f>IFERROR(ROUND(E3314/L3314,2),0)</f>
        <v>61</v>
      </c>
      <c r="R3314" s="17">
        <f>(((J3314/60)/60)/24)+DATE(1970,1,1)</f>
        <v>42664.809560185182</v>
      </c>
      <c r="S3314" s="18">
        <f>((I3314/60/60/24)+DATE(1970,1,1))</f>
        <v>42685.916666666672</v>
      </c>
      <c r="T3314">
        <f>YEAR(R3314)</f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8297</v>
      </c>
      <c r="O3315" t="s">
        <v>8298</v>
      </c>
      <c r="P3315">
        <f>ROUND(E3315/D3315*100, 0)</f>
        <v>116</v>
      </c>
      <c r="Q3315" s="8">
        <f>IFERROR(ROUND(E3315/L3315,2),0)</f>
        <v>80.03</v>
      </c>
      <c r="R3315" s="17">
        <f>(((J3315/60)/60)/24)+DATE(1970,1,1)</f>
        <v>42382.244409722218</v>
      </c>
      <c r="S3315" s="18">
        <f>((I3315/60/60/24)+DATE(1970,1,1))</f>
        <v>42396.041666666672</v>
      </c>
      <c r="T3315">
        <f>YEAR(R3315)</f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8297</v>
      </c>
      <c r="O3316" t="s">
        <v>8298</v>
      </c>
      <c r="P3316">
        <f>ROUND(E3316/D3316*100, 0)</f>
        <v>211</v>
      </c>
      <c r="Q3316" s="8">
        <f>IFERROR(ROUND(E3316/L3316,2),0)</f>
        <v>29.07</v>
      </c>
      <c r="R3316" s="17">
        <f>(((J3316/60)/60)/24)+DATE(1970,1,1)</f>
        <v>42105.267488425925</v>
      </c>
      <c r="S3316" s="18">
        <f>((I3316/60/60/24)+DATE(1970,1,1))</f>
        <v>42132.836805555555</v>
      </c>
      <c r="T3316">
        <f>YEAR(R3316)</f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8297</v>
      </c>
      <c r="O3317" t="s">
        <v>8298</v>
      </c>
      <c r="P3317">
        <f>ROUND(E3317/D3317*100, 0)</f>
        <v>110</v>
      </c>
      <c r="Q3317" s="8">
        <f>IFERROR(ROUND(E3317/L3317,2),0)</f>
        <v>49.44</v>
      </c>
      <c r="R3317" s="17">
        <f>(((J3317/60)/60)/24)+DATE(1970,1,1)</f>
        <v>42466.303715277783</v>
      </c>
      <c r="S3317" s="18">
        <f>((I3317/60/60/24)+DATE(1970,1,1))</f>
        <v>42496.303715277783</v>
      </c>
      <c r="T3317">
        <f>YEAR(R3317)</f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8297</v>
      </c>
      <c r="O3318" t="s">
        <v>8298</v>
      </c>
      <c r="P3318">
        <f>ROUND(E3318/D3318*100, 0)</f>
        <v>100</v>
      </c>
      <c r="Q3318" s="8">
        <f>IFERROR(ROUND(E3318/L3318,2),0)</f>
        <v>93.98</v>
      </c>
      <c r="R3318" s="17">
        <f>(((J3318/60)/60)/24)+DATE(1970,1,1)</f>
        <v>41826.871238425927</v>
      </c>
      <c r="S3318" s="18">
        <f>((I3318/60/60/24)+DATE(1970,1,1))</f>
        <v>41859.57916666667</v>
      </c>
      <c r="T3318">
        <f>YEAR(R3318)</f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8297</v>
      </c>
      <c r="O3319" t="s">
        <v>8298</v>
      </c>
      <c r="P3319">
        <f>ROUND(E3319/D3319*100, 0)</f>
        <v>106</v>
      </c>
      <c r="Q3319" s="8">
        <f>IFERROR(ROUND(E3319/L3319,2),0)</f>
        <v>61.94</v>
      </c>
      <c r="R3319" s="17">
        <f>(((J3319/60)/60)/24)+DATE(1970,1,1)</f>
        <v>42499.039629629624</v>
      </c>
      <c r="S3319" s="18">
        <f>((I3319/60/60/24)+DATE(1970,1,1))</f>
        <v>42529.039629629624</v>
      </c>
      <c r="T3319">
        <f>YEAR(R3319)</f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8297</v>
      </c>
      <c r="O3320" t="s">
        <v>8298</v>
      </c>
      <c r="P3320">
        <f>ROUND(E3320/D3320*100, 0)</f>
        <v>126</v>
      </c>
      <c r="Q3320" s="8">
        <f>IFERROR(ROUND(E3320/L3320,2),0)</f>
        <v>78.5</v>
      </c>
      <c r="R3320" s="17">
        <f>(((J3320/60)/60)/24)+DATE(1970,1,1)</f>
        <v>42431.302002314813</v>
      </c>
      <c r="S3320" s="18">
        <f>((I3320/60/60/24)+DATE(1970,1,1))</f>
        <v>42471.104166666672</v>
      </c>
      <c r="T3320">
        <f>YEAR(R3320)</f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8297</v>
      </c>
      <c r="O3321" t="s">
        <v>8298</v>
      </c>
      <c r="P3321">
        <f>ROUND(E3321/D3321*100, 0)</f>
        <v>108</v>
      </c>
      <c r="Q3321" s="8">
        <f>IFERROR(ROUND(E3321/L3321,2),0)</f>
        <v>33.75</v>
      </c>
      <c r="R3321" s="17">
        <f>(((J3321/60)/60)/24)+DATE(1970,1,1)</f>
        <v>41990.585486111115</v>
      </c>
      <c r="S3321" s="18">
        <f>((I3321/60/60/24)+DATE(1970,1,1))</f>
        <v>42035.585486111115</v>
      </c>
      <c r="T3321">
        <f>YEAR(R3321)</f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8297</v>
      </c>
      <c r="O3322" t="s">
        <v>8298</v>
      </c>
      <c r="P3322">
        <f>ROUND(E3322/D3322*100, 0)</f>
        <v>101</v>
      </c>
      <c r="Q3322" s="8">
        <f>IFERROR(ROUND(E3322/L3322,2),0)</f>
        <v>66.45</v>
      </c>
      <c r="R3322" s="17">
        <f>(((J3322/60)/60)/24)+DATE(1970,1,1)</f>
        <v>42513.045798611114</v>
      </c>
      <c r="S3322" s="18">
        <f>((I3322/60/60/24)+DATE(1970,1,1))</f>
        <v>42543.045798611114</v>
      </c>
      <c r="T3322">
        <f>YEAR(R3322)</f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8297</v>
      </c>
      <c r="O3323" t="s">
        <v>8298</v>
      </c>
      <c r="P3323">
        <f>ROUND(E3323/D3323*100, 0)</f>
        <v>107</v>
      </c>
      <c r="Q3323" s="8">
        <f>IFERROR(ROUND(E3323/L3323,2),0)</f>
        <v>35.799999999999997</v>
      </c>
      <c r="R3323" s="17">
        <f>(((J3323/60)/60)/24)+DATE(1970,1,1)</f>
        <v>41914.100289351853</v>
      </c>
      <c r="S3323" s="18">
        <f>((I3323/60/60/24)+DATE(1970,1,1))</f>
        <v>41928.165972222225</v>
      </c>
      <c r="T3323">
        <f>YEAR(R3323)</f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8297</v>
      </c>
      <c r="O3324" t="s">
        <v>8298</v>
      </c>
      <c r="P3324">
        <f>ROUND(E3324/D3324*100, 0)</f>
        <v>102</v>
      </c>
      <c r="Q3324" s="8">
        <f>IFERROR(ROUND(E3324/L3324,2),0)</f>
        <v>145.65</v>
      </c>
      <c r="R3324" s="17">
        <f>(((J3324/60)/60)/24)+DATE(1970,1,1)</f>
        <v>42521.010370370372</v>
      </c>
      <c r="S3324" s="18">
        <f>((I3324/60/60/24)+DATE(1970,1,1))</f>
        <v>42543.163194444445</v>
      </c>
      <c r="T3324">
        <f>YEAR(R3324)</f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8297</v>
      </c>
      <c r="O3325" t="s">
        <v>8298</v>
      </c>
      <c r="P3325">
        <f>ROUND(E3325/D3325*100, 0)</f>
        <v>126</v>
      </c>
      <c r="Q3325" s="8">
        <f>IFERROR(ROUND(E3325/L3325,2),0)</f>
        <v>25.69</v>
      </c>
      <c r="R3325" s="17">
        <f>(((J3325/60)/60)/24)+DATE(1970,1,1)</f>
        <v>42608.36583333333</v>
      </c>
      <c r="S3325" s="18">
        <f>((I3325/60/60/24)+DATE(1970,1,1))</f>
        <v>42638.36583333333</v>
      </c>
      <c r="T3325">
        <f>YEAR(R3325)</f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8297</v>
      </c>
      <c r="O3326" t="s">
        <v>8298</v>
      </c>
      <c r="P3326">
        <f>ROUND(E3326/D3326*100, 0)</f>
        <v>102</v>
      </c>
      <c r="Q3326" s="8">
        <f>IFERROR(ROUND(E3326/L3326,2),0)</f>
        <v>152.5</v>
      </c>
      <c r="R3326" s="17">
        <f>(((J3326/60)/60)/24)+DATE(1970,1,1)</f>
        <v>42512.58321759259</v>
      </c>
      <c r="S3326" s="18">
        <f>((I3326/60/60/24)+DATE(1970,1,1))</f>
        <v>42526.58321759259</v>
      </c>
      <c r="T3326">
        <f>YEAR(R3326)</f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8297</v>
      </c>
      <c r="O3327" t="s">
        <v>8298</v>
      </c>
      <c r="P3327">
        <f>ROUND(E3327/D3327*100, 0)</f>
        <v>113</v>
      </c>
      <c r="Q3327" s="8">
        <f>IFERROR(ROUND(E3327/L3327,2),0)</f>
        <v>30</v>
      </c>
      <c r="R3327" s="17">
        <f>(((J3327/60)/60)/24)+DATE(1970,1,1)</f>
        <v>42064.785613425927</v>
      </c>
      <c r="S3327" s="18">
        <f>((I3327/60/60/24)+DATE(1970,1,1))</f>
        <v>42099.743946759263</v>
      </c>
      <c r="T3327">
        <f>YEAR(R3327)</f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8297</v>
      </c>
      <c r="O3328" t="s">
        <v>8298</v>
      </c>
      <c r="P3328">
        <f>ROUND(E3328/D3328*100, 0)</f>
        <v>101</v>
      </c>
      <c r="Q3328" s="8">
        <f>IFERROR(ROUND(E3328/L3328,2),0)</f>
        <v>142.28</v>
      </c>
      <c r="R3328" s="17">
        <f>(((J3328/60)/60)/24)+DATE(1970,1,1)</f>
        <v>42041.714178240742</v>
      </c>
      <c r="S3328" s="18">
        <f>((I3328/60/60/24)+DATE(1970,1,1))</f>
        <v>42071.67251157407</v>
      </c>
      <c r="T3328">
        <f>YEAR(R3328)</f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8297</v>
      </c>
      <c r="O3329" t="s">
        <v>8298</v>
      </c>
      <c r="P3329">
        <f>ROUND(E3329/D3329*100, 0)</f>
        <v>101</v>
      </c>
      <c r="Q3329" s="8">
        <f>IFERROR(ROUND(E3329/L3329,2),0)</f>
        <v>24.55</v>
      </c>
      <c r="R3329" s="17">
        <f>(((J3329/60)/60)/24)+DATE(1970,1,1)</f>
        <v>42468.374606481477</v>
      </c>
      <c r="S3329" s="18">
        <f>((I3329/60/60/24)+DATE(1970,1,1))</f>
        <v>42498.374606481477</v>
      </c>
      <c r="T3329">
        <f>YEAR(R3329)</f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8297</v>
      </c>
      <c r="O3330" t="s">
        <v>8298</v>
      </c>
      <c r="P3330">
        <f>ROUND(E3330/D3330*100, 0)</f>
        <v>146</v>
      </c>
      <c r="Q3330" s="8">
        <f>IFERROR(ROUND(E3330/L3330,2),0)</f>
        <v>292.77999999999997</v>
      </c>
      <c r="R3330" s="17">
        <f>(((J3330/60)/60)/24)+DATE(1970,1,1)</f>
        <v>41822.57503472222</v>
      </c>
      <c r="S3330" s="18">
        <f>((I3330/60/60/24)+DATE(1970,1,1))</f>
        <v>41825.041666666664</v>
      </c>
      <c r="T3330">
        <f>YEAR(R3330)</f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8297</v>
      </c>
      <c r="O3331" t="s">
        <v>8298</v>
      </c>
      <c r="P3331">
        <f>ROUND(E3331/D3331*100, 0)</f>
        <v>117</v>
      </c>
      <c r="Q3331" s="8">
        <f>IFERROR(ROUND(E3331/L3331,2),0)</f>
        <v>44.92</v>
      </c>
      <c r="R3331" s="17">
        <f>(((J3331/60)/60)/24)+DATE(1970,1,1)</f>
        <v>41837.323009259257</v>
      </c>
      <c r="S3331" s="18">
        <f>((I3331/60/60/24)+DATE(1970,1,1))</f>
        <v>41847.958333333336</v>
      </c>
      <c r="T3331">
        <f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8297</v>
      </c>
      <c r="O3332" t="s">
        <v>8298</v>
      </c>
      <c r="P3332">
        <f>ROUND(E3332/D3332*100, 0)</f>
        <v>106</v>
      </c>
      <c r="Q3332" s="8">
        <f>IFERROR(ROUND(E3332/L3332,2),0)</f>
        <v>23.1</v>
      </c>
      <c r="R3332" s="17">
        <f>(((J3332/60)/60)/24)+DATE(1970,1,1)</f>
        <v>42065.887361111112</v>
      </c>
      <c r="S3332" s="18">
        <f>((I3332/60/60/24)+DATE(1970,1,1))</f>
        <v>42095.845694444448</v>
      </c>
      <c r="T3332">
        <f>YEAR(R3332)</f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8297</v>
      </c>
      <c r="O3333" t="s">
        <v>8298</v>
      </c>
      <c r="P3333">
        <f>ROUND(E3333/D3333*100, 0)</f>
        <v>105</v>
      </c>
      <c r="Q3333" s="8">
        <f>IFERROR(ROUND(E3333/L3333,2),0)</f>
        <v>80.400000000000006</v>
      </c>
      <c r="R3333" s="17">
        <f>(((J3333/60)/60)/24)+DATE(1970,1,1)</f>
        <v>42248.697754629626</v>
      </c>
      <c r="S3333" s="18">
        <f>((I3333/60/60/24)+DATE(1970,1,1))</f>
        <v>42283.697754629626</v>
      </c>
      <c r="T3333">
        <f>YEAR(R3333)</f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8297</v>
      </c>
      <c r="O3334" t="s">
        <v>8298</v>
      </c>
      <c r="P3334">
        <f>ROUND(E3334/D3334*100, 0)</f>
        <v>100</v>
      </c>
      <c r="Q3334" s="8">
        <f>IFERROR(ROUND(E3334/L3334,2),0)</f>
        <v>72.290000000000006</v>
      </c>
      <c r="R3334" s="17">
        <f>(((J3334/60)/60)/24)+DATE(1970,1,1)</f>
        <v>41809.860300925924</v>
      </c>
      <c r="S3334" s="18">
        <f>((I3334/60/60/24)+DATE(1970,1,1))</f>
        <v>41839.860300925924</v>
      </c>
      <c r="T3334">
        <f>YEAR(R3334)</f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8297</v>
      </c>
      <c r="O3335" t="s">
        <v>8298</v>
      </c>
      <c r="P3335">
        <f>ROUND(E3335/D3335*100, 0)</f>
        <v>105</v>
      </c>
      <c r="Q3335" s="8">
        <f>IFERROR(ROUND(E3335/L3335,2),0)</f>
        <v>32.97</v>
      </c>
      <c r="R3335" s="17">
        <f>(((J3335/60)/60)/24)+DATE(1970,1,1)</f>
        <v>42148.676851851851</v>
      </c>
      <c r="S3335" s="18">
        <f>((I3335/60/60/24)+DATE(1970,1,1))</f>
        <v>42170.676851851851</v>
      </c>
      <c r="T3335">
        <f>YEAR(R3335)</f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8297</v>
      </c>
      <c r="O3336" t="s">
        <v>8298</v>
      </c>
      <c r="P3336">
        <f>ROUND(E3336/D3336*100, 0)</f>
        <v>139</v>
      </c>
      <c r="Q3336" s="8">
        <f>IFERROR(ROUND(E3336/L3336,2),0)</f>
        <v>116.65</v>
      </c>
      <c r="R3336" s="17">
        <f>(((J3336/60)/60)/24)+DATE(1970,1,1)</f>
        <v>42185.521087962959</v>
      </c>
      <c r="S3336" s="18">
        <f>((I3336/60/60/24)+DATE(1970,1,1))</f>
        <v>42215.521087962959</v>
      </c>
      <c r="T3336">
        <f>YEAR(R3336)</f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8297</v>
      </c>
      <c r="O3337" t="s">
        <v>8298</v>
      </c>
      <c r="P3337">
        <f>ROUND(E3337/D3337*100, 0)</f>
        <v>100</v>
      </c>
      <c r="Q3337" s="8">
        <f>IFERROR(ROUND(E3337/L3337,2),0)</f>
        <v>79.62</v>
      </c>
      <c r="R3337" s="17">
        <f>(((J3337/60)/60)/24)+DATE(1970,1,1)</f>
        <v>41827.674143518518</v>
      </c>
      <c r="S3337" s="18">
        <f>((I3337/60/60/24)+DATE(1970,1,1))</f>
        <v>41854.958333333336</v>
      </c>
      <c r="T3337">
        <f>YEAR(R3337)</f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8297</v>
      </c>
      <c r="O3338" t="s">
        <v>8298</v>
      </c>
      <c r="P3338">
        <f>ROUND(E3338/D3338*100, 0)</f>
        <v>100</v>
      </c>
      <c r="Q3338" s="8">
        <f>IFERROR(ROUND(E3338/L3338,2),0)</f>
        <v>27.78</v>
      </c>
      <c r="R3338" s="17">
        <f>(((J3338/60)/60)/24)+DATE(1970,1,1)</f>
        <v>42437.398680555561</v>
      </c>
      <c r="S3338" s="18">
        <f>((I3338/60/60/24)+DATE(1970,1,1))</f>
        <v>42465.35701388889</v>
      </c>
      <c r="T3338">
        <f>YEAR(R3338)</f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8297</v>
      </c>
      <c r="O3339" t="s">
        <v>8298</v>
      </c>
      <c r="P3339">
        <f>ROUND(E3339/D3339*100, 0)</f>
        <v>110</v>
      </c>
      <c r="Q3339" s="8">
        <f>IFERROR(ROUND(E3339/L3339,2),0)</f>
        <v>81.03</v>
      </c>
      <c r="R3339" s="17">
        <f>(((J3339/60)/60)/24)+DATE(1970,1,1)</f>
        <v>41901.282025462962</v>
      </c>
      <c r="S3339" s="18">
        <f>((I3339/60/60/24)+DATE(1970,1,1))</f>
        <v>41922.875</v>
      </c>
      <c r="T3339">
        <f>YEAR(R3339)</f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8297</v>
      </c>
      <c r="O3340" t="s">
        <v>8298</v>
      </c>
      <c r="P3340">
        <f>ROUND(E3340/D3340*100, 0)</f>
        <v>102</v>
      </c>
      <c r="Q3340" s="8">
        <f>IFERROR(ROUND(E3340/L3340,2),0)</f>
        <v>136.85</v>
      </c>
      <c r="R3340" s="17">
        <f>(((J3340/60)/60)/24)+DATE(1970,1,1)</f>
        <v>42769.574999999997</v>
      </c>
      <c r="S3340" s="18">
        <f>((I3340/60/60/24)+DATE(1970,1,1))</f>
        <v>42790.574999999997</v>
      </c>
      <c r="T3340">
        <f>YEAR(R3340)</f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8297</v>
      </c>
      <c r="O3341" t="s">
        <v>8298</v>
      </c>
      <c r="P3341">
        <f>ROUND(E3341/D3341*100, 0)</f>
        <v>104</v>
      </c>
      <c r="Q3341" s="8">
        <f>IFERROR(ROUND(E3341/L3341,2),0)</f>
        <v>177.62</v>
      </c>
      <c r="R3341" s="17">
        <f>(((J3341/60)/60)/24)+DATE(1970,1,1)</f>
        <v>42549.665717592594</v>
      </c>
      <c r="S3341" s="18">
        <f>((I3341/60/60/24)+DATE(1970,1,1))</f>
        <v>42579.665717592594</v>
      </c>
      <c r="T3341">
        <f>YEAR(R3341)</f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8297</v>
      </c>
      <c r="O3342" t="s">
        <v>8298</v>
      </c>
      <c r="P3342">
        <f>ROUND(E3342/D3342*100, 0)</f>
        <v>138</v>
      </c>
      <c r="Q3342" s="8">
        <f>IFERROR(ROUND(E3342/L3342,2),0)</f>
        <v>109.08</v>
      </c>
      <c r="R3342" s="17">
        <f>(((J3342/60)/60)/24)+DATE(1970,1,1)</f>
        <v>42685.974004629628</v>
      </c>
      <c r="S3342" s="18">
        <f>((I3342/60/60/24)+DATE(1970,1,1))</f>
        <v>42710.974004629628</v>
      </c>
      <c r="T3342">
        <f>YEAR(R3342)</f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8297</v>
      </c>
      <c r="O3343" t="s">
        <v>8298</v>
      </c>
      <c r="P3343">
        <f>ROUND(E3343/D3343*100, 0)</f>
        <v>100</v>
      </c>
      <c r="Q3343" s="8">
        <f>IFERROR(ROUND(E3343/L3343,2),0)</f>
        <v>119.64</v>
      </c>
      <c r="R3343" s="17">
        <f>(((J3343/60)/60)/24)+DATE(1970,1,1)</f>
        <v>42510.798854166671</v>
      </c>
      <c r="S3343" s="18">
        <f>((I3343/60/60/24)+DATE(1970,1,1))</f>
        <v>42533.708333333328</v>
      </c>
      <c r="T3343">
        <f>YEAR(R3343)</f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8297</v>
      </c>
      <c r="O3344" t="s">
        <v>8298</v>
      </c>
      <c r="P3344">
        <f>ROUND(E3344/D3344*100, 0)</f>
        <v>102</v>
      </c>
      <c r="Q3344" s="8">
        <f>IFERROR(ROUND(E3344/L3344,2),0)</f>
        <v>78.209999999999994</v>
      </c>
      <c r="R3344" s="17">
        <f>(((J3344/60)/60)/24)+DATE(1970,1,1)</f>
        <v>42062.296412037031</v>
      </c>
      <c r="S3344" s="18">
        <f>((I3344/60/60/24)+DATE(1970,1,1))</f>
        <v>42095.207638888889</v>
      </c>
      <c r="T3344">
        <f>YEAR(R3344)</f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8297</v>
      </c>
      <c r="O3345" t="s">
        <v>8298</v>
      </c>
      <c r="P3345">
        <f>ROUND(E3345/D3345*100, 0)</f>
        <v>171</v>
      </c>
      <c r="Q3345" s="8">
        <f>IFERROR(ROUND(E3345/L3345,2),0)</f>
        <v>52.17</v>
      </c>
      <c r="R3345" s="17">
        <f>(((J3345/60)/60)/24)+DATE(1970,1,1)</f>
        <v>42452.916481481487</v>
      </c>
      <c r="S3345" s="18">
        <f>((I3345/60/60/24)+DATE(1970,1,1))</f>
        <v>42473.554166666669</v>
      </c>
      <c r="T3345">
        <f>YEAR(R3345)</f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8297</v>
      </c>
      <c r="O3346" t="s">
        <v>8298</v>
      </c>
      <c r="P3346">
        <f>ROUND(E3346/D3346*100, 0)</f>
        <v>101</v>
      </c>
      <c r="Q3346" s="8">
        <f>IFERROR(ROUND(E3346/L3346,2),0)</f>
        <v>114.13</v>
      </c>
      <c r="R3346" s="17">
        <f>(((J3346/60)/60)/24)+DATE(1970,1,1)</f>
        <v>41851.200150462959</v>
      </c>
      <c r="S3346" s="18">
        <f>((I3346/60/60/24)+DATE(1970,1,1))</f>
        <v>41881.200150462959</v>
      </c>
      <c r="T3346">
        <f>YEAR(R3346)</f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8297</v>
      </c>
      <c r="O3347" t="s">
        <v>8298</v>
      </c>
      <c r="P3347">
        <f>ROUND(E3347/D3347*100, 0)</f>
        <v>130</v>
      </c>
      <c r="Q3347" s="8">
        <f>IFERROR(ROUND(E3347/L3347,2),0)</f>
        <v>50</v>
      </c>
      <c r="R3347" s="17">
        <f>(((J3347/60)/60)/24)+DATE(1970,1,1)</f>
        <v>42053.106111111112</v>
      </c>
      <c r="S3347" s="18">
        <f>((I3347/60/60/24)+DATE(1970,1,1))</f>
        <v>42112.025694444441</v>
      </c>
      <c r="T3347">
        <f>YEAR(R3347)</f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8297</v>
      </c>
      <c r="O3348" t="s">
        <v>8298</v>
      </c>
      <c r="P3348">
        <f>ROUND(E3348/D3348*100, 0)</f>
        <v>110</v>
      </c>
      <c r="Q3348" s="8">
        <f>IFERROR(ROUND(E3348/L3348,2),0)</f>
        <v>91.67</v>
      </c>
      <c r="R3348" s="17">
        <f>(((J3348/60)/60)/24)+DATE(1970,1,1)</f>
        <v>42054.024421296301</v>
      </c>
      <c r="S3348" s="18">
        <f>((I3348/60/60/24)+DATE(1970,1,1))</f>
        <v>42061.024421296301</v>
      </c>
      <c r="T3348">
        <f>YEAR(R3348)</f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8297</v>
      </c>
      <c r="O3349" t="s">
        <v>8298</v>
      </c>
      <c r="P3349">
        <f>ROUND(E3349/D3349*100, 0)</f>
        <v>119</v>
      </c>
      <c r="Q3349" s="8">
        <f>IFERROR(ROUND(E3349/L3349,2),0)</f>
        <v>108.59</v>
      </c>
      <c r="R3349" s="17">
        <f>(((J3349/60)/60)/24)+DATE(1970,1,1)</f>
        <v>42484.551550925928</v>
      </c>
      <c r="S3349" s="18">
        <f>((I3349/60/60/24)+DATE(1970,1,1))</f>
        <v>42498.875</v>
      </c>
      <c r="T3349">
        <f>YEAR(R3349)</f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8297</v>
      </c>
      <c r="O3350" t="s">
        <v>8298</v>
      </c>
      <c r="P3350">
        <f>ROUND(E3350/D3350*100, 0)</f>
        <v>100</v>
      </c>
      <c r="Q3350" s="8">
        <f>IFERROR(ROUND(E3350/L3350,2),0)</f>
        <v>69.819999999999993</v>
      </c>
      <c r="R3350" s="17">
        <f>(((J3350/60)/60)/24)+DATE(1970,1,1)</f>
        <v>42466.558796296296</v>
      </c>
      <c r="S3350" s="18">
        <f>((I3350/60/60/24)+DATE(1970,1,1))</f>
        <v>42490.165972222225</v>
      </c>
      <c r="T3350">
        <f>YEAR(R3350)</f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8297</v>
      </c>
      <c r="O3351" t="s">
        <v>8298</v>
      </c>
      <c r="P3351">
        <f>ROUND(E3351/D3351*100, 0)</f>
        <v>153</v>
      </c>
      <c r="Q3351" s="8">
        <f>IFERROR(ROUND(E3351/L3351,2),0)</f>
        <v>109.57</v>
      </c>
      <c r="R3351" s="17">
        <f>(((J3351/60)/60)/24)+DATE(1970,1,1)</f>
        <v>42513.110787037032</v>
      </c>
      <c r="S3351" s="18">
        <f>((I3351/60/60/24)+DATE(1970,1,1))</f>
        <v>42534.708333333328</v>
      </c>
      <c r="T3351">
        <f>YEAR(R3351)</f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8297</v>
      </c>
      <c r="O3352" t="s">
        <v>8298</v>
      </c>
      <c r="P3352">
        <f>ROUND(E3352/D3352*100, 0)</f>
        <v>104</v>
      </c>
      <c r="Q3352" s="8">
        <f>IFERROR(ROUND(E3352/L3352,2),0)</f>
        <v>71.67</v>
      </c>
      <c r="R3352" s="17">
        <f>(((J3352/60)/60)/24)+DATE(1970,1,1)</f>
        <v>42302.701516203699</v>
      </c>
      <c r="S3352" s="18">
        <f>((I3352/60/60/24)+DATE(1970,1,1))</f>
        <v>42337.958333333328</v>
      </c>
      <c r="T3352">
        <f>YEAR(R3352)</f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8297</v>
      </c>
      <c r="O3353" t="s">
        <v>8298</v>
      </c>
      <c r="P3353">
        <f>ROUND(E3353/D3353*100, 0)</f>
        <v>101</v>
      </c>
      <c r="Q3353" s="8">
        <f>IFERROR(ROUND(E3353/L3353,2),0)</f>
        <v>93.61</v>
      </c>
      <c r="R3353" s="17">
        <f>(((J3353/60)/60)/24)+DATE(1970,1,1)</f>
        <v>41806.395428240743</v>
      </c>
      <c r="S3353" s="18">
        <f>((I3353/60/60/24)+DATE(1970,1,1))</f>
        <v>41843.458333333336</v>
      </c>
      <c r="T3353">
        <f>YEAR(R3353)</f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8297</v>
      </c>
      <c r="O3354" t="s">
        <v>8298</v>
      </c>
      <c r="P3354">
        <f>ROUND(E3354/D3354*100, 0)</f>
        <v>108</v>
      </c>
      <c r="Q3354" s="8">
        <f>IFERROR(ROUND(E3354/L3354,2),0)</f>
        <v>76.8</v>
      </c>
      <c r="R3354" s="17">
        <f>(((J3354/60)/60)/24)+DATE(1970,1,1)</f>
        <v>42495.992800925931</v>
      </c>
      <c r="S3354" s="18">
        <f>((I3354/60/60/24)+DATE(1970,1,1))</f>
        <v>42552.958333333328</v>
      </c>
      <c r="T3354">
        <f>YEAR(R3354)</f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8297</v>
      </c>
      <c r="O3355" t="s">
        <v>8298</v>
      </c>
      <c r="P3355">
        <f>ROUND(E3355/D3355*100, 0)</f>
        <v>315</v>
      </c>
      <c r="Q3355" s="8">
        <f>IFERROR(ROUND(E3355/L3355,2),0)</f>
        <v>35.799999999999997</v>
      </c>
      <c r="R3355" s="17">
        <f>(((J3355/60)/60)/24)+DATE(1970,1,1)</f>
        <v>42479.432291666672</v>
      </c>
      <c r="S3355" s="18">
        <f>((I3355/60/60/24)+DATE(1970,1,1))</f>
        <v>42492.958333333328</v>
      </c>
      <c r="T3355">
        <f>YEAR(R3355)</f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8297</v>
      </c>
      <c r="O3356" t="s">
        <v>8298</v>
      </c>
      <c r="P3356">
        <f>ROUND(E3356/D3356*100, 0)</f>
        <v>102</v>
      </c>
      <c r="Q3356" s="8">
        <f>IFERROR(ROUND(E3356/L3356,2),0)</f>
        <v>55.6</v>
      </c>
      <c r="R3356" s="17">
        <f>(((J3356/60)/60)/24)+DATE(1970,1,1)</f>
        <v>42270.7269212963</v>
      </c>
      <c r="S3356" s="18">
        <f>((I3356/60/60/24)+DATE(1970,1,1))</f>
        <v>42306.167361111111</v>
      </c>
      <c r="T3356">
        <f>YEAR(R3356)</f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8297</v>
      </c>
      <c r="O3357" t="s">
        <v>8298</v>
      </c>
      <c r="P3357">
        <f>ROUND(E3357/D3357*100, 0)</f>
        <v>126</v>
      </c>
      <c r="Q3357" s="8">
        <f>IFERROR(ROUND(E3357/L3357,2),0)</f>
        <v>147.33000000000001</v>
      </c>
      <c r="R3357" s="17">
        <f>(((J3357/60)/60)/24)+DATE(1970,1,1)</f>
        <v>42489.619525462964</v>
      </c>
      <c r="S3357" s="18">
        <f>((I3357/60/60/24)+DATE(1970,1,1))</f>
        <v>42500.470138888893</v>
      </c>
      <c r="T3357">
        <f>YEAR(R3357)</f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8297</v>
      </c>
      <c r="O3358" t="s">
        <v>8298</v>
      </c>
      <c r="P3358">
        <f>ROUND(E3358/D3358*100, 0)</f>
        <v>101</v>
      </c>
      <c r="Q3358" s="8">
        <f>IFERROR(ROUND(E3358/L3358,2),0)</f>
        <v>56.33</v>
      </c>
      <c r="R3358" s="17">
        <f>(((J3358/60)/60)/24)+DATE(1970,1,1)</f>
        <v>42536.815648148149</v>
      </c>
      <c r="S3358" s="18">
        <f>((I3358/60/60/24)+DATE(1970,1,1))</f>
        <v>42566.815648148149</v>
      </c>
      <c r="T3358">
        <f>YEAR(R3358)</f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8297</v>
      </c>
      <c r="O3359" t="s">
        <v>8298</v>
      </c>
      <c r="P3359">
        <f>ROUND(E3359/D3359*100, 0)</f>
        <v>101</v>
      </c>
      <c r="Q3359" s="8">
        <f>IFERROR(ROUND(E3359/L3359,2),0)</f>
        <v>96.19</v>
      </c>
      <c r="R3359" s="17">
        <f>(((J3359/60)/60)/24)+DATE(1970,1,1)</f>
        <v>41822.417939814812</v>
      </c>
      <c r="S3359" s="18">
        <f>((I3359/60/60/24)+DATE(1970,1,1))</f>
        <v>41852.417939814812</v>
      </c>
      <c r="T3359">
        <f>YEAR(R3359)</f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8297</v>
      </c>
      <c r="O3360" t="s">
        <v>8298</v>
      </c>
      <c r="P3360">
        <f>ROUND(E3360/D3360*100, 0)</f>
        <v>103</v>
      </c>
      <c r="Q3360" s="8">
        <f>IFERROR(ROUND(E3360/L3360,2),0)</f>
        <v>63.57</v>
      </c>
      <c r="R3360" s="17">
        <f>(((J3360/60)/60)/24)+DATE(1970,1,1)</f>
        <v>41932.311099537037</v>
      </c>
      <c r="S3360" s="18">
        <f>((I3360/60/60/24)+DATE(1970,1,1))</f>
        <v>41962.352766203709</v>
      </c>
      <c r="T3360">
        <f>YEAR(R3360)</f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8297</v>
      </c>
      <c r="O3361" t="s">
        <v>8298</v>
      </c>
      <c r="P3361">
        <f>ROUND(E3361/D3361*100, 0)</f>
        <v>106</v>
      </c>
      <c r="Q3361" s="8">
        <f>IFERROR(ROUND(E3361/L3361,2),0)</f>
        <v>184.78</v>
      </c>
      <c r="R3361" s="17">
        <f>(((J3361/60)/60)/24)+DATE(1970,1,1)</f>
        <v>42746.057106481487</v>
      </c>
      <c r="S3361" s="18">
        <f>((I3361/60/60/24)+DATE(1970,1,1))</f>
        <v>42791.057106481487</v>
      </c>
      <c r="T3361">
        <f>YEAR(R3361)</f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8297</v>
      </c>
      <c r="O3362" t="s">
        <v>8298</v>
      </c>
      <c r="P3362">
        <f>ROUND(E3362/D3362*100, 0)</f>
        <v>101</v>
      </c>
      <c r="Q3362" s="8">
        <f>IFERROR(ROUND(E3362/L3362,2),0)</f>
        <v>126.72</v>
      </c>
      <c r="R3362" s="17">
        <f>(((J3362/60)/60)/24)+DATE(1970,1,1)</f>
        <v>42697.082673611112</v>
      </c>
      <c r="S3362" s="18">
        <f>((I3362/60/60/24)+DATE(1970,1,1))</f>
        <v>42718.665972222225</v>
      </c>
      <c r="T3362">
        <f>YEAR(R3362)</f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8297</v>
      </c>
      <c r="O3363" t="s">
        <v>8298</v>
      </c>
      <c r="P3363">
        <f>ROUND(E3363/D3363*100, 0)</f>
        <v>113</v>
      </c>
      <c r="Q3363" s="8">
        <f>IFERROR(ROUND(E3363/L3363,2),0)</f>
        <v>83.43</v>
      </c>
      <c r="R3363" s="17">
        <f>(((J3363/60)/60)/24)+DATE(1970,1,1)</f>
        <v>41866.025347222225</v>
      </c>
      <c r="S3363" s="18">
        <f>((I3363/60/60/24)+DATE(1970,1,1))</f>
        <v>41883.665972222225</v>
      </c>
      <c r="T3363">
        <f>YEAR(R3363)</f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8297</v>
      </c>
      <c r="O3364" t="s">
        <v>8298</v>
      </c>
      <c r="P3364">
        <f>ROUND(E3364/D3364*100, 0)</f>
        <v>218</v>
      </c>
      <c r="Q3364" s="8">
        <f>IFERROR(ROUND(E3364/L3364,2),0)</f>
        <v>54.5</v>
      </c>
      <c r="R3364" s="17">
        <f>(((J3364/60)/60)/24)+DATE(1970,1,1)</f>
        <v>42056.091631944444</v>
      </c>
      <c r="S3364" s="18">
        <f>((I3364/60/60/24)+DATE(1970,1,1))</f>
        <v>42070.204861111109</v>
      </c>
      <c r="T3364">
        <f>YEAR(R3364)</f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8297</v>
      </c>
      <c r="O3365" t="s">
        <v>8298</v>
      </c>
      <c r="P3365">
        <f>ROUND(E3365/D3365*100, 0)</f>
        <v>101</v>
      </c>
      <c r="Q3365" s="8">
        <f>IFERROR(ROUND(E3365/L3365,2),0)</f>
        <v>302.31</v>
      </c>
      <c r="R3365" s="17">
        <f>(((J3365/60)/60)/24)+DATE(1970,1,1)</f>
        <v>41851.771354166667</v>
      </c>
      <c r="S3365" s="18">
        <f>((I3365/60/60/24)+DATE(1970,1,1))</f>
        <v>41870.666666666664</v>
      </c>
      <c r="T3365">
        <f>YEAR(R3365)</f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8297</v>
      </c>
      <c r="O3366" t="s">
        <v>8298</v>
      </c>
      <c r="P3366">
        <f>ROUND(E3366/D3366*100, 0)</f>
        <v>106</v>
      </c>
      <c r="Q3366" s="8">
        <f>IFERROR(ROUND(E3366/L3366,2),0)</f>
        <v>44.14</v>
      </c>
      <c r="R3366" s="17">
        <f>(((J3366/60)/60)/24)+DATE(1970,1,1)</f>
        <v>42422.977418981478</v>
      </c>
      <c r="S3366" s="18">
        <f>((I3366/60/60/24)+DATE(1970,1,1))</f>
        <v>42444.875</v>
      </c>
      <c r="T3366">
        <f>YEAR(R3366)</f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8297</v>
      </c>
      <c r="O3367" t="s">
        <v>8298</v>
      </c>
      <c r="P3367">
        <f>ROUND(E3367/D3367*100, 0)</f>
        <v>104</v>
      </c>
      <c r="Q3367" s="8">
        <f>IFERROR(ROUND(E3367/L3367,2),0)</f>
        <v>866.67</v>
      </c>
      <c r="R3367" s="17">
        <f>(((J3367/60)/60)/24)+DATE(1970,1,1)</f>
        <v>42321.101759259262</v>
      </c>
      <c r="S3367" s="18">
        <f>((I3367/60/60/24)+DATE(1970,1,1))</f>
        <v>42351.101759259262</v>
      </c>
      <c r="T3367">
        <f>YEAR(R3367)</f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8297</v>
      </c>
      <c r="O3368" t="s">
        <v>8298</v>
      </c>
      <c r="P3368">
        <f>ROUND(E3368/D3368*100, 0)</f>
        <v>221</v>
      </c>
      <c r="Q3368" s="8">
        <f>IFERROR(ROUND(E3368/L3368,2),0)</f>
        <v>61.39</v>
      </c>
      <c r="R3368" s="17">
        <f>(((J3368/60)/60)/24)+DATE(1970,1,1)</f>
        <v>42107.067557870367</v>
      </c>
      <c r="S3368" s="18">
        <f>((I3368/60/60/24)+DATE(1970,1,1))</f>
        <v>42137.067557870367</v>
      </c>
      <c r="T3368">
        <f>YEAR(R3368)</f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8297</v>
      </c>
      <c r="O3369" t="s">
        <v>8298</v>
      </c>
      <c r="P3369">
        <f>ROUND(E3369/D3369*100, 0)</f>
        <v>119</v>
      </c>
      <c r="Q3369" s="8">
        <f>IFERROR(ROUND(E3369/L3369,2),0)</f>
        <v>29.67</v>
      </c>
      <c r="R3369" s="17">
        <f>(((J3369/60)/60)/24)+DATE(1970,1,1)</f>
        <v>42192.933958333335</v>
      </c>
      <c r="S3369" s="18">
        <f>((I3369/60/60/24)+DATE(1970,1,1))</f>
        <v>42217.933958333335</v>
      </c>
      <c r="T3369">
        <f>YEAR(R3369)</f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8297</v>
      </c>
      <c r="O3370" t="s">
        <v>8298</v>
      </c>
      <c r="P3370">
        <f>ROUND(E3370/D3370*100, 0)</f>
        <v>105</v>
      </c>
      <c r="Q3370" s="8">
        <f>IFERROR(ROUND(E3370/L3370,2),0)</f>
        <v>45.48</v>
      </c>
      <c r="R3370" s="17">
        <f>(((J3370/60)/60)/24)+DATE(1970,1,1)</f>
        <v>41969.199756944443</v>
      </c>
      <c r="S3370" s="18">
        <f>((I3370/60/60/24)+DATE(1970,1,1))</f>
        <v>42005.208333333328</v>
      </c>
      <c r="T3370">
        <f>YEAR(R3370)</f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8297</v>
      </c>
      <c r="O3371" t="s">
        <v>8298</v>
      </c>
      <c r="P3371">
        <f>ROUND(E3371/D3371*100, 0)</f>
        <v>104</v>
      </c>
      <c r="Q3371" s="8">
        <f>IFERROR(ROUND(E3371/L3371,2),0)</f>
        <v>96.2</v>
      </c>
      <c r="R3371" s="17">
        <f>(((J3371/60)/60)/24)+DATE(1970,1,1)</f>
        <v>42690.041435185187</v>
      </c>
      <c r="S3371" s="18">
        <f>((I3371/60/60/24)+DATE(1970,1,1))</f>
        <v>42750.041435185187</v>
      </c>
      <c r="T3371">
        <f>YEAR(R3371)</f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8297</v>
      </c>
      <c r="O3372" t="s">
        <v>8298</v>
      </c>
      <c r="P3372">
        <f>ROUND(E3372/D3372*100, 0)</f>
        <v>118</v>
      </c>
      <c r="Q3372" s="8">
        <f>IFERROR(ROUND(E3372/L3372,2),0)</f>
        <v>67.92</v>
      </c>
      <c r="R3372" s="17">
        <f>(((J3372/60)/60)/24)+DATE(1970,1,1)</f>
        <v>42690.334317129629</v>
      </c>
      <c r="S3372" s="18">
        <f>((I3372/60/60/24)+DATE(1970,1,1))</f>
        <v>42721.333333333328</v>
      </c>
      <c r="T3372">
        <f>YEAR(R3372)</f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8297</v>
      </c>
      <c r="O3373" t="s">
        <v>8298</v>
      </c>
      <c r="P3373">
        <f>ROUND(E3373/D3373*100, 0)</f>
        <v>139</v>
      </c>
      <c r="Q3373" s="8">
        <f>IFERROR(ROUND(E3373/L3373,2),0)</f>
        <v>30.78</v>
      </c>
      <c r="R3373" s="17">
        <f>(((J3373/60)/60)/24)+DATE(1970,1,1)</f>
        <v>42312.874594907407</v>
      </c>
      <c r="S3373" s="18">
        <f>((I3373/60/60/24)+DATE(1970,1,1))</f>
        <v>42340.874594907407</v>
      </c>
      <c r="T3373">
        <f>YEAR(R3373)</f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8297</v>
      </c>
      <c r="O3374" t="s">
        <v>8298</v>
      </c>
      <c r="P3374">
        <f>ROUND(E3374/D3374*100, 0)</f>
        <v>104</v>
      </c>
      <c r="Q3374" s="8">
        <f>IFERROR(ROUND(E3374/L3374,2),0)</f>
        <v>38.33</v>
      </c>
      <c r="R3374" s="17">
        <f>(((J3374/60)/60)/24)+DATE(1970,1,1)</f>
        <v>41855.548101851848</v>
      </c>
      <c r="S3374" s="18">
        <f>((I3374/60/60/24)+DATE(1970,1,1))</f>
        <v>41876.207638888889</v>
      </c>
      <c r="T3374">
        <f>YEAR(R3374)</f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8297</v>
      </c>
      <c r="O3375" t="s">
        <v>8298</v>
      </c>
      <c r="P3375">
        <f>ROUND(E3375/D3375*100, 0)</f>
        <v>100</v>
      </c>
      <c r="Q3375" s="8">
        <f>IFERROR(ROUND(E3375/L3375,2),0)</f>
        <v>66.83</v>
      </c>
      <c r="R3375" s="17">
        <f>(((J3375/60)/60)/24)+DATE(1970,1,1)</f>
        <v>42179.854629629626</v>
      </c>
      <c r="S3375" s="18">
        <f>((I3375/60/60/24)+DATE(1970,1,1))</f>
        <v>42203.666666666672</v>
      </c>
      <c r="T3375">
        <f>YEAR(R3375)</f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8297</v>
      </c>
      <c r="O3376" t="s">
        <v>8298</v>
      </c>
      <c r="P3376">
        <f>ROUND(E3376/D3376*100, 0)</f>
        <v>107</v>
      </c>
      <c r="Q3376" s="8">
        <f>IFERROR(ROUND(E3376/L3376,2),0)</f>
        <v>71.73</v>
      </c>
      <c r="R3376" s="17">
        <f>(((J3376/60)/60)/24)+DATE(1970,1,1)</f>
        <v>42275.731666666667</v>
      </c>
      <c r="S3376" s="18">
        <f>((I3376/60/60/24)+DATE(1970,1,1))</f>
        <v>42305.731666666667</v>
      </c>
      <c r="T3376">
        <f>YEAR(R3376)</f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8297</v>
      </c>
      <c r="O3377" t="s">
        <v>8298</v>
      </c>
      <c r="P3377">
        <f>ROUND(E3377/D3377*100, 0)</f>
        <v>100</v>
      </c>
      <c r="Q3377" s="8">
        <f>IFERROR(ROUND(E3377/L3377,2),0)</f>
        <v>176.47</v>
      </c>
      <c r="R3377" s="17">
        <f>(((J3377/60)/60)/24)+DATE(1970,1,1)</f>
        <v>41765.610798611109</v>
      </c>
      <c r="S3377" s="18">
        <f>((I3377/60/60/24)+DATE(1970,1,1))</f>
        <v>41777.610798611109</v>
      </c>
      <c r="T3377">
        <f>YEAR(R3377)</f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8297</v>
      </c>
      <c r="O3378" t="s">
        <v>8298</v>
      </c>
      <c r="P3378">
        <f>ROUND(E3378/D3378*100, 0)</f>
        <v>100</v>
      </c>
      <c r="Q3378" s="8">
        <f>IFERROR(ROUND(E3378/L3378,2),0)</f>
        <v>421.11</v>
      </c>
      <c r="R3378" s="17">
        <f>(((J3378/60)/60)/24)+DATE(1970,1,1)</f>
        <v>42059.701319444444</v>
      </c>
      <c r="S3378" s="18">
        <f>((I3378/60/60/24)+DATE(1970,1,1))</f>
        <v>42119.659652777773</v>
      </c>
      <c r="T3378">
        <f>YEAR(R3378)</f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8297</v>
      </c>
      <c r="O3379" t="s">
        <v>8298</v>
      </c>
      <c r="P3379">
        <f>ROUND(E3379/D3379*100, 0)</f>
        <v>101</v>
      </c>
      <c r="Q3379" s="8">
        <f>IFERROR(ROUND(E3379/L3379,2),0)</f>
        <v>104.99</v>
      </c>
      <c r="R3379" s="17">
        <f>(((J3379/60)/60)/24)+DATE(1970,1,1)</f>
        <v>42053.732627314821</v>
      </c>
      <c r="S3379" s="18">
        <f>((I3379/60/60/24)+DATE(1970,1,1))</f>
        <v>42083.705555555556</v>
      </c>
      <c r="T3379">
        <f>YEAR(R3379)</f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8297</v>
      </c>
      <c r="O3380" t="s">
        <v>8298</v>
      </c>
      <c r="P3380">
        <f>ROUND(E3380/D3380*100, 0)</f>
        <v>108</v>
      </c>
      <c r="Q3380" s="8">
        <f>IFERROR(ROUND(E3380/L3380,2),0)</f>
        <v>28.19</v>
      </c>
      <c r="R3380" s="17">
        <f>(((J3380/60)/60)/24)+DATE(1970,1,1)</f>
        <v>41858.355393518519</v>
      </c>
      <c r="S3380" s="18">
        <f>((I3380/60/60/24)+DATE(1970,1,1))</f>
        <v>41882.547222222223</v>
      </c>
      <c r="T3380">
        <f>YEAR(R3380)</f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8297</v>
      </c>
      <c r="O3381" t="s">
        <v>8298</v>
      </c>
      <c r="P3381">
        <f>ROUND(E3381/D3381*100, 0)</f>
        <v>104</v>
      </c>
      <c r="Q3381" s="8">
        <f>IFERROR(ROUND(E3381/L3381,2),0)</f>
        <v>54.55</v>
      </c>
      <c r="R3381" s="17">
        <f>(((J3381/60)/60)/24)+DATE(1970,1,1)</f>
        <v>42225.513888888891</v>
      </c>
      <c r="S3381" s="18">
        <f>((I3381/60/60/24)+DATE(1970,1,1))</f>
        <v>42242.958333333328</v>
      </c>
      <c r="T3381">
        <f>YEAR(R3381)</f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8297</v>
      </c>
      <c r="O3382" t="s">
        <v>8298</v>
      </c>
      <c r="P3382">
        <f>ROUND(E3382/D3382*100, 0)</f>
        <v>104</v>
      </c>
      <c r="Q3382" s="8">
        <f>IFERROR(ROUND(E3382/L3382,2),0)</f>
        <v>111.89</v>
      </c>
      <c r="R3382" s="17">
        <f>(((J3382/60)/60)/24)+DATE(1970,1,1)</f>
        <v>41937.95344907407</v>
      </c>
      <c r="S3382" s="18">
        <f>((I3382/60/60/24)+DATE(1970,1,1))</f>
        <v>41972.995115740734</v>
      </c>
      <c r="T3382">
        <f>YEAR(R3382)</f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8297</v>
      </c>
      <c r="O3383" t="s">
        <v>8298</v>
      </c>
      <c r="P3383">
        <f>ROUND(E3383/D3383*100, 0)</f>
        <v>102</v>
      </c>
      <c r="Q3383" s="8">
        <f>IFERROR(ROUND(E3383/L3383,2),0)</f>
        <v>85.21</v>
      </c>
      <c r="R3383" s="17">
        <f>(((J3383/60)/60)/24)+DATE(1970,1,1)</f>
        <v>42044.184988425928</v>
      </c>
      <c r="S3383" s="18">
        <f>((I3383/60/60/24)+DATE(1970,1,1))</f>
        <v>42074.143321759257</v>
      </c>
      <c r="T3383">
        <f>YEAR(R3383)</f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8297</v>
      </c>
      <c r="O3384" t="s">
        <v>8298</v>
      </c>
      <c r="P3384">
        <f>ROUND(E3384/D3384*100, 0)</f>
        <v>101</v>
      </c>
      <c r="Q3384" s="8">
        <f>IFERROR(ROUND(E3384/L3384,2),0)</f>
        <v>76.650000000000006</v>
      </c>
      <c r="R3384" s="17">
        <f>(((J3384/60)/60)/24)+DATE(1970,1,1)</f>
        <v>42559.431203703702</v>
      </c>
      <c r="S3384" s="18">
        <f>((I3384/60/60/24)+DATE(1970,1,1))</f>
        <v>42583.957638888889</v>
      </c>
      <c r="T3384">
        <f>YEAR(R3384)</f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8297</v>
      </c>
      <c r="O3385" t="s">
        <v>8298</v>
      </c>
      <c r="P3385">
        <f>ROUND(E3385/D3385*100, 0)</f>
        <v>112</v>
      </c>
      <c r="Q3385" s="8">
        <f>IFERROR(ROUND(E3385/L3385,2),0)</f>
        <v>65.17</v>
      </c>
      <c r="R3385" s="17">
        <f>(((J3385/60)/60)/24)+DATE(1970,1,1)</f>
        <v>42524.782638888893</v>
      </c>
      <c r="S3385" s="18">
        <f>((I3385/60/60/24)+DATE(1970,1,1))</f>
        <v>42544.782638888893</v>
      </c>
      <c r="T3385">
        <f>YEAR(R3385)</f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8297</v>
      </c>
      <c r="O3386" t="s">
        <v>8298</v>
      </c>
      <c r="P3386">
        <f>ROUND(E3386/D3386*100, 0)</f>
        <v>100</v>
      </c>
      <c r="Q3386" s="8">
        <f>IFERROR(ROUND(E3386/L3386,2),0)</f>
        <v>93.76</v>
      </c>
      <c r="R3386" s="17">
        <f>(((J3386/60)/60)/24)+DATE(1970,1,1)</f>
        <v>42292.087592592594</v>
      </c>
      <c r="S3386" s="18">
        <f>((I3386/60/60/24)+DATE(1970,1,1))</f>
        <v>42329.125</v>
      </c>
      <c r="T3386">
        <f>YEAR(R3386)</f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8297</v>
      </c>
      <c r="O3387" t="s">
        <v>8298</v>
      </c>
      <c r="P3387">
        <f>ROUND(E3387/D3387*100, 0)</f>
        <v>100</v>
      </c>
      <c r="Q3387" s="8">
        <f>IFERROR(ROUND(E3387/L3387,2),0)</f>
        <v>133.33000000000001</v>
      </c>
      <c r="R3387" s="17">
        <f>(((J3387/60)/60)/24)+DATE(1970,1,1)</f>
        <v>41953.8675</v>
      </c>
      <c r="S3387" s="18">
        <f>((I3387/60/60/24)+DATE(1970,1,1))</f>
        <v>41983.8675</v>
      </c>
      <c r="T3387">
        <f>YEAR(R3387)</f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8297</v>
      </c>
      <c r="O3388" t="s">
        <v>8298</v>
      </c>
      <c r="P3388">
        <f>ROUND(E3388/D3388*100, 0)</f>
        <v>105</v>
      </c>
      <c r="Q3388" s="8">
        <f>IFERROR(ROUND(E3388/L3388,2),0)</f>
        <v>51.22</v>
      </c>
      <c r="R3388" s="17">
        <f>(((J3388/60)/60)/24)+DATE(1970,1,1)</f>
        <v>41946.644745370373</v>
      </c>
      <c r="S3388" s="18">
        <f>((I3388/60/60/24)+DATE(1970,1,1))</f>
        <v>41976.644745370373</v>
      </c>
      <c r="T3388">
        <f>YEAR(R3388)</f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8297</v>
      </c>
      <c r="O3389" t="s">
        <v>8298</v>
      </c>
      <c r="P3389">
        <f>ROUND(E3389/D3389*100, 0)</f>
        <v>117</v>
      </c>
      <c r="Q3389" s="8">
        <f>IFERROR(ROUND(E3389/L3389,2),0)</f>
        <v>100.17</v>
      </c>
      <c r="R3389" s="17">
        <f>(((J3389/60)/60)/24)+DATE(1970,1,1)</f>
        <v>41947.762592592589</v>
      </c>
      <c r="S3389" s="18">
        <f>((I3389/60/60/24)+DATE(1970,1,1))</f>
        <v>41987.762592592597</v>
      </c>
      <c r="T3389">
        <f>YEAR(R3389)</f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8297</v>
      </c>
      <c r="O3390" t="s">
        <v>8298</v>
      </c>
      <c r="P3390">
        <f>ROUND(E3390/D3390*100, 0)</f>
        <v>104</v>
      </c>
      <c r="Q3390" s="8">
        <f>IFERROR(ROUND(E3390/L3390,2),0)</f>
        <v>34.6</v>
      </c>
      <c r="R3390" s="17">
        <f>(((J3390/60)/60)/24)+DATE(1970,1,1)</f>
        <v>42143.461122685185</v>
      </c>
      <c r="S3390" s="18">
        <f>((I3390/60/60/24)+DATE(1970,1,1))</f>
        <v>42173.461122685185</v>
      </c>
      <c r="T3390">
        <f>YEAR(R3390)</f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8297</v>
      </c>
      <c r="O3391" t="s">
        <v>8298</v>
      </c>
      <c r="P3391">
        <f>ROUND(E3391/D3391*100, 0)</f>
        <v>115</v>
      </c>
      <c r="Q3391" s="8">
        <f>IFERROR(ROUND(E3391/L3391,2),0)</f>
        <v>184.68</v>
      </c>
      <c r="R3391" s="17">
        <f>(((J3391/60)/60)/24)+DATE(1970,1,1)</f>
        <v>42494.563449074078</v>
      </c>
      <c r="S3391" s="18">
        <f>((I3391/60/60/24)+DATE(1970,1,1))</f>
        <v>42524.563449074078</v>
      </c>
      <c r="T3391">
        <f>YEAR(R3391)</f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8297</v>
      </c>
      <c r="O3392" t="s">
        <v>8298</v>
      </c>
      <c r="P3392">
        <f>ROUND(E3392/D3392*100, 0)</f>
        <v>102</v>
      </c>
      <c r="Q3392" s="8">
        <f>IFERROR(ROUND(E3392/L3392,2),0)</f>
        <v>69.819999999999993</v>
      </c>
      <c r="R3392" s="17">
        <f>(((J3392/60)/60)/24)+DATE(1970,1,1)</f>
        <v>41815.774826388886</v>
      </c>
      <c r="S3392" s="18">
        <f>((I3392/60/60/24)+DATE(1970,1,1))</f>
        <v>41830.774826388886</v>
      </c>
      <c r="T3392">
        <f>YEAR(R3392)</f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8297</v>
      </c>
      <c r="O3393" t="s">
        <v>8298</v>
      </c>
      <c r="P3393">
        <f>ROUND(E3393/D3393*100, 0)</f>
        <v>223</v>
      </c>
      <c r="Q3393" s="8">
        <f>IFERROR(ROUND(E3393/L3393,2),0)</f>
        <v>61.94</v>
      </c>
      <c r="R3393" s="17">
        <f>(((J3393/60)/60)/24)+DATE(1970,1,1)</f>
        <v>41830.545694444445</v>
      </c>
      <c r="S3393" s="18">
        <f>((I3393/60/60/24)+DATE(1970,1,1))</f>
        <v>41859.936111111114</v>
      </c>
      <c r="T3393">
        <f>YEAR(R3393)</f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8297</v>
      </c>
      <c r="O3394" t="s">
        <v>8298</v>
      </c>
      <c r="P3394">
        <f>ROUND(E3394/D3394*100, 0)</f>
        <v>100</v>
      </c>
      <c r="Q3394" s="8">
        <f>IFERROR(ROUND(E3394/L3394,2),0)</f>
        <v>41.67</v>
      </c>
      <c r="R3394" s="17">
        <f>(((J3394/60)/60)/24)+DATE(1970,1,1)</f>
        <v>42446.845543981486</v>
      </c>
      <c r="S3394" s="18">
        <f>((I3394/60/60/24)+DATE(1970,1,1))</f>
        <v>42496.845543981486</v>
      </c>
      <c r="T3394">
        <f>YEAR(R3394)</f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8297</v>
      </c>
      <c r="O3395" t="s">
        <v>8298</v>
      </c>
      <c r="P3395">
        <f>ROUND(E3395/D3395*100, 0)</f>
        <v>106</v>
      </c>
      <c r="Q3395" s="8">
        <f>IFERROR(ROUND(E3395/L3395,2),0)</f>
        <v>36.07</v>
      </c>
      <c r="R3395" s="17">
        <f>(((J3395/60)/60)/24)+DATE(1970,1,1)</f>
        <v>41923.921643518523</v>
      </c>
      <c r="S3395" s="18">
        <f>((I3395/60/60/24)+DATE(1970,1,1))</f>
        <v>41949.031944444447</v>
      </c>
      <c r="T3395">
        <f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8297</v>
      </c>
      <c r="O3396" t="s">
        <v>8298</v>
      </c>
      <c r="P3396">
        <f>ROUND(E3396/D3396*100, 0)</f>
        <v>142</v>
      </c>
      <c r="Q3396" s="8">
        <f>IFERROR(ROUND(E3396/L3396,2),0)</f>
        <v>29</v>
      </c>
      <c r="R3396" s="17">
        <f>(((J3396/60)/60)/24)+DATE(1970,1,1)</f>
        <v>41817.59542824074</v>
      </c>
      <c r="S3396" s="18">
        <f>((I3396/60/60/24)+DATE(1970,1,1))</f>
        <v>41847.59542824074</v>
      </c>
      <c r="T3396">
        <f>YEAR(R3396)</f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8297</v>
      </c>
      <c r="O3397" t="s">
        <v>8298</v>
      </c>
      <c r="P3397">
        <f>ROUND(E3397/D3397*100, 0)</f>
        <v>184</v>
      </c>
      <c r="Q3397" s="8">
        <f>IFERROR(ROUND(E3397/L3397,2),0)</f>
        <v>24.21</v>
      </c>
      <c r="R3397" s="17">
        <f>(((J3397/60)/60)/24)+DATE(1970,1,1)</f>
        <v>42140.712314814817</v>
      </c>
      <c r="S3397" s="18">
        <f>((I3397/60/60/24)+DATE(1970,1,1))</f>
        <v>42154.756944444445</v>
      </c>
      <c r="T3397">
        <f>YEAR(R3397)</f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8297</v>
      </c>
      <c r="O3398" t="s">
        <v>8298</v>
      </c>
      <c r="P3398">
        <f>ROUND(E3398/D3398*100, 0)</f>
        <v>104</v>
      </c>
      <c r="Q3398" s="8">
        <f>IFERROR(ROUND(E3398/L3398,2),0)</f>
        <v>55.89</v>
      </c>
      <c r="R3398" s="17">
        <f>(((J3398/60)/60)/24)+DATE(1970,1,1)</f>
        <v>41764.44663194444</v>
      </c>
      <c r="S3398" s="18">
        <f>((I3398/60/60/24)+DATE(1970,1,1))</f>
        <v>41791.165972222225</v>
      </c>
      <c r="T3398">
        <f>YEAR(R3398)</f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8297</v>
      </c>
      <c r="O3399" t="s">
        <v>8298</v>
      </c>
      <c r="P3399">
        <f>ROUND(E3399/D3399*100, 0)</f>
        <v>112</v>
      </c>
      <c r="Q3399" s="8">
        <f>IFERROR(ROUND(E3399/L3399,2),0)</f>
        <v>11.67</v>
      </c>
      <c r="R3399" s="17">
        <f>(((J3399/60)/60)/24)+DATE(1970,1,1)</f>
        <v>42378.478344907402</v>
      </c>
      <c r="S3399" s="18">
        <f>((I3399/60/60/24)+DATE(1970,1,1))</f>
        <v>42418.916666666672</v>
      </c>
      <c r="T3399">
        <f>YEAR(R3399)</f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8297</v>
      </c>
      <c r="O3400" t="s">
        <v>8298</v>
      </c>
      <c r="P3400">
        <f>ROUND(E3400/D3400*100, 0)</f>
        <v>111</v>
      </c>
      <c r="Q3400" s="8">
        <f>IFERROR(ROUND(E3400/L3400,2),0)</f>
        <v>68.349999999999994</v>
      </c>
      <c r="R3400" s="17">
        <f>(((J3400/60)/60)/24)+DATE(1970,1,1)</f>
        <v>41941.75203703704</v>
      </c>
      <c r="S3400" s="18">
        <f>((I3400/60/60/24)+DATE(1970,1,1))</f>
        <v>41964.708333333328</v>
      </c>
      <c r="T3400">
        <f>YEAR(R3400)</f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8297</v>
      </c>
      <c r="O3401" t="s">
        <v>8298</v>
      </c>
      <c r="P3401">
        <f>ROUND(E3401/D3401*100, 0)</f>
        <v>104</v>
      </c>
      <c r="Q3401" s="8">
        <f>IFERROR(ROUND(E3401/L3401,2),0)</f>
        <v>27.07</v>
      </c>
      <c r="R3401" s="17">
        <f>(((J3401/60)/60)/24)+DATE(1970,1,1)</f>
        <v>42026.920428240745</v>
      </c>
      <c r="S3401" s="18">
        <f>((I3401/60/60/24)+DATE(1970,1,1))</f>
        <v>42056.920428240745</v>
      </c>
      <c r="T3401">
        <f>YEAR(R3401)</f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8297</v>
      </c>
      <c r="O3402" t="s">
        <v>8298</v>
      </c>
      <c r="P3402">
        <f>ROUND(E3402/D3402*100, 0)</f>
        <v>100</v>
      </c>
      <c r="Q3402" s="8">
        <f>IFERROR(ROUND(E3402/L3402,2),0)</f>
        <v>118.13</v>
      </c>
      <c r="R3402" s="17">
        <f>(((J3402/60)/60)/24)+DATE(1970,1,1)</f>
        <v>41834.953865740739</v>
      </c>
      <c r="S3402" s="18">
        <f>((I3402/60/60/24)+DATE(1970,1,1))</f>
        <v>41879.953865740739</v>
      </c>
      <c r="T3402">
        <f>YEAR(R3402)</f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8297</v>
      </c>
      <c r="O3403" t="s">
        <v>8298</v>
      </c>
      <c r="P3403">
        <f>ROUND(E3403/D3403*100, 0)</f>
        <v>102</v>
      </c>
      <c r="Q3403" s="8">
        <f>IFERROR(ROUND(E3403/L3403,2),0)</f>
        <v>44.76</v>
      </c>
      <c r="R3403" s="17">
        <f>(((J3403/60)/60)/24)+DATE(1970,1,1)</f>
        <v>42193.723912037036</v>
      </c>
      <c r="S3403" s="18">
        <f>((I3403/60/60/24)+DATE(1970,1,1))</f>
        <v>42223.723912037036</v>
      </c>
      <c r="T3403">
        <f>YEAR(R3403)</f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8297</v>
      </c>
      <c r="O3404" t="s">
        <v>8298</v>
      </c>
      <c r="P3404">
        <f>ROUND(E3404/D3404*100, 0)</f>
        <v>110</v>
      </c>
      <c r="Q3404" s="8">
        <f>IFERROR(ROUND(E3404/L3404,2),0)</f>
        <v>99.79</v>
      </c>
      <c r="R3404" s="17">
        <f>(((J3404/60)/60)/24)+DATE(1970,1,1)</f>
        <v>42290.61855324074</v>
      </c>
      <c r="S3404" s="18">
        <f>((I3404/60/60/24)+DATE(1970,1,1))</f>
        <v>42320.104861111111</v>
      </c>
      <c r="T3404">
        <f>YEAR(R3404)</f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8297</v>
      </c>
      <c r="O3405" t="s">
        <v>8298</v>
      </c>
      <c r="P3405">
        <f>ROUND(E3405/D3405*100, 0)</f>
        <v>100</v>
      </c>
      <c r="Q3405" s="8">
        <f>IFERROR(ROUND(E3405/L3405,2),0)</f>
        <v>117.65</v>
      </c>
      <c r="R3405" s="17">
        <f>(((J3405/60)/60)/24)+DATE(1970,1,1)</f>
        <v>42150.462083333332</v>
      </c>
      <c r="S3405" s="18">
        <f>((I3405/60/60/24)+DATE(1970,1,1))</f>
        <v>42180.462083333332</v>
      </c>
      <c r="T3405">
        <f>YEAR(R3405)</f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8297</v>
      </c>
      <c r="O3406" t="s">
        <v>8298</v>
      </c>
      <c r="P3406">
        <f>ROUND(E3406/D3406*100, 0)</f>
        <v>122</v>
      </c>
      <c r="Q3406" s="8">
        <f>IFERROR(ROUND(E3406/L3406,2),0)</f>
        <v>203.33</v>
      </c>
      <c r="R3406" s="17">
        <f>(((J3406/60)/60)/24)+DATE(1970,1,1)</f>
        <v>42152.503495370373</v>
      </c>
      <c r="S3406" s="18">
        <f>((I3406/60/60/24)+DATE(1970,1,1))</f>
        <v>42172.503495370373</v>
      </c>
      <c r="T3406">
        <f>YEAR(R3406)</f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8297</v>
      </c>
      <c r="O3407" t="s">
        <v>8298</v>
      </c>
      <c r="P3407">
        <f>ROUND(E3407/D3407*100, 0)</f>
        <v>138</v>
      </c>
      <c r="Q3407" s="8">
        <f>IFERROR(ROUND(E3407/L3407,2),0)</f>
        <v>28.32</v>
      </c>
      <c r="R3407" s="17">
        <f>(((J3407/60)/60)/24)+DATE(1970,1,1)</f>
        <v>42410.017199074078</v>
      </c>
      <c r="S3407" s="18">
        <f>((I3407/60/60/24)+DATE(1970,1,1))</f>
        <v>42430.999305555553</v>
      </c>
      <c r="T3407">
        <f>YEAR(R3407)</f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8297</v>
      </c>
      <c r="O3408" t="s">
        <v>8298</v>
      </c>
      <c r="P3408">
        <f>ROUND(E3408/D3408*100, 0)</f>
        <v>100</v>
      </c>
      <c r="Q3408" s="8">
        <f>IFERROR(ROUND(E3408/L3408,2),0)</f>
        <v>110.23</v>
      </c>
      <c r="R3408" s="17">
        <f>(((J3408/60)/60)/24)+DATE(1970,1,1)</f>
        <v>41791.492777777778</v>
      </c>
      <c r="S3408" s="18">
        <f>((I3408/60/60/24)+DATE(1970,1,1))</f>
        <v>41836.492777777778</v>
      </c>
      <c r="T3408">
        <f>YEAR(R3408)</f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8297</v>
      </c>
      <c r="O3409" t="s">
        <v>8298</v>
      </c>
      <c r="P3409">
        <f>ROUND(E3409/D3409*100, 0)</f>
        <v>107</v>
      </c>
      <c r="Q3409" s="8">
        <f>IFERROR(ROUND(E3409/L3409,2),0)</f>
        <v>31.97</v>
      </c>
      <c r="R3409" s="17">
        <f>(((J3409/60)/60)/24)+DATE(1970,1,1)</f>
        <v>41796.422326388885</v>
      </c>
      <c r="S3409" s="18">
        <f>((I3409/60/60/24)+DATE(1970,1,1))</f>
        <v>41826.422326388885</v>
      </c>
      <c r="T3409">
        <f>YEAR(R3409)</f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8297</v>
      </c>
      <c r="O3410" t="s">
        <v>8298</v>
      </c>
      <c r="P3410">
        <f>ROUND(E3410/D3410*100, 0)</f>
        <v>211</v>
      </c>
      <c r="Q3410" s="8">
        <f>IFERROR(ROUND(E3410/L3410,2),0)</f>
        <v>58.61</v>
      </c>
      <c r="R3410" s="17">
        <f>(((J3410/60)/60)/24)+DATE(1970,1,1)</f>
        <v>41808.991944444446</v>
      </c>
      <c r="S3410" s="18">
        <f>((I3410/60/60/24)+DATE(1970,1,1))</f>
        <v>41838.991944444446</v>
      </c>
      <c r="T3410">
        <f>YEAR(R3410)</f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8297</v>
      </c>
      <c r="O3411" t="s">
        <v>8298</v>
      </c>
      <c r="P3411">
        <f>ROUND(E3411/D3411*100, 0)</f>
        <v>124</v>
      </c>
      <c r="Q3411" s="8">
        <f>IFERROR(ROUND(E3411/L3411,2),0)</f>
        <v>29.43</v>
      </c>
      <c r="R3411" s="17">
        <f>(((J3411/60)/60)/24)+DATE(1970,1,1)</f>
        <v>42544.814328703709</v>
      </c>
      <c r="S3411" s="18">
        <f>((I3411/60/60/24)+DATE(1970,1,1))</f>
        <v>42582.873611111107</v>
      </c>
      <c r="T3411">
        <f>YEAR(R3411)</f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8297</v>
      </c>
      <c r="O3412" t="s">
        <v>8298</v>
      </c>
      <c r="P3412">
        <f>ROUND(E3412/D3412*100, 0)</f>
        <v>109</v>
      </c>
      <c r="Q3412" s="8">
        <f>IFERROR(ROUND(E3412/L3412,2),0)</f>
        <v>81.38</v>
      </c>
      <c r="R3412" s="17">
        <f>(((J3412/60)/60)/24)+DATE(1970,1,1)</f>
        <v>42500.041550925926</v>
      </c>
      <c r="S3412" s="18">
        <f>((I3412/60/60/24)+DATE(1970,1,1))</f>
        <v>42527.291666666672</v>
      </c>
      <c r="T3412">
        <f>YEAR(R3412)</f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8297</v>
      </c>
      <c r="O3413" t="s">
        <v>8298</v>
      </c>
      <c r="P3413">
        <f>ROUND(E3413/D3413*100, 0)</f>
        <v>104</v>
      </c>
      <c r="Q3413" s="8">
        <f>IFERROR(ROUND(E3413/L3413,2),0)</f>
        <v>199.17</v>
      </c>
      <c r="R3413" s="17">
        <f>(((J3413/60)/60)/24)+DATE(1970,1,1)</f>
        <v>42265.022824074069</v>
      </c>
      <c r="S3413" s="18">
        <f>((I3413/60/60/24)+DATE(1970,1,1))</f>
        <v>42285.022824074069</v>
      </c>
      <c r="T3413">
        <f>YEAR(R3413)</f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8297</v>
      </c>
      <c r="O3414" t="s">
        <v>8298</v>
      </c>
      <c r="P3414">
        <f>ROUND(E3414/D3414*100, 0)</f>
        <v>100</v>
      </c>
      <c r="Q3414" s="8">
        <f>IFERROR(ROUND(E3414/L3414,2),0)</f>
        <v>115.38</v>
      </c>
      <c r="R3414" s="17">
        <f>(((J3414/60)/60)/24)+DATE(1970,1,1)</f>
        <v>41879.959050925929</v>
      </c>
      <c r="S3414" s="18">
        <f>((I3414/60/60/24)+DATE(1970,1,1))</f>
        <v>41909.959050925929</v>
      </c>
      <c r="T3414">
        <f>YEAR(R3414)</f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8297</v>
      </c>
      <c r="O3415" t="s">
        <v>8298</v>
      </c>
      <c r="P3415">
        <f>ROUND(E3415/D3415*100, 0)</f>
        <v>130</v>
      </c>
      <c r="Q3415" s="8">
        <f>IFERROR(ROUND(E3415/L3415,2),0)</f>
        <v>46.43</v>
      </c>
      <c r="R3415" s="17">
        <f>(((J3415/60)/60)/24)+DATE(1970,1,1)</f>
        <v>42053.733078703706</v>
      </c>
      <c r="S3415" s="18">
        <f>((I3415/60/60/24)+DATE(1970,1,1))</f>
        <v>42063.207638888889</v>
      </c>
      <c r="T3415">
        <f>YEAR(R3415)</f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8297</v>
      </c>
      <c r="O3416" t="s">
        <v>8298</v>
      </c>
      <c r="P3416">
        <f>ROUND(E3416/D3416*100, 0)</f>
        <v>104</v>
      </c>
      <c r="Q3416" s="8">
        <f>IFERROR(ROUND(E3416/L3416,2),0)</f>
        <v>70.569999999999993</v>
      </c>
      <c r="R3416" s="17">
        <f>(((J3416/60)/60)/24)+DATE(1970,1,1)</f>
        <v>42675.832465277781</v>
      </c>
      <c r="S3416" s="18">
        <f>((I3416/60/60/24)+DATE(1970,1,1))</f>
        <v>42705.332638888889</v>
      </c>
      <c r="T3416">
        <f>YEAR(R3416)</f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8297</v>
      </c>
      <c r="O3417" t="s">
        <v>8298</v>
      </c>
      <c r="P3417">
        <f>ROUND(E3417/D3417*100, 0)</f>
        <v>100</v>
      </c>
      <c r="Q3417" s="8">
        <f>IFERROR(ROUND(E3417/L3417,2),0)</f>
        <v>22.22</v>
      </c>
      <c r="R3417" s="17">
        <f>(((J3417/60)/60)/24)+DATE(1970,1,1)</f>
        <v>42467.144166666665</v>
      </c>
      <c r="S3417" s="18">
        <f>((I3417/60/60/24)+DATE(1970,1,1))</f>
        <v>42477.979166666672</v>
      </c>
      <c r="T3417">
        <f>YEAR(R3417)</f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8297</v>
      </c>
      <c r="O3418" t="s">
        <v>8298</v>
      </c>
      <c r="P3418">
        <f>ROUND(E3418/D3418*100, 0)</f>
        <v>120</v>
      </c>
      <c r="Q3418" s="8">
        <f>IFERROR(ROUND(E3418/L3418,2),0)</f>
        <v>159.47</v>
      </c>
      <c r="R3418" s="17">
        <f>(((J3418/60)/60)/24)+DATE(1970,1,1)</f>
        <v>42089.412557870368</v>
      </c>
      <c r="S3418" s="18">
        <f>((I3418/60/60/24)+DATE(1970,1,1))</f>
        <v>42117.770833333328</v>
      </c>
      <c r="T3418">
        <f>YEAR(R3418)</f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8297</v>
      </c>
      <c r="O3419" t="s">
        <v>8298</v>
      </c>
      <c r="P3419">
        <f>ROUND(E3419/D3419*100, 0)</f>
        <v>100</v>
      </c>
      <c r="Q3419" s="8">
        <f>IFERROR(ROUND(E3419/L3419,2),0)</f>
        <v>37.78</v>
      </c>
      <c r="R3419" s="17">
        <f>(((J3419/60)/60)/24)+DATE(1970,1,1)</f>
        <v>41894.91375</v>
      </c>
      <c r="S3419" s="18">
        <f>((I3419/60/60/24)+DATE(1970,1,1))</f>
        <v>41938.029861111114</v>
      </c>
      <c r="T3419">
        <f>YEAR(R3419)</f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8297</v>
      </c>
      <c r="O3420" t="s">
        <v>8298</v>
      </c>
      <c r="P3420">
        <f>ROUND(E3420/D3420*100, 0)</f>
        <v>101</v>
      </c>
      <c r="Q3420" s="8">
        <f>IFERROR(ROUND(E3420/L3420,2),0)</f>
        <v>72.05</v>
      </c>
      <c r="R3420" s="17">
        <f>(((J3420/60)/60)/24)+DATE(1970,1,1)</f>
        <v>41752.83457175926</v>
      </c>
      <c r="S3420" s="18">
        <f>((I3420/60/60/24)+DATE(1970,1,1))</f>
        <v>41782.83457175926</v>
      </c>
      <c r="T3420">
        <f>YEAR(R3420)</f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8297</v>
      </c>
      <c r="O3421" t="s">
        <v>8298</v>
      </c>
      <c r="P3421">
        <f>ROUND(E3421/D3421*100, 0)</f>
        <v>107</v>
      </c>
      <c r="Q3421" s="8">
        <f>IFERROR(ROUND(E3421/L3421,2),0)</f>
        <v>63.7</v>
      </c>
      <c r="R3421" s="17">
        <f>(((J3421/60)/60)/24)+DATE(1970,1,1)</f>
        <v>42448.821585648147</v>
      </c>
      <c r="S3421" s="18">
        <f>((I3421/60/60/24)+DATE(1970,1,1))</f>
        <v>42466.895833333328</v>
      </c>
      <c r="T3421">
        <f>YEAR(R3421)</f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8297</v>
      </c>
      <c r="O3422" t="s">
        <v>8298</v>
      </c>
      <c r="P3422">
        <f>ROUND(E3422/D3422*100, 0)</f>
        <v>138</v>
      </c>
      <c r="Q3422" s="8">
        <f>IFERROR(ROUND(E3422/L3422,2),0)</f>
        <v>28.41</v>
      </c>
      <c r="R3422" s="17">
        <f>(((J3422/60)/60)/24)+DATE(1970,1,1)</f>
        <v>42405.090300925927</v>
      </c>
      <c r="S3422" s="18">
        <f>((I3422/60/60/24)+DATE(1970,1,1))</f>
        <v>42414</v>
      </c>
      <c r="T3422">
        <f>YEAR(R3422)</f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8297</v>
      </c>
      <c r="O3423" t="s">
        <v>8298</v>
      </c>
      <c r="P3423">
        <f>ROUND(E3423/D3423*100, 0)</f>
        <v>101</v>
      </c>
      <c r="Q3423" s="8">
        <f>IFERROR(ROUND(E3423/L3423,2),0)</f>
        <v>103.21</v>
      </c>
      <c r="R3423" s="17">
        <f>(((J3423/60)/60)/24)+DATE(1970,1,1)</f>
        <v>42037.791238425925</v>
      </c>
      <c r="S3423" s="18">
        <f>((I3423/60/60/24)+DATE(1970,1,1))</f>
        <v>42067.791238425925</v>
      </c>
      <c r="T3423">
        <f>YEAR(R3423)</f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8297</v>
      </c>
      <c r="O3424" t="s">
        <v>8298</v>
      </c>
      <c r="P3424">
        <f>ROUND(E3424/D3424*100, 0)</f>
        <v>109</v>
      </c>
      <c r="Q3424" s="8">
        <f>IFERROR(ROUND(E3424/L3424,2),0)</f>
        <v>71.150000000000006</v>
      </c>
      <c r="R3424" s="17">
        <f>(((J3424/60)/60)/24)+DATE(1970,1,1)</f>
        <v>42323.562222222223</v>
      </c>
      <c r="S3424" s="18">
        <f>((I3424/60/60/24)+DATE(1970,1,1))</f>
        <v>42352</v>
      </c>
      <c r="T3424">
        <f>YEAR(R3424)</f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8297</v>
      </c>
      <c r="O3425" t="s">
        <v>8298</v>
      </c>
      <c r="P3425">
        <f>ROUND(E3425/D3425*100, 0)</f>
        <v>140</v>
      </c>
      <c r="Q3425" s="8">
        <f>IFERROR(ROUND(E3425/L3425,2),0)</f>
        <v>35</v>
      </c>
      <c r="R3425" s="17">
        <f>(((J3425/60)/60)/24)+DATE(1970,1,1)</f>
        <v>42088.911354166667</v>
      </c>
      <c r="S3425" s="18">
        <f>((I3425/60/60/24)+DATE(1970,1,1))</f>
        <v>42118.911354166667</v>
      </c>
      <c r="T3425">
        <f>YEAR(R3425)</f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8297</v>
      </c>
      <c r="O3426" t="s">
        <v>8298</v>
      </c>
      <c r="P3426">
        <f>ROUND(E3426/D3426*100, 0)</f>
        <v>104</v>
      </c>
      <c r="Q3426" s="8">
        <f>IFERROR(ROUND(E3426/L3426,2),0)</f>
        <v>81.78</v>
      </c>
      <c r="R3426" s="17">
        <f>(((J3426/60)/60)/24)+DATE(1970,1,1)</f>
        <v>42018.676898148144</v>
      </c>
      <c r="S3426" s="18">
        <f>((I3426/60/60/24)+DATE(1970,1,1))</f>
        <v>42040.290972222225</v>
      </c>
      <c r="T3426">
        <f>YEAR(R3426)</f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8297</v>
      </c>
      <c r="O3427" t="s">
        <v>8298</v>
      </c>
      <c r="P3427">
        <f>ROUND(E3427/D3427*100, 0)</f>
        <v>103</v>
      </c>
      <c r="Q3427" s="8">
        <f>IFERROR(ROUND(E3427/L3427,2),0)</f>
        <v>297.02999999999997</v>
      </c>
      <c r="R3427" s="17">
        <f>(((J3427/60)/60)/24)+DATE(1970,1,1)</f>
        <v>41884.617314814815</v>
      </c>
      <c r="S3427" s="18">
        <f>((I3427/60/60/24)+DATE(1970,1,1))</f>
        <v>41916.617314814815</v>
      </c>
      <c r="T3427">
        <f>YEAR(R3427)</f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8297</v>
      </c>
      <c r="O3428" t="s">
        <v>8298</v>
      </c>
      <c r="P3428">
        <f>ROUND(E3428/D3428*100, 0)</f>
        <v>108</v>
      </c>
      <c r="Q3428" s="8">
        <f>IFERROR(ROUND(E3428/L3428,2),0)</f>
        <v>46.61</v>
      </c>
      <c r="R3428" s="17">
        <f>(((J3428/60)/60)/24)+DATE(1970,1,1)</f>
        <v>41884.056747685187</v>
      </c>
      <c r="S3428" s="18">
        <f>((I3428/60/60/24)+DATE(1970,1,1))</f>
        <v>41903.083333333336</v>
      </c>
      <c r="T3428">
        <f>YEAR(R3428)</f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8297</v>
      </c>
      <c r="O3429" t="s">
        <v>8298</v>
      </c>
      <c r="P3429">
        <f>ROUND(E3429/D3429*100, 0)</f>
        <v>100</v>
      </c>
      <c r="Q3429" s="8">
        <f>IFERROR(ROUND(E3429/L3429,2),0)</f>
        <v>51.72</v>
      </c>
      <c r="R3429" s="17">
        <f>(((J3429/60)/60)/24)+DATE(1970,1,1)</f>
        <v>41792.645277777774</v>
      </c>
      <c r="S3429" s="18">
        <f>((I3429/60/60/24)+DATE(1970,1,1))</f>
        <v>41822.645277777774</v>
      </c>
      <c r="T3429">
        <f>YEAR(R3429)</f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8297</v>
      </c>
      <c r="O3430" t="s">
        <v>8298</v>
      </c>
      <c r="P3430">
        <f>ROUND(E3430/D3430*100, 0)</f>
        <v>103</v>
      </c>
      <c r="Q3430" s="8">
        <f>IFERROR(ROUND(E3430/L3430,2),0)</f>
        <v>40.29</v>
      </c>
      <c r="R3430" s="17">
        <f>(((J3430/60)/60)/24)+DATE(1970,1,1)</f>
        <v>42038.720451388886</v>
      </c>
      <c r="S3430" s="18">
        <f>((I3430/60/60/24)+DATE(1970,1,1))</f>
        <v>42063.708333333328</v>
      </c>
      <c r="T3430">
        <f>YEAR(R3430)</f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8297</v>
      </c>
      <c r="O3431" t="s">
        <v>8298</v>
      </c>
      <c r="P3431">
        <f>ROUND(E3431/D3431*100, 0)</f>
        <v>130</v>
      </c>
      <c r="Q3431" s="8">
        <f>IFERROR(ROUND(E3431/L3431,2),0)</f>
        <v>16.25</v>
      </c>
      <c r="R3431" s="17">
        <f>(((J3431/60)/60)/24)+DATE(1970,1,1)</f>
        <v>42662.021539351852</v>
      </c>
      <c r="S3431" s="18">
        <f>((I3431/60/60/24)+DATE(1970,1,1))</f>
        <v>42676.021539351852</v>
      </c>
      <c r="T3431">
        <f>YEAR(R3431)</f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8297</v>
      </c>
      <c r="O3432" t="s">
        <v>8298</v>
      </c>
      <c r="P3432">
        <f>ROUND(E3432/D3432*100, 0)</f>
        <v>109</v>
      </c>
      <c r="Q3432" s="8">
        <f>IFERROR(ROUND(E3432/L3432,2),0)</f>
        <v>30.15</v>
      </c>
      <c r="R3432" s="17">
        <f>(((J3432/60)/60)/24)+DATE(1970,1,1)</f>
        <v>41820.945613425924</v>
      </c>
      <c r="S3432" s="18">
        <f>((I3432/60/60/24)+DATE(1970,1,1))</f>
        <v>41850.945613425924</v>
      </c>
      <c r="T3432">
        <f>YEAR(R3432)</f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8297</v>
      </c>
      <c r="O3433" t="s">
        <v>8298</v>
      </c>
      <c r="P3433">
        <f>ROUND(E3433/D3433*100, 0)</f>
        <v>100</v>
      </c>
      <c r="Q3433" s="8">
        <f>IFERROR(ROUND(E3433/L3433,2),0)</f>
        <v>95.24</v>
      </c>
      <c r="R3433" s="17">
        <f>(((J3433/60)/60)/24)+DATE(1970,1,1)</f>
        <v>41839.730937500004</v>
      </c>
      <c r="S3433" s="18">
        <f>((I3433/60/60/24)+DATE(1970,1,1))</f>
        <v>41869.730937500004</v>
      </c>
      <c r="T3433">
        <f>YEAR(R3433)</f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8297</v>
      </c>
      <c r="O3434" t="s">
        <v>8298</v>
      </c>
      <c r="P3434">
        <f>ROUND(E3434/D3434*100, 0)</f>
        <v>110</v>
      </c>
      <c r="Q3434" s="8">
        <f>IFERROR(ROUND(E3434/L3434,2),0)</f>
        <v>52.21</v>
      </c>
      <c r="R3434" s="17">
        <f>(((J3434/60)/60)/24)+DATE(1970,1,1)</f>
        <v>42380.581180555557</v>
      </c>
      <c r="S3434" s="18">
        <f>((I3434/60/60/24)+DATE(1970,1,1))</f>
        <v>42405.916666666672</v>
      </c>
      <c r="T3434">
        <f>YEAR(R3434)</f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8297</v>
      </c>
      <c r="O3435" t="s">
        <v>8298</v>
      </c>
      <c r="P3435">
        <f>ROUND(E3435/D3435*100, 0)</f>
        <v>100</v>
      </c>
      <c r="Q3435" s="8">
        <f>IFERROR(ROUND(E3435/L3435,2),0)</f>
        <v>134.15</v>
      </c>
      <c r="R3435" s="17">
        <f>(((J3435/60)/60)/24)+DATE(1970,1,1)</f>
        <v>41776.063136574077</v>
      </c>
      <c r="S3435" s="18">
        <f>((I3435/60/60/24)+DATE(1970,1,1))</f>
        <v>41807.125</v>
      </c>
      <c r="T3435">
        <f>YEAR(R3435)</f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8297</v>
      </c>
      <c r="O3436" t="s">
        <v>8298</v>
      </c>
      <c r="P3436">
        <f>ROUND(E3436/D3436*100, 0)</f>
        <v>106</v>
      </c>
      <c r="Q3436" s="8">
        <f>IFERROR(ROUND(E3436/L3436,2),0)</f>
        <v>62.83</v>
      </c>
      <c r="R3436" s="17">
        <f>(((J3436/60)/60)/24)+DATE(1970,1,1)</f>
        <v>41800.380428240744</v>
      </c>
      <c r="S3436" s="18">
        <f>((I3436/60/60/24)+DATE(1970,1,1))</f>
        <v>41830.380428240744</v>
      </c>
      <c r="T3436">
        <f>YEAR(R3436)</f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8297</v>
      </c>
      <c r="O3437" t="s">
        <v>8298</v>
      </c>
      <c r="P3437">
        <f>ROUND(E3437/D3437*100, 0)</f>
        <v>112</v>
      </c>
      <c r="Q3437" s="8">
        <f>IFERROR(ROUND(E3437/L3437,2),0)</f>
        <v>58.95</v>
      </c>
      <c r="R3437" s="17">
        <f>(((J3437/60)/60)/24)+DATE(1970,1,1)</f>
        <v>42572.61681712963</v>
      </c>
      <c r="S3437" s="18">
        <f>((I3437/60/60/24)+DATE(1970,1,1))</f>
        <v>42589.125</v>
      </c>
      <c r="T3437">
        <f>YEAR(R3437)</f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8297</v>
      </c>
      <c r="O3438" t="s">
        <v>8298</v>
      </c>
      <c r="P3438">
        <f>ROUND(E3438/D3438*100, 0)</f>
        <v>106</v>
      </c>
      <c r="Q3438" s="8">
        <f>IFERROR(ROUND(E3438/L3438,2),0)</f>
        <v>143.11000000000001</v>
      </c>
      <c r="R3438" s="17">
        <f>(((J3438/60)/60)/24)+DATE(1970,1,1)</f>
        <v>41851.541585648149</v>
      </c>
      <c r="S3438" s="18">
        <f>((I3438/60/60/24)+DATE(1970,1,1))</f>
        <v>41872.686111111114</v>
      </c>
      <c r="T3438">
        <f>YEAR(R3438)</f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8297</v>
      </c>
      <c r="O3439" t="s">
        <v>8298</v>
      </c>
      <c r="P3439">
        <f>ROUND(E3439/D3439*100, 0)</f>
        <v>101</v>
      </c>
      <c r="Q3439" s="8">
        <f>IFERROR(ROUND(E3439/L3439,2),0)</f>
        <v>84.17</v>
      </c>
      <c r="R3439" s="17">
        <f>(((J3439/60)/60)/24)+DATE(1970,1,1)</f>
        <v>42205.710879629631</v>
      </c>
      <c r="S3439" s="18">
        <f>((I3439/60/60/24)+DATE(1970,1,1))</f>
        <v>42235.710879629631</v>
      </c>
      <c r="T3439">
        <f>YEAR(R3439)</f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8297</v>
      </c>
      <c r="O3440" t="s">
        <v>8298</v>
      </c>
      <c r="P3440">
        <f>ROUND(E3440/D3440*100, 0)</f>
        <v>104</v>
      </c>
      <c r="Q3440" s="8">
        <f>IFERROR(ROUND(E3440/L3440,2),0)</f>
        <v>186.07</v>
      </c>
      <c r="R3440" s="17">
        <f>(((J3440/60)/60)/24)+DATE(1970,1,1)</f>
        <v>42100.927858796291</v>
      </c>
      <c r="S3440" s="18">
        <f>((I3440/60/60/24)+DATE(1970,1,1))</f>
        <v>42126.875</v>
      </c>
      <c r="T3440">
        <f>YEAR(R3440)</f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8297</v>
      </c>
      <c r="O3441" t="s">
        <v>8298</v>
      </c>
      <c r="P3441">
        <f>ROUND(E3441/D3441*100, 0)</f>
        <v>135</v>
      </c>
      <c r="Q3441" s="8">
        <f>IFERROR(ROUND(E3441/L3441,2),0)</f>
        <v>89.79</v>
      </c>
      <c r="R3441" s="17">
        <f>(((J3441/60)/60)/24)+DATE(1970,1,1)</f>
        <v>42374.911226851851</v>
      </c>
      <c r="S3441" s="18">
        <f>((I3441/60/60/24)+DATE(1970,1,1))</f>
        <v>42388.207638888889</v>
      </c>
      <c r="T3441">
        <f>YEAR(R3441)</f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8297</v>
      </c>
      <c r="O3442" t="s">
        <v>8298</v>
      </c>
      <c r="P3442">
        <f>ROUND(E3442/D3442*100, 0)</f>
        <v>105</v>
      </c>
      <c r="Q3442" s="8">
        <f>IFERROR(ROUND(E3442/L3442,2),0)</f>
        <v>64.16</v>
      </c>
      <c r="R3442" s="17">
        <f>(((J3442/60)/60)/24)+DATE(1970,1,1)</f>
        <v>41809.12300925926</v>
      </c>
      <c r="S3442" s="18">
        <f>((I3442/60/60/24)+DATE(1970,1,1))</f>
        <v>41831.677083333336</v>
      </c>
      <c r="T3442">
        <f>YEAR(R3442)</f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8297</v>
      </c>
      <c r="O3443" t="s">
        <v>8298</v>
      </c>
      <c r="P3443">
        <f>ROUND(E3443/D3443*100, 0)</f>
        <v>103</v>
      </c>
      <c r="Q3443" s="8">
        <f>IFERROR(ROUND(E3443/L3443,2),0)</f>
        <v>59.65</v>
      </c>
      <c r="R3443" s="17">
        <f>(((J3443/60)/60)/24)+DATE(1970,1,1)</f>
        <v>42294.429641203707</v>
      </c>
      <c r="S3443" s="18">
        <f>((I3443/60/60/24)+DATE(1970,1,1))</f>
        <v>42321.845138888893</v>
      </c>
      <c r="T3443">
        <f>YEAR(R3443)</f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8297</v>
      </c>
      <c r="O3444" t="s">
        <v>8298</v>
      </c>
      <c r="P3444">
        <f>ROUND(E3444/D3444*100, 0)</f>
        <v>100</v>
      </c>
      <c r="Q3444" s="8">
        <f>IFERROR(ROUND(E3444/L3444,2),0)</f>
        <v>31.25</v>
      </c>
      <c r="R3444" s="17">
        <f>(((J3444/60)/60)/24)+DATE(1970,1,1)</f>
        <v>42124.841111111105</v>
      </c>
      <c r="S3444" s="18">
        <f>((I3444/60/60/24)+DATE(1970,1,1))</f>
        <v>42154.841111111105</v>
      </c>
      <c r="T3444">
        <f>YEAR(R3444)</f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8297</v>
      </c>
      <c r="O3445" t="s">
        <v>8298</v>
      </c>
      <c r="P3445">
        <f>ROUND(E3445/D3445*100, 0)</f>
        <v>186</v>
      </c>
      <c r="Q3445" s="8">
        <f>IFERROR(ROUND(E3445/L3445,2),0)</f>
        <v>41.22</v>
      </c>
      <c r="R3445" s="17">
        <f>(((J3445/60)/60)/24)+DATE(1970,1,1)</f>
        <v>41861.524837962963</v>
      </c>
      <c r="S3445" s="18">
        <f>((I3445/60/60/24)+DATE(1970,1,1))</f>
        <v>41891.524837962963</v>
      </c>
      <c r="T3445">
        <f>YEAR(R3445)</f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8297</v>
      </c>
      <c r="O3446" t="s">
        <v>8298</v>
      </c>
      <c r="P3446">
        <f>ROUND(E3446/D3446*100, 0)</f>
        <v>289</v>
      </c>
      <c r="Q3446" s="8">
        <f>IFERROR(ROUND(E3446/L3446,2),0)</f>
        <v>43.35</v>
      </c>
      <c r="R3446" s="17">
        <f>(((J3446/60)/60)/24)+DATE(1970,1,1)</f>
        <v>42521.291504629626</v>
      </c>
      <c r="S3446" s="18">
        <f>((I3446/60/60/24)+DATE(1970,1,1))</f>
        <v>42529.582638888889</v>
      </c>
      <c r="T3446">
        <f>YEAR(R3446)</f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8297</v>
      </c>
      <c r="O3447" t="s">
        <v>8298</v>
      </c>
      <c r="P3447">
        <f>ROUND(E3447/D3447*100, 0)</f>
        <v>100</v>
      </c>
      <c r="Q3447" s="8">
        <f>IFERROR(ROUND(E3447/L3447,2),0)</f>
        <v>64.52</v>
      </c>
      <c r="R3447" s="17">
        <f>(((J3447/60)/60)/24)+DATE(1970,1,1)</f>
        <v>42272.530509259261</v>
      </c>
      <c r="S3447" s="18">
        <f>((I3447/60/60/24)+DATE(1970,1,1))</f>
        <v>42300.530509259261</v>
      </c>
      <c r="T3447">
        <f>YEAR(R3447)</f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8297</v>
      </c>
      <c r="O3448" t="s">
        <v>8298</v>
      </c>
      <c r="P3448">
        <f>ROUND(E3448/D3448*100, 0)</f>
        <v>108</v>
      </c>
      <c r="Q3448" s="8">
        <f>IFERROR(ROUND(E3448/L3448,2),0)</f>
        <v>43.28</v>
      </c>
      <c r="R3448" s="17">
        <f>(((J3448/60)/60)/24)+DATE(1970,1,1)</f>
        <v>42016.832465277781</v>
      </c>
      <c r="S3448" s="18">
        <f>((I3448/60/60/24)+DATE(1970,1,1))</f>
        <v>42040.513888888891</v>
      </c>
      <c r="T3448">
        <f>YEAR(R3448)</f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8297</v>
      </c>
      <c r="O3449" t="s">
        <v>8298</v>
      </c>
      <c r="P3449">
        <f>ROUND(E3449/D3449*100, 0)</f>
        <v>108</v>
      </c>
      <c r="Q3449" s="8">
        <f>IFERROR(ROUND(E3449/L3449,2),0)</f>
        <v>77</v>
      </c>
      <c r="R3449" s="17">
        <f>(((J3449/60)/60)/24)+DATE(1970,1,1)</f>
        <v>42402.889027777783</v>
      </c>
      <c r="S3449" s="18">
        <f>((I3449/60/60/24)+DATE(1970,1,1))</f>
        <v>42447.847361111111</v>
      </c>
      <c r="T3449">
        <f>YEAR(R3449)</f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8297</v>
      </c>
      <c r="O3450" t="s">
        <v>8298</v>
      </c>
      <c r="P3450">
        <f>ROUND(E3450/D3450*100, 0)</f>
        <v>110</v>
      </c>
      <c r="Q3450" s="8">
        <f>IFERROR(ROUND(E3450/L3450,2),0)</f>
        <v>51.22</v>
      </c>
      <c r="R3450" s="17">
        <f>(((J3450/60)/60)/24)+DATE(1970,1,1)</f>
        <v>41960.119085648148</v>
      </c>
      <c r="S3450" s="18">
        <f>((I3450/60/60/24)+DATE(1970,1,1))</f>
        <v>41990.119085648148</v>
      </c>
      <c r="T3450">
        <f>YEAR(R3450)</f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8297</v>
      </c>
      <c r="O3451" t="s">
        <v>8298</v>
      </c>
      <c r="P3451">
        <f>ROUND(E3451/D3451*100, 0)</f>
        <v>171</v>
      </c>
      <c r="Q3451" s="8">
        <f>IFERROR(ROUND(E3451/L3451,2),0)</f>
        <v>68.25</v>
      </c>
      <c r="R3451" s="17">
        <f>(((J3451/60)/60)/24)+DATE(1970,1,1)</f>
        <v>42532.052523148144</v>
      </c>
      <c r="S3451" s="18">
        <f>((I3451/60/60/24)+DATE(1970,1,1))</f>
        <v>42560.166666666672</v>
      </c>
      <c r="T3451">
        <f>YEAR(R3451)</f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8297</v>
      </c>
      <c r="O3452" t="s">
        <v>8298</v>
      </c>
      <c r="P3452">
        <f>ROUND(E3452/D3452*100, 0)</f>
        <v>152</v>
      </c>
      <c r="Q3452" s="8">
        <f>IFERROR(ROUND(E3452/L3452,2),0)</f>
        <v>19.489999999999998</v>
      </c>
      <c r="R3452" s="17">
        <f>(((J3452/60)/60)/24)+DATE(1970,1,1)</f>
        <v>42036.704525462963</v>
      </c>
      <c r="S3452" s="18">
        <f>((I3452/60/60/24)+DATE(1970,1,1))</f>
        <v>42096.662858796291</v>
      </c>
      <c r="T3452">
        <f>YEAR(R3452)</f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8297</v>
      </c>
      <c r="O3453" t="s">
        <v>8298</v>
      </c>
      <c r="P3453">
        <f>ROUND(E3453/D3453*100, 0)</f>
        <v>101</v>
      </c>
      <c r="Q3453" s="8">
        <f>IFERROR(ROUND(E3453/L3453,2),0)</f>
        <v>41.13</v>
      </c>
      <c r="R3453" s="17">
        <f>(((J3453/60)/60)/24)+DATE(1970,1,1)</f>
        <v>42088.723692129628</v>
      </c>
      <c r="S3453" s="18">
        <f>((I3453/60/60/24)+DATE(1970,1,1))</f>
        <v>42115.723692129628</v>
      </c>
      <c r="T3453">
        <f>YEAR(R3453)</f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8297</v>
      </c>
      <c r="O3454" t="s">
        <v>8298</v>
      </c>
      <c r="P3454">
        <f>ROUND(E3454/D3454*100, 0)</f>
        <v>153</v>
      </c>
      <c r="Q3454" s="8">
        <f>IFERROR(ROUND(E3454/L3454,2),0)</f>
        <v>41.41</v>
      </c>
      <c r="R3454" s="17">
        <f>(((J3454/60)/60)/24)+DATE(1970,1,1)</f>
        <v>41820.639189814814</v>
      </c>
      <c r="S3454" s="18">
        <f>((I3454/60/60/24)+DATE(1970,1,1))</f>
        <v>41843.165972222225</v>
      </c>
      <c r="T3454">
        <f>YEAR(R3454)</f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8297</v>
      </c>
      <c r="O3455" t="s">
        <v>8298</v>
      </c>
      <c r="P3455">
        <f>ROUND(E3455/D3455*100, 0)</f>
        <v>128</v>
      </c>
      <c r="Q3455" s="8">
        <f>IFERROR(ROUND(E3455/L3455,2),0)</f>
        <v>27.5</v>
      </c>
      <c r="R3455" s="17">
        <f>(((J3455/60)/60)/24)+DATE(1970,1,1)</f>
        <v>42535.97865740741</v>
      </c>
      <c r="S3455" s="18">
        <f>((I3455/60/60/24)+DATE(1970,1,1))</f>
        <v>42595.97865740741</v>
      </c>
      <c r="T3455">
        <f>YEAR(R3455)</f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8297</v>
      </c>
      <c r="O3456" t="s">
        <v>8298</v>
      </c>
      <c r="P3456">
        <f>ROUND(E3456/D3456*100, 0)</f>
        <v>101</v>
      </c>
      <c r="Q3456" s="8">
        <f>IFERROR(ROUND(E3456/L3456,2),0)</f>
        <v>33.57</v>
      </c>
      <c r="R3456" s="17">
        <f>(((J3456/60)/60)/24)+DATE(1970,1,1)</f>
        <v>41821.698599537034</v>
      </c>
      <c r="S3456" s="18">
        <f>((I3456/60/60/24)+DATE(1970,1,1))</f>
        <v>41851.698599537034</v>
      </c>
      <c r="T3456">
        <f>YEAR(R3456)</f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8297</v>
      </c>
      <c r="O3457" t="s">
        <v>8298</v>
      </c>
      <c r="P3457">
        <f>ROUND(E3457/D3457*100, 0)</f>
        <v>101</v>
      </c>
      <c r="Q3457" s="8">
        <f>IFERROR(ROUND(E3457/L3457,2),0)</f>
        <v>145.87</v>
      </c>
      <c r="R3457" s="17">
        <f>(((J3457/60)/60)/24)+DATE(1970,1,1)</f>
        <v>42626.7503125</v>
      </c>
      <c r="S3457" s="18">
        <f>((I3457/60/60/24)+DATE(1970,1,1))</f>
        <v>42656.7503125</v>
      </c>
      <c r="T3457">
        <f>YEAR(R3457)</f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8297</v>
      </c>
      <c r="O3458" t="s">
        <v>8298</v>
      </c>
      <c r="P3458">
        <f>ROUND(E3458/D3458*100, 0)</f>
        <v>191</v>
      </c>
      <c r="Q3458" s="8">
        <f>IFERROR(ROUND(E3458/L3458,2),0)</f>
        <v>358.69</v>
      </c>
      <c r="R3458" s="17">
        <f>(((J3458/60)/60)/24)+DATE(1970,1,1)</f>
        <v>41821.205636574072</v>
      </c>
      <c r="S3458" s="18">
        <f>((I3458/60/60/24)+DATE(1970,1,1))</f>
        <v>41852.290972222225</v>
      </c>
      <c r="T3458">
        <f>YEAR(R3458)</f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8297</v>
      </c>
      <c r="O3459" t="s">
        <v>8298</v>
      </c>
      <c r="P3459">
        <f>ROUND(E3459/D3459*100, 0)</f>
        <v>140</v>
      </c>
      <c r="Q3459" s="8">
        <f>IFERROR(ROUND(E3459/L3459,2),0)</f>
        <v>50.98</v>
      </c>
      <c r="R3459" s="17">
        <f>(((J3459/60)/60)/24)+DATE(1970,1,1)</f>
        <v>42016.706678240742</v>
      </c>
      <c r="S3459" s="18">
        <f>((I3459/60/60/24)+DATE(1970,1,1))</f>
        <v>42047.249305555553</v>
      </c>
      <c r="T3459">
        <f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8297</v>
      </c>
      <c r="O3460" t="s">
        <v>8298</v>
      </c>
      <c r="P3460">
        <f>ROUND(E3460/D3460*100, 0)</f>
        <v>124</v>
      </c>
      <c r="Q3460" s="8">
        <f>IFERROR(ROUND(E3460/L3460,2),0)</f>
        <v>45.04</v>
      </c>
      <c r="R3460" s="17">
        <f>(((J3460/60)/60)/24)+DATE(1970,1,1)</f>
        <v>42011.202581018515</v>
      </c>
      <c r="S3460" s="18">
        <f>((I3460/60/60/24)+DATE(1970,1,1))</f>
        <v>42038.185416666667</v>
      </c>
      <c r="T3460">
        <f>YEAR(R3460)</f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8297</v>
      </c>
      <c r="O3461" t="s">
        <v>8298</v>
      </c>
      <c r="P3461">
        <f>ROUND(E3461/D3461*100, 0)</f>
        <v>126</v>
      </c>
      <c r="Q3461" s="8">
        <f>IFERROR(ROUND(E3461/L3461,2),0)</f>
        <v>17.53</v>
      </c>
      <c r="R3461" s="17">
        <f>(((J3461/60)/60)/24)+DATE(1970,1,1)</f>
        <v>42480.479861111111</v>
      </c>
      <c r="S3461" s="18">
        <f>((I3461/60/60/24)+DATE(1970,1,1))</f>
        <v>42510.479861111111</v>
      </c>
      <c r="T3461">
        <f>YEAR(R3461)</f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8297</v>
      </c>
      <c r="O3462" t="s">
        <v>8298</v>
      </c>
      <c r="P3462">
        <f>ROUND(E3462/D3462*100, 0)</f>
        <v>190</v>
      </c>
      <c r="Q3462" s="8">
        <f>IFERROR(ROUND(E3462/L3462,2),0)</f>
        <v>50</v>
      </c>
      <c r="R3462" s="17">
        <f>(((J3462/60)/60)/24)+DATE(1970,1,1)</f>
        <v>41852.527222222219</v>
      </c>
      <c r="S3462" s="18">
        <f>((I3462/60/60/24)+DATE(1970,1,1))</f>
        <v>41866.527222222219</v>
      </c>
      <c r="T3462">
        <f>YEAR(R3462)</f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8297</v>
      </c>
      <c r="O3463" t="s">
        <v>8298</v>
      </c>
      <c r="P3463">
        <f>ROUND(E3463/D3463*100, 0)</f>
        <v>139</v>
      </c>
      <c r="Q3463" s="8">
        <f>IFERROR(ROUND(E3463/L3463,2),0)</f>
        <v>57.92</v>
      </c>
      <c r="R3463" s="17">
        <f>(((J3463/60)/60)/24)+DATE(1970,1,1)</f>
        <v>42643.632858796293</v>
      </c>
      <c r="S3463" s="18">
        <f>((I3463/60/60/24)+DATE(1970,1,1))</f>
        <v>42672.125</v>
      </c>
      <c r="T3463">
        <f>YEAR(R3463)</f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8297</v>
      </c>
      <c r="O3464" t="s">
        <v>8298</v>
      </c>
      <c r="P3464">
        <f>ROUND(E3464/D3464*100, 0)</f>
        <v>202</v>
      </c>
      <c r="Q3464" s="8">
        <f>IFERROR(ROUND(E3464/L3464,2),0)</f>
        <v>29.71</v>
      </c>
      <c r="R3464" s="17">
        <f>(((J3464/60)/60)/24)+DATE(1970,1,1)</f>
        <v>42179.898472222223</v>
      </c>
      <c r="S3464" s="18">
        <f>((I3464/60/60/24)+DATE(1970,1,1))</f>
        <v>42195.75</v>
      </c>
      <c r="T3464">
        <f>YEAR(R3464)</f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8297</v>
      </c>
      <c r="O3465" t="s">
        <v>8298</v>
      </c>
      <c r="P3465">
        <f>ROUND(E3465/D3465*100, 0)</f>
        <v>103</v>
      </c>
      <c r="Q3465" s="8">
        <f>IFERROR(ROUND(E3465/L3465,2),0)</f>
        <v>90.68</v>
      </c>
      <c r="R3465" s="17">
        <f>(((J3465/60)/60)/24)+DATE(1970,1,1)</f>
        <v>42612.918807870374</v>
      </c>
      <c r="S3465" s="18">
        <f>((I3465/60/60/24)+DATE(1970,1,1))</f>
        <v>42654.165972222225</v>
      </c>
      <c r="T3465">
        <f>YEAR(R3465)</f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8297</v>
      </c>
      <c r="O3466" t="s">
        <v>8298</v>
      </c>
      <c r="P3466">
        <f>ROUND(E3466/D3466*100, 0)</f>
        <v>102</v>
      </c>
      <c r="Q3466" s="8">
        <f>IFERROR(ROUND(E3466/L3466,2),0)</f>
        <v>55.01</v>
      </c>
      <c r="R3466" s="17">
        <f>(((J3466/60)/60)/24)+DATE(1970,1,1)</f>
        <v>42575.130057870367</v>
      </c>
      <c r="S3466" s="18">
        <f>((I3466/60/60/24)+DATE(1970,1,1))</f>
        <v>42605.130057870367</v>
      </c>
      <c r="T3466">
        <f>YEAR(R3466)</f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8297</v>
      </c>
      <c r="O3467" t="s">
        <v>8298</v>
      </c>
      <c r="P3467">
        <f>ROUND(E3467/D3467*100, 0)</f>
        <v>103</v>
      </c>
      <c r="Q3467" s="8">
        <f>IFERROR(ROUND(E3467/L3467,2),0)</f>
        <v>57.22</v>
      </c>
      <c r="R3467" s="17">
        <f>(((J3467/60)/60)/24)+DATE(1970,1,1)</f>
        <v>42200.625833333332</v>
      </c>
      <c r="S3467" s="18">
        <f>((I3467/60/60/24)+DATE(1970,1,1))</f>
        <v>42225.666666666672</v>
      </c>
      <c r="T3467">
        <f>YEAR(R3467)</f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8297</v>
      </c>
      <c r="O3468" t="s">
        <v>8298</v>
      </c>
      <c r="P3468">
        <f>ROUND(E3468/D3468*100, 0)</f>
        <v>127</v>
      </c>
      <c r="Q3468" s="8">
        <f>IFERROR(ROUND(E3468/L3468,2),0)</f>
        <v>72.95</v>
      </c>
      <c r="R3468" s="17">
        <f>(((J3468/60)/60)/24)+DATE(1970,1,1)</f>
        <v>42420.019097222219</v>
      </c>
      <c r="S3468" s="18">
        <f>((I3468/60/60/24)+DATE(1970,1,1))</f>
        <v>42479.977430555555</v>
      </c>
      <c r="T3468">
        <f>YEAR(R3468)</f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8297</v>
      </c>
      <c r="O3469" t="s">
        <v>8298</v>
      </c>
      <c r="P3469">
        <f>ROUND(E3469/D3469*100, 0)</f>
        <v>101</v>
      </c>
      <c r="Q3469" s="8">
        <f>IFERROR(ROUND(E3469/L3469,2),0)</f>
        <v>64.47</v>
      </c>
      <c r="R3469" s="17">
        <f>(((J3469/60)/60)/24)+DATE(1970,1,1)</f>
        <v>42053.671666666662</v>
      </c>
      <c r="S3469" s="18">
        <f>((I3469/60/60/24)+DATE(1970,1,1))</f>
        <v>42083.630000000005</v>
      </c>
      <c r="T3469">
        <f>YEAR(R3469)</f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8297</v>
      </c>
      <c r="O3470" t="s">
        <v>8298</v>
      </c>
      <c r="P3470">
        <f>ROUND(E3470/D3470*100, 0)</f>
        <v>122</v>
      </c>
      <c r="Q3470" s="8">
        <f>IFERROR(ROUND(E3470/L3470,2),0)</f>
        <v>716.35</v>
      </c>
      <c r="R3470" s="17">
        <f>(((J3470/60)/60)/24)+DATE(1970,1,1)</f>
        <v>42605.765381944439</v>
      </c>
      <c r="S3470" s="18">
        <f>((I3470/60/60/24)+DATE(1970,1,1))</f>
        <v>42634.125</v>
      </c>
      <c r="T3470">
        <f>YEAR(R3470)</f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8297</v>
      </c>
      <c r="O3471" t="s">
        <v>8298</v>
      </c>
      <c r="P3471">
        <f>ROUND(E3471/D3471*100, 0)</f>
        <v>113</v>
      </c>
      <c r="Q3471" s="8">
        <f>IFERROR(ROUND(E3471/L3471,2),0)</f>
        <v>50.4</v>
      </c>
      <c r="R3471" s="17">
        <f>(((J3471/60)/60)/24)+DATE(1970,1,1)</f>
        <v>42458.641724537039</v>
      </c>
      <c r="S3471" s="18">
        <f>((I3471/60/60/24)+DATE(1970,1,1))</f>
        <v>42488.641724537039</v>
      </c>
      <c r="T3471">
        <f>YEAR(R3471)</f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8297</v>
      </c>
      <c r="O3472" t="s">
        <v>8298</v>
      </c>
      <c r="P3472">
        <f>ROUND(E3472/D3472*100, 0)</f>
        <v>150</v>
      </c>
      <c r="Q3472" s="8">
        <f>IFERROR(ROUND(E3472/L3472,2),0)</f>
        <v>41.67</v>
      </c>
      <c r="R3472" s="17">
        <f>(((J3472/60)/60)/24)+DATE(1970,1,1)</f>
        <v>42529.022013888884</v>
      </c>
      <c r="S3472" s="18">
        <f>((I3472/60/60/24)+DATE(1970,1,1))</f>
        <v>42566.901388888888</v>
      </c>
      <c r="T3472">
        <f>YEAR(R3472)</f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8297</v>
      </c>
      <c r="O3473" t="s">
        <v>8298</v>
      </c>
      <c r="P3473">
        <f>ROUND(E3473/D3473*100, 0)</f>
        <v>215</v>
      </c>
      <c r="Q3473" s="8">
        <f>IFERROR(ROUND(E3473/L3473,2),0)</f>
        <v>35.770000000000003</v>
      </c>
      <c r="R3473" s="17">
        <f>(((J3473/60)/60)/24)+DATE(1970,1,1)</f>
        <v>41841.820486111108</v>
      </c>
      <c r="S3473" s="18">
        <f>((I3473/60/60/24)+DATE(1970,1,1))</f>
        <v>41882.833333333336</v>
      </c>
      <c r="T3473">
        <f>YEAR(R3473)</f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8297</v>
      </c>
      <c r="O3474" t="s">
        <v>8298</v>
      </c>
      <c r="P3474">
        <f>ROUND(E3474/D3474*100, 0)</f>
        <v>102</v>
      </c>
      <c r="Q3474" s="8">
        <f>IFERROR(ROUND(E3474/L3474,2),0)</f>
        <v>88.74</v>
      </c>
      <c r="R3474" s="17">
        <f>(((J3474/60)/60)/24)+DATE(1970,1,1)</f>
        <v>41928.170497685183</v>
      </c>
      <c r="S3474" s="18">
        <f>((I3474/60/60/24)+DATE(1970,1,1))</f>
        <v>41949.249305555553</v>
      </c>
      <c r="T3474">
        <f>YEAR(R3474)</f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8297</v>
      </c>
      <c r="O3475" t="s">
        <v>8298</v>
      </c>
      <c r="P3475">
        <f>ROUND(E3475/D3475*100, 0)</f>
        <v>100</v>
      </c>
      <c r="Q3475" s="8">
        <f>IFERROR(ROUND(E3475/L3475,2),0)</f>
        <v>148.47999999999999</v>
      </c>
      <c r="R3475" s="17">
        <f>(((J3475/60)/60)/24)+DATE(1970,1,1)</f>
        <v>42062.834444444445</v>
      </c>
      <c r="S3475" s="18">
        <f>((I3475/60/60/24)+DATE(1970,1,1))</f>
        <v>42083.852083333331</v>
      </c>
      <c r="T3475">
        <f>YEAR(R3475)</f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8297</v>
      </c>
      <c r="O3476" t="s">
        <v>8298</v>
      </c>
      <c r="P3476">
        <f>ROUND(E3476/D3476*100, 0)</f>
        <v>101</v>
      </c>
      <c r="Q3476" s="8">
        <f>IFERROR(ROUND(E3476/L3476,2),0)</f>
        <v>51.79</v>
      </c>
      <c r="R3476" s="17">
        <f>(((J3476/60)/60)/24)+DATE(1970,1,1)</f>
        <v>42541.501516203702</v>
      </c>
      <c r="S3476" s="18">
        <f>((I3476/60/60/24)+DATE(1970,1,1))</f>
        <v>42571.501516203702</v>
      </c>
      <c r="T3476">
        <f>YEAR(R3476)</f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8297</v>
      </c>
      <c r="O3477" t="s">
        <v>8298</v>
      </c>
      <c r="P3477">
        <f>ROUND(E3477/D3477*100, 0)</f>
        <v>113</v>
      </c>
      <c r="Q3477" s="8">
        <f>IFERROR(ROUND(E3477/L3477,2),0)</f>
        <v>20</v>
      </c>
      <c r="R3477" s="17">
        <f>(((J3477/60)/60)/24)+DATE(1970,1,1)</f>
        <v>41918.880833333329</v>
      </c>
      <c r="S3477" s="18">
        <f>((I3477/60/60/24)+DATE(1970,1,1))</f>
        <v>41946</v>
      </c>
      <c r="T3477">
        <f>YEAR(R3477)</f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8297</v>
      </c>
      <c r="O3478" t="s">
        <v>8298</v>
      </c>
      <c r="P3478">
        <f>ROUND(E3478/D3478*100, 0)</f>
        <v>104</v>
      </c>
      <c r="Q3478" s="8">
        <f>IFERROR(ROUND(E3478/L3478,2),0)</f>
        <v>52</v>
      </c>
      <c r="R3478" s="17">
        <f>(((J3478/60)/60)/24)+DATE(1970,1,1)</f>
        <v>41921.279976851853</v>
      </c>
      <c r="S3478" s="18">
        <f>((I3478/60/60/24)+DATE(1970,1,1))</f>
        <v>41939.125</v>
      </c>
      <c r="T3478">
        <f>YEAR(R3478)</f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8297</v>
      </c>
      <c r="O3479" t="s">
        <v>8298</v>
      </c>
      <c r="P3479">
        <f>ROUND(E3479/D3479*100, 0)</f>
        <v>115</v>
      </c>
      <c r="Q3479" s="8">
        <f>IFERROR(ROUND(E3479/L3479,2),0)</f>
        <v>53.23</v>
      </c>
      <c r="R3479" s="17">
        <f>(((J3479/60)/60)/24)+DATE(1970,1,1)</f>
        <v>42128.736608796295</v>
      </c>
      <c r="S3479" s="18">
        <f>((I3479/60/60/24)+DATE(1970,1,1))</f>
        <v>42141.125</v>
      </c>
      <c r="T3479">
        <f>YEAR(R3479)</f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8297</v>
      </c>
      <c r="O3480" t="s">
        <v>8298</v>
      </c>
      <c r="P3480">
        <f>ROUND(E3480/D3480*100, 0)</f>
        <v>113</v>
      </c>
      <c r="Q3480" s="8">
        <f>IFERROR(ROUND(E3480/L3480,2),0)</f>
        <v>39.6</v>
      </c>
      <c r="R3480" s="17">
        <f>(((J3480/60)/60)/24)+DATE(1970,1,1)</f>
        <v>42053.916921296302</v>
      </c>
      <c r="S3480" s="18">
        <f>((I3480/60/60/24)+DATE(1970,1,1))</f>
        <v>42079.875</v>
      </c>
      <c r="T3480">
        <f>YEAR(R3480)</f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8297</v>
      </c>
      <c r="O3481" t="s">
        <v>8298</v>
      </c>
      <c r="P3481">
        <f>ROUND(E3481/D3481*100, 0)</f>
        <v>128</v>
      </c>
      <c r="Q3481" s="8">
        <f>IFERROR(ROUND(E3481/L3481,2),0)</f>
        <v>34.25</v>
      </c>
      <c r="R3481" s="17">
        <f>(((J3481/60)/60)/24)+DATE(1970,1,1)</f>
        <v>41781.855092592588</v>
      </c>
      <c r="S3481" s="18">
        <f>((I3481/60/60/24)+DATE(1970,1,1))</f>
        <v>41811.855092592588</v>
      </c>
      <c r="T3481">
        <f>YEAR(R3481)</f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8297</v>
      </c>
      <c r="O3482" t="s">
        <v>8298</v>
      </c>
      <c r="P3482">
        <f>ROUND(E3482/D3482*100, 0)</f>
        <v>143</v>
      </c>
      <c r="Q3482" s="8">
        <f>IFERROR(ROUND(E3482/L3482,2),0)</f>
        <v>164.62</v>
      </c>
      <c r="R3482" s="17">
        <f>(((J3482/60)/60)/24)+DATE(1970,1,1)</f>
        <v>42171.317442129628</v>
      </c>
      <c r="S3482" s="18">
        <f>((I3482/60/60/24)+DATE(1970,1,1))</f>
        <v>42195.875</v>
      </c>
      <c r="T3482">
        <f>YEAR(R3482)</f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8297</v>
      </c>
      <c r="O3483" t="s">
        <v>8298</v>
      </c>
      <c r="P3483">
        <f>ROUND(E3483/D3483*100, 0)</f>
        <v>119</v>
      </c>
      <c r="Q3483" s="8">
        <f>IFERROR(ROUND(E3483/L3483,2),0)</f>
        <v>125.05</v>
      </c>
      <c r="R3483" s="17">
        <f>(((J3483/60)/60)/24)+DATE(1970,1,1)</f>
        <v>41989.24754629629</v>
      </c>
      <c r="S3483" s="18">
        <f>((I3483/60/60/24)+DATE(1970,1,1))</f>
        <v>42006.24754629629</v>
      </c>
      <c r="T3483">
        <f>YEAR(R3483)</f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8297</v>
      </c>
      <c r="O3484" t="s">
        <v>8298</v>
      </c>
      <c r="P3484">
        <f>ROUND(E3484/D3484*100, 0)</f>
        <v>138</v>
      </c>
      <c r="Q3484" s="8">
        <f>IFERROR(ROUND(E3484/L3484,2),0)</f>
        <v>51.88</v>
      </c>
      <c r="R3484" s="17">
        <f>(((J3484/60)/60)/24)+DATE(1970,1,1)</f>
        <v>41796.771597222221</v>
      </c>
      <c r="S3484" s="18">
        <f>((I3484/60/60/24)+DATE(1970,1,1))</f>
        <v>41826.771597222221</v>
      </c>
      <c r="T3484">
        <f>YEAR(R3484)</f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8297</v>
      </c>
      <c r="O3485" t="s">
        <v>8298</v>
      </c>
      <c r="P3485">
        <f>ROUND(E3485/D3485*100, 0)</f>
        <v>160</v>
      </c>
      <c r="Q3485" s="8">
        <f>IFERROR(ROUND(E3485/L3485,2),0)</f>
        <v>40.29</v>
      </c>
      <c r="R3485" s="17">
        <f>(((J3485/60)/60)/24)+DATE(1970,1,1)</f>
        <v>41793.668761574074</v>
      </c>
      <c r="S3485" s="18">
        <f>((I3485/60/60/24)+DATE(1970,1,1))</f>
        <v>41823.668761574074</v>
      </c>
      <c r="T3485">
        <f>YEAR(R3485)</f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8297</v>
      </c>
      <c r="O3486" t="s">
        <v>8298</v>
      </c>
      <c r="P3486">
        <f>ROUND(E3486/D3486*100, 0)</f>
        <v>114</v>
      </c>
      <c r="Q3486" s="8">
        <f>IFERROR(ROUND(E3486/L3486,2),0)</f>
        <v>64.91</v>
      </c>
      <c r="R3486" s="17">
        <f>(((J3486/60)/60)/24)+DATE(1970,1,1)</f>
        <v>42506.760405092587</v>
      </c>
      <c r="S3486" s="18">
        <f>((I3486/60/60/24)+DATE(1970,1,1))</f>
        <v>42536.760405092587</v>
      </c>
      <c r="T3486">
        <f>YEAR(R3486)</f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8297</v>
      </c>
      <c r="O3487" t="s">
        <v>8298</v>
      </c>
      <c r="P3487">
        <f>ROUND(E3487/D3487*100, 0)</f>
        <v>101</v>
      </c>
      <c r="Q3487" s="8">
        <f>IFERROR(ROUND(E3487/L3487,2),0)</f>
        <v>55.33</v>
      </c>
      <c r="R3487" s="17">
        <f>(((J3487/60)/60)/24)+DATE(1970,1,1)</f>
        <v>42372.693055555559</v>
      </c>
      <c r="S3487" s="18">
        <f>((I3487/60/60/24)+DATE(1970,1,1))</f>
        <v>42402.693055555559</v>
      </c>
      <c r="T3487">
        <f>YEAR(R3487)</f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8297</v>
      </c>
      <c r="O3488" t="s">
        <v>8298</v>
      </c>
      <c r="P3488">
        <f>ROUND(E3488/D3488*100, 0)</f>
        <v>155</v>
      </c>
      <c r="Q3488" s="8">
        <f>IFERROR(ROUND(E3488/L3488,2),0)</f>
        <v>83.14</v>
      </c>
      <c r="R3488" s="17">
        <f>(((J3488/60)/60)/24)+DATE(1970,1,1)</f>
        <v>42126.87501157407</v>
      </c>
      <c r="S3488" s="18">
        <f>((I3488/60/60/24)+DATE(1970,1,1))</f>
        <v>42158.290972222225</v>
      </c>
      <c r="T3488">
        <f>YEAR(R3488)</f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8297</v>
      </c>
      <c r="O3489" t="s">
        <v>8298</v>
      </c>
      <c r="P3489">
        <f>ROUND(E3489/D3489*100, 0)</f>
        <v>128</v>
      </c>
      <c r="Q3489" s="8">
        <f>IFERROR(ROUND(E3489/L3489,2),0)</f>
        <v>38.71</v>
      </c>
      <c r="R3489" s="17">
        <f>(((J3489/60)/60)/24)+DATE(1970,1,1)</f>
        <v>42149.940416666665</v>
      </c>
      <c r="S3489" s="18">
        <f>((I3489/60/60/24)+DATE(1970,1,1))</f>
        <v>42179.940416666665</v>
      </c>
      <c r="T3489">
        <f>YEAR(R3489)</f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8297</v>
      </c>
      <c r="O3490" t="s">
        <v>8298</v>
      </c>
      <c r="P3490">
        <f>ROUND(E3490/D3490*100, 0)</f>
        <v>121</v>
      </c>
      <c r="Q3490" s="8">
        <f>IFERROR(ROUND(E3490/L3490,2),0)</f>
        <v>125.38</v>
      </c>
      <c r="R3490" s="17">
        <f>(((J3490/60)/60)/24)+DATE(1970,1,1)</f>
        <v>42087.768055555556</v>
      </c>
      <c r="S3490" s="18">
        <f>((I3490/60/60/24)+DATE(1970,1,1))</f>
        <v>42111.666666666672</v>
      </c>
      <c r="T3490">
        <f>YEAR(R3490)</f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8297</v>
      </c>
      <c r="O3491" t="s">
        <v>8298</v>
      </c>
      <c r="P3491">
        <f>ROUND(E3491/D3491*100, 0)</f>
        <v>113</v>
      </c>
      <c r="Q3491" s="8">
        <f>IFERROR(ROUND(E3491/L3491,2),0)</f>
        <v>78.260000000000005</v>
      </c>
      <c r="R3491" s="17">
        <f>(((J3491/60)/60)/24)+DATE(1970,1,1)</f>
        <v>41753.635775462964</v>
      </c>
      <c r="S3491" s="18">
        <f>((I3491/60/60/24)+DATE(1970,1,1))</f>
        <v>41783.875</v>
      </c>
      <c r="T3491">
        <f>YEAR(R3491)</f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8297</v>
      </c>
      <c r="O3492" t="s">
        <v>8298</v>
      </c>
      <c r="P3492">
        <f>ROUND(E3492/D3492*100, 0)</f>
        <v>128</v>
      </c>
      <c r="Q3492" s="8">
        <f>IFERROR(ROUND(E3492/L3492,2),0)</f>
        <v>47.22</v>
      </c>
      <c r="R3492" s="17">
        <f>(((J3492/60)/60)/24)+DATE(1970,1,1)</f>
        <v>42443.802361111113</v>
      </c>
      <c r="S3492" s="18">
        <f>((I3492/60/60/24)+DATE(1970,1,1))</f>
        <v>42473.802361111113</v>
      </c>
      <c r="T3492">
        <f>YEAR(R3492)</f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8297</v>
      </c>
      <c r="O3493" t="s">
        <v>8298</v>
      </c>
      <c r="P3493">
        <f>ROUND(E3493/D3493*100, 0)</f>
        <v>158</v>
      </c>
      <c r="Q3493" s="8">
        <f>IFERROR(ROUND(E3493/L3493,2),0)</f>
        <v>79.099999999999994</v>
      </c>
      <c r="R3493" s="17">
        <f>(((J3493/60)/60)/24)+DATE(1970,1,1)</f>
        <v>42121.249814814815</v>
      </c>
      <c r="S3493" s="18">
        <f>((I3493/60/60/24)+DATE(1970,1,1))</f>
        <v>42142.249814814815</v>
      </c>
      <c r="T3493">
        <f>YEAR(R3493)</f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8297</v>
      </c>
      <c r="O3494" t="s">
        <v>8298</v>
      </c>
      <c r="P3494">
        <f>ROUND(E3494/D3494*100, 0)</f>
        <v>105</v>
      </c>
      <c r="Q3494" s="8">
        <f>IFERROR(ROUND(E3494/L3494,2),0)</f>
        <v>114.29</v>
      </c>
      <c r="R3494" s="17">
        <f>(((J3494/60)/60)/24)+DATE(1970,1,1)</f>
        <v>42268.009224537032</v>
      </c>
      <c r="S3494" s="18">
        <f>((I3494/60/60/24)+DATE(1970,1,1))</f>
        <v>42303.009224537032</v>
      </c>
      <c r="T3494">
        <f>YEAR(R3494)</f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8297</v>
      </c>
      <c r="O3495" t="s">
        <v>8298</v>
      </c>
      <c r="P3495">
        <f>ROUND(E3495/D3495*100, 0)</f>
        <v>100</v>
      </c>
      <c r="Q3495" s="8">
        <f>IFERROR(ROUND(E3495/L3495,2),0)</f>
        <v>51.72</v>
      </c>
      <c r="R3495" s="17">
        <f>(((J3495/60)/60)/24)+DATE(1970,1,1)</f>
        <v>41848.866157407407</v>
      </c>
      <c r="S3495" s="18">
        <f>((I3495/60/60/24)+DATE(1970,1,1))</f>
        <v>41868.21597222222</v>
      </c>
      <c r="T3495">
        <f>YEAR(R3495)</f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8297</v>
      </c>
      <c r="O3496" t="s">
        <v>8298</v>
      </c>
      <c r="P3496">
        <f>ROUND(E3496/D3496*100, 0)</f>
        <v>100</v>
      </c>
      <c r="Q3496" s="8">
        <f>IFERROR(ROUND(E3496/L3496,2),0)</f>
        <v>30.77</v>
      </c>
      <c r="R3496" s="17">
        <f>(((J3496/60)/60)/24)+DATE(1970,1,1)</f>
        <v>42689.214988425927</v>
      </c>
      <c r="S3496" s="18">
        <f>((I3496/60/60/24)+DATE(1970,1,1))</f>
        <v>42700.25</v>
      </c>
      <c r="T3496">
        <f>YEAR(R3496)</f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8297</v>
      </c>
      <c r="O3497" t="s">
        <v>8298</v>
      </c>
      <c r="P3497">
        <f>ROUND(E3497/D3497*100, 0)</f>
        <v>107</v>
      </c>
      <c r="Q3497" s="8">
        <f>IFERROR(ROUND(E3497/L3497,2),0)</f>
        <v>74.209999999999994</v>
      </c>
      <c r="R3497" s="17">
        <f>(((J3497/60)/60)/24)+DATE(1970,1,1)</f>
        <v>41915.762835648151</v>
      </c>
      <c r="S3497" s="18">
        <f>((I3497/60/60/24)+DATE(1970,1,1))</f>
        <v>41944.720833333333</v>
      </c>
      <c r="T3497">
        <f>YEAR(R3497)</f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8297</v>
      </c>
      <c r="O3498" t="s">
        <v>8298</v>
      </c>
      <c r="P3498">
        <f>ROUND(E3498/D3498*100, 0)</f>
        <v>124</v>
      </c>
      <c r="Q3498" s="8">
        <f>IFERROR(ROUND(E3498/L3498,2),0)</f>
        <v>47.85</v>
      </c>
      <c r="R3498" s="17">
        <f>(((J3498/60)/60)/24)+DATE(1970,1,1)</f>
        <v>42584.846828703703</v>
      </c>
      <c r="S3498" s="18">
        <f>((I3498/60/60/24)+DATE(1970,1,1))</f>
        <v>42624.846828703703</v>
      </c>
      <c r="T3498">
        <f>YEAR(R3498)</f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8297</v>
      </c>
      <c r="O3499" t="s">
        <v>8298</v>
      </c>
      <c r="P3499">
        <f>ROUND(E3499/D3499*100, 0)</f>
        <v>109</v>
      </c>
      <c r="Q3499" s="8">
        <f>IFERROR(ROUND(E3499/L3499,2),0)</f>
        <v>34.409999999999997</v>
      </c>
      <c r="R3499" s="17">
        <f>(((J3499/60)/60)/24)+DATE(1970,1,1)</f>
        <v>42511.741944444439</v>
      </c>
      <c r="S3499" s="18">
        <f>((I3499/60/60/24)+DATE(1970,1,1))</f>
        <v>42523.916666666672</v>
      </c>
      <c r="T3499">
        <f>YEAR(R3499)</f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8297</v>
      </c>
      <c r="O3500" t="s">
        <v>8298</v>
      </c>
      <c r="P3500">
        <f>ROUND(E3500/D3500*100, 0)</f>
        <v>102</v>
      </c>
      <c r="Q3500" s="8">
        <f>IFERROR(ROUND(E3500/L3500,2),0)</f>
        <v>40.24</v>
      </c>
      <c r="R3500" s="17">
        <f>(((J3500/60)/60)/24)+DATE(1970,1,1)</f>
        <v>42459.15861111111</v>
      </c>
      <c r="S3500" s="18">
        <f>((I3500/60/60/24)+DATE(1970,1,1))</f>
        <v>42518.905555555553</v>
      </c>
      <c r="T3500">
        <f>YEAR(R3500)</f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8297</v>
      </c>
      <c r="O3501" t="s">
        <v>8298</v>
      </c>
      <c r="P3501">
        <f>ROUND(E3501/D3501*100, 0)</f>
        <v>106</v>
      </c>
      <c r="Q3501" s="8">
        <f>IFERROR(ROUND(E3501/L3501,2),0)</f>
        <v>60.29</v>
      </c>
      <c r="R3501" s="17">
        <f>(((J3501/60)/60)/24)+DATE(1970,1,1)</f>
        <v>42132.036168981482</v>
      </c>
      <c r="S3501" s="18">
        <f>((I3501/60/60/24)+DATE(1970,1,1))</f>
        <v>42186.290972222225</v>
      </c>
      <c r="T3501">
        <f>YEAR(R3501)</f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8297</v>
      </c>
      <c r="O3502" t="s">
        <v>8298</v>
      </c>
      <c r="P3502">
        <f>ROUND(E3502/D3502*100, 0)</f>
        <v>106</v>
      </c>
      <c r="Q3502" s="8">
        <f>IFERROR(ROUND(E3502/L3502,2),0)</f>
        <v>25.31</v>
      </c>
      <c r="R3502" s="17">
        <f>(((J3502/60)/60)/24)+DATE(1970,1,1)</f>
        <v>42419.91942129629</v>
      </c>
      <c r="S3502" s="18">
        <f>((I3502/60/60/24)+DATE(1970,1,1))</f>
        <v>42436.207638888889</v>
      </c>
      <c r="T3502">
        <f>YEAR(R3502)</f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8297</v>
      </c>
      <c r="O3503" t="s">
        <v>8298</v>
      </c>
      <c r="P3503">
        <f>ROUND(E3503/D3503*100, 0)</f>
        <v>101</v>
      </c>
      <c r="Q3503" s="8">
        <f>IFERROR(ROUND(E3503/L3503,2),0)</f>
        <v>35.950000000000003</v>
      </c>
      <c r="R3503" s="17">
        <f>(((J3503/60)/60)/24)+DATE(1970,1,1)</f>
        <v>42233.763831018514</v>
      </c>
      <c r="S3503" s="18">
        <f>((I3503/60/60/24)+DATE(1970,1,1))</f>
        <v>42258.763831018514</v>
      </c>
      <c r="T3503">
        <f>YEAR(R3503)</f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8297</v>
      </c>
      <c r="O3504" t="s">
        <v>8298</v>
      </c>
      <c r="P3504">
        <f>ROUND(E3504/D3504*100, 0)</f>
        <v>105</v>
      </c>
      <c r="Q3504" s="8">
        <f>IFERROR(ROUND(E3504/L3504,2),0)</f>
        <v>136</v>
      </c>
      <c r="R3504" s="17">
        <f>(((J3504/60)/60)/24)+DATE(1970,1,1)</f>
        <v>42430.839398148149</v>
      </c>
      <c r="S3504" s="18">
        <f>((I3504/60/60/24)+DATE(1970,1,1))</f>
        <v>42445.165972222225</v>
      </c>
      <c r="T3504">
        <f>YEAR(R3504)</f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8297</v>
      </c>
      <c r="O3505" t="s">
        <v>8298</v>
      </c>
      <c r="P3505">
        <f>ROUND(E3505/D3505*100, 0)</f>
        <v>108</v>
      </c>
      <c r="Q3505" s="8">
        <f>IFERROR(ROUND(E3505/L3505,2),0)</f>
        <v>70.760000000000005</v>
      </c>
      <c r="R3505" s="17">
        <f>(((J3505/60)/60)/24)+DATE(1970,1,1)</f>
        <v>42545.478333333333</v>
      </c>
      <c r="S3505" s="18">
        <f>((I3505/60/60/24)+DATE(1970,1,1))</f>
        <v>42575.478333333333</v>
      </c>
      <c r="T3505">
        <f>YEAR(R3505)</f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8297</v>
      </c>
      <c r="O3506" t="s">
        <v>8298</v>
      </c>
      <c r="P3506">
        <f>ROUND(E3506/D3506*100, 0)</f>
        <v>100</v>
      </c>
      <c r="Q3506" s="8">
        <f>IFERROR(ROUND(E3506/L3506,2),0)</f>
        <v>125</v>
      </c>
      <c r="R3506" s="17">
        <f>(((J3506/60)/60)/24)+DATE(1970,1,1)</f>
        <v>42297.748738425929</v>
      </c>
      <c r="S3506" s="18">
        <f>((I3506/60/60/24)+DATE(1970,1,1))</f>
        <v>42327.790405092594</v>
      </c>
      <c r="T3506">
        <f>YEAR(R3506)</f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8297</v>
      </c>
      <c r="O3507" t="s">
        <v>8298</v>
      </c>
      <c r="P3507">
        <f>ROUND(E3507/D3507*100, 0)</f>
        <v>104</v>
      </c>
      <c r="Q3507" s="8">
        <f>IFERROR(ROUND(E3507/L3507,2),0)</f>
        <v>66.510000000000005</v>
      </c>
      <c r="R3507" s="17">
        <f>(((J3507/60)/60)/24)+DATE(1970,1,1)</f>
        <v>41760.935706018521</v>
      </c>
      <c r="S3507" s="18">
        <f>((I3507/60/60/24)+DATE(1970,1,1))</f>
        <v>41772.166666666664</v>
      </c>
      <c r="T3507">
        <f>YEAR(R3507)</f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8297</v>
      </c>
      <c r="O3508" t="s">
        <v>8298</v>
      </c>
      <c r="P3508">
        <f>ROUND(E3508/D3508*100, 0)</f>
        <v>102</v>
      </c>
      <c r="Q3508" s="8">
        <f>IFERROR(ROUND(E3508/L3508,2),0)</f>
        <v>105</v>
      </c>
      <c r="R3508" s="17">
        <f>(((J3508/60)/60)/24)+DATE(1970,1,1)</f>
        <v>41829.734259259261</v>
      </c>
      <c r="S3508" s="18">
        <f>((I3508/60/60/24)+DATE(1970,1,1))</f>
        <v>41874.734259259261</v>
      </c>
      <c r="T3508">
        <f>YEAR(R3508)</f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8297</v>
      </c>
      <c r="O3509" t="s">
        <v>8298</v>
      </c>
      <c r="P3509">
        <f>ROUND(E3509/D3509*100, 0)</f>
        <v>104</v>
      </c>
      <c r="Q3509" s="8">
        <f>IFERROR(ROUND(E3509/L3509,2),0)</f>
        <v>145</v>
      </c>
      <c r="R3509" s="17">
        <f>(((J3509/60)/60)/24)+DATE(1970,1,1)</f>
        <v>42491.92288194444</v>
      </c>
      <c r="S3509" s="18">
        <f>((I3509/60/60/24)+DATE(1970,1,1))</f>
        <v>42521.92288194444</v>
      </c>
      <c r="T3509">
        <f>YEAR(R3509)</f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8297</v>
      </c>
      <c r="O3510" t="s">
        <v>8298</v>
      </c>
      <c r="P3510">
        <f>ROUND(E3510/D3510*100, 0)</f>
        <v>180</v>
      </c>
      <c r="Q3510" s="8">
        <f>IFERROR(ROUND(E3510/L3510,2),0)</f>
        <v>12</v>
      </c>
      <c r="R3510" s="17">
        <f>(((J3510/60)/60)/24)+DATE(1970,1,1)</f>
        <v>42477.729780092588</v>
      </c>
      <c r="S3510" s="18">
        <f>((I3510/60/60/24)+DATE(1970,1,1))</f>
        <v>42500.875</v>
      </c>
      <c r="T3510">
        <f>YEAR(R3510)</f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8297</v>
      </c>
      <c r="O3511" t="s">
        <v>8298</v>
      </c>
      <c r="P3511">
        <f>ROUND(E3511/D3511*100, 0)</f>
        <v>106</v>
      </c>
      <c r="Q3511" s="8">
        <f>IFERROR(ROUND(E3511/L3511,2),0)</f>
        <v>96.67</v>
      </c>
      <c r="R3511" s="17">
        <f>(((J3511/60)/60)/24)+DATE(1970,1,1)</f>
        <v>41950.859560185185</v>
      </c>
      <c r="S3511" s="18">
        <f>((I3511/60/60/24)+DATE(1970,1,1))</f>
        <v>41964.204861111109</v>
      </c>
      <c r="T3511">
        <f>YEAR(R3511)</f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8297</v>
      </c>
      <c r="O3512" t="s">
        <v>8298</v>
      </c>
      <c r="P3512">
        <f>ROUND(E3512/D3512*100, 0)</f>
        <v>101</v>
      </c>
      <c r="Q3512" s="8">
        <f>IFERROR(ROUND(E3512/L3512,2),0)</f>
        <v>60.33</v>
      </c>
      <c r="R3512" s="17">
        <f>(((J3512/60)/60)/24)+DATE(1970,1,1)</f>
        <v>41802.62090277778</v>
      </c>
      <c r="S3512" s="18">
        <f>((I3512/60/60/24)+DATE(1970,1,1))</f>
        <v>41822.62090277778</v>
      </c>
      <c r="T3512">
        <f>YEAR(R3512)</f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8297</v>
      </c>
      <c r="O3513" t="s">
        <v>8298</v>
      </c>
      <c r="P3513">
        <f>ROUND(E3513/D3513*100, 0)</f>
        <v>101</v>
      </c>
      <c r="Q3513" s="8">
        <f>IFERROR(ROUND(E3513/L3513,2),0)</f>
        <v>79.89</v>
      </c>
      <c r="R3513" s="17">
        <f>(((J3513/60)/60)/24)+DATE(1970,1,1)</f>
        <v>41927.873784722222</v>
      </c>
      <c r="S3513" s="18">
        <f>((I3513/60/60/24)+DATE(1970,1,1))</f>
        <v>41950.770833333336</v>
      </c>
      <c r="T3513">
        <f>YEAR(R3513)</f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8297</v>
      </c>
      <c r="O3514" t="s">
        <v>8298</v>
      </c>
      <c r="P3514">
        <f>ROUND(E3514/D3514*100, 0)</f>
        <v>100</v>
      </c>
      <c r="Q3514" s="8">
        <f>IFERROR(ROUND(E3514/L3514,2),0)</f>
        <v>58.82</v>
      </c>
      <c r="R3514" s="17">
        <f>(((J3514/60)/60)/24)+DATE(1970,1,1)</f>
        <v>42057.536944444444</v>
      </c>
      <c r="S3514" s="18">
        <f>((I3514/60/60/24)+DATE(1970,1,1))</f>
        <v>42117.49527777778</v>
      </c>
      <c r="T3514">
        <f>YEAR(R3514)</f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8297</v>
      </c>
      <c r="O3515" t="s">
        <v>8298</v>
      </c>
      <c r="P3515">
        <f>ROUND(E3515/D3515*100, 0)</f>
        <v>118</v>
      </c>
      <c r="Q3515" s="8">
        <f>IFERROR(ROUND(E3515/L3515,2),0)</f>
        <v>75.34</v>
      </c>
      <c r="R3515" s="17">
        <f>(((J3515/60)/60)/24)+DATE(1970,1,1)</f>
        <v>41781.096203703702</v>
      </c>
      <c r="S3515" s="18">
        <f>((I3515/60/60/24)+DATE(1970,1,1))</f>
        <v>41794.207638888889</v>
      </c>
      <c r="T3515">
        <f>YEAR(R3515)</f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8297</v>
      </c>
      <c r="O3516" t="s">
        <v>8298</v>
      </c>
      <c r="P3516">
        <f>ROUND(E3516/D3516*100, 0)</f>
        <v>110</v>
      </c>
      <c r="Q3516" s="8">
        <f>IFERROR(ROUND(E3516/L3516,2),0)</f>
        <v>55</v>
      </c>
      <c r="R3516" s="17">
        <f>(((J3516/60)/60)/24)+DATE(1970,1,1)</f>
        <v>42020.846666666665</v>
      </c>
      <c r="S3516" s="18">
        <f>((I3516/60/60/24)+DATE(1970,1,1))</f>
        <v>42037.207638888889</v>
      </c>
      <c r="T3516">
        <f>YEAR(R3516)</f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8297</v>
      </c>
      <c r="O3517" t="s">
        <v>8298</v>
      </c>
      <c r="P3517">
        <f>ROUND(E3517/D3517*100, 0)</f>
        <v>103</v>
      </c>
      <c r="Q3517" s="8">
        <f>IFERROR(ROUND(E3517/L3517,2),0)</f>
        <v>66.959999999999994</v>
      </c>
      <c r="R3517" s="17">
        <f>(((J3517/60)/60)/24)+DATE(1970,1,1)</f>
        <v>42125.772812499999</v>
      </c>
      <c r="S3517" s="18">
        <f>((I3517/60/60/24)+DATE(1970,1,1))</f>
        <v>42155.772812499999</v>
      </c>
      <c r="T3517">
        <f>YEAR(R3517)</f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8297</v>
      </c>
      <c r="O3518" t="s">
        <v>8298</v>
      </c>
      <c r="P3518">
        <f>ROUND(E3518/D3518*100, 0)</f>
        <v>100</v>
      </c>
      <c r="Q3518" s="8">
        <f>IFERROR(ROUND(E3518/L3518,2),0)</f>
        <v>227.27</v>
      </c>
      <c r="R3518" s="17">
        <f>(((J3518/60)/60)/24)+DATE(1970,1,1)</f>
        <v>41856.010069444441</v>
      </c>
      <c r="S3518" s="18">
        <f>((I3518/60/60/24)+DATE(1970,1,1))</f>
        <v>41890.125</v>
      </c>
      <c r="T3518">
        <f>YEAR(R3518)</f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8297</v>
      </c>
      <c r="O3519" t="s">
        <v>8298</v>
      </c>
      <c r="P3519">
        <f>ROUND(E3519/D3519*100, 0)</f>
        <v>100</v>
      </c>
      <c r="Q3519" s="8">
        <f>IFERROR(ROUND(E3519/L3519,2),0)</f>
        <v>307.69</v>
      </c>
      <c r="R3519" s="17">
        <f>(((J3519/60)/60)/24)+DATE(1970,1,1)</f>
        <v>41794.817523148151</v>
      </c>
      <c r="S3519" s="18">
        <f>((I3519/60/60/24)+DATE(1970,1,1))</f>
        <v>41824.458333333336</v>
      </c>
      <c r="T3519">
        <f>YEAR(R3519)</f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8297</v>
      </c>
      <c r="O3520" t="s">
        <v>8298</v>
      </c>
      <c r="P3520">
        <f>ROUND(E3520/D3520*100, 0)</f>
        <v>110</v>
      </c>
      <c r="Q3520" s="8">
        <f>IFERROR(ROUND(E3520/L3520,2),0)</f>
        <v>50.02</v>
      </c>
      <c r="R3520" s="17">
        <f>(((J3520/60)/60)/24)+DATE(1970,1,1)</f>
        <v>41893.783553240741</v>
      </c>
      <c r="S3520" s="18">
        <f>((I3520/60/60/24)+DATE(1970,1,1))</f>
        <v>41914.597916666666</v>
      </c>
      <c r="T3520">
        <f>YEAR(R3520)</f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8297</v>
      </c>
      <c r="O3521" t="s">
        <v>8298</v>
      </c>
      <c r="P3521">
        <f>ROUND(E3521/D3521*100, 0)</f>
        <v>101</v>
      </c>
      <c r="Q3521" s="8">
        <f>IFERROR(ROUND(E3521/L3521,2),0)</f>
        <v>72.39</v>
      </c>
      <c r="R3521" s="17">
        <f>(((J3521/60)/60)/24)+DATE(1970,1,1)</f>
        <v>42037.598958333328</v>
      </c>
      <c r="S3521" s="18">
        <f>((I3521/60/60/24)+DATE(1970,1,1))</f>
        <v>42067.598958333328</v>
      </c>
      <c r="T3521">
        <f>YEAR(R3521)</f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8297</v>
      </c>
      <c r="O3522" t="s">
        <v>8298</v>
      </c>
      <c r="P3522">
        <f>ROUND(E3522/D3522*100, 0)</f>
        <v>101</v>
      </c>
      <c r="Q3522" s="8">
        <f>IFERROR(ROUND(E3522/L3522,2),0)</f>
        <v>95.95</v>
      </c>
      <c r="R3522" s="17">
        <f>(((J3522/60)/60)/24)+DATE(1970,1,1)</f>
        <v>42227.824212962965</v>
      </c>
      <c r="S3522" s="18">
        <f>((I3522/60/60/24)+DATE(1970,1,1))</f>
        <v>42253.57430555555</v>
      </c>
      <c r="T3522">
        <f>YEAR(R3522)</f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8297</v>
      </c>
      <c r="O3523" t="s">
        <v>8298</v>
      </c>
      <c r="P3523">
        <f>ROUND(E3523/D3523*100, 0)</f>
        <v>169</v>
      </c>
      <c r="Q3523" s="8">
        <f>IFERROR(ROUND(E3523/L3523,2),0)</f>
        <v>45.62</v>
      </c>
      <c r="R3523" s="17">
        <f>(((J3523/60)/60)/24)+DATE(1970,1,1)</f>
        <v>41881.361342592594</v>
      </c>
      <c r="S3523" s="18">
        <f>((I3523/60/60/24)+DATE(1970,1,1))</f>
        <v>41911.361342592594</v>
      </c>
      <c r="T3523">
        <f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8297</v>
      </c>
      <c r="O3524" t="s">
        <v>8298</v>
      </c>
      <c r="P3524">
        <f>ROUND(E3524/D3524*100, 0)</f>
        <v>100</v>
      </c>
      <c r="Q3524" s="8">
        <f>IFERROR(ROUND(E3524/L3524,2),0)</f>
        <v>41.03</v>
      </c>
      <c r="R3524" s="17">
        <f>(((J3524/60)/60)/24)+DATE(1970,1,1)</f>
        <v>42234.789884259255</v>
      </c>
      <c r="S3524" s="18">
        <f>((I3524/60/60/24)+DATE(1970,1,1))</f>
        <v>42262.420833333337</v>
      </c>
      <c r="T3524">
        <f>YEAR(R3524)</f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8297</v>
      </c>
      <c r="O3525" t="s">
        <v>8298</v>
      </c>
      <c r="P3525">
        <f>ROUND(E3525/D3525*100, 0)</f>
        <v>114</v>
      </c>
      <c r="Q3525" s="8">
        <f>IFERROR(ROUND(E3525/L3525,2),0)</f>
        <v>56.83</v>
      </c>
      <c r="R3525" s="17">
        <f>(((J3525/60)/60)/24)+DATE(1970,1,1)</f>
        <v>42581.397546296299</v>
      </c>
      <c r="S3525" s="18">
        <f>((I3525/60/60/24)+DATE(1970,1,1))</f>
        <v>42638.958333333328</v>
      </c>
      <c r="T3525">
        <f>YEAR(R3525)</f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8297</v>
      </c>
      <c r="O3526" t="s">
        <v>8298</v>
      </c>
      <c r="P3526">
        <f>ROUND(E3526/D3526*100, 0)</f>
        <v>102</v>
      </c>
      <c r="Q3526" s="8">
        <f>IFERROR(ROUND(E3526/L3526,2),0)</f>
        <v>137.24</v>
      </c>
      <c r="R3526" s="17">
        <f>(((J3526/60)/60)/24)+DATE(1970,1,1)</f>
        <v>41880.76357638889</v>
      </c>
      <c r="S3526" s="18">
        <f>((I3526/60/60/24)+DATE(1970,1,1))</f>
        <v>41895.166666666664</v>
      </c>
      <c r="T3526">
        <f>YEAR(R3526)</f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8297</v>
      </c>
      <c r="O3527" t="s">
        <v>8298</v>
      </c>
      <c r="P3527">
        <f>ROUND(E3527/D3527*100, 0)</f>
        <v>106</v>
      </c>
      <c r="Q3527" s="8">
        <f>IFERROR(ROUND(E3527/L3527,2),0)</f>
        <v>75.709999999999994</v>
      </c>
      <c r="R3527" s="17">
        <f>(((J3527/60)/60)/24)+DATE(1970,1,1)</f>
        <v>42214.6956712963</v>
      </c>
      <c r="S3527" s="18">
        <f>((I3527/60/60/24)+DATE(1970,1,1))</f>
        <v>42225.666666666672</v>
      </c>
      <c r="T3527">
        <f>YEAR(R3527)</f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8297</v>
      </c>
      <c r="O3528" t="s">
        <v>8298</v>
      </c>
      <c r="P3528">
        <f>ROUND(E3528/D3528*100, 0)</f>
        <v>102</v>
      </c>
      <c r="Q3528" s="8">
        <f>IFERROR(ROUND(E3528/L3528,2),0)</f>
        <v>99</v>
      </c>
      <c r="R3528" s="17">
        <f>(((J3528/60)/60)/24)+DATE(1970,1,1)</f>
        <v>42460.335312499999</v>
      </c>
      <c r="S3528" s="18">
        <f>((I3528/60/60/24)+DATE(1970,1,1))</f>
        <v>42488.249305555553</v>
      </c>
      <c r="T3528">
        <f>YEAR(R3528)</f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8297</v>
      </c>
      <c r="O3529" t="s">
        <v>8298</v>
      </c>
      <c r="P3529">
        <f>ROUND(E3529/D3529*100, 0)</f>
        <v>117</v>
      </c>
      <c r="Q3529" s="8">
        <f>IFERROR(ROUND(E3529/L3529,2),0)</f>
        <v>81.569999999999993</v>
      </c>
      <c r="R3529" s="17">
        <f>(((J3529/60)/60)/24)+DATE(1970,1,1)</f>
        <v>42167.023206018523</v>
      </c>
      <c r="S3529" s="18">
        <f>((I3529/60/60/24)+DATE(1970,1,1))</f>
        <v>42196.165972222225</v>
      </c>
      <c r="T3529">
        <f>YEAR(R3529)</f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8297</v>
      </c>
      <c r="O3530" t="s">
        <v>8298</v>
      </c>
      <c r="P3530">
        <f>ROUND(E3530/D3530*100, 0)</f>
        <v>101</v>
      </c>
      <c r="Q3530" s="8">
        <f>IFERROR(ROUND(E3530/L3530,2),0)</f>
        <v>45.11</v>
      </c>
      <c r="R3530" s="17">
        <f>(((J3530/60)/60)/24)+DATE(1970,1,1)</f>
        <v>42733.50136574074</v>
      </c>
      <c r="S3530" s="18">
        <f>((I3530/60/60/24)+DATE(1970,1,1))</f>
        <v>42753.50136574074</v>
      </c>
      <c r="T3530">
        <f>YEAR(R3530)</f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8297</v>
      </c>
      <c r="O3531" t="s">
        <v>8298</v>
      </c>
      <c r="P3531">
        <f>ROUND(E3531/D3531*100, 0)</f>
        <v>132</v>
      </c>
      <c r="Q3531" s="8">
        <f>IFERROR(ROUND(E3531/L3531,2),0)</f>
        <v>36.67</v>
      </c>
      <c r="R3531" s="17">
        <f>(((J3531/60)/60)/24)+DATE(1970,1,1)</f>
        <v>42177.761782407411</v>
      </c>
      <c r="S3531" s="18">
        <f>((I3531/60/60/24)+DATE(1970,1,1))</f>
        <v>42198.041666666672</v>
      </c>
      <c r="T3531">
        <f>YEAR(R3531)</f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8297</v>
      </c>
      <c r="O3532" t="s">
        <v>8298</v>
      </c>
      <c r="P3532">
        <f>ROUND(E3532/D3532*100, 0)</f>
        <v>100</v>
      </c>
      <c r="Q3532" s="8">
        <f>IFERROR(ROUND(E3532/L3532,2),0)</f>
        <v>125</v>
      </c>
      <c r="R3532" s="17">
        <f>(((J3532/60)/60)/24)+DATE(1970,1,1)</f>
        <v>42442.623344907406</v>
      </c>
      <c r="S3532" s="18">
        <f>((I3532/60/60/24)+DATE(1970,1,1))</f>
        <v>42470.833333333328</v>
      </c>
      <c r="T3532">
        <f>YEAR(R3532)</f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8297</v>
      </c>
      <c r="O3533" t="s">
        <v>8298</v>
      </c>
      <c r="P3533">
        <f>ROUND(E3533/D3533*100, 0)</f>
        <v>128</v>
      </c>
      <c r="Q3533" s="8">
        <f>IFERROR(ROUND(E3533/L3533,2),0)</f>
        <v>49.23</v>
      </c>
      <c r="R3533" s="17">
        <f>(((J3533/60)/60)/24)+DATE(1970,1,1)</f>
        <v>42521.654328703706</v>
      </c>
      <c r="S3533" s="18">
        <f>((I3533/60/60/24)+DATE(1970,1,1))</f>
        <v>42551.654328703706</v>
      </c>
      <c r="T3533">
        <f>YEAR(R3533)</f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8297</v>
      </c>
      <c r="O3534" t="s">
        <v>8298</v>
      </c>
      <c r="P3534">
        <f>ROUND(E3534/D3534*100, 0)</f>
        <v>119</v>
      </c>
      <c r="Q3534" s="8">
        <f>IFERROR(ROUND(E3534/L3534,2),0)</f>
        <v>42.3</v>
      </c>
      <c r="R3534" s="17">
        <f>(((J3534/60)/60)/24)+DATE(1970,1,1)</f>
        <v>41884.599849537037</v>
      </c>
      <c r="S3534" s="18">
        <f>((I3534/60/60/24)+DATE(1970,1,1))</f>
        <v>41900.165972222225</v>
      </c>
      <c r="T3534">
        <f>YEAR(R3534)</f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8297</v>
      </c>
      <c r="O3535" t="s">
        <v>8298</v>
      </c>
      <c r="P3535">
        <f>ROUND(E3535/D3535*100, 0)</f>
        <v>126</v>
      </c>
      <c r="Q3535" s="8">
        <f>IFERROR(ROUND(E3535/L3535,2),0)</f>
        <v>78.88</v>
      </c>
      <c r="R3535" s="17">
        <f>(((J3535/60)/60)/24)+DATE(1970,1,1)</f>
        <v>42289.761192129634</v>
      </c>
      <c r="S3535" s="18">
        <f>((I3535/60/60/24)+DATE(1970,1,1))</f>
        <v>42319.802858796291</v>
      </c>
      <c r="T3535">
        <f>YEAR(R3535)</f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8297</v>
      </c>
      <c r="O3536" t="s">
        <v>8298</v>
      </c>
      <c r="P3536">
        <f>ROUND(E3536/D3536*100, 0)</f>
        <v>156</v>
      </c>
      <c r="Q3536" s="8">
        <f>IFERROR(ROUND(E3536/L3536,2),0)</f>
        <v>38.28</v>
      </c>
      <c r="R3536" s="17">
        <f>(((J3536/60)/60)/24)+DATE(1970,1,1)</f>
        <v>42243.6252662037</v>
      </c>
      <c r="S3536" s="18">
        <f>((I3536/60/60/24)+DATE(1970,1,1))</f>
        <v>42278.6252662037</v>
      </c>
      <c r="T3536">
        <f>YEAR(R3536)</f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8297</v>
      </c>
      <c r="O3537" t="s">
        <v>8298</v>
      </c>
      <c r="P3537">
        <f>ROUND(E3537/D3537*100, 0)</f>
        <v>103</v>
      </c>
      <c r="Q3537" s="8">
        <f>IFERROR(ROUND(E3537/L3537,2),0)</f>
        <v>44.85</v>
      </c>
      <c r="R3537" s="17">
        <f>(((J3537/60)/60)/24)+DATE(1970,1,1)</f>
        <v>42248.640162037031</v>
      </c>
      <c r="S3537" s="18">
        <f>((I3537/60/60/24)+DATE(1970,1,1))</f>
        <v>42279.75</v>
      </c>
      <c r="T3537">
        <f>YEAR(R3537)</f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8297</v>
      </c>
      <c r="O3538" t="s">
        <v>8298</v>
      </c>
      <c r="P3538">
        <f>ROUND(E3538/D3538*100, 0)</f>
        <v>153</v>
      </c>
      <c r="Q3538" s="8">
        <f>IFERROR(ROUND(E3538/L3538,2),0)</f>
        <v>13.53</v>
      </c>
      <c r="R3538" s="17">
        <f>(((J3538/60)/60)/24)+DATE(1970,1,1)</f>
        <v>42328.727141203708</v>
      </c>
      <c r="S3538" s="18">
        <f>((I3538/60/60/24)+DATE(1970,1,1))</f>
        <v>42358.499305555553</v>
      </c>
      <c r="T3538">
        <f>YEAR(R3538)</f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8297</v>
      </c>
      <c r="O3539" t="s">
        <v>8298</v>
      </c>
      <c r="P3539">
        <f>ROUND(E3539/D3539*100, 0)</f>
        <v>180</v>
      </c>
      <c r="Q3539" s="8">
        <f>IFERROR(ROUND(E3539/L3539,2),0)</f>
        <v>43.5</v>
      </c>
      <c r="R3539" s="17">
        <f>(((J3539/60)/60)/24)+DATE(1970,1,1)</f>
        <v>41923.354351851849</v>
      </c>
      <c r="S3539" s="18">
        <f>((I3539/60/60/24)+DATE(1970,1,1))</f>
        <v>41960.332638888889</v>
      </c>
      <c r="T3539">
        <f>YEAR(R3539)</f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8297</v>
      </c>
      <c r="O3540" t="s">
        <v>8298</v>
      </c>
      <c r="P3540">
        <f>ROUND(E3540/D3540*100, 0)</f>
        <v>128</v>
      </c>
      <c r="Q3540" s="8">
        <f>IFERROR(ROUND(E3540/L3540,2),0)</f>
        <v>30.95</v>
      </c>
      <c r="R3540" s="17">
        <f>(((J3540/60)/60)/24)+DATE(1970,1,1)</f>
        <v>42571.420601851853</v>
      </c>
      <c r="S3540" s="18">
        <f>((I3540/60/60/24)+DATE(1970,1,1))</f>
        <v>42599.420601851853</v>
      </c>
      <c r="T3540">
        <f>YEAR(R3540)</f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8297</v>
      </c>
      <c r="O3541" t="s">
        <v>8298</v>
      </c>
      <c r="P3541">
        <f>ROUND(E3541/D3541*100, 0)</f>
        <v>120</v>
      </c>
      <c r="Q3541" s="8">
        <f>IFERROR(ROUND(E3541/L3541,2),0)</f>
        <v>55.23</v>
      </c>
      <c r="R3541" s="17">
        <f>(((J3541/60)/60)/24)+DATE(1970,1,1)</f>
        <v>42600.756041666667</v>
      </c>
      <c r="S3541" s="18">
        <f>((I3541/60/60/24)+DATE(1970,1,1))</f>
        <v>42621.756041666667</v>
      </c>
      <c r="T3541">
        <f>YEAR(R3541)</f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8297</v>
      </c>
      <c r="O3542" t="s">
        <v>8298</v>
      </c>
      <c r="P3542">
        <f>ROUND(E3542/D3542*100, 0)</f>
        <v>123</v>
      </c>
      <c r="Q3542" s="8">
        <f>IFERROR(ROUND(E3542/L3542,2),0)</f>
        <v>46.13</v>
      </c>
      <c r="R3542" s="17">
        <f>(((J3542/60)/60)/24)+DATE(1970,1,1)</f>
        <v>42517.003368055557</v>
      </c>
      <c r="S3542" s="18">
        <f>((I3542/60/60/24)+DATE(1970,1,1))</f>
        <v>42547.003368055557</v>
      </c>
      <c r="T3542">
        <f>YEAR(R3542)</f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8297</v>
      </c>
      <c r="O3543" t="s">
        <v>8298</v>
      </c>
      <c r="P3543">
        <f>ROUND(E3543/D3543*100, 0)</f>
        <v>105</v>
      </c>
      <c r="Q3543" s="8">
        <f>IFERROR(ROUND(E3543/L3543,2),0)</f>
        <v>39.380000000000003</v>
      </c>
      <c r="R3543" s="17">
        <f>(((J3543/60)/60)/24)+DATE(1970,1,1)</f>
        <v>42222.730034722219</v>
      </c>
      <c r="S3543" s="18">
        <f>((I3543/60/60/24)+DATE(1970,1,1))</f>
        <v>42247.730034722219</v>
      </c>
      <c r="T3543">
        <f>YEAR(R3543)</f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8297</v>
      </c>
      <c r="O3544" t="s">
        <v>8298</v>
      </c>
      <c r="P3544">
        <f>ROUND(E3544/D3544*100, 0)</f>
        <v>102</v>
      </c>
      <c r="Q3544" s="8">
        <f>IFERROR(ROUND(E3544/L3544,2),0)</f>
        <v>66.150000000000006</v>
      </c>
      <c r="R3544" s="17">
        <f>(((J3544/60)/60)/24)+DATE(1970,1,1)</f>
        <v>41829.599791666667</v>
      </c>
      <c r="S3544" s="18">
        <f>((I3544/60/60/24)+DATE(1970,1,1))</f>
        <v>41889.599791666667</v>
      </c>
      <c r="T3544">
        <f>YEAR(R3544)</f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8297</v>
      </c>
      <c r="O3545" t="s">
        <v>8298</v>
      </c>
      <c r="P3545">
        <f>ROUND(E3545/D3545*100, 0)</f>
        <v>105</v>
      </c>
      <c r="Q3545" s="8">
        <f>IFERROR(ROUND(E3545/L3545,2),0)</f>
        <v>54.14</v>
      </c>
      <c r="R3545" s="17">
        <f>(((J3545/60)/60)/24)+DATE(1970,1,1)</f>
        <v>42150.755312499998</v>
      </c>
      <c r="S3545" s="18">
        <f>((I3545/60/60/24)+DATE(1970,1,1))</f>
        <v>42180.755312499998</v>
      </c>
      <c r="T3545">
        <f>YEAR(R3545)</f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8297</v>
      </c>
      <c r="O3546" t="s">
        <v>8298</v>
      </c>
      <c r="P3546">
        <f>ROUND(E3546/D3546*100, 0)</f>
        <v>100</v>
      </c>
      <c r="Q3546" s="8">
        <f>IFERROR(ROUND(E3546/L3546,2),0)</f>
        <v>104.17</v>
      </c>
      <c r="R3546" s="17">
        <f>(((J3546/60)/60)/24)+DATE(1970,1,1)</f>
        <v>42040.831678240742</v>
      </c>
      <c r="S3546" s="18">
        <f>((I3546/60/60/24)+DATE(1970,1,1))</f>
        <v>42070.831678240742</v>
      </c>
      <c r="T3546">
        <f>YEAR(R3546)</f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8297</v>
      </c>
      <c r="O3547" t="s">
        <v>8298</v>
      </c>
      <c r="P3547">
        <f>ROUND(E3547/D3547*100, 0)</f>
        <v>100</v>
      </c>
      <c r="Q3547" s="8">
        <f>IFERROR(ROUND(E3547/L3547,2),0)</f>
        <v>31.38</v>
      </c>
      <c r="R3547" s="17">
        <f>(((J3547/60)/60)/24)+DATE(1970,1,1)</f>
        <v>42075.807395833333</v>
      </c>
      <c r="S3547" s="18">
        <f>((I3547/60/60/24)+DATE(1970,1,1))</f>
        <v>42105.807395833333</v>
      </c>
      <c r="T3547">
        <f>YEAR(R3547)</f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8297</v>
      </c>
      <c r="O3548" t="s">
        <v>8298</v>
      </c>
      <c r="P3548">
        <f>ROUND(E3548/D3548*100, 0)</f>
        <v>102</v>
      </c>
      <c r="Q3548" s="8">
        <f>IFERROR(ROUND(E3548/L3548,2),0)</f>
        <v>59.21</v>
      </c>
      <c r="R3548" s="17">
        <f>(((J3548/60)/60)/24)+DATE(1970,1,1)</f>
        <v>42073.660694444443</v>
      </c>
      <c r="S3548" s="18">
        <f>((I3548/60/60/24)+DATE(1970,1,1))</f>
        <v>42095.165972222225</v>
      </c>
      <c r="T3548">
        <f>YEAR(R3548)</f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8297</v>
      </c>
      <c r="O3549" t="s">
        <v>8298</v>
      </c>
      <c r="P3549">
        <f>ROUND(E3549/D3549*100, 0)</f>
        <v>114</v>
      </c>
      <c r="Q3549" s="8">
        <f>IFERROR(ROUND(E3549/L3549,2),0)</f>
        <v>119.18</v>
      </c>
      <c r="R3549" s="17">
        <f>(((J3549/60)/60)/24)+DATE(1970,1,1)</f>
        <v>42480.078715277778</v>
      </c>
      <c r="S3549" s="18">
        <f>((I3549/60/60/24)+DATE(1970,1,1))</f>
        <v>42504.165972222225</v>
      </c>
      <c r="T3549">
        <f>YEAR(R3549)</f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8297</v>
      </c>
      <c r="O3550" t="s">
        <v>8298</v>
      </c>
      <c r="P3550">
        <f>ROUND(E3550/D3550*100, 0)</f>
        <v>102</v>
      </c>
      <c r="Q3550" s="8">
        <f>IFERROR(ROUND(E3550/L3550,2),0)</f>
        <v>164.62</v>
      </c>
      <c r="R3550" s="17">
        <f>(((J3550/60)/60)/24)+DATE(1970,1,1)</f>
        <v>42411.942291666666</v>
      </c>
      <c r="S3550" s="18">
        <f>((I3550/60/60/24)+DATE(1970,1,1))</f>
        <v>42434.041666666672</v>
      </c>
      <c r="T3550">
        <f>YEAR(R3550)</f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8297</v>
      </c>
      <c r="O3551" t="s">
        <v>8298</v>
      </c>
      <c r="P3551">
        <f>ROUND(E3551/D3551*100, 0)</f>
        <v>102</v>
      </c>
      <c r="Q3551" s="8">
        <f>IFERROR(ROUND(E3551/L3551,2),0)</f>
        <v>24.29</v>
      </c>
      <c r="R3551" s="17">
        <f>(((J3551/60)/60)/24)+DATE(1970,1,1)</f>
        <v>42223.394363425927</v>
      </c>
      <c r="S3551" s="18">
        <f>((I3551/60/60/24)+DATE(1970,1,1))</f>
        <v>42251.394363425927</v>
      </c>
      <c r="T3551">
        <f>YEAR(R3551)</f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8297</v>
      </c>
      <c r="O3552" t="s">
        <v>8298</v>
      </c>
      <c r="P3552">
        <f>ROUND(E3552/D3552*100, 0)</f>
        <v>105</v>
      </c>
      <c r="Q3552" s="8">
        <f>IFERROR(ROUND(E3552/L3552,2),0)</f>
        <v>40.94</v>
      </c>
      <c r="R3552" s="17">
        <f>(((J3552/60)/60)/24)+DATE(1970,1,1)</f>
        <v>42462.893495370372</v>
      </c>
      <c r="S3552" s="18">
        <f>((I3552/60/60/24)+DATE(1970,1,1))</f>
        <v>42492.893495370372</v>
      </c>
      <c r="T3552">
        <f>YEAR(R3552)</f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8297</v>
      </c>
      <c r="O3553" t="s">
        <v>8298</v>
      </c>
      <c r="P3553">
        <f>ROUND(E3553/D3553*100, 0)</f>
        <v>102</v>
      </c>
      <c r="Q3553" s="8">
        <f>IFERROR(ROUND(E3553/L3553,2),0)</f>
        <v>61.1</v>
      </c>
      <c r="R3553" s="17">
        <f>(((J3553/60)/60)/24)+DATE(1970,1,1)</f>
        <v>41753.515856481477</v>
      </c>
      <c r="S3553" s="18">
        <f>((I3553/60/60/24)+DATE(1970,1,1))</f>
        <v>41781.921527777777</v>
      </c>
      <c r="T3553">
        <f>YEAR(R3553)</f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8297</v>
      </c>
      <c r="O3554" t="s">
        <v>8298</v>
      </c>
      <c r="P3554">
        <f>ROUND(E3554/D3554*100, 0)</f>
        <v>100</v>
      </c>
      <c r="Q3554" s="8">
        <f>IFERROR(ROUND(E3554/L3554,2),0)</f>
        <v>38.65</v>
      </c>
      <c r="R3554" s="17">
        <f>(((J3554/60)/60)/24)+DATE(1970,1,1)</f>
        <v>41788.587083333332</v>
      </c>
      <c r="S3554" s="18">
        <f>((I3554/60/60/24)+DATE(1970,1,1))</f>
        <v>41818.587083333332</v>
      </c>
      <c r="T3554">
        <f>YEAR(R3554)</f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8297</v>
      </c>
      <c r="O3555" t="s">
        <v>8298</v>
      </c>
      <c r="P3555">
        <f>ROUND(E3555/D3555*100, 0)</f>
        <v>106</v>
      </c>
      <c r="Q3555" s="8">
        <f>IFERROR(ROUND(E3555/L3555,2),0)</f>
        <v>56.2</v>
      </c>
      <c r="R3555" s="17">
        <f>(((J3555/60)/60)/24)+DATE(1970,1,1)</f>
        <v>42196.028703703705</v>
      </c>
      <c r="S3555" s="18">
        <f>((I3555/60/60/24)+DATE(1970,1,1))</f>
        <v>42228</v>
      </c>
      <c r="T3555">
        <f>YEAR(R3555)</f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8297</v>
      </c>
      <c r="O3556" t="s">
        <v>8298</v>
      </c>
      <c r="P3556">
        <f>ROUND(E3556/D3556*100, 0)</f>
        <v>113</v>
      </c>
      <c r="Q3556" s="8">
        <f>IFERROR(ROUND(E3556/L3556,2),0)</f>
        <v>107</v>
      </c>
      <c r="R3556" s="17">
        <f>(((J3556/60)/60)/24)+DATE(1970,1,1)</f>
        <v>42016.050451388888</v>
      </c>
      <c r="S3556" s="18">
        <f>((I3556/60/60/24)+DATE(1970,1,1))</f>
        <v>42046.708333333328</v>
      </c>
      <c r="T3556">
        <f>YEAR(R3556)</f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8297</v>
      </c>
      <c r="O3557" t="s">
        <v>8298</v>
      </c>
      <c r="P3557">
        <f>ROUND(E3557/D3557*100, 0)</f>
        <v>100</v>
      </c>
      <c r="Q3557" s="8">
        <f>IFERROR(ROUND(E3557/L3557,2),0)</f>
        <v>171.43</v>
      </c>
      <c r="R3557" s="17">
        <f>(((J3557/60)/60)/24)+DATE(1970,1,1)</f>
        <v>42661.442060185189</v>
      </c>
      <c r="S3557" s="18">
        <f>((I3557/60/60/24)+DATE(1970,1,1))</f>
        <v>42691.483726851846</v>
      </c>
      <c r="T3557">
        <f>YEAR(R3557)</f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8297</v>
      </c>
      <c r="O3558" t="s">
        <v>8298</v>
      </c>
      <c r="P3558">
        <f>ROUND(E3558/D3558*100, 0)</f>
        <v>100</v>
      </c>
      <c r="Q3558" s="8">
        <f>IFERROR(ROUND(E3558/L3558,2),0)</f>
        <v>110.5</v>
      </c>
      <c r="R3558" s="17">
        <f>(((J3558/60)/60)/24)+DATE(1970,1,1)</f>
        <v>41808.649583333332</v>
      </c>
      <c r="S3558" s="18">
        <f>((I3558/60/60/24)+DATE(1970,1,1))</f>
        <v>41868.649583333332</v>
      </c>
      <c r="T3558">
        <f>YEAR(R3558)</f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8297</v>
      </c>
      <c r="O3559" t="s">
        <v>8298</v>
      </c>
      <c r="P3559">
        <f>ROUND(E3559/D3559*100, 0)</f>
        <v>100</v>
      </c>
      <c r="Q3559" s="8">
        <f>IFERROR(ROUND(E3559/L3559,2),0)</f>
        <v>179.28</v>
      </c>
      <c r="R3559" s="17">
        <f>(((J3559/60)/60)/24)+DATE(1970,1,1)</f>
        <v>41730.276747685188</v>
      </c>
      <c r="S3559" s="18">
        <f>((I3559/60/60/24)+DATE(1970,1,1))</f>
        <v>41764.276747685188</v>
      </c>
      <c r="T3559">
        <f>YEAR(R3559)</f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8297</v>
      </c>
      <c r="O3560" t="s">
        <v>8298</v>
      </c>
      <c r="P3560">
        <f>ROUND(E3560/D3560*100, 0)</f>
        <v>144</v>
      </c>
      <c r="Q3560" s="8">
        <f>IFERROR(ROUND(E3560/L3560,2),0)</f>
        <v>22.91</v>
      </c>
      <c r="R3560" s="17">
        <f>(((J3560/60)/60)/24)+DATE(1970,1,1)</f>
        <v>42139.816840277781</v>
      </c>
      <c r="S3560" s="18">
        <f>((I3560/60/60/24)+DATE(1970,1,1))</f>
        <v>42181.875</v>
      </c>
      <c r="T3560">
        <f>YEAR(R3560)</f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8297</v>
      </c>
      <c r="O3561" t="s">
        <v>8298</v>
      </c>
      <c r="P3561">
        <f>ROUND(E3561/D3561*100, 0)</f>
        <v>104</v>
      </c>
      <c r="Q3561" s="8">
        <f>IFERROR(ROUND(E3561/L3561,2),0)</f>
        <v>43.13</v>
      </c>
      <c r="R3561" s="17">
        <f>(((J3561/60)/60)/24)+DATE(1970,1,1)</f>
        <v>42194.096157407403</v>
      </c>
      <c r="S3561" s="18">
        <f>((I3561/60/60/24)+DATE(1970,1,1))</f>
        <v>42216.373611111107</v>
      </c>
      <c r="T3561">
        <f>YEAR(R3561)</f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8297</v>
      </c>
      <c r="O3562" t="s">
        <v>8298</v>
      </c>
      <c r="P3562">
        <f>ROUND(E3562/D3562*100, 0)</f>
        <v>108</v>
      </c>
      <c r="Q3562" s="8">
        <f>IFERROR(ROUND(E3562/L3562,2),0)</f>
        <v>46.89</v>
      </c>
      <c r="R3562" s="17">
        <f>(((J3562/60)/60)/24)+DATE(1970,1,1)</f>
        <v>42115.889652777783</v>
      </c>
      <c r="S3562" s="18">
        <f>((I3562/60/60/24)+DATE(1970,1,1))</f>
        <v>42151.114583333328</v>
      </c>
      <c r="T3562">
        <f>YEAR(R3562)</f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8297</v>
      </c>
      <c r="O3563" t="s">
        <v>8298</v>
      </c>
      <c r="P3563">
        <f>ROUND(E3563/D3563*100, 0)</f>
        <v>102</v>
      </c>
      <c r="Q3563" s="8">
        <f>IFERROR(ROUND(E3563/L3563,2),0)</f>
        <v>47.41</v>
      </c>
      <c r="R3563" s="17">
        <f>(((J3563/60)/60)/24)+DATE(1970,1,1)</f>
        <v>42203.680300925931</v>
      </c>
      <c r="S3563" s="18">
        <f>((I3563/60/60/24)+DATE(1970,1,1))</f>
        <v>42221.774999999994</v>
      </c>
      <c r="T3563">
        <f>YEAR(R3563)</f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8297</v>
      </c>
      <c r="O3564" t="s">
        <v>8298</v>
      </c>
      <c r="P3564">
        <f>ROUND(E3564/D3564*100, 0)</f>
        <v>149</v>
      </c>
      <c r="Q3564" s="8">
        <f>IFERROR(ROUND(E3564/L3564,2),0)</f>
        <v>15.13</v>
      </c>
      <c r="R3564" s="17">
        <f>(((J3564/60)/60)/24)+DATE(1970,1,1)</f>
        <v>42433.761886574073</v>
      </c>
      <c r="S3564" s="18">
        <f>((I3564/60/60/24)+DATE(1970,1,1))</f>
        <v>42442.916666666672</v>
      </c>
      <c r="T3564">
        <f>YEAR(R3564)</f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8297</v>
      </c>
      <c r="O3565" t="s">
        <v>8298</v>
      </c>
      <c r="P3565">
        <f>ROUND(E3565/D3565*100, 0)</f>
        <v>105</v>
      </c>
      <c r="Q3565" s="8">
        <f>IFERROR(ROUND(E3565/L3565,2),0)</f>
        <v>21.1</v>
      </c>
      <c r="R3565" s="17">
        <f>(((J3565/60)/60)/24)+DATE(1970,1,1)</f>
        <v>42555.671944444446</v>
      </c>
      <c r="S3565" s="18">
        <f>((I3565/60/60/24)+DATE(1970,1,1))</f>
        <v>42583.791666666672</v>
      </c>
      <c r="T3565">
        <f>YEAR(R3565)</f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8297</v>
      </c>
      <c r="O3566" t="s">
        <v>8298</v>
      </c>
      <c r="P3566">
        <f>ROUND(E3566/D3566*100, 0)</f>
        <v>101</v>
      </c>
      <c r="Q3566" s="8">
        <f>IFERROR(ROUND(E3566/L3566,2),0)</f>
        <v>59.12</v>
      </c>
      <c r="R3566" s="17">
        <f>(((J3566/60)/60)/24)+DATE(1970,1,1)</f>
        <v>42236.623252314821</v>
      </c>
      <c r="S3566" s="18">
        <f>((I3566/60/60/24)+DATE(1970,1,1))</f>
        <v>42282.666666666672</v>
      </c>
      <c r="T3566">
        <f>YEAR(R3566)</f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8297</v>
      </c>
      <c r="O3567" t="s">
        <v>8298</v>
      </c>
      <c r="P3567">
        <f>ROUND(E3567/D3567*100, 0)</f>
        <v>131</v>
      </c>
      <c r="Q3567" s="8">
        <f>IFERROR(ROUND(E3567/L3567,2),0)</f>
        <v>97.92</v>
      </c>
      <c r="R3567" s="17">
        <f>(((J3567/60)/60)/24)+DATE(1970,1,1)</f>
        <v>41974.743148148147</v>
      </c>
      <c r="S3567" s="18">
        <f>((I3567/60/60/24)+DATE(1970,1,1))</f>
        <v>42004.743148148147</v>
      </c>
      <c r="T3567">
        <f>YEAR(R3567)</f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8297</v>
      </c>
      <c r="O3568" t="s">
        <v>8298</v>
      </c>
      <c r="P3568">
        <f>ROUND(E3568/D3568*100, 0)</f>
        <v>105</v>
      </c>
      <c r="Q3568" s="8">
        <f>IFERROR(ROUND(E3568/L3568,2),0)</f>
        <v>55.13</v>
      </c>
      <c r="R3568" s="17">
        <f>(((J3568/60)/60)/24)+DATE(1970,1,1)</f>
        <v>41997.507905092592</v>
      </c>
      <c r="S3568" s="18">
        <f>((I3568/60/60/24)+DATE(1970,1,1))</f>
        <v>42027.507905092592</v>
      </c>
      <c r="T3568">
        <f>YEAR(R3568)</f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8297</v>
      </c>
      <c r="O3569" t="s">
        <v>8298</v>
      </c>
      <c r="P3569">
        <f>ROUND(E3569/D3569*100, 0)</f>
        <v>109</v>
      </c>
      <c r="Q3569" s="8">
        <f>IFERROR(ROUND(E3569/L3569,2),0)</f>
        <v>26.54</v>
      </c>
      <c r="R3569" s="17">
        <f>(((J3569/60)/60)/24)+DATE(1970,1,1)</f>
        <v>42135.810694444444</v>
      </c>
      <c r="S3569" s="18">
        <f>((I3569/60/60/24)+DATE(1970,1,1))</f>
        <v>42165.810694444444</v>
      </c>
      <c r="T3569">
        <f>YEAR(R3569)</f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8297</v>
      </c>
      <c r="O3570" t="s">
        <v>8298</v>
      </c>
      <c r="P3570">
        <f>ROUND(E3570/D3570*100, 0)</f>
        <v>111</v>
      </c>
      <c r="Q3570" s="8">
        <f>IFERROR(ROUND(E3570/L3570,2),0)</f>
        <v>58.42</v>
      </c>
      <c r="R3570" s="17">
        <f>(((J3570/60)/60)/24)+DATE(1970,1,1)</f>
        <v>41869.740671296298</v>
      </c>
      <c r="S3570" s="18">
        <f>((I3570/60/60/24)+DATE(1970,1,1))</f>
        <v>41899.740671296298</v>
      </c>
      <c r="T3570">
        <f>YEAR(R3570)</f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8297</v>
      </c>
      <c r="O3571" t="s">
        <v>8298</v>
      </c>
      <c r="P3571">
        <f>ROUND(E3571/D3571*100, 0)</f>
        <v>100</v>
      </c>
      <c r="Q3571" s="8">
        <f>IFERROR(ROUND(E3571/L3571,2),0)</f>
        <v>122.54</v>
      </c>
      <c r="R3571" s="17">
        <f>(((J3571/60)/60)/24)+DATE(1970,1,1)</f>
        <v>41982.688611111109</v>
      </c>
      <c r="S3571" s="18">
        <f>((I3571/60/60/24)+DATE(1970,1,1))</f>
        <v>42012.688611111109</v>
      </c>
      <c r="T3571">
        <f>YEAR(R3571)</f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8297</v>
      </c>
      <c r="O3572" t="s">
        <v>8298</v>
      </c>
      <c r="P3572">
        <f>ROUND(E3572/D3572*100, 0)</f>
        <v>114</v>
      </c>
      <c r="Q3572" s="8">
        <f>IFERROR(ROUND(E3572/L3572,2),0)</f>
        <v>87.96</v>
      </c>
      <c r="R3572" s="17">
        <f>(((J3572/60)/60)/24)+DATE(1970,1,1)</f>
        <v>41976.331979166673</v>
      </c>
      <c r="S3572" s="18">
        <f>((I3572/60/60/24)+DATE(1970,1,1))</f>
        <v>42004.291666666672</v>
      </c>
      <c r="T3572">
        <f>YEAR(R3572)</f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8297</v>
      </c>
      <c r="O3573" t="s">
        <v>8298</v>
      </c>
      <c r="P3573">
        <f>ROUND(E3573/D3573*100, 0)</f>
        <v>122</v>
      </c>
      <c r="Q3573" s="8">
        <f>IFERROR(ROUND(E3573/L3573,2),0)</f>
        <v>73.239999999999995</v>
      </c>
      <c r="R3573" s="17">
        <f>(((J3573/60)/60)/24)+DATE(1970,1,1)</f>
        <v>41912.858946759261</v>
      </c>
      <c r="S3573" s="18">
        <f>((I3573/60/60/24)+DATE(1970,1,1))</f>
        <v>41942.858946759261</v>
      </c>
      <c r="T3573">
        <f>YEAR(R3573)</f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8297</v>
      </c>
      <c r="O3574" t="s">
        <v>8298</v>
      </c>
      <c r="P3574">
        <f>ROUND(E3574/D3574*100, 0)</f>
        <v>100</v>
      </c>
      <c r="Q3574" s="8">
        <f>IFERROR(ROUND(E3574/L3574,2),0)</f>
        <v>55.56</v>
      </c>
      <c r="R3574" s="17">
        <f>(((J3574/60)/60)/24)+DATE(1970,1,1)</f>
        <v>42146.570393518516</v>
      </c>
      <c r="S3574" s="18">
        <f>((I3574/60/60/24)+DATE(1970,1,1))</f>
        <v>42176.570393518516</v>
      </c>
      <c r="T3574">
        <f>YEAR(R3574)</f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8297</v>
      </c>
      <c r="O3575" t="s">
        <v>8298</v>
      </c>
      <c r="P3575">
        <f>ROUND(E3575/D3575*100, 0)</f>
        <v>103</v>
      </c>
      <c r="Q3575" s="8">
        <f>IFERROR(ROUND(E3575/L3575,2),0)</f>
        <v>39.54</v>
      </c>
      <c r="R3575" s="17">
        <f>(((J3575/60)/60)/24)+DATE(1970,1,1)</f>
        <v>41921.375532407408</v>
      </c>
      <c r="S3575" s="18">
        <f>((I3575/60/60/24)+DATE(1970,1,1))</f>
        <v>41951.417199074072</v>
      </c>
      <c r="T3575">
        <f>YEAR(R3575)</f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8297</v>
      </c>
      <c r="O3576" t="s">
        <v>8298</v>
      </c>
      <c r="P3576">
        <f>ROUND(E3576/D3576*100, 0)</f>
        <v>106</v>
      </c>
      <c r="Q3576" s="8">
        <f>IFERROR(ROUND(E3576/L3576,2),0)</f>
        <v>136.78</v>
      </c>
      <c r="R3576" s="17">
        <f>(((J3576/60)/60)/24)+DATE(1970,1,1)</f>
        <v>41926.942685185182</v>
      </c>
      <c r="S3576" s="18">
        <f>((I3576/60/60/24)+DATE(1970,1,1))</f>
        <v>41956.984351851846</v>
      </c>
      <c r="T3576">
        <f>YEAR(R3576)</f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8297</v>
      </c>
      <c r="O3577" t="s">
        <v>8298</v>
      </c>
      <c r="P3577">
        <f>ROUND(E3577/D3577*100, 0)</f>
        <v>101</v>
      </c>
      <c r="Q3577" s="8">
        <f>IFERROR(ROUND(E3577/L3577,2),0)</f>
        <v>99.34</v>
      </c>
      <c r="R3577" s="17">
        <f>(((J3577/60)/60)/24)+DATE(1970,1,1)</f>
        <v>42561.783877314811</v>
      </c>
      <c r="S3577" s="18">
        <f>((I3577/60/60/24)+DATE(1970,1,1))</f>
        <v>42593.165972222225</v>
      </c>
      <c r="T3577">
        <f>YEAR(R3577)</f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8297</v>
      </c>
      <c r="O3578" t="s">
        <v>8298</v>
      </c>
      <c r="P3578">
        <f>ROUND(E3578/D3578*100, 0)</f>
        <v>100</v>
      </c>
      <c r="Q3578" s="8">
        <f>IFERROR(ROUND(E3578/L3578,2),0)</f>
        <v>20</v>
      </c>
      <c r="R3578" s="17">
        <f>(((J3578/60)/60)/24)+DATE(1970,1,1)</f>
        <v>42649.54923611111</v>
      </c>
      <c r="S3578" s="18">
        <f>((I3578/60/60/24)+DATE(1970,1,1))</f>
        <v>42709.590902777782</v>
      </c>
      <c r="T3578">
        <f>YEAR(R3578)</f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8297</v>
      </c>
      <c r="O3579" t="s">
        <v>8298</v>
      </c>
      <c r="P3579">
        <f>ROUND(E3579/D3579*100, 0)</f>
        <v>130</v>
      </c>
      <c r="Q3579" s="8">
        <f>IFERROR(ROUND(E3579/L3579,2),0)</f>
        <v>28.89</v>
      </c>
      <c r="R3579" s="17">
        <f>(((J3579/60)/60)/24)+DATE(1970,1,1)</f>
        <v>42093.786840277782</v>
      </c>
      <c r="S3579" s="18">
        <f>((I3579/60/60/24)+DATE(1970,1,1))</f>
        <v>42120.26944444445</v>
      </c>
      <c r="T3579">
        <f>YEAR(R3579)</f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8297</v>
      </c>
      <c r="O3580" t="s">
        <v>8298</v>
      </c>
      <c r="P3580">
        <f>ROUND(E3580/D3580*100, 0)</f>
        <v>100</v>
      </c>
      <c r="Q3580" s="8">
        <f>IFERROR(ROUND(E3580/L3580,2),0)</f>
        <v>40.549999999999997</v>
      </c>
      <c r="R3580" s="17">
        <f>(((J3580/60)/60)/24)+DATE(1970,1,1)</f>
        <v>42460.733530092592</v>
      </c>
      <c r="S3580" s="18">
        <f>((I3580/60/60/24)+DATE(1970,1,1))</f>
        <v>42490.733530092592</v>
      </c>
      <c r="T3580">
        <f>YEAR(R3580)</f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8297</v>
      </c>
      <c r="O3581" t="s">
        <v>8298</v>
      </c>
      <c r="P3581">
        <f>ROUND(E3581/D3581*100, 0)</f>
        <v>100</v>
      </c>
      <c r="Q3581" s="8">
        <f>IFERROR(ROUND(E3581/L3581,2),0)</f>
        <v>35.71</v>
      </c>
      <c r="R3581" s="17">
        <f>(((J3581/60)/60)/24)+DATE(1970,1,1)</f>
        <v>42430.762222222227</v>
      </c>
      <c r="S3581" s="18">
        <f>((I3581/60/60/24)+DATE(1970,1,1))</f>
        <v>42460.720555555556</v>
      </c>
      <c r="T3581">
        <f>YEAR(R3581)</f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8297</v>
      </c>
      <c r="O3582" t="s">
        <v>8298</v>
      </c>
      <c r="P3582">
        <f>ROUND(E3582/D3582*100, 0)</f>
        <v>114</v>
      </c>
      <c r="Q3582" s="8">
        <f>IFERROR(ROUND(E3582/L3582,2),0)</f>
        <v>37.96</v>
      </c>
      <c r="R3582" s="17">
        <f>(((J3582/60)/60)/24)+DATE(1970,1,1)</f>
        <v>42026.176180555558</v>
      </c>
      <c r="S3582" s="18">
        <f>((I3582/60/60/24)+DATE(1970,1,1))</f>
        <v>42064.207638888889</v>
      </c>
      <c r="T3582">
        <f>YEAR(R3582)</f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8297</v>
      </c>
      <c r="O3583" t="s">
        <v>8298</v>
      </c>
      <c r="P3583">
        <f>ROUND(E3583/D3583*100, 0)</f>
        <v>100</v>
      </c>
      <c r="Q3583" s="8">
        <f>IFERROR(ROUND(E3583/L3583,2),0)</f>
        <v>33.33</v>
      </c>
      <c r="R3583" s="17">
        <f>(((J3583/60)/60)/24)+DATE(1970,1,1)</f>
        <v>41836.471180555556</v>
      </c>
      <c r="S3583" s="18">
        <f>((I3583/60/60/24)+DATE(1970,1,1))</f>
        <v>41850.471180555556</v>
      </c>
      <c r="T3583">
        <f>YEAR(R3583)</f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8297</v>
      </c>
      <c r="O3584" t="s">
        <v>8298</v>
      </c>
      <c r="P3584">
        <f>ROUND(E3584/D3584*100, 0)</f>
        <v>287</v>
      </c>
      <c r="Q3584" s="8">
        <f>IFERROR(ROUND(E3584/L3584,2),0)</f>
        <v>58.57</v>
      </c>
      <c r="R3584" s="17">
        <f>(((J3584/60)/60)/24)+DATE(1970,1,1)</f>
        <v>42451.095856481479</v>
      </c>
      <c r="S3584" s="18">
        <f>((I3584/60/60/24)+DATE(1970,1,1))</f>
        <v>42465.095856481479</v>
      </c>
      <c r="T3584">
        <f>YEAR(R3584)</f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8297</v>
      </c>
      <c r="O3585" t="s">
        <v>8298</v>
      </c>
      <c r="P3585">
        <f>ROUND(E3585/D3585*100, 0)</f>
        <v>109</v>
      </c>
      <c r="Q3585" s="8">
        <f>IFERROR(ROUND(E3585/L3585,2),0)</f>
        <v>135.63</v>
      </c>
      <c r="R3585" s="17">
        <f>(((J3585/60)/60)/24)+DATE(1970,1,1)</f>
        <v>42418.425983796296</v>
      </c>
      <c r="S3585" s="18">
        <f>((I3585/60/60/24)+DATE(1970,1,1))</f>
        <v>42478.384317129632</v>
      </c>
      <c r="T3585">
        <f>YEAR(R3585)</f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8297</v>
      </c>
      <c r="O3586" t="s">
        <v>8298</v>
      </c>
      <c r="P3586">
        <f>ROUND(E3586/D3586*100, 0)</f>
        <v>116</v>
      </c>
      <c r="Q3586" s="8">
        <f>IFERROR(ROUND(E3586/L3586,2),0)</f>
        <v>30.94</v>
      </c>
      <c r="R3586" s="17">
        <f>(((J3586/60)/60)/24)+DATE(1970,1,1)</f>
        <v>42168.316481481481</v>
      </c>
      <c r="S3586" s="18">
        <f>((I3586/60/60/24)+DATE(1970,1,1))</f>
        <v>42198.316481481481</v>
      </c>
      <c r="T3586">
        <f>YEAR(R3586)</f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8297</v>
      </c>
      <c r="O3587" t="s">
        <v>8298</v>
      </c>
      <c r="P3587">
        <f>ROUND(E3587/D3587*100, 0)</f>
        <v>119</v>
      </c>
      <c r="Q3587" s="8">
        <f>IFERROR(ROUND(E3587/L3587,2),0)</f>
        <v>176.09</v>
      </c>
      <c r="R3587" s="17">
        <f>(((J3587/60)/60)/24)+DATE(1970,1,1)</f>
        <v>41964.716319444444</v>
      </c>
      <c r="S3587" s="18">
        <f>((I3587/60/60/24)+DATE(1970,1,1))</f>
        <v>41994.716319444444</v>
      </c>
      <c r="T3587">
        <f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8297</v>
      </c>
      <c r="O3588" t="s">
        <v>8298</v>
      </c>
      <c r="P3588">
        <f>ROUND(E3588/D3588*100, 0)</f>
        <v>109</v>
      </c>
      <c r="Q3588" s="8">
        <f>IFERROR(ROUND(E3588/L3588,2),0)</f>
        <v>151.97999999999999</v>
      </c>
      <c r="R3588" s="17">
        <f>(((J3588/60)/60)/24)+DATE(1970,1,1)</f>
        <v>42576.697569444441</v>
      </c>
      <c r="S3588" s="18">
        <f>((I3588/60/60/24)+DATE(1970,1,1))</f>
        <v>42636.697569444441</v>
      </c>
      <c r="T3588">
        <f>YEAR(R3588)</f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8297</v>
      </c>
      <c r="O3589" t="s">
        <v>8298</v>
      </c>
      <c r="P3589">
        <f>ROUND(E3589/D3589*100, 0)</f>
        <v>127</v>
      </c>
      <c r="Q3589" s="8">
        <f>IFERROR(ROUND(E3589/L3589,2),0)</f>
        <v>22.61</v>
      </c>
      <c r="R3589" s="17">
        <f>(((J3589/60)/60)/24)+DATE(1970,1,1)</f>
        <v>42503.539976851855</v>
      </c>
      <c r="S3589" s="18">
        <f>((I3589/60/60/24)+DATE(1970,1,1))</f>
        <v>42548.791666666672</v>
      </c>
      <c r="T3589">
        <f>YEAR(R3589)</f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8297</v>
      </c>
      <c r="O3590" t="s">
        <v>8298</v>
      </c>
      <c r="P3590">
        <f>ROUND(E3590/D3590*100, 0)</f>
        <v>101</v>
      </c>
      <c r="Q3590" s="8">
        <f>IFERROR(ROUND(E3590/L3590,2),0)</f>
        <v>18.27</v>
      </c>
      <c r="R3590" s="17">
        <f>(((J3590/60)/60)/24)+DATE(1970,1,1)</f>
        <v>42101.828819444447</v>
      </c>
      <c r="S3590" s="18">
        <f>((I3590/60/60/24)+DATE(1970,1,1))</f>
        <v>42123.958333333328</v>
      </c>
      <c r="T3590">
        <f>YEAR(R3590)</f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8297</v>
      </c>
      <c r="O3591" t="s">
        <v>8298</v>
      </c>
      <c r="P3591">
        <f>ROUND(E3591/D3591*100, 0)</f>
        <v>128</v>
      </c>
      <c r="Q3591" s="8">
        <f>IFERROR(ROUND(E3591/L3591,2),0)</f>
        <v>82.26</v>
      </c>
      <c r="R3591" s="17">
        <f>(((J3591/60)/60)/24)+DATE(1970,1,1)</f>
        <v>42125.647534722222</v>
      </c>
      <c r="S3591" s="18">
        <f>((I3591/60/60/24)+DATE(1970,1,1))</f>
        <v>42150.647534722222</v>
      </c>
      <c r="T3591">
        <f>YEAR(R3591)</f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8297</v>
      </c>
      <c r="O3592" t="s">
        <v>8298</v>
      </c>
      <c r="P3592">
        <f>ROUND(E3592/D3592*100, 0)</f>
        <v>100</v>
      </c>
      <c r="Q3592" s="8">
        <f>IFERROR(ROUND(E3592/L3592,2),0)</f>
        <v>68.53</v>
      </c>
      <c r="R3592" s="17">
        <f>(((J3592/60)/60)/24)+DATE(1970,1,1)</f>
        <v>41902.333726851852</v>
      </c>
      <c r="S3592" s="18">
        <f>((I3592/60/60/24)+DATE(1970,1,1))</f>
        <v>41932.333726851852</v>
      </c>
      <c r="T3592">
        <f>YEAR(R3592)</f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8297</v>
      </c>
      <c r="O3593" t="s">
        <v>8298</v>
      </c>
      <c r="P3593">
        <f>ROUND(E3593/D3593*100, 0)</f>
        <v>175</v>
      </c>
      <c r="Q3593" s="8">
        <f>IFERROR(ROUND(E3593/L3593,2),0)</f>
        <v>68.06</v>
      </c>
      <c r="R3593" s="17">
        <f>(((J3593/60)/60)/24)+DATE(1970,1,1)</f>
        <v>42003.948425925926</v>
      </c>
      <c r="S3593" s="18">
        <f>((I3593/60/60/24)+DATE(1970,1,1))</f>
        <v>42028.207638888889</v>
      </c>
      <c r="T3593">
        <f>YEAR(R3593)</f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8297</v>
      </c>
      <c r="O3594" t="s">
        <v>8298</v>
      </c>
      <c r="P3594">
        <f>ROUND(E3594/D3594*100, 0)</f>
        <v>127</v>
      </c>
      <c r="Q3594" s="8">
        <f>IFERROR(ROUND(E3594/L3594,2),0)</f>
        <v>72.709999999999994</v>
      </c>
      <c r="R3594" s="17">
        <f>(((J3594/60)/60)/24)+DATE(1970,1,1)</f>
        <v>41988.829942129625</v>
      </c>
      <c r="S3594" s="18">
        <f>((I3594/60/60/24)+DATE(1970,1,1))</f>
        <v>42046.207638888889</v>
      </c>
      <c r="T3594">
        <f>YEAR(R3594)</f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8297</v>
      </c>
      <c r="O3595" t="s">
        <v>8298</v>
      </c>
      <c r="P3595">
        <f>ROUND(E3595/D3595*100, 0)</f>
        <v>111</v>
      </c>
      <c r="Q3595" s="8">
        <f>IFERROR(ROUND(E3595/L3595,2),0)</f>
        <v>77.19</v>
      </c>
      <c r="R3595" s="17">
        <f>(((J3595/60)/60)/24)+DATE(1970,1,1)</f>
        <v>41974.898599537039</v>
      </c>
      <c r="S3595" s="18">
        <f>((I3595/60/60/24)+DATE(1970,1,1))</f>
        <v>42009.851388888885</v>
      </c>
      <c r="T3595">
        <f>YEAR(R3595)</f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8297</v>
      </c>
      <c r="O3596" t="s">
        <v>8298</v>
      </c>
      <c r="P3596">
        <f>ROUND(E3596/D3596*100, 0)</f>
        <v>126</v>
      </c>
      <c r="Q3596" s="8">
        <f>IFERROR(ROUND(E3596/L3596,2),0)</f>
        <v>55.97</v>
      </c>
      <c r="R3596" s="17">
        <f>(((J3596/60)/60)/24)+DATE(1970,1,1)</f>
        <v>42592.066921296297</v>
      </c>
      <c r="S3596" s="18">
        <f>((I3596/60/60/24)+DATE(1970,1,1))</f>
        <v>42617.066921296297</v>
      </c>
      <c r="T3596">
        <f>YEAR(R3596)</f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8297</v>
      </c>
      <c r="O3597" t="s">
        <v>8298</v>
      </c>
      <c r="P3597">
        <f>ROUND(E3597/D3597*100, 0)</f>
        <v>119</v>
      </c>
      <c r="Q3597" s="8">
        <f>IFERROR(ROUND(E3597/L3597,2),0)</f>
        <v>49.69</v>
      </c>
      <c r="R3597" s="17">
        <f>(((J3597/60)/60)/24)+DATE(1970,1,1)</f>
        <v>42050.008368055554</v>
      </c>
      <c r="S3597" s="18">
        <f>((I3597/60/60/24)+DATE(1970,1,1))</f>
        <v>42076.290972222225</v>
      </c>
      <c r="T3597">
        <f>YEAR(R3597)</f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8297</v>
      </c>
      <c r="O3598" t="s">
        <v>8298</v>
      </c>
      <c r="P3598">
        <f>ROUND(E3598/D3598*100, 0)</f>
        <v>108</v>
      </c>
      <c r="Q3598" s="8">
        <f>IFERROR(ROUND(E3598/L3598,2),0)</f>
        <v>79</v>
      </c>
      <c r="R3598" s="17">
        <f>(((J3598/60)/60)/24)+DATE(1970,1,1)</f>
        <v>41856.715069444443</v>
      </c>
      <c r="S3598" s="18">
        <f>((I3598/60/60/24)+DATE(1970,1,1))</f>
        <v>41877.715069444443</v>
      </c>
      <c r="T3598">
        <f>YEAR(R3598)</f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8297</v>
      </c>
      <c r="O3599" t="s">
        <v>8298</v>
      </c>
      <c r="P3599">
        <f>ROUND(E3599/D3599*100, 0)</f>
        <v>103</v>
      </c>
      <c r="Q3599" s="8">
        <f>IFERROR(ROUND(E3599/L3599,2),0)</f>
        <v>77.73</v>
      </c>
      <c r="R3599" s="17">
        <f>(((J3599/60)/60)/24)+DATE(1970,1,1)</f>
        <v>42417.585532407407</v>
      </c>
      <c r="S3599" s="18">
        <f>((I3599/60/60/24)+DATE(1970,1,1))</f>
        <v>42432.249305555553</v>
      </c>
      <c r="T3599">
        <f>YEAR(R3599)</f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8297</v>
      </c>
      <c r="O3600" t="s">
        <v>8298</v>
      </c>
      <c r="P3600">
        <f>ROUND(E3600/D3600*100, 0)</f>
        <v>110</v>
      </c>
      <c r="Q3600" s="8">
        <f>IFERROR(ROUND(E3600/L3600,2),0)</f>
        <v>40.78</v>
      </c>
      <c r="R3600" s="17">
        <f>(((J3600/60)/60)/24)+DATE(1970,1,1)</f>
        <v>41866.79886574074</v>
      </c>
      <c r="S3600" s="18">
        <f>((I3600/60/60/24)+DATE(1970,1,1))</f>
        <v>41885.207638888889</v>
      </c>
      <c r="T3600">
        <f>YEAR(R3600)</f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8297</v>
      </c>
      <c r="O3601" t="s">
        <v>8298</v>
      </c>
      <c r="P3601">
        <f>ROUND(E3601/D3601*100, 0)</f>
        <v>202</v>
      </c>
      <c r="Q3601" s="8">
        <f>IFERROR(ROUND(E3601/L3601,2),0)</f>
        <v>59.41</v>
      </c>
      <c r="R3601" s="17">
        <f>(((J3601/60)/60)/24)+DATE(1970,1,1)</f>
        <v>42220.79487268519</v>
      </c>
      <c r="S3601" s="18">
        <f>((I3601/60/60/24)+DATE(1970,1,1))</f>
        <v>42246</v>
      </c>
      <c r="T3601">
        <f>YEAR(R3601)</f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8297</v>
      </c>
      <c r="O3602" t="s">
        <v>8298</v>
      </c>
      <c r="P3602">
        <f>ROUND(E3602/D3602*100, 0)</f>
        <v>130</v>
      </c>
      <c r="Q3602" s="8">
        <f>IFERROR(ROUND(E3602/L3602,2),0)</f>
        <v>3.25</v>
      </c>
      <c r="R3602" s="17">
        <f>(((J3602/60)/60)/24)+DATE(1970,1,1)</f>
        <v>42628.849120370374</v>
      </c>
      <c r="S3602" s="18">
        <f>((I3602/60/60/24)+DATE(1970,1,1))</f>
        <v>42656.849120370374</v>
      </c>
      <c r="T3602">
        <f>YEAR(R3602)</f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8297</v>
      </c>
      <c r="O3603" t="s">
        <v>8298</v>
      </c>
      <c r="P3603">
        <f>ROUND(E3603/D3603*100, 0)</f>
        <v>104</v>
      </c>
      <c r="Q3603" s="8">
        <f>IFERROR(ROUND(E3603/L3603,2),0)</f>
        <v>39.380000000000003</v>
      </c>
      <c r="R3603" s="17">
        <f>(((J3603/60)/60)/24)+DATE(1970,1,1)</f>
        <v>41990.99863425926</v>
      </c>
      <c r="S3603" s="18">
        <f>((I3603/60/60/24)+DATE(1970,1,1))</f>
        <v>42020.99863425926</v>
      </c>
      <c r="T3603">
        <f>YEAR(R3603)</f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8297</v>
      </c>
      <c r="O3604" t="s">
        <v>8298</v>
      </c>
      <c r="P3604">
        <f>ROUND(E3604/D3604*100, 0)</f>
        <v>100</v>
      </c>
      <c r="Q3604" s="8">
        <f>IFERROR(ROUND(E3604/L3604,2),0)</f>
        <v>81.67</v>
      </c>
      <c r="R3604" s="17">
        <f>(((J3604/60)/60)/24)+DATE(1970,1,1)</f>
        <v>42447.894432870366</v>
      </c>
      <c r="S3604" s="18">
        <f>((I3604/60/60/24)+DATE(1970,1,1))</f>
        <v>42507.894432870366</v>
      </c>
      <c r="T3604">
        <f>YEAR(R3604)</f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8297</v>
      </c>
      <c r="O3605" t="s">
        <v>8298</v>
      </c>
      <c r="P3605">
        <f>ROUND(E3605/D3605*100, 0)</f>
        <v>171</v>
      </c>
      <c r="Q3605" s="8">
        <f>IFERROR(ROUND(E3605/L3605,2),0)</f>
        <v>44.91</v>
      </c>
      <c r="R3605" s="17">
        <f>(((J3605/60)/60)/24)+DATE(1970,1,1)</f>
        <v>42283.864351851851</v>
      </c>
      <c r="S3605" s="18">
        <f>((I3605/60/60/24)+DATE(1970,1,1))</f>
        <v>42313.906018518523</v>
      </c>
      <c r="T3605">
        <f>YEAR(R3605)</f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8297</v>
      </c>
      <c r="O3606" t="s">
        <v>8298</v>
      </c>
      <c r="P3606">
        <f>ROUND(E3606/D3606*100, 0)</f>
        <v>113</v>
      </c>
      <c r="Q3606" s="8">
        <f>IFERROR(ROUND(E3606/L3606,2),0)</f>
        <v>49.06</v>
      </c>
      <c r="R3606" s="17">
        <f>(((J3606/60)/60)/24)+DATE(1970,1,1)</f>
        <v>42483.015694444446</v>
      </c>
      <c r="S3606" s="18">
        <f>((I3606/60/60/24)+DATE(1970,1,1))</f>
        <v>42489.290972222225</v>
      </c>
      <c r="T3606">
        <f>YEAR(R3606)</f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8297</v>
      </c>
      <c r="O3607" t="s">
        <v>8298</v>
      </c>
      <c r="P3607">
        <f>ROUND(E3607/D3607*100, 0)</f>
        <v>184</v>
      </c>
      <c r="Q3607" s="8">
        <f>IFERROR(ROUND(E3607/L3607,2),0)</f>
        <v>30.67</v>
      </c>
      <c r="R3607" s="17">
        <f>(((J3607/60)/60)/24)+DATE(1970,1,1)</f>
        <v>42383.793124999997</v>
      </c>
      <c r="S3607" s="18">
        <f>((I3607/60/60/24)+DATE(1970,1,1))</f>
        <v>42413.793124999997</v>
      </c>
      <c r="T3607">
        <f>YEAR(R3607)</f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8297</v>
      </c>
      <c r="O3608" t="s">
        <v>8298</v>
      </c>
      <c r="P3608">
        <f>ROUND(E3608/D3608*100, 0)</f>
        <v>130</v>
      </c>
      <c r="Q3608" s="8">
        <f>IFERROR(ROUND(E3608/L3608,2),0)</f>
        <v>61.06</v>
      </c>
      <c r="R3608" s="17">
        <f>(((J3608/60)/60)/24)+DATE(1970,1,1)</f>
        <v>42566.604826388888</v>
      </c>
      <c r="S3608" s="18">
        <f>((I3608/60/60/24)+DATE(1970,1,1))</f>
        <v>42596.604826388888</v>
      </c>
      <c r="T3608">
        <f>YEAR(R3608)</f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8297</v>
      </c>
      <c r="O3609" t="s">
        <v>8298</v>
      </c>
      <c r="P3609">
        <f>ROUND(E3609/D3609*100, 0)</f>
        <v>105</v>
      </c>
      <c r="Q3609" s="8">
        <f>IFERROR(ROUND(E3609/L3609,2),0)</f>
        <v>29</v>
      </c>
      <c r="R3609" s="17">
        <f>(((J3609/60)/60)/24)+DATE(1970,1,1)</f>
        <v>42338.963912037041</v>
      </c>
      <c r="S3609" s="18">
        <f>((I3609/60/60/24)+DATE(1970,1,1))</f>
        <v>42353</v>
      </c>
      <c r="T3609">
        <f>YEAR(R3609)</f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8297</v>
      </c>
      <c r="O3610" t="s">
        <v>8298</v>
      </c>
      <c r="P3610">
        <f>ROUND(E3610/D3610*100, 0)</f>
        <v>100</v>
      </c>
      <c r="Q3610" s="8">
        <f>IFERROR(ROUND(E3610/L3610,2),0)</f>
        <v>29.63</v>
      </c>
      <c r="R3610" s="17">
        <f>(((J3610/60)/60)/24)+DATE(1970,1,1)</f>
        <v>42506.709375000006</v>
      </c>
      <c r="S3610" s="18">
        <f>((I3610/60/60/24)+DATE(1970,1,1))</f>
        <v>42538.583333333328</v>
      </c>
      <c r="T3610">
        <f>YEAR(R3610)</f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8297</v>
      </c>
      <c r="O3611" t="s">
        <v>8298</v>
      </c>
      <c r="P3611">
        <f>ROUND(E3611/D3611*100, 0)</f>
        <v>153</v>
      </c>
      <c r="Q3611" s="8">
        <f>IFERROR(ROUND(E3611/L3611,2),0)</f>
        <v>143.1</v>
      </c>
      <c r="R3611" s="17">
        <f>(((J3611/60)/60)/24)+DATE(1970,1,1)</f>
        <v>42429.991724537031</v>
      </c>
      <c r="S3611" s="18">
        <f>((I3611/60/60/24)+DATE(1970,1,1))</f>
        <v>42459.950057870374</v>
      </c>
      <c r="T3611">
        <f>YEAR(R3611)</f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8297</v>
      </c>
      <c r="O3612" t="s">
        <v>8298</v>
      </c>
      <c r="P3612">
        <f>ROUND(E3612/D3612*100, 0)</f>
        <v>162</v>
      </c>
      <c r="Q3612" s="8">
        <f>IFERROR(ROUND(E3612/L3612,2),0)</f>
        <v>52.35</v>
      </c>
      <c r="R3612" s="17">
        <f>(((J3612/60)/60)/24)+DATE(1970,1,1)</f>
        <v>42203.432129629626</v>
      </c>
      <c r="S3612" s="18">
        <f>((I3612/60/60/24)+DATE(1970,1,1))</f>
        <v>42233.432129629626</v>
      </c>
      <c r="T3612">
        <f>YEAR(R3612)</f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8297</v>
      </c>
      <c r="O3613" t="s">
        <v>8298</v>
      </c>
      <c r="P3613">
        <f>ROUND(E3613/D3613*100, 0)</f>
        <v>136</v>
      </c>
      <c r="Q3613" s="8">
        <f>IFERROR(ROUND(E3613/L3613,2),0)</f>
        <v>66.67</v>
      </c>
      <c r="R3613" s="17">
        <f>(((J3613/60)/60)/24)+DATE(1970,1,1)</f>
        <v>42072.370381944449</v>
      </c>
      <c r="S3613" s="18">
        <f>((I3613/60/60/24)+DATE(1970,1,1))</f>
        <v>42102.370381944449</v>
      </c>
      <c r="T3613">
        <f>YEAR(R3613)</f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8297</v>
      </c>
      <c r="O3614" t="s">
        <v>8298</v>
      </c>
      <c r="P3614">
        <f>ROUND(E3614/D3614*100, 0)</f>
        <v>144</v>
      </c>
      <c r="Q3614" s="8">
        <f>IFERROR(ROUND(E3614/L3614,2),0)</f>
        <v>126.67</v>
      </c>
      <c r="R3614" s="17">
        <f>(((J3614/60)/60)/24)+DATE(1970,1,1)</f>
        <v>41789.726979166669</v>
      </c>
      <c r="S3614" s="18">
        <f>((I3614/60/60/24)+DATE(1970,1,1))</f>
        <v>41799.726979166669</v>
      </c>
      <c r="T3614">
        <f>YEAR(R3614)</f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8297</v>
      </c>
      <c r="O3615" t="s">
        <v>8298</v>
      </c>
      <c r="P3615">
        <f>ROUND(E3615/D3615*100, 0)</f>
        <v>100</v>
      </c>
      <c r="Q3615" s="8">
        <f>IFERROR(ROUND(E3615/L3615,2),0)</f>
        <v>62.5</v>
      </c>
      <c r="R3615" s="17">
        <f>(((J3615/60)/60)/24)+DATE(1970,1,1)</f>
        <v>41788.58997685185</v>
      </c>
      <c r="S3615" s="18">
        <f>((I3615/60/60/24)+DATE(1970,1,1))</f>
        <v>41818.58997685185</v>
      </c>
      <c r="T3615">
        <f>YEAR(R3615)</f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8297</v>
      </c>
      <c r="O3616" t="s">
        <v>8298</v>
      </c>
      <c r="P3616">
        <f>ROUND(E3616/D3616*100, 0)</f>
        <v>101</v>
      </c>
      <c r="Q3616" s="8">
        <f>IFERROR(ROUND(E3616/L3616,2),0)</f>
        <v>35.49</v>
      </c>
      <c r="R3616" s="17">
        <f>(((J3616/60)/60)/24)+DATE(1970,1,1)</f>
        <v>42144.041851851856</v>
      </c>
      <c r="S3616" s="18">
        <f>((I3616/60/60/24)+DATE(1970,1,1))</f>
        <v>42174.041851851856</v>
      </c>
      <c r="T3616">
        <f>YEAR(R3616)</f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8297</v>
      </c>
      <c r="O3617" t="s">
        <v>8298</v>
      </c>
      <c r="P3617">
        <f>ROUND(E3617/D3617*100, 0)</f>
        <v>107</v>
      </c>
      <c r="Q3617" s="8">
        <f>IFERROR(ROUND(E3617/L3617,2),0)</f>
        <v>37.08</v>
      </c>
      <c r="R3617" s="17">
        <f>(((J3617/60)/60)/24)+DATE(1970,1,1)</f>
        <v>42318.593703703707</v>
      </c>
      <c r="S3617" s="18">
        <f>((I3617/60/60/24)+DATE(1970,1,1))</f>
        <v>42348.593703703707</v>
      </c>
      <c r="T3617">
        <f>YEAR(R3617)</f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8297</v>
      </c>
      <c r="O3618" t="s">
        <v>8298</v>
      </c>
      <c r="P3618">
        <f>ROUND(E3618/D3618*100, 0)</f>
        <v>125</v>
      </c>
      <c r="Q3618" s="8">
        <f>IFERROR(ROUND(E3618/L3618,2),0)</f>
        <v>69.33</v>
      </c>
      <c r="R3618" s="17">
        <f>(((J3618/60)/60)/24)+DATE(1970,1,1)</f>
        <v>42052.949814814812</v>
      </c>
      <c r="S3618" s="18">
        <f>((I3618/60/60/24)+DATE(1970,1,1))</f>
        <v>42082.908148148148</v>
      </c>
      <c r="T3618">
        <f>YEAR(R3618)</f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8297</v>
      </c>
      <c r="O3619" t="s">
        <v>8298</v>
      </c>
      <c r="P3619">
        <f>ROUND(E3619/D3619*100, 0)</f>
        <v>119</v>
      </c>
      <c r="Q3619" s="8">
        <f>IFERROR(ROUND(E3619/L3619,2),0)</f>
        <v>17.25</v>
      </c>
      <c r="R3619" s="17">
        <f>(((J3619/60)/60)/24)+DATE(1970,1,1)</f>
        <v>42779.610289351855</v>
      </c>
      <c r="S3619" s="18">
        <f>((I3619/60/60/24)+DATE(1970,1,1))</f>
        <v>42794</v>
      </c>
      <c r="T3619">
        <f>YEAR(R3619)</f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8297</v>
      </c>
      <c r="O3620" t="s">
        <v>8298</v>
      </c>
      <c r="P3620">
        <f>ROUND(E3620/D3620*100, 0)</f>
        <v>101</v>
      </c>
      <c r="Q3620" s="8">
        <f>IFERROR(ROUND(E3620/L3620,2),0)</f>
        <v>36.07</v>
      </c>
      <c r="R3620" s="17">
        <f>(((J3620/60)/60)/24)+DATE(1970,1,1)</f>
        <v>42128.627893518518</v>
      </c>
      <c r="S3620" s="18">
        <f>((I3620/60/60/24)+DATE(1970,1,1))</f>
        <v>42158.627893518518</v>
      </c>
      <c r="T3620">
        <f>YEAR(R3620)</f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8297</v>
      </c>
      <c r="O3621" t="s">
        <v>8298</v>
      </c>
      <c r="P3621">
        <f>ROUND(E3621/D3621*100, 0)</f>
        <v>113</v>
      </c>
      <c r="Q3621" s="8">
        <f>IFERROR(ROUND(E3621/L3621,2),0)</f>
        <v>66.47</v>
      </c>
      <c r="R3621" s="17">
        <f>(((J3621/60)/60)/24)+DATE(1970,1,1)</f>
        <v>42661.132245370376</v>
      </c>
      <c r="S3621" s="18">
        <f>((I3621/60/60/24)+DATE(1970,1,1))</f>
        <v>42693.916666666672</v>
      </c>
      <c r="T3621">
        <f>YEAR(R3621)</f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8297</v>
      </c>
      <c r="O3622" t="s">
        <v>8298</v>
      </c>
      <c r="P3622">
        <f>ROUND(E3622/D3622*100, 0)</f>
        <v>105</v>
      </c>
      <c r="Q3622" s="8">
        <f>IFERROR(ROUND(E3622/L3622,2),0)</f>
        <v>56.07</v>
      </c>
      <c r="R3622" s="17">
        <f>(((J3622/60)/60)/24)+DATE(1970,1,1)</f>
        <v>42037.938206018516</v>
      </c>
      <c r="S3622" s="18">
        <f>((I3622/60/60/24)+DATE(1970,1,1))</f>
        <v>42068.166666666672</v>
      </c>
      <c r="T3622">
        <f>YEAR(R3622)</f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8297</v>
      </c>
      <c r="O3623" t="s">
        <v>8298</v>
      </c>
      <c r="P3623">
        <f>ROUND(E3623/D3623*100, 0)</f>
        <v>110</v>
      </c>
      <c r="Q3623" s="8">
        <f>IFERROR(ROUND(E3623/L3623,2),0)</f>
        <v>47.03</v>
      </c>
      <c r="R3623" s="17">
        <f>(((J3623/60)/60)/24)+DATE(1970,1,1)</f>
        <v>42619.935694444444</v>
      </c>
      <c r="S3623" s="18">
        <f>((I3623/60/60/24)+DATE(1970,1,1))</f>
        <v>42643.875</v>
      </c>
      <c r="T3623">
        <f>YEAR(R3623)</f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8297</v>
      </c>
      <c r="O3624" t="s">
        <v>8298</v>
      </c>
      <c r="P3624">
        <f>ROUND(E3624/D3624*100, 0)</f>
        <v>100</v>
      </c>
      <c r="Q3624" s="8">
        <f>IFERROR(ROUND(E3624/L3624,2),0)</f>
        <v>47.67</v>
      </c>
      <c r="R3624" s="17">
        <f>(((J3624/60)/60)/24)+DATE(1970,1,1)</f>
        <v>41877.221886574072</v>
      </c>
      <c r="S3624" s="18">
        <f>((I3624/60/60/24)+DATE(1970,1,1))</f>
        <v>41910.140972222223</v>
      </c>
      <c r="T3624">
        <f>YEAR(R3624)</f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8297</v>
      </c>
      <c r="O3625" t="s">
        <v>8298</v>
      </c>
      <c r="P3625">
        <f>ROUND(E3625/D3625*100, 0)</f>
        <v>120</v>
      </c>
      <c r="Q3625" s="8">
        <f>IFERROR(ROUND(E3625/L3625,2),0)</f>
        <v>88.24</v>
      </c>
      <c r="R3625" s="17">
        <f>(((J3625/60)/60)/24)+DATE(1970,1,1)</f>
        <v>41828.736921296295</v>
      </c>
      <c r="S3625" s="18">
        <f>((I3625/60/60/24)+DATE(1970,1,1))</f>
        <v>41846.291666666664</v>
      </c>
      <c r="T3625">
        <f>YEAR(R3625)</f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8297</v>
      </c>
      <c r="O3626" t="s">
        <v>8298</v>
      </c>
      <c r="P3626">
        <f>ROUND(E3626/D3626*100, 0)</f>
        <v>105</v>
      </c>
      <c r="Q3626" s="8">
        <f>IFERROR(ROUND(E3626/L3626,2),0)</f>
        <v>80.72</v>
      </c>
      <c r="R3626" s="17">
        <f>(((J3626/60)/60)/24)+DATE(1970,1,1)</f>
        <v>42545.774189814809</v>
      </c>
      <c r="S3626" s="18">
        <f>((I3626/60/60/24)+DATE(1970,1,1))</f>
        <v>42605.774189814809</v>
      </c>
      <c r="T3626">
        <f>YEAR(R3626)</f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8297</v>
      </c>
      <c r="O3627" t="s">
        <v>8298</v>
      </c>
      <c r="P3627">
        <f>ROUND(E3627/D3627*100, 0)</f>
        <v>103</v>
      </c>
      <c r="Q3627" s="8">
        <f>IFERROR(ROUND(E3627/L3627,2),0)</f>
        <v>39.49</v>
      </c>
      <c r="R3627" s="17">
        <f>(((J3627/60)/60)/24)+DATE(1970,1,1)</f>
        <v>42157.652511574073</v>
      </c>
      <c r="S3627" s="18">
        <f>((I3627/60/60/24)+DATE(1970,1,1))</f>
        <v>42187.652511574073</v>
      </c>
      <c r="T3627">
        <f>YEAR(R3627)</f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8297</v>
      </c>
      <c r="O3628" t="s">
        <v>8298</v>
      </c>
      <c r="P3628">
        <f>ROUND(E3628/D3628*100, 0)</f>
        <v>102</v>
      </c>
      <c r="Q3628" s="8">
        <f>IFERROR(ROUND(E3628/L3628,2),0)</f>
        <v>84.85</v>
      </c>
      <c r="R3628" s="17">
        <f>(((J3628/60)/60)/24)+DATE(1970,1,1)</f>
        <v>41846.667326388888</v>
      </c>
      <c r="S3628" s="18">
        <f>((I3628/60/60/24)+DATE(1970,1,1))</f>
        <v>41867.667326388888</v>
      </c>
      <c r="T3628">
        <f>YEAR(R3628)</f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8297</v>
      </c>
      <c r="O3629" t="s">
        <v>8298</v>
      </c>
      <c r="P3629">
        <f>ROUND(E3629/D3629*100, 0)</f>
        <v>100</v>
      </c>
      <c r="Q3629" s="8">
        <f>IFERROR(ROUND(E3629/L3629,2),0)</f>
        <v>68.97</v>
      </c>
      <c r="R3629" s="17">
        <f>(((J3629/60)/60)/24)+DATE(1970,1,1)</f>
        <v>42460.741747685184</v>
      </c>
      <c r="S3629" s="18">
        <f>((I3629/60/60/24)+DATE(1970,1,1))</f>
        <v>42511.165972222225</v>
      </c>
      <c r="T3629">
        <f>YEAR(R3629)</f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8297</v>
      </c>
      <c r="O3630" t="s">
        <v>8300</v>
      </c>
      <c r="P3630">
        <f>ROUND(E3630/D3630*100, 0)</f>
        <v>0</v>
      </c>
      <c r="Q3630" s="8">
        <f>IFERROR(ROUND(E3630/L3630,2),0)</f>
        <v>0</v>
      </c>
      <c r="R3630" s="17">
        <f>(((J3630/60)/60)/24)+DATE(1970,1,1)</f>
        <v>42291.833287037036</v>
      </c>
      <c r="S3630" s="18">
        <f>((I3630/60/60/24)+DATE(1970,1,1))</f>
        <v>42351.874953703707</v>
      </c>
      <c r="T3630">
        <f>YEAR(R3630)</f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8297</v>
      </c>
      <c r="O3631" t="s">
        <v>8300</v>
      </c>
      <c r="P3631">
        <f>ROUND(E3631/D3631*100, 0)</f>
        <v>0</v>
      </c>
      <c r="Q3631" s="8">
        <f>IFERROR(ROUND(E3631/L3631,2),0)</f>
        <v>1</v>
      </c>
      <c r="R3631" s="17">
        <f>(((J3631/60)/60)/24)+DATE(1970,1,1)</f>
        <v>42437.094490740739</v>
      </c>
      <c r="S3631" s="18">
        <f>((I3631/60/60/24)+DATE(1970,1,1))</f>
        <v>42495.708333333328</v>
      </c>
      <c r="T3631">
        <f>YEAR(R3631)</f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8297</v>
      </c>
      <c r="O3632" t="s">
        <v>8300</v>
      </c>
      <c r="P3632">
        <f>ROUND(E3632/D3632*100, 0)</f>
        <v>0</v>
      </c>
      <c r="Q3632" s="8">
        <f>IFERROR(ROUND(E3632/L3632,2),0)</f>
        <v>1</v>
      </c>
      <c r="R3632" s="17">
        <f>(((J3632/60)/60)/24)+DATE(1970,1,1)</f>
        <v>41942.84710648148</v>
      </c>
      <c r="S3632" s="18">
        <f>((I3632/60/60/24)+DATE(1970,1,1))</f>
        <v>41972.888773148152</v>
      </c>
      <c r="T3632">
        <f>YEAR(R3632)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8297</v>
      </c>
      <c r="O3633" t="s">
        <v>8300</v>
      </c>
      <c r="P3633">
        <f>ROUND(E3633/D3633*100, 0)</f>
        <v>51</v>
      </c>
      <c r="Q3633" s="8">
        <f>IFERROR(ROUND(E3633/L3633,2),0)</f>
        <v>147.88</v>
      </c>
      <c r="R3633" s="17">
        <f>(((J3633/60)/60)/24)+DATE(1970,1,1)</f>
        <v>41880.753437499996</v>
      </c>
      <c r="S3633" s="18">
        <f>((I3633/60/60/24)+DATE(1970,1,1))</f>
        <v>41905.165972222225</v>
      </c>
      <c r="T3633">
        <f>YEAR(R3633)</f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8297</v>
      </c>
      <c r="O3634" t="s">
        <v>8300</v>
      </c>
      <c r="P3634">
        <f>ROUND(E3634/D3634*100, 0)</f>
        <v>20</v>
      </c>
      <c r="Q3634" s="8">
        <f>IFERROR(ROUND(E3634/L3634,2),0)</f>
        <v>100</v>
      </c>
      <c r="R3634" s="17">
        <f>(((J3634/60)/60)/24)+DATE(1970,1,1)</f>
        <v>41946.936909722222</v>
      </c>
      <c r="S3634" s="18">
        <f>((I3634/60/60/24)+DATE(1970,1,1))</f>
        <v>41966.936909722222</v>
      </c>
      <c r="T3634">
        <f>YEAR(R3634)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8297</v>
      </c>
      <c r="O3635" t="s">
        <v>8300</v>
      </c>
      <c r="P3635">
        <f>ROUND(E3635/D3635*100, 0)</f>
        <v>35</v>
      </c>
      <c r="Q3635" s="8">
        <f>IFERROR(ROUND(E3635/L3635,2),0)</f>
        <v>56.84</v>
      </c>
      <c r="R3635" s="17">
        <f>(((J3635/60)/60)/24)+DATE(1970,1,1)</f>
        <v>42649.623460648145</v>
      </c>
      <c r="S3635" s="18">
        <f>((I3635/60/60/24)+DATE(1970,1,1))</f>
        <v>42693.041666666672</v>
      </c>
      <c r="T3635">
        <f>YEAR(R3635)</f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8297</v>
      </c>
      <c r="O3636" t="s">
        <v>8300</v>
      </c>
      <c r="P3636">
        <f>ROUND(E3636/D3636*100, 0)</f>
        <v>4</v>
      </c>
      <c r="Q3636" s="8">
        <f>IFERROR(ROUND(E3636/L3636,2),0)</f>
        <v>176.94</v>
      </c>
      <c r="R3636" s="17">
        <f>(((J3636/60)/60)/24)+DATE(1970,1,1)</f>
        <v>42701.166365740741</v>
      </c>
      <c r="S3636" s="18">
        <f>((I3636/60/60/24)+DATE(1970,1,1))</f>
        <v>42749.165972222225</v>
      </c>
      <c r="T3636">
        <f>YEAR(R3636)</f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8297</v>
      </c>
      <c r="O3637" t="s">
        <v>8300</v>
      </c>
      <c r="P3637">
        <f>ROUND(E3637/D3637*100, 0)</f>
        <v>36</v>
      </c>
      <c r="Q3637" s="8">
        <f>IFERROR(ROUND(E3637/L3637,2),0)</f>
        <v>127.6</v>
      </c>
      <c r="R3637" s="17">
        <f>(((J3637/60)/60)/24)+DATE(1970,1,1)</f>
        <v>42450.88282407407</v>
      </c>
      <c r="S3637" s="18">
        <f>((I3637/60/60/24)+DATE(1970,1,1))</f>
        <v>42480.88282407407</v>
      </c>
      <c r="T3637">
        <f>YEAR(R3637)</f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8297</v>
      </c>
      <c r="O3638" t="s">
        <v>8300</v>
      </c>
      <c r="P3638">
        <f>ROUND(E3638/D3638*100, 0)</f>
        <v>0</v>
      </c>
      <c r="Q3638" s="8">
        <f>IFERROR(ROUND(E3638/L3638,2),0)</f>
        <v>0</v>
      </c>
      <c r="R3638" s="17">
        <f>(((J3638/60)/60)/24)+DATE(1970,1,1)</f>
        <v>42226.694780092599</v>
      </c>
      <c r="S3638" s="18">
        <f>((I3638/60/60/24)+DATE(1970,1,1))</f>
        <v>42261.694780092599</v>
      </c>
      <c r="T3638">
        <f>YEAR(R3638)</f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8297</v>
      </c>
      <c r="O3639" t="s">
        <v>8300</v>
      </c>
      <c r="P3639">
        <f>ROUND(E3639/D3639*100, 0)</f>
        <v>31</v>
      </c>
      <c r="Q3639" s="8">
        <f>IFERROR(ROUND(E3639/L3639,2),0)</f>
        <v>66.14</v>
      </c>
      <c r="R3639" s="17">
        <f>(((J3639/60)/60)/24)+DATE(1970,1,1)</f>
        <v>41975.700636574074</v>
      </c>
      <c r="S3639" s="18">
        <f>((I3639/60/60/24)+DATE(1970,1,1))</f>
        <v>42005.700636574074</v>
      </c>
      <c r="T3639">
        <f>YEAR(R3639)</f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8297</v>
      </c>
      <c r="O3640" t="s">
        <v>8300</v>
      </c>
      <c r="P3640">
        <f>ROUND(E3640/D3640*100, 0)</f>
        <v>7</v>
      </c>
      <c r="Q3640" s="8">
        <f>IFERROR(ROUND(E3640/L3640,2),0)</f>
        <v>108</v>
      </c>
      <c r="R3640" s="17">
        <f>(((J3640/60)/60)/24)+DATE(1970,1,1)</f>
        <v>42053.672824074078</v>
      </c>
      <c r="S3640" s="18">
        <f>((I3640/60/60/24)+DATE(1970,1,1))</f>
        <v>42113.631157407406</v>
      </c>
      <c r="T3640">
        <f>YEAR(R3640)</f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8297</v>
      </c>
      <c r="O3641" t="s">
        <v>8300</v>
      </c>
      <c r="P3641">
        <f>ROUND(E3641/D3641*100, 0)</f>
        <v>0</v>
      </c>
      <c r="Q3641" s="8">
        <f>IFERROR(ROUND(E3641/L3641,2),0)</f>
        <v>1</v>
      </c>
      <c r="R3641" s="17">
        <f>(((J3641/60)/60)/24)+DATE(1970,1,1)</f>
        <v>42590.677152777775</v>
      </c>
      <c r="S3641" s="18">
        <f>((I3641/60/60/24)+DATE(1970,1,1))</f>
        <v>42650.632638888885</v>
      </c>
      <c r="T3641">
        <f>YEAR(R3641)</f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8297</v>
      </c>
      <c r="O3642" t="s">
        <v>8300</v>
      </c>
      <c r="P3642">
        <f>ROUND(E3642/D3642*100, 0)</f>
        <v>6</v>
      </c>
      <c r="Q3642" s="8">
        <f>IFERROR(ROUND(E3642/L3642,2),0)</f>
        <v>18.329999999999998</v>
      </c>
      <c r="R3642" s="17">
        <f>(((J3642/60)/60)/24)+DATE(1970,1,1)</f>
        <v>42104.781597222223</v>
      </c>
      <c r="S3642" s="18">
        <f>((I3642/60/60/24)+DATE(1970,1,1))</f>
        <v>42134.781597222223</v>
      </c>
      <c r="T3642">
        <f>YEAR(R3642)</f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8297</v>
      </c>
      <c r="O3643" t="s">
        <v>8300</v>
      </c>
      <c r="P3643">
        <f>ROUND(E3643/D3643*100, 0)</f>
        <v>0</v>
      </c>
      <c r="Q3643" s="8">
        <f>IFERROR(ROUND(E3643/L3643,2),0)</f>
        <v>0</v>
      </c>
      <c r="R3643" s="17">
        <f>(((J3643/60)/60)/24)+DATE(1970,1,1)</f>
        <v>41899.627071759263</v>
      </c>
      <c r="S3643" s="18">
        <f>((I3643/60/60/24)+DATE(1970,1,1))</f>
        <v>41917.208333333336</v>
      </c>
      <c r="T3643">
        <f>YEAR(R3643)</f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8297</v>
      </c>
      <c r="O3644" t="s">
        <v>8300</v>
      </c>
      <c r="P3644">
        <f>ROUND(E3644/D3644*100, 0)</f>
        <v>2</v>
      </c>
      <c r="Q3644" s="8">
        <f>IFERROR(ROUND(E3644/L3644,2),0)</f>
        <v>7.5</v>
      </c>
      <c r="R3644" s="17">
        <f>(((J3644/60)/60)/24)+DATE(1970,1,1)</f>
        <v>42297.816284722227</v>
      </c>
      <c r="S3644" s="18">
        <f>((I3644/60/60/24)+DATE(1970,1,1))</f>
        <v>42338.708333333328</v>
      </c>
      <c r="T3644">
        <f>YEAR(R3644)</f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8297</v>
      </c>
      <c r="O3645" t="s">
        <v>8300</v>
      </c>
      <c r="P3645">
        <f>ROUND(E3645/D3645*100, 0)</f>
        <v>0</v>
      </c>
      <c r="Q3645" s="8">
        <f>IFERROR(ROUND(E3645/L3645,2),0)</f>
        <v>0</v>
      </c>
      <c r="R3645" s="17">
        <f>(((J3645/60)/60)/24)+DATE(1970,1,1)</f>
        <v>42285.143969907411</v>
      </c>
      <c r="S3645" s="18">
        <f>((I3645/60/60/24)+DATE(1970,1,1))</f>
        <v>42325.185636574075</v>
      </c>
      <c r="T3645">
        <f>YEAR(R3645)</f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8297</v>
      </c>
      <c r="O3646" t="s">
        <v>8300</v>
      </c>
      <c r="P3646">
        <f>ROUND(E3646/D3646*100, 0)</f>
        <v>16</v>
      </c>
      <c r="Q3646" s="8">
        <f>IFERROR(ROUND(E3646/L3646,2),0)</f>
        <v>68.42</v>
      </c>
      <c r="R3646" s="17">
        <f>(((J3646/60)/60)/24)+DATE(1970,1,1)</f>
        <v>42409.241747685184</v>
      </c>
      <c r="S3646" s="18">
        <f>((I3646/60/60/24)+DATE(1970,1,1))</f>
        <v>42437.207638888889</v>
      </c>
      <c r="T3646">
        <f>YEAR(R3646)</f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8297</v>
      </c>
      <c r="O3647" t="s">
        <v>8300</v>
      </c>
      <c r="P3647">
        <f>ROUND(E3647/D3647*100, 0)</f>
        <v>0</v>
      </c>
      <c r="Q3647" s="8">
        <f>IFERROR(ROUND(E3647/L3647,2),0)</f>
        <v>1</v>
      </c>
      <c r="R3647" s="17">
        <f>(((J3647/60)/60)/24)+DATE(1970,1,1)</f>
        <v>42665.970347222217</v>
      </c>
      <c r="S3647" s="18">
        <f>((I3647/60/60/24)+DATE(1970,1,1))</f>
        <v>42696.012013888889</v>
      </c>
      <c r="T3647">
        <f>YEAR(R3647)</f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8297</v>
      </c>
      <c r="O3648" t="s">
        <v>8300</v>
      </c>
      <c r="P3648">
        <f>ROUND(E3648/D3648*100, 0)</f>
        <v>5</v>
      </c>
      <c r="Q3648" s="8">
        <f>IFERROR(ROUND(E3648/L3648,2),0)</f>
        <v>60.13</v>
      </c>
      <c r="R3648" s="17">
        <f>(((J3648/60)/60)/24)+DATE(1970,1,1)</f>
        <v>42140.421319444446</v>
      </c>
      <c r="S3648" s="18">
        <f>((I3648/60/60/24)+DATE(1970,1,1))</f>
        <v>42171.979166666672</v>
      </c>
      <c r="T3648">
        <f>YEAR(R3648)</f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8297</v>
      </c>
      <c r="O3649" t="s">
        <v>8300</v>
      </c>
      <c r="P3649">
        <f>ROUND(E3649/D3649*100, 0)</f>
        <v>6</v>
      </c>
      <c r="Q3649" s="8">
        <f>IFERROR(ROUND(E3649/L3649,2),0)</f>
        <v>15</v>
      </c>
      <c r="R3649" s="17">
        <f>(((J3649/60)/60)/24)+DATE(1970,1,1)</f>
        <v>42598.749155092592</v>
      </c>
      <c r="S3649" s="18">
        <f>((I3649/60/60/24)+DATE(1970,1,1))</f>
        <v>42643.749155092592</v>
      </c>
      <c r="T3649">
        <f>YEAR(R3649)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8297</v>
      </c>
      <c r="O3650" t="s">
        <v>8298</v>
      </c>
      <c r="P3650">
        <f>ROUND(E3650/D3650*100, 0)</f>
        <v>100</v>
      </c>
      <c r="Q3650" s="8">
        <f>IFERROR(ROUND(E3650/L3650,2),0)</f>
        <v>550.04</v>
      </c>
      <c r="R3650" s="17">
        <f>(((J3650/60)/60)/24)+DATE(1970,1,1)</f>
        <v>41887.292187500003</v>
      </c>
      <c r="S3650" s="18">
        <f>((I3650/60/60/24)+DATE(1970,1,1))</f>
        <v>41917.292187500003</v>
      </c>
      <c r="T3650">
        <f>YEAR(R3650)</f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8297</v>
      </c>
      <c r="O3651" t="s">
        <v>8298</v>
      </c>
      <c r="P3651">
        <f>ROUND(E3651/D3651*100, 0)</f>
        <v>104</v>
      </c>
      <c r="Q3651" s="8">
        <f>IFERROR(ROUND(E3651/L3651,2),0)</f>
        <v>97.5</v>
      </c>
      <c r="R3651" s="17">
        <f>(((J3651/60)/60)/24)+DATE(1970,1,1)</f>
        <v>41780.712893518517</v>
      </c>
      <c r="S3651" s="18">
        <f>((I3651/60/60/24)+DATE(1970,1,1))</f>
        <v>41806.712893518517</v>
      </c>
      <c r="T3651">
        <f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8297</v>
      </c>
      <c r="O3652" t="s">
        <v>8298</v>
      </c>
      <c r="P3652">
        <f>ROUND(E3652/D3652*100, 0)</f>
        <v>100</v>
      </c>
      <c r="Q3652" s="8">
        <f>IFERROR(ROUND(E3652/L3652,2),0)</f>
        <v>29.41</v>
      </c>
      <c r="R3652" s="17">
        <f>(((J3652/60)/60)/24)+DATE(1970,1,1)</f>
        <v>42381.478981481487</v>
      </c>
      <c r="S3652" s="18">
        <f>((I3652/60/60/24)+DATE(1970,1,1))</f>
        <v>42402.478981481487</v>
      </c>
      <c r="T3652">
        <f>YEAR(R3652)</f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8297</v>
      </c>
      <c r="O3653" t="s">
        <v>8298</v>
      </c>
      <c r="P3653">
        <f>ROUND(E3653/D3653*100, 0)</f>
        <v>104</v>
      </c>
      <c r="Q3653" s="8">
        <f>IFERROR(ROUND(E3653/L3653,2),0)</f>
        <v>57.78</v>
      </c>
      <c r="R3653" s="17">
        <f>(((J3653/60)/60)/24)+DATE(1970,1,1)</f>
        <v>41828.646319444444</v>
      </c>
      <c r="S3653" s="18">
        <f>((I3653/60/60/24)+DATE(1970,1,1))</f>
        <v>41861.665972222225</v>
      </c>
      <c r="T3653">
        <f>YEAR(R3653)</f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8297</v>
      </c>
      <c r="O3654" t="s">
        <v>8298</v>
      </c>
      <c r="P3654">
        <f>ROUND(E3654/D3654*100, 0)</f>
        <v>251</v>
      </c>
      <c r="Q3654" s="8">
        <f>IFERROR(ROUND(E3654/L3654,2),0)</f>
        <v>44.24</v>
      </c>
      <c r="R3654" s="17">
        <f>(((J3654/60)/60)/24)+DATE(1970,1,1)</f>
        <v>42596.644699074073</v>
      </c>
      <c r="S3654" s="18">
        <f>((I3654/60/60/24)+DATE(1970,1,1))</f>
        <v>42607.165972222225</v>
      </c>
      <c r="T3654">
        <f>YEAR(R3654)</f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8297</v>
      </c>
      <c r="O3655" t="s">
        <v>8298</v>
      </c>
      <c r="P3655">
        <f>ROUND(E3655/D3655*100, 0)</f>
        <v>101</v>
      </c>
      <c r="Q3655" s="8">
        <f>IFERROR(ROUND(E3655/L3655,2),0)</f>
        <v>60.91</v>
      </c>
      <c r="R3655" s="17">
        <f>(((J3655/60)/60)/24)+DATE(1970,1,1)</f>
        <v>42191.363506944443</v>
      </c>
      <c r="S3655" s="18">
        <f>((I3655/60/60/24)+DATE(1970,1,1))</f>
        <v>42221.363506944443</v>
      </c>
      <c r="T3655">
        <f>YEAR(R3655)</f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8297</v>
      </c>
      <c r="O3656" t="s">
        <v>8298</v>
      </c>
      <c r="P3656">
        <f>ROUND(E3656/D3656*100, 0)</f>
        <v>174</v>
      </c>
      <c r="Q3656" s="8">
        <f>IFERROR(ROUND(E3656/L3656,2),0)</f>
        <v>68.84</v>
      </c>
      <c r="R3656" s="17">
        <f>(((J3656/60)/60)/24)+DATE(1970,1,1)</f>
        <v>42440.416504629626</v>
      </c>
      <c r="S3656" s="18">
        <f>((I3656/60/60/24)+DATE(1970,1,1))</f>
        <v>42463.708333333328</v>
      </c>
      <c r="T3656">
        <f>YEAR(R3656)</f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8297</v>
      </c>
      <c r="O3657" t="s">
        <v>8298</v>
      </c>
      <c r="P3657">
        <f>ROUND(E3657/D3657*100, 0)</f>
        <v>116</v>
      </c>
      <c r="Q3657" s="8">
        <f>IFERROR(ROUND(E3657/L3657,2),0)</f>
        <v>73.58</v>
      </c>
      <c r="R3657" s="17">
        <f>(((J3657/60)/60)/24)+DATE(1970,1,1)</f>
        <v>42173.803217592591</v>
      </c>
      <c r="S3657" s="18">
        <f>((I3657/60/60/24)+DATE(1970,1,1))</f>
        <v>42203.290972222225</v>
      </c>
      <c r="T3657">
        <f>YEAR(R3657)</f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8297</v>
      </c>
      <c r="O3658" t="s">
        <v>8298</v>
      </c>
      <c r="P3658">
        <f>ROUND(E3658/D3658*100, 0)</f>
        <v>106</v>
      </c>
      <c r="Q3658" s="8">
        <f>IFERROR(ROUND(E3658/L3658,2),0)</f>
        <v>115.02</v>
      </c>
      <c r="R3658" s="17">
        <f>(((J3658/60)/60)/24)+DATE(1970,1,1)</f>
        <v>42737.910138888896</v>
      </c>
      <c r="S3658" s="18">
        <f>((I3658/60/60/24)+DATE(1970,1,1))</f>
        <v>42767.957638888889</v>
      </c>
      <c r="T3658">
        <f>YEAR(R3658)</f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8297</v>
      </c>
      <c r="O3659" t="s">
        <v>8298</v>
      </c>
      <c r="P3659">
        <f>ROUND(E3659/D3659*100, 0)</f>
        <v>111</v>
      </c>
      <c r="Q3659" s="8">
        <f>IFERROR(ROUND(E3659/L3659,2),0)</f>
        <v>110.75</v>
      </c>
      <c r="R3659" s="17">
        <f>(((J3659/60)/60)/24)+DATE(1970,1,1)</f>
        <v>42499.629849537043</v>
      </c>
      <c r="S3659" s="18">
        <f>((I3659/60/60/24)+DATE(1970,1,1))</f>
        <v>42522.904166666667</v>
      </c>
      <c r="T3659">
        <f>YEAR(R3659)</f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8297</v>
      </c>
      <c r="O3660" t="s">
        <v>8298</v>
      </c>
      <c r="P3660">
        <f>ROUND(E3660/D3660*100, 0)</f>
        <v>101</v>
      </c>
      <c r="Q3660" s="8">
        <f>IFERROR(ROUND(E3660/L3660,2),0)</f>
        <v>75.5</v>
      </c>
      <c r="R3660" s="17">
        <f>(((J3660/60)/60)/24)+DATE(1970,1,1)</f>
        <v>41775.858564814815</v>
      </c>
      <c r="S3660" s="18">
        <f>((I3660/60/60/24)+DATE(1970,1,1))</f>
        <v>41822.165972222225</v>
      </c>
      <c r="T3660">
        <f>YEAR(R3660)</f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8297</v>
      </c>
      <c r="O3661" t="s">
        <v>8298</v>
      </c>
      <c r="P3661">
        <f>ROUND(E3661/D3661*100, 0)</f>
        <v>102</v>
      </c>
      <c r="Q3661" s="8">
        <f>IFERROR(ROUND(E3661/L3661,2),0)</f>
        <v>235.46</v>
      </c>
      <c r="R3661" s="17">
        <f>(((J3661/60)/60)/24)+DATE(1970,1,1)</f>
        <v>42055.277199074073</v>
      </c>
      <c r="S3661" s="18">
        <f>((I3661/60/60/24)+DATE(1970,1,1))</f>
        <v>42082.610416666663</v>
      </c>
      <c r="T3661">
        <f>YEAR(R3661)</f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8297</v>
      </c>
      <c r="O3662" t="s">
        <v>8298</v>
      </c>
      <c r="P3662">
        <f>ROUND(E3662/D3662*100, 0)</f>
        <v>100</v>
      </c>
      <c r="Q3662" s="8">
        <f>IFERROR(ROUND(E3662/L3662,2),0)</f>
        <v>11.36</v>
      </c>
      <c r="R3662" s="17">
        <f>(((J3662/60)/60)/24)+DATE(1970,1,1)</f>
        <v>41971.881076388891</v>
      </c>
      <c r="S3662" s="18">
        <f>((I3662/60/60/24)+DATE(1970,1,1))</f>
        <v>41996.881076388891</v>
      </c>
      <c r="T3662">
        <f>YEAR(R3662)</f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8297</v>
      </c>
      <c r="O3663" t="s">
        <v>8298</v>
      </c>
      <c r="P3663">
        <f>ROUND(E3663/D3663*100, 0)</f>
        <v>111</v>
      </c>
      <c r="Q3663" s="8">
        <f>IFERROR(ROUND(E3663/L3663,2),0)</f>
        <v>92.5</v>
      </c>
      <c r="R3663" s="17">
        <f>(((J3663/60)/60)/24)+DATE(1970,1,1)</f>
        <v>42447.896666666667</v>
      </c>
      <c r="S3663" s="18">
        <f>((I3663/60/60/24)+DATE(1970,1,1))</f>
        <v>42470.166666666672</v>
      </c>
      <c r="T3663">
        <f>YEAR(R3663)</f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8297</v>
      </c>
      <c r="O3664" t="s">
        <v>8298</v>
      </c>
      <c r="P3664">
        <f>ROUND(E3664/D3664*100, 0)</f>
        <v>101</v>
      </c>
      <c r="Q3664" s="8">
        <f>IFERROR(ROUND(E3664/L3664,2),0)</f>
        <v>202.85</v>
      </c>
      <c r="R3664" s="17">
        <f>(((J3664/60)/60)/24)+DATE(1970,1,1)</f>
        <v>42064.220069444447</v>
      </c>
      <c r="S3664" s="18">
        <f>((I3664/60/60/24)+DATE(1970,1,1))</f>
        <v>42094.178402777776</v>
      </c>
      <c r="T3664">
        <f>YEAR(R3664)</f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8297</v>
      </c>
      <c r="O3665" t="s">
        <v>8298</v>
      </c>
      <c r="P3665">
        <f>ROUND(E3665/D3665*100, 0)</f>
        <v>104</v>
      </c>
      <c r="Q3665" s="8">
        <f>IFERROR(ROUND(E3665/L3665,2),0)</f>
        <v>26</v>
      </c>
      <c r="R3665" s="17">
        <f>(((J3665/60)/60)/24)+DATE(1970,1,1)</f>
        <v>42665.451736111107</v>
      </c>
      <c r="S3665" s="18">
        <f>((I3665/60/60/24)+DATE(1970,1,1))</f>
        <v>42725.493402777778</v>
      </c>
      <c r="T3665">
        <f>YEAR(R3665)</f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8297</v>
      </c>
      <c r="O3666" t="s">
        <v>8298</v>
      </c>
      <c r="P3666">
        <f>ROUND(E3666/D3666*100, 0)</f>
        <v>109</v>
      </c>
      <c r="Q3666" s="8">
        <f>IFERROR(ROUND(E3666/L3666,2),0)</f>
        <v>46.05</v>
      </c>
      <c r="R3666" s="17">
        <f>(((J3666/60)/60)/24)+DATE(1970,1,1)</f>
        <v>42523.248715277776</v>
      </c>
      <c r="S3666" s="18">
        <f>((I3666/60/60/24)+DATE(1970,1,1))</f>
        <v>42537.248715277776</v>
      </c>
      <c r="T3666">
        <f>YEAR(R3666)</f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8297</v>
      </c>
      <c r="O3667" t="s">
        <v>8298</v>
      </c>
      <c r="P3667">
        <f>ROUND(E3667/D3667*100, 0)</f>
        <v>115</v>
      </c>
      <c r="Q3667" s="8">
        <f>IFERROR(ROUND(E3667/L3667,2),0)</f>
        <v>51</v>
      </c>
      <c r="R3667" s="17">
        <f>(((J3667/60)/60)/24)+DATE(1970,1,1)</f>
        <v>42294.808124999996</v>
      </c>
      <c r="S3667" s="18">
        <f>((I3667/60/60/24)+DATE(1970,1,1))</f>
        <v>42305.829166666663</v>
      </c>
      <c r="T3667">
        <f>YEAR(R3667)</f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8297</v>
      </c>
      <c r="O3668" t="s">
        <v>8298</v>
      </c>
      <c r="P3668">
        <f>ROUND(E3668/D3668*100, 0)</f>
        <v>100</v>
      </c>
      <c r="Q3668" s="8">
        <f>IFERROR(ROUND(E3668/L3668,2),0)</f>
        <v>31.58</v>
      </c>
      <c r="R3668" s="17">
        <f>(((J3668/60)/60)/24)+DATE(1970,1,1)</f>
        <v>41822.90488425926</v>
      </c>
      <c r="S3668" s="18">
        <f>((I3668/60/60/24)+DATE(1970,1,1))</f>
        <v>41844.291666666664</v>
      </c>
      <c r="T3668">
        <f>YEAR(R3668)</f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8297</v>
      </c>
      <c r="O3669" t="s">
        <v>8298</v>
      </c>
      <c r="P3669">
        <f>ROUND(E3669/D3669*100, 0)</f>
        <v>103</v>
      </c>
      <c r="Q3669" s="8">
        <f>IFERROR(ROUND(E3669/L3669,2),0)</f>
        <v>53.36</v>
      </c>
      <c r="R3669" s="17">
        <f>(((J3669/60)/60)/24)+DATE(1970,1,1)</f>
        <v>42173.970127314817</v>
      </c>
      <c r="S3669" s="18">
        <f>((I3669/60/60/24)+DATE(1970,1,1))</f>
        <v>42203.970127314817</v>
      </c>
      <c r="T3669">
        <f>YEAR(R3669)</f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8297</v>
      </c>
      <c r="O3670" t="s">
        <v>8298</v>
      </c>
      <c r="P3670">
        <f>ROUND(E3670/D3670*100, 0)</f>
        <v>104</v>
      </c>
      <c r="Q3670" s="8">
        <f>IFERROR(ROUND(E3670/L3670,2),0)</f>
        <v>36.96</v>
      </c>
      <c r="R3670" s="17">
        <f>(((J3670/60)/60)/24)+DATE(1970,1,1)</f>
        <v>42185.556157407409</v>
      </c>
      <c r="S3670" s="18">
        <f>((I3670/60/60/24)+DATE(1970,1,1))</f>
        <v>42208.772916666669</v>
      </c>
      <c r="T3670">
        <f>YEAR(R3670)</f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8297</v>
      </c>
      <c r="O3671" t="s">
        <v>8298</v>
      </c>
      <c r="P3671">
        <f>ROUND(E3671/D3671*100, 0)</f>
        <v>138</v>
      </c>
      <c r="Q3671" s="8">
        <f>IFERROR(ROUND(E3671/L3671,2),0)</f>
        <v>81.290000000000006</v>
      </c>
      <c r="R3671" s="17">
        <f>(((J3671/60)/60)/24)+DATE(1970,1,1)</f>
        <v>42136.675196759257</v>
      </c>
      <c r="S3671" s="18">
        <f>((I3671/60/60/24)+DATE(1970,1,1))</f>
        <v>42166.675196759257</v>
      </c>
      <c r="T3671">
        <f>YEAR(R3671)</f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8297</v>
      </c>
      <c r="O3672" t="s">
        <v>8298</v>
      </c>
      <c r="P3672">
        <f>ROUND(E3672/D3672*100, 0)</f>
        <v>110</v>
      </c>
      <c r="Q3672" s="8">
        <f>IFERROR(ROUND(E3672/L3672,2),0)</f>
        <v>20.079999999999998</v>
      </c>
      <c r="R3672" s="17">
        <f>(((J3672/60)/60)/24)+DATE(1970,1,1)</f>
        <v>42142.514016203699</v>
      </c>
      <c r="S3672" s="18">
        <f>((I3672/60/60/24)+DATE(1970,1,1))</f>
        <v>42155.958333333328</v>
      </c>
      <c r="T3672">
        <f>YEAR(R3672)</f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8297</v>
      </c>
      <c r="O3673" t="s">
        <v>8298</v>
      </c>
      <c r="P3673">
        <f>ROUND(E3673/D3673*100, 0)</f>
        <v>101</v>
      </c>
      <c r="Q3673" s="8">
        <f>IFERROR(ROUND(E3673/L3673,2),0)</f>
        <v>88.25</v>
      </c>
      <c r="R3673" s="17">
        <f>(((J3673/60)/60)/24)+DATE(1970,1,1)</f>
        <v>41820.62809027778</v>
      </c>
      <c r="S3673" s="18">
        <f>((I3673/60/60/24)+DATE(1970,1,1))</f>
        <v>41841.165972222225</v>
      </c>
      <c r="T3673">
        <f>YEAR(R3673)</f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8297</v>
      </c>
      <c r="O3674" t="s">
        <v>8298</v>
      </c>
      <c r="P3674">
        <f>ROUND(E3674/D3674*100, 0)</f>
        <v>102</v>
      </c>
      <c r="Q3674" s="8">
        <f>IFERROR(ROUND(E3674/L3674,2),0)</f>
        <v>53.44</v>
      </c>
      <c r="R3674" s="17">
        <f>(((J3674/60)/60)/24)+DATE(1970,1,1)</f>
        <v>41878.946574074071</v>
      </c>
      <c r="S3674" s="18">
        <f>((I3674/60/60/24)+DATE(1970,1,1))</f>
        <v>41908.946574074071</v>
      </c>
      <c r="T3674">
        <f>YEAR(R3674)</f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8297</v>
      </c>
      <c r="O3675" t="s">
        <v>8298</v>
      </c>
      <c r="P3675">
        <f>ROUND(E3675/D3675*100, 0)</f>
        <v>114</v>
      </c>
      <c r="Q3675" s="8">
        <f>IFERROR(ROUND(E3675/L3675,2),0)</f>
        <v>39.869999999999997</v>
      </c>
      <c r="R3675" s="17">
        <f>(((J3675/60)/60)/24)+DATE(1970,1,1)</f>
        <v>41914.295104166667</v>
      </c>
      <c r="S3675" s="18">
        <f>((I3675/60/60/24)+DATE(1970,1,1))</f>
        <v>41948.536111111112</v>
      </c>
      <c r="T3675">
        <f>YEAR(R3675)</f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8297</v>
      </c>
      <c r="O3676" t="s">
        <v>8298</v>
      </c>
      <c r="P3676">
        <f>ROUND(E3676/D3676*100, 0)</f>
        <v>100</v>
      </c>
      <c r="Q3676" s="8">
        <f>IFERROR(ROUND(E3676/L3676,2),0)</f>
        <v>145.16</v>
      </c>
      <c r="R3676" s="17">
        <f>(((J3676/60)/60)/24)+DATE(1970,1,1)</f>
        <v>42556.873020833329</v>
      </c>
      <c r="S3676" s="18">
        <f>((I3676/60/60/24)+DATE(1970,1,1))</f>
        <v>42616.873020833329</v>
      </c>
      <c r="T3676">
        <f>YEAR(R3676)</f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8297</v>
      </c>
      <c r="O3677" t="s">
        <v>8298</v>
      </c>
      <c r="P3677">
        <f>ROUND(E3677/D3677*100, 0)</f>
        <v>140</v>
      </c>
      <c r="Q3677" s="8">
        <f>IFERROR(ROUND(E3677/L3677,2),0)</f>
        <v>23.33</v>
      </c>
      <c r="R3677" s="17">
        <f>(((J3677/60)/60)/24)+DATE(1970,1,1)</f>
        <v>42493.597013888888</v>
      </c>
      <c r="S3677" s="18">
        <f>((I3677/60/60/24)+DATE(1970,1,1))</f>
        <v>42505.958333333328</v>
      </c>
      <c r="T3677">
        <f>YEAR(R3677)</f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8297</v>
      </c>
      <c r="O3678" t="s">
        <v>8298</v>
      </c>
      <c r="P3678">
        <f>ROUND(E3678/D3678*100, 0)</f>
        <v>129</v>
      </c>
      <c r="Q3678" s="8">
        <f>IFERROR(ROUND(E3678/L3678,2),0)</f>
        <v>64.38</v>
      </c>
      <c r="R3678" s="17">
        <f>(((J3678/60)/60)/24)+DATE(1970,1,1)</f>
        <v>41876.815787037034</v>
      </c>
      <c r="S3678" s="18">
        <f>((I3678/60/60/24)+DATE(1970,1,1))</f>
        <v>41894.815787037034</v>
      </c>
      <c r="T3678">
        <f>YEAR(R3678)</f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8297</v>
      </c>
      <c r="O3679" t="s">
        <v>8298</v>
      </c>
      <c r="P3679">
        <f>ROUND(E3679/D3679*100, 0)</f>
        <v>103</v>
      </c>
      <c r="Q3679" s="8">
        <f>IFERROR(ROUND(E3679/L3679,2),0)</f>
        <v>62.05</v>
      </c>
      <c r="R3679" s="17">
        <f>(((J3679/60)/60)/24)+DATE(1970,1,1)</f>
        <v>41802.574282407404</v>
      </c>
      <c r="S3679" s="18">
        <f>((I3679/60/60/24)+DATE(1970,1,1))</f>
        <v>41823.165972222225</v>
      </c>
      <c r="T3679">
        <f>YEAR(R3679)</f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8297</v>
      </c>
      <c r="O3680" t="s">
        <v>8298</v>
      </c>
      <c r="P3680">
        <f>ROUND(E3680/D3680*100, 0)</f>
        <v>103</v>
      </c>
      <c r="Q3680" s="8">
        <f>IFERROR(ROUND(E3680/L3680,2),0)</f>
        <v>66.13</v>
      </c>
      <c r="R3680" s="17">
        <f>(((J3680/60)/60)/24)+DATE(1970,1,1)</f>
        <v>42120.531226851846</v>
      </c>
      <c r="S3680" s="18">
        <f>((I3680/60/60/24)+DATE(1970,1,1))</f>
        <v>42155.531226851846</v>
      </c>
      <c r="T3680">
        <f>YEAR(R3680)</f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8297</v>
      </c>
      <c r="O3681" t="s">
        <v>8298</v>
      </c>
      <c r="P3681">
        <f>ROUND(E3681/D3681*100, 0)</f>
        <v>110</v>
      </c>
      <c r="Q3681" s="8">
        <f>IFERROR(ROUND(E3681/L3681,2),0)</f>
        <v>73.400000000000006</v>
      </c>
      <c r="R3681" s="17">
        <f>(((J3681/60)/60)/24)+DATE(1970,1,1)</f>
        <v>41786.761354166665</v>
      </c>
      <c r="S3681" s="18">
        <f>((I3681/60/60/24)+DATE(1970,1,1))</f>
        <v>41821.207638888889</v>
      </c>
      <c r="T3681">
        <f>YEAR(R3681)</f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8297</v>
      </c>
      <c r="O3682" t="s">
        <v>8298</v>
      </c>
      <c r="P3682">
        <f>ROUND(E3682/D3682*100, 0)</f>
        <v>113</v>
      </c>
      <c r="Q3682" s="8">
        <f>IFERROR(ROUND(E3682/L3682,2),0)</f>
        <v>99.5</v>
      </c>
      <c r="R3682" s="17">
        <f>(((J3682/60)/60)/24)+DATE(1970,1,1)</f>
        <v>42627.454097222217</v>
      </c>
      <c r="S3682" s="18">
        <f>((I3682/60/60/24)+DATE(1970,1,1))</f>
        <v>42648.454097222217</v>
      </c>
      <c r="T3682">
        <f>YEAR(R3682)</f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8297</v>
      </c>
      <c r="O3683" t="s">
        <v>8298</v>
      </c>
      <c r="P3683">
        <f>ROUND(E3683/D3683*100, 0)</f>
        <v>112</v>
      </c>
      <c r="Q3683" s="8">
        <f>IFERROR(ROUND(E3683/L3683,2),0)</f>
        <v>62.17</v>
      </c>
      <c r="R3683" s="17">
        <f>(((J3683/60)/60)/24)+DATE(1970,1,1)</f>
        <v>42374.651504629626</v>
      </c>
      <c r="S3683" s="18">
        <f>((I3683/60/60/24)+DATE(1970,1,1))</f>
        <v>42384.651504629626</v>
      </c>
      <c r="T3683">
        <f>YEAR(R3683)</f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8297</v>
      </c>
      <c r="O3684" t="s">
        <v>8298</v>
      </c>
      <c r="P3684">
        <f>ROUND(E3684/D3684*100, 0)</f>
        <v>139</v>
      </c>
      <c r="Q3684" s="8">
        <f>IFERROR(ROUND(E3684/L3684,2),0)</f>
        <v>62.33</v>
      </c>
      <c r="R3684" s="17">
        <f>(((J3684/60)/60)/24)+DATE(1970,1,1)</f>
        <v>41772.685393518521</v>
      </c>
      <c r="S3684" s="18">
        <f>((I3684/60/60/24)+DATE(1970,1,1))</f>
        <v>41806.290972222225</v>
      </c>
      <c r="T3684">
        <f>YEAR(R3684)</f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8297</v>
      </c>
      <c r="O3685" t="s">
        <v>8298</v>
      </c>
      <c r="P3685">
        <f>ROUND(E3685/D3685*100, 0)</f>
        <v>111</v>
      </c>
      <c r="Q3685" s="8">
        <f>IFERROR(ROUND(E3685/L3685,2),0)</f>
        <v>58.79</v>
      </c>
      <c r="R3685" s="17">
        <f>(((J3685/60)/60)/24)+DATE(1970,1,1)</f>
        <v>42633.116851851853</v>
      </c>
      <c r="S3685" s="18">
        <f>((I3685/60/60/24)+DATE(1970,1,1))</f>
        <v>42663.116851851853</v>
      </c>
      <c r="T3685">
        <f>YEAR(R3685)</f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8297</v>
      </c>
      <c r="O3686" t="s">
        <v>8298</v>
      </c>
      <c r="P3686">
        <f>ROUND(E3686/D3686*100, 0)</f>
        <v>139</v>
      </c>
      <c r="Q3686" s="8">
        <f>IFERROR(ROUND(E3686/L3686,2),0)</f>
        <v>45.35</v>
      </c>
      <c r="R3686" s="17">
        <f>(((J3686/60)/60)/24)+DATE(1970,1,1)</f>
        <v>42219.180393518516</v>
      </c>
      <c r="S3686" s="18">
        <f>((I3686/60/60/24)+DATE(1970,1,1))</f>
        <v>42249.180393518516</v>
      </c>
      <c r="T3686">
        <f>YEAR(R3686)</f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8297</v>
      </c>
      <c r="O3687" t="s">
        <v>8298</v>
      </c>
      <c r="P3687">
        <f>ROUND(E3687/D3687*100, 0)</f>
        <v>106</v>
      </c>
      <c r="Q3687" s="8">
        <f>IFERROR(ROUND(E3687/L3687,2),0)</f>
        <v>41.94</v>
      </c>
      <c r="R3687" s="17">
        <f>(((J3687/60)/60)/24)+DATE(1970,1,1)</f>
        <v>41753.593275462961</v>
      </c>
      <c r="S3687" s="18">
        <f>((I3687/60/60/24)+DATE(1970,1,1))</f>
        <v>41778.875</v>
      </c>
      <c r="T3687">
        <f>YEAR(R3687)</f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8297</v>
      </c>
      <c r="O3688" t="s">
        <v>8298</v>
      </c>
      <c r="P3688">
        <f>ROUND(E3688/D3688*100, 0)</f>
        <v>101</v>
      </c>
      <c r="Q3688" s="8">
        <f>IFERROR(ROUND(E3688/L3688,2),0)</f>
        <v>59.17</v>
      </c>
      <c r="R3688" s="17">
        <f>(((J3688/60)/60)/24)+DATE(1970,1,1)</f>
        <v>42230.662731481483</v>
      </c>
      <c r="S3688" s="18">
        <f>((I3688/60/60/24)+DATE(1970,1,1))</f>
        <v>42245.165972222225</v>
      </c>
      <c r="T3688">
        <f>YEAR(R3688)</f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8297</v>
      </c>
      <c r="O3689" t="s">
        <v>8298</v>
      </c>
      <c r="P3689">
        <f>ROUND(E3689/D3689*100, 0)</f>
        <v>100</v>
      </c>
      <c r="Q3689" s="8">
        <f>IFERROR(ROUND(E3689/L3689,2),0)</f>
        <v>200.49</v>
      </c>
      <c r="R3689" s="17">
        <f>(((J3689/60)/60)/24)+DATE(1970,1,1)</f>
        <v>41787.218229166669</v>
      </c>
      <c r="S3689" s="18">
        <f>((I3689/60/60/24)+DATE(1970,1,1))</f>
        <v>41817.218229166669</v>
      </c>
      <c r="T3689">
        <f>YEAR(R3689)</f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8297</v>
      </c>
      <c r="O3690" t="s">
        <v>8298</v>
      </c>
      <c r="P3690">
        <f>ROUND(E3690/D3690*100, 0)</f>
        <v>109</v>
      </c>
      <c r="Q3690" s="8">
        <f>IFERROR(ROUND(E3690/L3690,2),0)</f>
        <v>83.97</v>
      </c>
      <c r="R3690" s="17">
        <f>(((J3690/60)/60)/24)+DATE(1970,1,1)</f>
        <v>41829.787083333329</v>
      </c>
      <c r="S3690" s="18">
        <f>((I3690/60/60/24)+DATE(1970,1,1))</f>
        <v>41859.787083333329</v>
      </c>
      <c r="T3690">
        <f>YEAR(R3690)</f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8297</v>
      </c>
      <c r="O3691" t="s">
        <v>8298</v>
      </c>
      <c r="P3691">
        <f>ROUND(E3691/D3691*100, 0)</f>
        <v>118</v>
      </c>
      <c r="Q3691" s="8">
        <f>IFERROR(ROUND(E3691/L3691,2),0)</f>
        <v>57.26</v>
      </c>
      <c r="R3691" s="17">
        <f>(((J3691/60)/60)/24)+DATE(1970,1,1)</f>
        <v>42147.826840277776</v>
      </c>
      <c r="S3691" s="18">
        <f>((I3691/60/60/24)+DATE(1970,1,1))</f>
        <v>42176.934027777781</v>
      </c>
      <c r="T3691">
        <f>YEAR(R3691)</f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8297</v>
      </c>
      <c r="O3692" t="s">
        <v>8298</v>
      </c>
      <c r="P3692">
        <f>ROUND(E3692/D3692*100, 0)</f>
        <v>120</v>
      </c>
      <c r="Q3692" s="8">
        <f>IFERROR(ROUND(E3692/L3692,2),0)</f>
        <v>58.06</v>
      </c>
      <c r="R3692" s="17">
        <f>(((J3692/60)/60)/24)+DATE(1970,1,1)</f>
        <v>41940.598182870373</v>
      </c>
      <c r="S3692" s="18">
        <f>((I3692/60/60/24)+DATE(1970,1,1))</f>
        <v>41970.639849537038</v>
      </c>
      <c r="T3692">
        <f>YEAR(R3692)</f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8297</v>
      </c>
      <c r="O3693" t="s">
        <v>8298</v>
      </c>
      <c r="P3693">
        <f>ROUND(E3693/D3693*100, 0)</f>
        <v>128</v>
      </c>
      <c r="Q3693" s="8">
        <f>IFERROR(ROUND(E3693/L3693,2),0)</f>
        <v>186.8</v>
      </c>
      <c r="R3693" s="17">
        <f>(((J3693/60)/60)/24)+DATE(1970,1,1)</f>
        <v>42020.700567129628</v>
      </c>
      <c r="S3693" s="18">
        <f>((I3693/60/60/24)+DATE(1970,1,1))</f>
        <v>42065.207638888889</v>
      </c>
      <c r="T3693">
        <f>YEAR(R3693)</f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8297</v>
      </c>
      <c r="O3694" t="s">
        <v>8298</v>
      </c>
      <c r="P3694">
        <f>ROUND(E3694/D3694*100, 0)</f>
        <v>126</v>
      </c>
      <c r="Q3694" s="8">
        <f>IFERROR(ROUND(E3694/L3694,2),0)</f>
        <v>74.12</v>
      </c>
      <c r="R3694" s="17">
        <f>(((J3694/60)/60)/24)+DATE(1970,1,1)</f>
        <v>41891.96503472222</v>
      </c>
      <c r="S3694" s="18">
        <f>((I3694/60/60/24)+DATE(1970,1,1))</f>
        <v>41901</v>
      </c>
      <c r="T3694">
        <f>YEAR(R3694)</f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8297</v>
      </c>
      <c r="O3695" t="s">
        <v>8298</v>
      </c>
      <c r="P3695">
        <f>ROUND(E3695/D3695*100, 0)</f>
        <v>129</v>
      </c>
      <c r="Q3695" s="8">
        <f>IFERROR(ROUND(E3695/L3695,2),0)</f>
        <v>30.71</v>
      </c>
      <c r="R3695" s="17">
        <f>(((J3695/60)/60)/24)+DATE(1970,1,1)</f>
        <v>42309.191307870366</v>
      </c>
      <c r="S3695" s="18">
        <f>((I3695/60/60/24)+DATE(1970,1,1))</f>
        <v>42338.9375</v>
      </c>
      <c r="T3695">
        <f>YEAR(R3695)</f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8297</v>
      </c>
      <c r="O3696" t="s">
        <v>8298</v>
      </c>
      <c r="P3696">
        <f>ROUND(E3696/D3696*100, 0)</f>
        <v>107</v>
      </c>
      <c r="Q3696" s="8">
        <f>IFERROR(ROUND(E3696/L3696,2),0)</f>
        <v>62.67</v>
      </c>
      <c r="R3696" s="17">
        <f>(((J3696/60)/60)/24)+DATE(1970,1,1)</f>
        <v>42490.133877314816</v>
      </c>
      <c r="S3696" s="18">
        <f>((I3696/60/60/24)+DATE(1970,1,1))</f>
        <v>42527.083333333328</v>
      </c>
      <c r="T3696">
        <f>YEAR(R3696)</f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8297</v>
      </c>
      <c r="O3697" t="s">
        <v>8298</v>
      </c>
      <c r="P3697">
        <f>ROUND(E3697/D3697*100, 0)</f>
        <v>100</v>
      </c>
      <c r="Q3697" s="8">
        <f>IFERROR(ROUND(E3697/L3697,2),0)</f>
        <v>121.36</v>
      </c>
      <c r="R3697" s="17">
        <f>(((J3697/60)/60)/24)+DATE(1970,1,1)</f>
        <v>41995.870486111111</v>
      </c>
      <c r="S3697" s="18">
        <f>((I3697/60/60/24)+DATE(1970,1,1))</f>
        <v>42015.870486111111</v>
      </c>
      <c r="T3697">
        <f>YEAR(R3697)</f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8297</v>
      </c>
      <c r="O3698" t="s">
        <v>8298</v>
      </c>
      <c r="P3698">
        <f>ROUND(E3698/D3698*100, 0)</f>
        <v>155</v>
      </c>
      <c r="Q3698" s="8">
        <f>IFERROR(ROUND(E3698/L3698,2),0)</f>
        <v>39.74</v>
      </c>
      <c r="R3698" s="17">
        <f>(((J3698/60)/60)/24)+DATE(1970,1,1)</f>
        <v>41988.617083333331</v>
      </c>
      <c r="S3698" s="18">
        <f>((I3698/60/60/24)+DATE(1970,1,1))</f>
        <v>42048.617083333331</v>
      </c>
      <c r="T3698">
        <f>YEAR(R3698)</f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8297</v>
      </c>
      <c r="O3699" t="s">
        <v>8298</v>
      </c>
      <c r="P3699">
        <f>ROUND(E3699/D3699*100, 0)</f>
        <v>108</v>
      </c>
      <c r="Q3699" s="8">
        <f>IFERROR(ROUND(E3699/L3699,2),0)</f>
        <v>72</v>
      </c>
      <c r="R3699" s="17">
        <f>(((J3699/60)/60)/24)+DATE(1970,1,1)</f>
        <v>42479.465833333335</v>
      </c>
      <c r="S3699" s="18">
        <f>((I3699/60/60/24)+DATE(1970,1,1))</f>
        <v>42500.465833333335</v>
      </c>
      <c r="T3699">
        <f>YEAR(R3699)</f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8297</v>
      </c>
      <c r="O3700" t="s">
        <v>8298</v>
      </c>
      <c r="P3700">
        <f>ROUND(E3700/D3700*100, 0)</f>
        <v>111</v>
      </c>
      <c r="Q3700" s="8">
        <f>IFERROR(ROUND(E3700/L3700,2),0)</f>
        <v>40.630000000000003</v>
      </c>
      <c r="R3700" s="17">
        <f>(((J3700/60)/60)/24)+DATE(1970,1,1)</f>
        <v>42401.806562500002</v>
      </c>
      <c r="S3700" s="18">
        <f>((I3700/60/60/24)+DATE(1970,1,1))</f>
        <v>42431.806562500002</v>
      </c>
      <c r="T3700">
        <f>YEAR(R3700)</f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8297</v>
      </c>
      <c r="O3701" t="s">
        <v>8298</v>
      </c>
      <c r="P3701">
        <f>ROUND(E3701/D3701*100, 0)</f>
        <v>101</v>
      </c>
      <c r="Q3701" s="8">
        <f>IFERROR(ROUND(E3701/L3701,2),0)</f>
        <v>63</v>
      </c>
      <c r="R3701" s="17">
        <f>(((J3701/60)/60)/24)+DATE(1970,1,1)</f>
        <v>41897.602037037039</v>
      </c>
      <c r="S3701" s="18">
        <f>((I3701/60/60/24)+DATE(1970,1,1))</f>
        <v>41927.602037037039</v>
      </c>
      <c r="T3701">
        <f>YEAR(R3701)</f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8297</v>
      </c>
      <c r="O3702" t="s">
        <v>8298</v>
      </c>
      <c r="P3702">
        <f>ROUND(E3702/D3702*100, 0)</f>
        <v>121</v>
      </c>
      <c r="Q3702" s="8">
        <f>IFERROR(ROUND(E3702/L3702,2),0)</f>
        <v>33.67</v>
      </c>
      <c r="R3702" s="17">
        <f>(((J3702/60)/60)/24)+DATE(1970,1,1)</f>
        <v>41882.585648148146</v>
      </c>
      <c r="S3702" s="18">
        <f>((I3702/60/60/24)+DATE(1970,1,1))</f>
        <v>41912.666666666664</v>
      </c>
      <c r="T3702">
        <f>YEAR(R3702)</f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8297</v>
      </c>
      <c r="O3703" t="s">
        <v>8298</v>
      </c>
      <c r="P3703">
        <f>ROUND(E3703/D3703*100, 0)</f>
        <v>100</v>
      </c>
      <c r="Q3703" s="8">
        <f>IFERROR(ROUND(E3703/L3703,2),0)</f>
        <v>38.590000000000003</v>
      </c>
      <c r="R3703" s="17">
        <f>(((J3703/60)/60)/24)+DATE(1970,1,1)</f>
        <v>42129.541585648149</v>
      </c>
      <c r="S3703" s="18">
        <f>((I3703/60/60/24)+DATE(1970,1,1))</f>
        <v>42159.541585648149</v>
      </c>
      <c r="T3703">
        <f>YEAR(R3703)</f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8297</v>
      </c>
      <c r="O3704" t="s">
        <v>8298</v>
      </c>
      <c r="P3704">
        <f>ROUND(E3704/D3704*100, 0)</f>
        <v>109</v>
      </c>
      <c r="Q3704" s="8">
        <f>IFERROR(ROUND(E3704/L3704,2),0)</f>
        <v>155.94999999999999</v>
      </c>
      <c r="R3704" s="17">
        <f>(((J3704/60)/60)/24)+DATE(1970,1,1)</f>
        <v>42524.53800925926</v>
      </c>
      <c r="S3704" s="18">
        <f>((I3704/60/60/24)+DATE(1970,1,1))</f>
        <v>42561.957638888889</v>
      </c>
      <c r="T3704">
        <f>YEAR(R3704)</f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8297</v>
      </c>
      <c r="O3705" t="s">
        <v>8298</v>
      </c>
      <c r="P3705">
        <f>ROUND(E3705/D3705*100, 0)</f>
        <v>123</v>
      </c>
      <c r="Q3705" s="8">
        <f>IFERROR(ROUND(E3705/L3705,2),0)</f>
        <v>43.2</v>
      </c>
      <c r="R3705" s="17">
        <f>(((J3705/60)/60)/24)+DATE(1970,1,1)</f>
        <v>42556.504490740743</v>
      </c>
      <c r="S3705" s="18">
        <f>((I3705/60/60/24)+DATE(1970,1,1))</f>
        <v>42595.290972222225</v>
      </c>
      <c r="T3705">
        <f>YEAR(R3705)</f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8297</v>
      </c>
      <c r="O3706" t="s">
        <v>8298</v>
      </c>
      <c r="P3706">
        <f>ROUND(E3706/D3706*100, 0)</f>
        <v>136</v>
      </c>
      <c r="Q3706" s="8">
        <f>IFERROR(ROUND(E3706/L3706,2),0)</f>
        <v>15.15</v>
      </c>
      <c r="R3706" s="17">
        <f>(((J3706/60)/60)/24)+DATE(1970,1,1)</f>
        <v>42461.689745370371</v>
      </c>
      <c r="S3706" s="18">
        <f>((I3706/60/60/24)+DATE(1970,1,1))</f>
        <v>42521.689745370371</v>
      </c>
      <c r="T3706">
        <f>YEAR(R3706)</f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8297</v>
      </c>
      <c r="O3707" t="s">
        <v>8298</v>
      </c>
      <c r="P3707">
        <f>ROUND(E3707/D3707*100, 0)</f>
        <v>103</v>
      </c>
      <c r="Q3707" s="8">
        <f>IFERROR(ROUND(E3707/L3707,2),0)</f>
        <v>83.57</v>
      </c>
      <c r="R3707" s="17">
        <f>(((J3707/60)/60)/24)+DATE(1970,1,1)</f>
        <v>41792.542986111112</v>
      </c>
      <c r="S3707" s="18">
        <f>((I3707/60/60/24)+DATE(1970,1,1))</f>
        <v>41813.75</v>
      </c>
      <c r="T3707">
        <f>YEAR(R3707)</f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8297</v>
      </c>
      <c r="O3708" t="s">
        <v>8298</v>
      </c>
      <c r="P3708">
        <f>ROUND(E3708/D3708*100, 0)</f>
        <v>121</v>
      </c>
      <c r="Q3708" s="8">
        <f>IFERROR(ROUND(E3708/L3708,2),0)</f>
        <v>140</v>
      </c>
      <c r="R3708" s="17">
        <f>(((J3708/60)/60)/24)+DATE(1970,1,1)</f>
        <v>41879.913761574076</v>
      </c>
      <c r="S3708" s="18">
        <f>((I3708/60/60/24)+DATE(1970,1,1))</f>
        <v>41894.913761574076</v>
      </c>
      <c r="T3708">
        <f>YEAR(R3708)</f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8297</v>
      </c>
      <c r="O3709" t="s">
        <v>8298</v>
      </c>
      <c r="P3709">
        <f>ROUND(E3709/D3709*100, 0)</f>
        <v>186</v>
      </c>
      <c r="Q3709" s="8">
        <f>IFERROR(ROUND(E3709/L3709,2),0)</f>
        <v>80.87</v>
      </c>
      <c r="R3709" s="17">
        <f>(((J3709/60)/60)/24)+DATE(1970,1,1)</f>
        <v>42552.048356481479</v>
      </c>
      <c r="S3709" s="18">
        <f>((I3709/60/60/24)+DATE(1970,1,1))</f>
        <v>42573.226388888885</v>
      </c>
      <c r="T3709">
        <f>YEAR(R3709)</f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8297</v>
      </c>
      <c r="O3710" t="s">
        <v>8298</v>
      </c>
      <c r="P3710">
        <f>ROUND(E3710/D3710*100, 0)</f>
        <v>300</v>
      </c>
      <c r="Q3710" s="8">
        <f>IFERROR(ROUND(E3710/L3710,2),0)</f>
        <v>53.85</v>
      </c>
      <c r="R3710" s="17">
        <f>(((J3710/60)/60)/24)+DATE(1970,1,1)</f>
        <v>41810.142199074071</v>
      </c>
      <c r="S3710" s="18">
        <f>((I3710/60/60/24)+DATE(1970,1,1))</f>
        <v>41824.142199074071</v>
      </c>
      <c r="T3710">
        <f>YEAR(R3710)</f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8297</v>
      </c>
      <c r="O3711" t="s">
        <v>8298</v>
      </c>
      <c r="P3711">
        <f>ROUND(E3711/D3711*100, 0)</f>
        <v>108</v>
      </c>
      <c r="Q3711" s="8">
        <f>IFERROR(ROUND(E3711/L3711,2),0)</f>
        <v>30.93</v>
      </c>
      <c r="R3711" s="17">
        <f>(((J3711/60)/60)/24)+DATE(1970,1,1)</f>
        <v>41785.707708333335</v>
      </c>
      <c r="S3711" s="18">
        <f>((I3711/60/60/24)+DATE(1970,1,1))</f>
        <v>41815.707708333335</v>
      </c>
      <c r="T3711">
        <f>YEAR(R3711)</f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8297</v>
      </c>
      <c r="O3712" t="s">
        <v>8298</v>
      </c>
      <c r="P3712">
        <f>ROUND(E3712/D3712*100, 0)</f>
        <v>141</v>
      </c>
      <c r="Q3712" s="8">
        <f>IFERROR(ROUND(E3712/L3712,2),0)</f>
        <v>67.959999999999994</v>
      </c>
      <c r="R3712" s="17">
        <f>(((J3712/60)/60)/24)+DATE(1970,1,1)</f>
        <v>42072.576249999998</v>
      </c>
      <c r="S3712" s="18">
        <f>((I3712/60/60/24)+DATE(1970,1,1))</f>
        <v>42097.576249999998</v>
      </c>
      <c r="T3712">
        <f>YEAR(R3712)</f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8297</v>
      </c>
      <c r="O3713" t="s">
        <v>8298</v>
      </c>
      <c r="P3713">
        <f>ROUND(E3713/D3713*100, 0)</f>
        <v>114</v>
      </c>
      <c r="Q3713" s="8">
        <f>IFERROR(ROUND(E3713/L3713,2),0)</f>
        <v>27.14</v>
      </c>
      <c r="R3713" s="17">
        <f>(((J3713/60)/60)/24)+DATE(1970,1,1)</f>
        <v>41779.724224537036</v>
      </c>
      <c r="S3713" s="18">
        <f>((I3713/60/60/24)+DATE(1970,1,1))</f>
        <v>41805.666666666664</v>
      </c>
      <c r="T3713">
        <f>YEAR(R3713)</f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8297</v>
      </c>
      <c r="O3714" t="s">
        <v>8298</v>
      </c>
      <c r="P3714">
        <f>ROUND(E3714/D3714*100, 0)</f>
        <v>154</v>
      </c>
      <c r="Q3714" s="8">
        <f>IFERROR(ROUND(E3714/L3714,2),0)</f>
        <v>110.87</v>
      </c>
      <c r="R3714" s="17">
        <f>(((J3714/60)/60)/24)+DATE(1970,1,1)</f>
        <v>42134.172071759262</v>
      </c>
      <c r="S3714" s="18">
        <f>((I3714/60/60/24)+DATE(1970,1,1))</f>
        <v>42155.290972222225</v>
      </c>
      <c r="T3714">
        <f>YEAR(R3714)</f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8297</v>
      </c>
      <c r="O3715" t="s">
        <v>8298</v>
      </c>
      <c r="P3715">
        <f>ROUND(E3715/D3715*100, 0)</f>
        <v>102</v>
      </c>
      <c r="Q3715" s="8">
        <f>IFERROR(ROUND(E3715/L3715,2),0)</f>
        <v>106.84</v>
      </c>
      <c r="R3715" s="17">
        <f>(((J3715/60)/60)/24)+DATE(1970,1,1)</f>
        <v>42505.738032407404</v>
      </c>
      <c r="S3715" s="18">
        <f>((I3715/60/60/24)+DATE(1970,1,1))</f>
        <v>42525.738032407404</v>
      </c>
      <c r="T3715">
        <f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8297</v>
      </c>
      <c r="O3716" t="s">
        <v>8298</v>
      </c>
      <c r="P3716">
        <f>ROUND(E3716/D3716*100, 0)</f>
        <v>102</v>
      </c>
      <c r="Q3716" s="8">
        <f>IFERROR(ROUND(E3716/L3716,2),0)</f>
        <v>105.52</v>
      </c>
      <c r="R3716" s="17">
        <f>(((J3716/60)/60)/24)+DATE(1970,1,1)</f>
        <v>42118.556331018524</v>
      </c>
      <c r="S3716" s="18">
        <f>((I3716/60/60/24)+DATE(1970,1,1))</f>
        <v>42150.165972222225</v>
      </c>
      <c r="T3716">
        <f>YEAR(R3716)</f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8297</v>
      </c>
      <c r="O3717" t="s">
        <v>8298</v>
      </c>
      <c r="P3717">
        <f>ROUND(E3717/D3717*100, 0)</f>
        <v>103</v>
      </c>
      <c r="Q3717" s="8">
        <f>IFERROR(ROUND(E3717/L3717,2),0)</f>
        <v>132.96</v>
      </c>
      <c r="R3717" s="17">
        <f>(((J3717/60)/60)/24)+DATE(1970,1,1)</f>
        <v>42036.995590277773</v>
      </c>
      <c r="S3717" s="18">
        <f>((I3717/60/60/24)+DATE(1970,1,1))</f>
        <v>42094.536111111112</v>
      </c>
      <c r="T3717">
        <f>YEAR(R3717)</f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8297</v>
      </c>
      <c r="O3718" t="s">
        <v>8298</v>
      </c>
      <c r="P3718">
        <f>ROUND(E3718/D3718*100, 0)</f>
        <v>156</v>
      </c>
      <c r="Q3718" s="8">
        <f>IFERROR(ROUND(E3718/L3718,2),0)</f>
        <v>51.92</v>
      </c>
      <c r="R3718" s="17">
        <f>(((J3718/60)/60)/24)+DATE(1970,1,1)</f>
        <v>42360.887835648144</v>
      </c>
      <c r="S3718" s="18">
        <f>((I3718/60/60/24)+DATE(1970,1,1))</f>
        <v>42390.887835648144</v>
      </c>
      <c r="T3718">
        <f>YEAR(R3718)</f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8297</v>
      </c>
      <c r="O3719" t="s">
        <v>8298</v>
      </c>
      <c r="P3719">
        <f>ROUND(E3719/D3719*100, 0)</f>
        <v>101</v>
      </c>
      <c r="Q3719" s="8">
        <f>IFERROR(ROUND(E3719/L3719,2),0)</f>
        <v>310</v>
      </c>
      <c r="R3719" s="17">
        <f>(((J3719/60)/60)/24)+DATE(1970,1,1)</f>
        <v>42102.866307870368</v>
      </c>
      <c r="S3719" s="18">
        <f>((I3719/60/60/24)+DATE(1970,1,1))</f>
        <v>42133.866307870368</v>
      </c>
      <c r="T3719">
        <f>YEAR(R3719)</f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8297</v>
      </c>
      <c r="O3720" t="s">
        <v>8298</v>
      </c>
      <c r="P3720">
        <f>ROUND(E3720/D3720*100, 0)</f>
        <v>239</v>
      </c>
      <c r="Q3720" s="8">
        <f>IFERROR(ROUND(E3720/L3720,2),0)</f>
        <v>26.02</v>
      </c>
      <c r="R3720" s="17">
        <f>(((J3720/60)/60)/24)+DATE(1970,1,1)</f>
        <v>42032.716145833328</v>
      </c>
      <c r="S3720" s="18">
        <f>((I3720/60/60/24)+DATE(1970,1,1))</f>
        <v>42062.716145833328</v>
      </c>
      <c r="T3720">
        <f>YEAR(R3720)</f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8297</v>
      </c>
      <c r="O3721" t="s">
        <v>8298</v>
      </c>
      <c r="P3721">
        <f>ROUND(E3721/D3721*100, 0)</f>
        <v>210</v>
      </c>
      <c r="Q3721" s="8">
        <f>IFERROR(ROUND(E3721/L3721,2),0)</f>
        <v>105</v>
      </c>
      <c r="R3721" s="17">
        <f>(((J3721/60)/60)/24)+DATE(1970,1,1)</f>
        <v>42147.729930555557</v>
      </c>
      <c r="S3721" s="18">
        <f>((I3721/60/60/24)+DATE(1970,1,1))</f>
        <v>42177.729930555557</v>
      </c>
      <c r="T3721">
        <f>YEAR(R3721)</f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8297</v>
      </c>
      <c r="O3722" t="s">
        <v>8298</v>
      </c>
      <c r="P3722">
        <f>ROUND(E3722/D3722*100, 0)</f>
        <v>105</v>
      </c>
      <c r="Q3722" s="8">
        <f>IFERROR(ROUND(E3722/L3722,2),0)</f>
        <v>86.23</v>
      </c>
      <c r="R3722" s="17">
        <f>(((J3722/60)/60)/24)+DATE(1970,1,1)</f>
        <v>42165.993125000001</v>
      </c>
      <c r="S3722" s="18">
        <f>((I3722/60/60/24)+DATE(1970,1,1))</f>
        <v>42187.993125000001</v>
      </c>
      <c r="T3722">
        <f>YEAR(R3722)</f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8297</v>
      </c>
      <c r="O3723" t="s">
        <v>8298</v>
      </c>
      <c r="P3723">
        <f>ROUND(E3723/D3723*100, 0)</f>
        <v>101</v>
      </c>
      <c r="Q3723" s="8">
        <f>IFERROR(ROUND(E3723/L3723,2),0)</f>
        <v>114.55</v>
      </c>
      <c r="R3723" s="17">
        <f>(((J3723/60)/60)/24)+DATE(1970,1,1)</f>
        <v>41927.936157407406</v>
      </c>
      <c r="S3723" s="18">
        <f>((I3723/60/60/24)+DATE(1970,1,1))</f>
        <v>41948.977824074071</v>
      </c>
      <c r="T3723">
        <f>YEAR(R3723)</f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8297</v>
      </c>
      <c r="O3724" t="s">
        <v>8298</v>
      </c>
      <c r="P3724">
        <f>ROUND(E3724/D3724*100, 0)</f>
        <v>111</v>
      </c>
      <c r="Q3724" s="8">
        <f>IFERROR(ROUND(E3724/L3724,2),0)</f>
        <v>47.66</v>
      </c>
      <c r="R3724" s="17">
        <f>(((J3724/60)/60)/24)+DATE(1970,1,1)</f>
        <v>42381.671840277777</v>
      </c>
      <c r="S3724" s="18">
        <f>((I3724/60/60/24)+DATE(1970,1,1))</f>
        <v>42411.957638888889</v>
      </c>
      <c r="T3724">
        <f>YEAR(R3724)</f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8297</v>
      </c>
      <c r="O3725" t="s">
        <v>8298</v>
      </c>
      <c r="P3725">
        <f>ROUND(E3725/D3725*100, 0)</f>
        <v>102</v>
      </c>
      <c r="Q3725" s="8">
        <f>IFERROR(ROUND(E3725/L3725,2),0)</f>
        <v>72.89</v>
      </c>
      <c r="R3725" s="17">
        <f>(((J3725/60)/60)/24)+DATE(1970,1,1)</f>
        <v>41943.753032407411</v>
      </c>
      <c r="S3725" s="18">
        <f>((I3725/60/60/24)+DATE(1970,1,1))</f>
        <v>41973.794699074075</v>
      </c>
      <c r="T3725">
        <f>YEAR(R3725)</f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8297</v>
      </c>
      <c r="O3726" t="s">
        <v>8298</v>
      </c>
      <c r="P3726">
        <f>ROUND(E3726/D3726*100, 0)</f>
        <v>103</v>
      </c>
      <c r="Q3726" s="8">
        <f>IFERROR(ROUND(E3726/L3726,2),0)</f>
        <v>49.55</v>
      </c>
      <c r="R3726" s="17">
        <f>(((J3726/60)/60)/24)+DATE(1970,1,1)</f>
        <v>42465.491435185191</v>
      </c>
      <c r="S3726" s="18">
        <f>((I3726/60/60/24)+DATE(1970,1,1))</f>
        <v>42494.958333333328</v>
      </c>
      <c r="T3726">
        <f>YEAR(R3726)</f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8297</v>
      </c>
      <c r="O3727" t="s">
        <v>8298</v>
      </c>
      <c r="P3727">
        <f>ROUND(E3727/D3727*100, 0)</f>
        <v>127</v>
      </c>
      <c r="Q3727" s="8">
        <f>IFERROR(ROUND(E3727/L3727,2),0)</f>
        <v>25.4</v>
      </c>
      <c r="R3727" s="17">
        <f>(((J3727/60)/60)/24)+DATE(1970,1,1)</f>
        <v>42401.945219907408</v>
      </c>
      <c r="S3727" s="18">
        <f>((I3727/60/60/24)+DATE(1970,1,1))</f>
        <v>42418.895833333328</v>
      </c>
      <c r="T3727">
        <f>YEAR(R3727)</f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8297</v>
      </c>
      <c r="O3728" t="s">
        <v>8298</v>
      </c>
      <c r="P3728">
        <f>ROUND(E3728/D3728*100, 0)</f>
        <v>339</v>
      </c>
      <c r="Q3728" s="8">
        <f>IFERROR(ROUND(E3728/L3728,2),0)</f>
        <v>62.59</v>
      </c>
      <c r="R3728" s="17">
        <f>(((J3728/60)/60)/24)+DATE(1970,1,1)</f>
        <v>42462.140868055561</v>
      </c>
      <c r="S3728" s="18">
        <f>((I3728/60/60/24)+DATE(1970,1,1))</f>
        <v>42489.875</v>
      </c>
      <c r="T3728">
        <f>YEAR(R3728)</f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8297</v>
      </c>
      <c r="O3729" t="s">
        <v>8298</v>
      </c>
      <c r="P3729">
        <f>ROUND(E3729/D3729*100, 0)</f>
        <v>101</v>
      </c>
      <c r="Q3729" s="8">
        <f>IFERROR(ROUND(E3729/L3729,2),0)</f>
        <v>61.06</v>
      </c>
      <c r="R3729" s="17">
        <f>(((J3729/60)/60)/24)+DATE(1970,1,1)</f>
        <v>42632.348310185189</v>
      </c>
      <c r="S3729" s="18">
        <f>((I3729/60/60/24)+DATE(1970,1,1))</f>
        <v>42663.204861111109</v>
      </c>
      <c r="T3729">
        <f>YEAR(R3729)</f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8297</v>
      </c>
      <c r="O3730" t="s">
        <v>8298</v>
      </c>
      <c r="P3730">
        <f>ROUND(E3730/D3730*100, 0)</f>
        <v>9</v>
      </c>
      <c r="Q3730" s="8">
        <f>IFERROR(ROUND(E3730/L3730,2),0)</f>
        <v>60.06</v>
      </c>
      <c r="R3730" s="17">
        <f>(((J3730/60)/60)/24)+DATE(1970,1,1)</f>
        <v>42205.171018518522</v>
      </c>
      <c r="S3730" s="18">
        <f>((I3730/60/60/24)+DATE(1970,1,1))</f>
        <v>42235.171018518522</v>
      </c>
      <c r="T3730">
        <f>YEAR(R3730)</f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8297</v>
      </c>
      <c r="O3731" t="s">
        <v>8298</v>
      </c>
      <c r="P3731">
        <f>ROUND(E3731/D3731*100, 0)</f>
        <v>7</v>
      </c>
      <c r="Q3731" s="8">
        <f>IFERROR(ROUND(E3731/L3731,2),0)</f>
        <v>72.400000000000006</v>
      </c>
      <c r="R3731" s="17">
        <f>(((J3731/60)/60)/24)+DATE(1970,1,1)</f>
        <v>42041.205000000002</v>
      </c>
      <c r="S3731" s="18">
        <f>((I3731/60/60/24)+DATE(1970,1,1))</f>
        <v>42086.16333333333</v>
      </c>
      <c r="T3731">
        <f>YEAR(R3731)</f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8297</v>
      </c>
      <c r="O3732" t="s">
        <v>8298</v>
      </c>
      <c r="P3732">
        <f>ROUND(E3732/D3732*100, 0)</f>
        <v>10</v>
      </c>
      <c r="Q3732" s="8">
        <f>IFERROR(ROUND(E3732/L3732,2),0)</f>
        <v>100</v>
      </c>
      <c r="R3732" s="17">
        <f>(((J3732/60)/60)/24)+DATE(1970,1,1)</f>
        <v>42203.677766203706</v>
      </c>
      <c r="S3732" s="18">
        <f>((I3732/60/60/24)+DATE(1970,1,1))</f>
        <v>42233.677766203706</v>
      </c>
      <c r="T3732">
        <f>YEAR(R3732)</f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8297</v>
      </c>
      <c r="O3733" t="s">
        <v>8298</v>
      </c>
      <c r="P3733">
        <f>ROUND(E3733/D3733*100, 0)</f>
        <v>11</v>
      </c>
      <c r="Q3733" s="8">
        <f>IFERROR(ROUND(E3733/L3733,2),0)</f>
        <v>51.67</v>
      </c>
      <c r="R3733" s="17">
        <f>(((J3733/60)/60)/24)+DATE(1970,1,1)</f>
        <v>41983.752847222218</v>
      </c>
      <c r="S3733" s="18">
        <f>((I3733/60/60/24)+DATE(1970,1,1))</f>
        <v>42014.140972222223</v>
      </c>
      <c r="T3733">
        <f>YEAR(R3733)</f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8297</v>
      </c>
      <c r="O3734" t="s">
        <v>8298</v>
      </c>
      <c r="P3734">
        <f>ROUND(E3734/D3734*100, 0)</f>
        <v>15</v>
      </c>
      <c r="Q3734" s="8">
        <f>IFERROR(ROUND(E3734/L3734,2),0)</f>
        <v>32.75</v>
      </c>
      <c r="R3734" s="17">
        <f>(((J3734/60)/60)/24)+DATE(1970,1,1)</f>
        <v>41968.677465277782</v>
      </c>
      <c r="S3734" s="18">
        <f>((I3734/60/60/24)+DATE(1970,1,1))</f>
        <v>42028.5</v>
      </c>
      <c r="T3734">
        <f>YEAR(R3734)</f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8297</v>
      </c>
      <c r="O3735" t="s">
        <v>8298</v>
      </c>
      <c r="P3735">
        <f>ROUND(E3735/D3735*100, 0)</f>
        <v>0</v>
      </c>
      <c r="Q3735" s="8">
        <f>IFERROR(ROUND(E3735/L3735,2),0)</f>
        <v>0</v>
      </c>
      <c r="R3735" s="17">
        <f>(((J3735/60)/60)/24)+DATE(1970,1,1)</f>
        <v>42103.024398148147</v>
      </c>
      <c r="S3735" s="18">
        <f>((I3735/60/60/24)+DATE(1970,1,1))</f>
        <v>42112.9375</v>
      </c>
      <c r="T3735">
        <f>YEAR(R3735)</f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8297</v>
      </c>
      <c r="O3736" t="s">
        <v>8298</v>
      </c>
      <c r="P3736">
        <f>ROUND(E3736/D3736*100, 0)</f>
        <v>28</v>
      </c>
      <c r="Q3736" s="8">
        <f>IFERROR(ROUND(E3736/L3736,2),0)</f>
        <v>61</v>
      </c>
      <c r="R3736" s="17">
        <f>(((J3736/60)/60)/24)+DATE(1970,1,1)</f>
        <v>42089.901574074072</v>
      </c>
      <c r="S3736" s="18">
        <f>((I3736/60/60/24)+DATE(1970,1,1))</f>
        <v>42149.901574074072</v>
      </c>
      <c r="T3736">
        <f>YEAR(R3736)</f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8297</v>
      </c>
      <c r="O3737" t="s">
        <v>8298</v>
      </c>
      <c r="P3737">
        <f>ROUND(E3737/D3737*100, 0)</f>
        <v>13</v>
      </c>
      <c r="Q3737" s="8">
        <f>IFERROR(ROUND(E3737/L3737,2),0)</f>
        <v>10</v>
      </c>
      <c r="R3737" s="17">
        <f>(((J3737/60)/60)/24)+DATE(1970,1,1)</f>
        <v>42122.693159722221</v>
      </c>
      <c r="S3737" s="18">
        <f>((I3737/60/60/24)+DATE(1970,1,1))</f>
        <v>42152.693159722221</v>
      </c>
      <c r="T3737">
        <f>YEAR(R3737)</f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8297</v>
      </c>
      <c r="O3738" t="s">
        <v>8298</v>
      </c>
      <c r="P3738">
        <f>ROUND(E3738/D3738*100, 0)</f>
        <v>1</v>
      </c>
      <c r="Q3738" s="8">
        <f>IFERROR(ROUND(E3738/L3738,2),0)</f>
        <v>10</v>
      </c>
      <c r="R3738" s="17">
        <f>(((J3738/60)/60)/24)+DATE(1970,1,1)</f>
        <v>42048.711724537032</v>
      </c>
      <c r="S3738" s="18">
        <f>((I3738/60/60/24)+DATE(1970,1,1))</f>
        <v>42086.75</v>
      </c>
      <c r="T3738">
        <f>YEAR(R3738)</f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8297</v>
      </c>
      <c r="O3739" t="s">
        <v>8298</v>
      </c>
      <c r="P3739">
        <f>ROUND(E3739/D3739*100, 0)</f>
        <v>21</v>
      </c>
      <c r="Q3739" s="8">
        <f>IFERROR(ROUND(E3739/L3739,2),0)</f>
        <v>37.5</v>
      </c>
      <c r="R3739" s="17">
        <f>(((J3739/60)/60)/24)+DATE(1970,1,1)</f>
        <v>42297.691006944442</v>
      </c>
      <c r="S3739" s="18">
        <f>((I3739/60/60/24)+DATE(1970,1,1))</f>
        <v>42320.290972222225</v>
      </c>
      <c r="T3739">
        <f>YEAR(R3739)</f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8297</v>
      </c>
      <c r="O3740" t="s">
        <v>8298</v>
      </c>
      <c r="P3740">
        <f>ROUND(E3740/D3740*100, 0)</f>
        <v>18</v>
      </c>
      <c r="Q3740" s="8">
        <f>IFERROR(ROUND(E3740/L3740,2),0)</f>
        <v>45</v>
      </c>
      <c r="R3740" s="17">
        <f>(((J3740/60)/60)/24)+DATE(1970,1,1)</f>
        <v>41813.938715277778</v>
      </c>
      <c r="S3740" s="18">
        <f>((I3740/60/60/24)+DATE(1970,1,1))</f>
        <v>41835.916666666664</v>
      </c>
      <c r="T3740">
        <f>YEAR(R3740)</f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8297</v>
      </c>
      <c r="O3741" t="s">
        <v>8298</v>
      </c>
      <c r="P3741">
        <f>ROUND(E3741/D3741*100, 0)</f>
        <v>20</v>
      </c>
      <c r="Q3741" s="8">
        <f>IFERROR(ROUND(E3741/L3741,2),0)</f>
        <v>100.63</v>
      </c>
      <c r="R3741" s="17">
        <f>(((J3741/60)/60)/24)+DATE(1970,1,1)</f>
        <v>42548.449861111112</v>
      </c>
      <c r="S3741" s="18">
        <f>((I3741/60/60/24)+DATE(1970,1,1))</f>
        <v>42568.449861111112</v>
      </c>
      <c r="T3741">
        <f>YEAR(R3741)</f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8297</v>
      </c>
      <c r="O3742" t="s">
        <v>8298</v>
      </c>
      <c r="P3742">
        <f>ROUND(E3742/D3742*100, 0)</f>
        <v>18</v>
      </c>
      <c r="Q3742" s="8">
        <f>IFERROR(ROUND(E3742/L3742,2),0)</f>
        <v>25.57</v>
      </c>
      <c r="R3742" s="17">
        <f>(((J3742/60)/60)/24)+DATE(1970,1,1)</f>
        <v>41833.089756944442</v>
      </c>
      <c r="S3742" s="18">
        <f>((I3742/60/60/24)+DATE(1970,1,1))</f>
        <v>41863.079143518517</v>
      </c>
      <c r="T3742">
        <f>YEAR(R3742)</f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8297</v>
      </c>
      <c r="O3743" t="s">
        <v>8298</v>
      </c>
      <c r="P3743">
        <f>ROUND(E3743/D3743*100, 0)</f>
        <v>0</v>
      </c>
      <c r="Q3743" s="8">
        <f>IFERROR(ROUND(E3743/L3743,2),0)</f>
        <v>0</v>
      </c>
      <c r="R3743" s="17">
        <f>(((J3743/60)/60)/24)+DATE(1970,1,1)</f>
        <v>42325.920717592591</v>
      </c>
      <c r="S3743" s="18">
        <f>((I3743/60/60/24)+DATE(1970,1,1))</f>
        <v>42355.920717592591</v>
      </c>
      <c r="T3743">
        <f>YEAR(R3743)</f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8297</v>
      </c>
      <c r="O3744" t="s">
        <v>8298</v>
      </c>
      <c r="P3744">
        <f>ROUND(E3744/D3744*100, 0)</f>
        <v>2</v>
      </c>
      <c r="Q3744" s="8">
        <f>IFERROR(ROUND(E3744/L3744,2),0)</f>
        <v>25</v>
      </c>
      <c r="R3744" s="17">
        <f>(((J3744/60)/60)/24)+DATE(1970,1,1)</f>
        <v>41858.214629629627</v>
      </c>
      <c r="S3744" s="18">
        <f>((I3744/60/60/24)+DATE(1970,1,1))</f>
        <v>41888.214629629627</v>
      </c>
      <c r="T3744">
        <f>YEAR(R3744)</f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8297</v>
      </c>
      <c r="O3745" t="s">
        <v>8298</v>
      </c>
      <c r="P3745">
        <f>ROUND(E3745/D3745*100, 0)</f>
        <v>0</v>
      </c>
      <c r="Q3745" s="8">
        <f>IFERROR(ROUND(E3745/L3745,2),0)</f>
        <v>0</v>
      </c>
      <c r="R3745" s="17">
        <f>(((J3745/60)/60)/24)+DATE(1970,1,1)</f>
        <v>41793.710231481484</v>
      </c>
      <c r="S3745" s="18">
        <f>((I3745/60/60/24)+DATE(1970,1,1))</f>
        <v>41823.710231481484</v>
      </c>
      <c r="T3745">
        <f>YEAR(R3745)</f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8297</v>
      </c>
      <c r="O3746" t="s">
        <v>8298</v>
      </c>
      <c r="P3746">
        <f>ROUND(E3746/D3746*100, 0)</f>
        <v>0</v>
      </c>
      <c r="Q3746" s="8">
        <f>IFERROR(ROUND(E3746/L3746,2),0)</f>
        <v>0</v>
      </c>
      <c r="R3746" s="17">
        <f>(((J3746/60)/60)/24)+DATE(1970,1,1)</f>
        <v>41793.814259259263</v>
      </c>
      <c r="S3746" s="18">
        <f>((I3746/60/60/24)+DATE(1970,1,1))</f>
        <v>41825.165972222225</v>
      </c>
      <c r="T3746">
        <f>YEAR(R3746)</f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8297</v>
      </c>
      <c r="O3747" t="s">
        <v>8298</v>
      </c>
      <c r="P3747">
        <f>ROUND(E3747/D3747*100, 0)</f>
        <v>10</v>
      </c>
      <c r="Q3747" s="8">
        <f>IFERROR(ROUND(E3747/L3747,2),0)</f>
        <v>10</v>
      </c>
      <c r="R3747" s="17">
        <f>(((J3747/60)/60)/24)+DATE(1970,1,1)</f>
        <v>41831.697939814818</v>
      </c>
      <c r="S3747" s="18">
        <f>((I3747/60/60/24)+DATE(1970,1,1))</f>
        <v>41861.697939814818</v>
      </c>
      <c r="T3747">
        <f>YEAR(R3747)</f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8297</v>
      </c>
      <c r="O3748" t="s">
        <v>8298</v>
      </c>
      <c r="P3748">
        <f>ROUND(E3748/D3748*100, 0)</f>
        <v>2</v>
      </c>
      <c r="Q3748" s="8">
        <f>IFERROR(ROUND(E3748/L3748,2),0)</f>
        <v>202</v>
      </c>
      <c r="R3748" s="17">
        <f>(((J3748/60)/60)/24)+DATE(1970,1,1)</f>
        <v>42621.389340277776</v>
      </c>
      <c r="S3748" s="18">
        <f>((I3748/60/60/24)+DATE(1970,1,1))</f>
        <v>42651.389340277776</v>
      </c>
      <c r="T3748">
        <f>YEAR(R3748)</f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8297</v>
      </c>
      <c r="O3749" t="s">
        <v>8298</v>
      </c>
      <c r="P3749">
        <f>ROUND(E3749/D3749*100, 0)</f>
        <v>1</v>
      </c>
      <c r="Q3749" s="8">
        <f>IFERROR(ROUND(E3749/L3749,2),0)</f>
        <v>25</v>
      </c>
      <c r="R3749" s="17">
        <f>(((J3749/60)/60)/24)+DATE(1970,1,1)</f>
        <v>42164.299722222218</v>
      </c>
      <c r="S3749" s="18">
        <f>((I3749/60/60/24)+DATE(1970,1,1))</f>
        <v>42190.957638888889</v>
      </c>
      <c r="T3749">
        <f>YEAR(R3749)</f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8297</v>
      </c>
      <c r="O3750" t="s">
        <v>8300</v>
      </c>
      <c r="P3750">
        <f>ROUND(E3750/D3750*100, 0)</f>
        <v>104</v>
      </c>
      <c r="Q3750" s="8">
        <f>IFERROR(ROUND(E3750/L3750,2),0)</f>
        <v>99.54</v>
      </c>
      <c r="R3750" s="17">
        <f>(((J3750/60)/60)/24)+DATE(1970,1,1)</f>
        <v>42395.706435185188</v>
      </c>
      <c r="S3750" s="18">
        <f>((I3750/60/60/24)+DATE(1970,1,1))</f>
        <v>42416.249305555553</v>
      </c>
      <c r="T3750">
        <f>YEAR(R3750)</f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8297</v>
      </c>
      <c r="O3751" t="s">
        <v>8300</v>
      </c>
      <c r="P3751">
        <f>ROUND(E3751/D3751*100, 0)</f>
        <v>105</v>
      </c>
      <c r="Q3751" s="8">
        <f>IFERROR(ROUND(E3751/L3751,2),0)</f>
        <v>75</v>
      </c>
      <c r="R3751" s="17">
        <f>(((J3751/60)/60)/24)+DATE(1970,1,1)</f>
        <v>42458.127175925925</v>
      </c>
      <c r="S3751" s="18">
        <f>((I3751/60/60/24)+DATE(1970,1,1))</f>
        <v>42489.165972222225</v>
      </c>
      <c r="T3751">
        <f>YEAR(R3751)</f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8297</v>
      </c>
      <c r="O3752" t="s">
        <v>8300</v>
      </c>
      <c r="P3752">
        <f>ROUND(E3752/D3752*100, 0)</f>
        <v>100</v>
      </c>
      <c r="Q3752" s="8">
        <f>IFERROR(ROUND(E3752/L3752,2),0)</f>
        <v>215.25</v>
      </c>
      <c r="R3752" s="17">
        <f>(((J3752/60)/60)/24)+DATE(1970,1,1)</f>
        <v>42016.981574074074</v>
      </c>
      <c r="S3752" s="18">
        <f>((I3752/60/60/24)+DATE(1970,1,1))</f>
        <v>42045.332638888889</v>
      </c>
      <c r="T3752">
        <f>YEAR(R3752)</f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8297</v>
      </c>
      <c r="O3753" t="s">
        <v>8300</v>
      </c>
      <c r="P3753">
        <f>ROUND(E3753/D3753*100, 0)</f>
        <v>133</v>
      </c>
      <c r="Q3753" s="8">
        <f>IFERROR(ROUND(E3753/L3753,2),0)</f>
        <v>120.55</v>
      </c>
      <c r="R3753" s="17">
        <f>(((J3753/60)/60)/24)+DATE(1970,1,1)</f>
        <v>42403.035567129627</v>
      </c>
      <c r="S3753" s="18">
        <f>((I3753/60/60/24)+DATE(1970,1,1))</f>
        <v>42462.993900462956</v>
      </c>
      <c r="T3753">
        <f>YEAR(R3753)</f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8297</v>
      </c>
      <c r="O3754" t="s">
        <v>8300</v>
      </c>
      <c r="P3754">
        <f>ROUND(E3754/D3754*100, 0)</f>
        <v>113</v>
      </c>
      <c r="Q3754" s="8">
        <f>IFERROR(ROUND(E3754/L3754,2),0)</f>
        <v>37.67</v>
      </c>
      <c r="R3754" s="17">
        <f>(((J3754/60)/60)/24)+DATE(1970,1,1)</f>
        <v>42619.802488425921</v>
      </c>
      <c r="S3754" s="18">
        <f>((I3754/60/60/24)+DATE(1970,1,1))</f>
        <v>42659.875</v>
      </c>
      <c r="T3754">
        <f>YEAR(R3754)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8297</v>
      </c>
      <c r="O3755" t="s">
        <v>8300</v>
      </c>
      <c r="P3755">
        <f>ROUND(E3755/D3755*100, 0)</f>
        <v>103</v>
      </c>
      <c r="Q3755" s="8">
        <f>IFERROR(ROUND(E3755/L3755,2),0)</f>
        <v>172.23</v>
      </c>
      <c r="R3755" s="17">
        <f>(((J3755/60)/60)/24)+DATE(1970,1,1)</f>
        <v>42128.824074074073</v>
      </c>
      <c r="S3755" s="18">
        <f>((I3755/60/60/24)+DATE(1970,1,1))</f>
        <v>42158</v>
      </c>
      <c r="T3755">
        <f>YEAR(R3755)</f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8297</v>
      </c>
      <c r="O3756" t="s">
        <v>8300</v>
      </c>
      <c r="P3756">
        <f>ROUND(E3756/D3756*100, 0)</f>
        <v>120</v>
      </c>
      <c r="Q3756" s="8">
        <f>IFERROR(ROUND(E3756/L3756,2),0)</f>
        <v>111.11</v>
      </c>
      <c r="R3756" s="17">
        <f>(((J3756/60)/60)/24)+DATE(1970,1,1)</f>
        <v>41808.881215277775</v>
      </c>
      <c r="S3756" s="18">
        <f>((I3756/60/60/24)+DATE(1970,1,1))</f>
        <v>41846.207638888889</v>
      </c>
      <c r="T3756">
        <f>YEAR(R3756)</f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8297</v>
      </c>
      <c r="O3757" t="s">
        <v>8300</v>
      </c>
      <c r="P3757">
        <f>ROUND(E3757/D3757*100, 0)</f>
        <v>130</v>
      </c>
      <c r="Q3757" s="8">
        <f>IFERROR(ROUND(E3757/L3757,2),0)</f>
        <v>25.46</v>
      </c>
      <c r="R3757" s="17">
        <f>(((J3757/60)/60)/24)+DATE(1970,1,1)</f>
        <v>42445.866979166662</v>
      </c>
      <c r="S3757" s="18">
        <f>((I3757/60/60/24)+DATE(1970,1,1))</f>
        <v>42475.866979166662</v>
      </c>
      <c r="T3757">
        <f>YEAR(R3757)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8297</v>
      </c>
      <c r="O3758" t="s">
        <v>8300</v>
      </c>
      <c r="P3758">
        <f>ROUND(E3758/D3758*100, 0)</f>
        <v>101</v>
      </c>
      <c r="Q3758" s="8">
        <f>IFERROR(ROUND(E3758/L3758,2),0)</f>
        <v>267.64999999999998</v>
      </c>
      <c r="R3758" s="17">
        <f>(((J3758/60)/60)/24)+DATE(1970,1,1)</f>
        <v>41771.814791666664</v>
      </c>
      <c r="S3758" s="18">
        <f>((I3758/60/60/24)+DATE(1970,1,1))</f>
        <v>41801.814791666664</v>
      </c>
      <c r="T3758">
        <f>YEAR(R3758)</f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8297</v>
      </c>
      <c r="O3759" t="s">
        <v>8300</v>
      </c>
      <c r="P3759">
        <f>ROUND(E3759/D3759*100, 0)</f>
        <v>109</v>
      </c>
      <c r="Q3759" s="8">
        <f>IFERROR(ROUND(E3759/L3759,2),0)</f>
        <v>75.959999999999994</v>
      </c>
      <c r="R3759" s="17">
        <f>(((J3759/60)/60)/24)+DATE(1970,1,1)</f>
        <v>41954.850868055553</v>
      </c>
      <c r="S3759" s="18">
        <f>((I3759/60/60/24)+DATE(1970,1,1))</f>
        <v>41974.850868055553</v>
      </c>
      <c r="T3759">
        <f>YEAR(R3759)</f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8297</v>
      </c>
      <c r="O3760" t="s">
        <v>8300</v>
      </c>
      <c r="P3760">
        <f>ROUND(E3760/D3760*100, 0)</f>
        <v>102</v>
      </c>
      <c r="Q3760" s="8">
        <f>IFERROR(ROUND(E3760/L3760,2),0)</f>
        <v>59.04</v>
      </c>
      <c r="R3760" s="17">
        <f>(((J3760/60)/60)/24)+DATE(1970,1,1)</f>
        <v>41747.471504629626</v>
      </c>
      <c r="S3760" s="18">
        <f>((I3760/60/60/24)+DATE(1970,1,1))</f>
        <v>41778.208333333336</v>
      </c>
      <c r="T3760">
        <f>YEAR(R3760)</f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8297</v>
      </c>
      <c r="O3761" t="s">
        <v>8300</v>
      </c>
      <c r="P3761">
        <f>ROUND(E3761/D3761*100, 0)</f>
        <v>110</v>
      </c>
      <c r="Q3761" s="8">
        <f>IFERROR(ROUND(E3761/L3761,2),0)</f>
        <v>50.11</v>
      </c>
      <c r="R3761" s="17">
        <f>(((J3761/60)/60)/24)+DATE(1970,1,1)</f>
        <v>42182.108252314814</v>
      </c>
      <c r="S3761" s="18">
        <f>((I3761/60/60/24)+DATE(1970,1,1))</f>
        <v>42242.108252314814</v>
      </c>
      <c r="T3761">
        <f>YEAR(R3761)</f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8297</v>
      </c>
      <c r="O3762" t="s">
        <v>8300</v>
      </c>
      <c r="P3762">
        <f>ROUND(E3762/D3762*100, 0)</f>
        <v>101</v>
      </c>
      <c r="Q3762" s="8">
        <f>IFERROR(ROUND(E3762/L3762,2),0)</f>
        <v>55.5</v>
      </c>
      <c r="R3762" s="17">
        <f>(((J3762/60)/60)/24)+DATE(1970,1,1)</f>
        <v>41739.525300925925</v>
      </c>
      <c r="S3762" s="18">
        <f>((I3762/60/60/24)+DATE(1970,1,1))</f>
        <v>41764.525300925925</v>
      </c>
      <c r="T3762">
        <f>YEAR(R3762)</f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8297</v>
      </c>
      <c r="O3763" t="s">
        <v>8300</v>
      </c>
      <c r="P3763">
        <f>ROUND(E3763/D3763*100, 0)</f>
        <v>100</v>
      </c>
      <c r="Q3763" s="8">
        <f>IFERROR(ROUND(E3763/L3763,2),0)</f>
        <v>166.67</v>
      </c>
      <c r="R3763" s="17">
        <f>(((J3763/60)/60)/24)+DATE(1970,1,1)</f>
        <v>42173.466863425929</v>
      </c>
      <c r="S3763" s="18">
        <f>((I3763/60/60/24)+DATE(1970,1,1))</f>
        <v>42226.958333333328</v>
      </c>
      <c r="T3763">
        <f>YEAR(R3763)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8297</v>
      </c>
      <c r="O3764" t="s">
        <v>8300</v>
      </c>
      <c r="P3764">
        <f>ROUND(E3764/D3764*100, 0)</f>
        <v>106</v>
      </c>
      <c r="Q3764" s="8">
        <f>IFERROR(ROUND(E3764/L3764,2),0)</f>
        <v>47.43</v>
      </c>
      <c r="R3764" s="17">
        <f>(((J3764/60)/60)/24)+DATE(1970,1,1)</f>
        <v>42193.813530092593</v>
      </c>
      <c r="S3764" s="18">
        <f>((I3764/60/60/24)+DATE(1970,1,1))</f>
        <v>42218.813530092593</v>
      </c>
      <c r="T3764">
        <f>YEAR(R3764)</f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8297</v>
      </c>
      <c r="O3765" t="s">
        <v>8300</v>
      </c>
      <c r="P3765">
        <f>ROUND(E3765/D3765*100, 0)</f>
        <v>100</v>
      </c>
      <c r="Q3765" s="8">
        <f>IFERROR(ROUND(E3765/L3765,2),0)</f>
        <v>64.94</v>
      </c>
      <c r="R3765" s="17">
        <f>(((J3765/60)/60)/24)+DATE(1970,1,1)</f>
        <v>42065.750300925924</v>
      </c>
      <c r="S3765" s="18">
        <f>((I3765/60/60/24)+DATE(1970,1,1))</f>
        <v>42095.708634259259</v>
      </c>
      <c r="T3765">
        <f>YEAR(R3765)</f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8297</v>
      </c>
      <c r="O3766" t="s">
        <v>8300</v>
      </c>
      <c r="P3766">
        <f>ROUND(E3766/D3766*100, 0)</f>
        <v>100</v>
      </c>
      <c r="Q3766" s="8">
        <f>IFERROR(ROUND(E3766/L3766,2),0)</f>
        <v>55.56</v>
      </c>
      <c r="R3766" s="17">
        <f>(((J3766/60)/60)/24)+DATE(1970,1,1)</f>
        <v>42499.842962962968</v>
      </c>
      <c r="S3766" s="18">
        <f>((I3766/60/60/24)+DATE(1970,1,1))</f>
        <v>42519.024999999994</v>
      </c>
      <c r="T3766">
        <f>YEAR(R3766)</f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8297</v>
      </c>
      <c r="O3767" t="s">
        <v>8300</v>
      </c>
      <c r="P3767">
        <f>ROUND(E3767/D3767*100, 0)</f>
        <v>113</v>
      </c>
      <c r="Q3767" s="8">
        <f>IFERROR(ROUND(E3767/L3767,2),0)</f>
        <v>74.22</v>
      </c>
      <c r="R3767" s="17">
        <f>(((J3767/60)/60)/24)+DATE(1970,1,1)</f>
        <v>41820.776412037041</v>
      </c>
      <c r="S3767" s="18">
        <f>((I3767/60/60/24)+DATE(1970,1,1))</f>
        <v>41850.776412037041</v>
      </c>
      <c r="T3767">
        <f>YEAR(R3767)</f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8297</v>
      </c>
      <c r="O3768" t="s">
        <v>8300</v>
      </c>
      <c r="P3768">
        <f>ROUND(E3768/D3768*100, 0)</f>
        <v>103</v>
      </c>
      <c r="Q3768" s="8">
        <f>IFERROR(ROUND(E3768/L3768,2),0)</f>
        <v>106.93</v>
      </c>
      <c r="R3768" s="17">
        <f>(((J3768/60)/60)/24)+DATE(1970,1,1)</f>
        <v>41788.167187500003</v>
      </c>
      <c r="S3768" s="18">
        <f>((I3768/60/60/24)+DATE(1970,1,1))</f>
        <v>41823.167187500003</v>
      </c>
      <c r="T3768">
        <f>YEAR(R3768)</f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8297</v>
      </c>
      <c r="O3769" t="s">
        <v>8300</v>
      </c>
      <c r="P3769">
        <f>ROUND(E3769/D3769*100, 0)</f>
        <v>117</v>
      </c>
      <c r="Q3769" s="8">
        <f>IFERROR(ROUND(E3769/L3769,2),0)</f>
        <v>41.7</v>
      </c>
      <c r="R3769" s="17">
        <f>(((J3769/60)/60)/24)+DATE(1970,1,1)</f>
        <v>42050.019641203704</v>
      </c>
      <c r="S3769" s="18">
        <f>((I3769/60/60/24)+DATE(1970,1,1))</f>
        <v>42064.207638888889</v>
      </c>
      <c r="T3769">
        <f>YEAR(R3769)</f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8297</v>
      </c>
      <c r="O3770" t="s">
        <v>8300</v>
      </c>
      <c r="P3770">
        <f>ROUND(E3770/D3770*100, 0)</f>
        <v>108</v>
      </c>
      <c r="Q3770" s="8">
        <f>IFERROR(ROUND(E3770/L3770,2),0)</f>
        <v>74.239999999999995</v>
      </c>
      <c r="R3770" s="17">
        <f>(((J3770/60)/60)/24)+DATE(1970,1,1)</f>
        <v>41772.727893518517</v>
      </c>
      <c r="S3770" s="18">
        <f>((I3770/60/60/24)+DATE(1970,1,1))</f>
        <v>41802.727893518517</v>
      </c>
      <c r="T3770">
        <f>YEAR(R3770)</f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8297</v>
      </c>
      <c r="O3771" t="s">
        <v>8300</v>
      </c>
      <c r="P3771">
        <f>ROUND(E3771/D3771*100, 0)</f>
        <v>100</v>
      </c>
      <c r="Q3771" s="8">
        <f>IFERROR(ROUND(E3771/L3771,2),0)</f>
        <v>73.33</v>
      </c>
      <c r="R3771" s="17">
        <f>(((J3771/60)/60)/24)+DATE(1970,1,1)</f>
        <v>42445.598136574074</v>
      </c>
      <c r="S3771" s="18">
        <f>((I3771/60/60/24)+DATE(1970,1,1))</f>
        <v>42475.598136574074</v>
      </c>
      <c r="T3771">
        <f>YEAR(R3771)</f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8297</v>
      </c>
      <c r="O3772" t="s">
        <v>8300</v>
      </c>
      <c r="P3772">
        <f>ROUND(E3772/D3772*100, 0)</f>
        <v>100</v>
      </c>
      <c r="Q3772" s="8">
        <f>IFERROR(ROUND(E3772/L3772,2),0)</f>
        <v>100</v>
      </c>
      <c r="R3772" s="17">
        <f>(((J3772/60)/60)/24)+DATE(1970,1,1)</f>
        <v>42138.930671296301</v>
      </c>
      <c r="S3772" s="18">
        <f>((I3772/60/60/24)+DATE(1970,1,1))</f>
        <v>42168.930671296301</v>
      </c>
      <c r="T3772">
        <f>YEAR(R3772)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8297</v>
      </c>
      <c r="O3773" t="s">
        <v>8300</v>
      </c>
      <c r="P3773">
        <f>ROUND(E3773/D3773*100, 0)</f>
        <v>146</v>
      </c>
      <c r="Q3773" s="8">
        <f>IFERROR(ROUND(E3773/L3773,2),0)</f>
        <v>38.42</v>
      </c>
      <c r="R3773" s="17">
        <f>(((J3773/60)/60)/24)+DATE(1970,1,1)</f>
        <v>42493.857083333336</v>
      </c>
      <c r="S3773" s="18">
        <f>((I3773/60/60/24)+DATE(1970,1,1))</f>
        <v>42508</v>
      </c>
      <c r="T3773">
        <f>YEAR(R3773)</f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8297</v>
      </c>
      <c r="O3774" t="s">
        <v>8300</v>
      </c>
      <c r="P3774">
        <f>ROUND(E3774/D3774*100, 0)</f>
        <v>110</v>
      </c>
      <c r="Q3774" s="8">
        <f>IFERROR(ROUND(E3774/L3774,2),0)</f>
        <v>166.97</v>
      </c>
      <c r="R3774" s="17">
        <f>(((J3774/60)/60)/24)+DATE(1970,1,1)</f>
        <v>42682.616967592592</v>
      </c>
      <c r="S3774" s="18">
        <f>((I3774/60/60/24)+DATE(1970,1,1))</f>
        <v>42703.25</v>
      </c>
      <c r="T3774">
        <f>YEAR(R3774)</f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8297</v>
      </c>
      <c r="O3775" t="s">
        <v>8300</v>
      </c>
      <c r="P3775">
        <f>ROUND(E3775/D3775*100, 0)</f>
        <v>108</v>
      </c>
      <c r="Q3775" s="8">
        <f>IFERROR(ROUND(E3775/L3775,2),0)</f>
        <v>94.91</v>
      </c>
      <c r="R3775" s="17">
        <f>(((J3775/60)/60)/24)+DATE(1970,1,1)</f>
        <v>42656.005173611105</v>
      </c>
      <c r="S3775" s="18">
        <f>((I3775/60/60/24)+DATE(1970,1,1))</f>
        <v>42689.088888888888</v>
      </c>
      <c r="T3775">
        <f>YEAR(R3775)</f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8297</v>
      </c>
      <c r="O3776" t="s">
        <v>8300</v>
      </c>
      <c r="P3776">
        <f>ROUND(E3776/D3776*100, 0)</f>
        <v>100</v>
      </c>
      <c r="Q3776" s="8">
        <f>IFERROR(ROUND(E3776/L3776,2),0)</f>
        <v>100</v>
      </c>
      <c r="R3776" s="17">
        <f>(((J3776/60)/60)/24)+DATE(1970,1,1)</f>
        <v>42087.792303240742</v>
      </c>
      <c r="S3776" s="18">
        <f>((I3776/60/60/24)+DATE(1970,1,1))</f>
        <v>42103.792303240742</v>
      </c>
      <c r="T3776">
        <f>YEAR(R3776)</f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8297</v>
      </c>
      <c r="O3777" t="s">
        <v>8300</v>
      </c>
      <c r="P3777">
        <f>ROUND(E3777/D3777*100, 0)</f>
        <v>100</v>
      </c>
      <c r="Q3777" s="8">
        <f>IFERROR(ROUND(E3777/L3777,2),0)</f>
        <v>143.21</v>
      </c>
      <c r="R3777" s="17">
        <f>(((J3777/60)/60)/24)+DATE(1970,1,1)</f>
        <v>42075.942627314813</v>
      </c>
      <c r="S3777" s="18">
        <f>((I3777/60/60/24)+DATE(1970,1,1))</f>
        <v>42103.166666666672</v>
      </c>
      <c r="T3777">
        <f>YEAR(R3777)</f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8297</v>
      </c>
      <c r="O3778" t="s">
        <v>8300</v>
      </c>
      <c r="P3778">
        <f>ROUND(E3778/D3778*100, 0)</f>
        <v>107</v>
      </c>
      <c r="Q3778" s="8">
        <f>IFERROR(ROUND(E3778/L3778,2),0)</f>
        <v>90.82</v>
      </c>
      <c r="R3778" s="17">
        <f>(((J3778/60)/60)/24)+DATE(1970,1,1)</f>
        <v>41814.367800925924</v>
      </c>
      <c r="S3778" s="18">
        <f>((I3778/60/60/24)+DATE(1970,1,1))</f>
        <v>41852.041666666664</v>
      </c>
      <c r="T3778">
        <f>YEAR(R3778)</f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8297</v>
      </c>
      <c r="O3779" t="s">
        <v>8300</v>
      </c>
      <c r="P3779">
        <f>ROUND(E3779/D3779*100, 0)</f>
        <v>143</v>
      </c>
      <c r="Q3779" s="8">
        <f>IFERROR(ROUND(E3779/L3779,2),0)</f>
        <v>48.54</v>
      </c>
      <c r="R3779" s="17">
        <f>(((J3779/60)/60)/24)+DATE(1970,1,1)</f>
        <v>41887.111354166671</v>
      </c>
      <c r="S3779" s="18">
        <f>((I3779/60/60/24)+DATE(1970,1,1))</f>
        <v>41909.166666666664</v>
      </c>
      <c r="T3779">
        <f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8297</v>
      </c>
      <c r="O3780" t="s">
        <v>8300</v>
      </c>
      <c r="P3780">
        <f>ROUND(E3780/D3780*100, 0)</f>
        <v>105</v>
      </c>
      <c r="Q3780" s="8">
        <f>IFERROR(ROUND(E3780/L3780,2),0)</f>
        <v>70.03</v>
      </c>
      <c r="R3780" s="17">
        <f>(((J3780/60)/60)/24)+DATE(1970,1,1)</f>
        <v>41989.819212962961</v>
      </c>
      <c r="S3780" s="18">
        <f>((I3780/60/60/24)+DATE(1970,1,1))</f>
        <v>42049.819212962961</v>
      </c>
      <c r="T3780">
        <f>YEAR(R3780)</f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8297</v>
      </c>
      <c r="O3781" t="s">
        <v>8300</v>
      </c>
      <c r="P3781">
        <f>ROUND(E3781/D3781*100, 0)</f>
        <v>104</v>
      </c>
      <c r="Q3781" s="8">
        <f>IFERROR(ROUND(E3781/L3781,2),0)</f>
        <v>135.63</v>
      </c>
      <c r="R3781" s="17">
        <f>(((J3781/60)/60)/24)+DATE(1970,1,1)</f>
        <v>42425.735416666663</v>
      </c>
      <c r="S3781" s="18">
        <f>((I3781/60/60/24)+DATE(1970,1,1))</f>
        <v>42455.693750000006</v>
      </c>
      <c r="T3781">
        <f>YEAR(R3781)</f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8297</v>
      </c>
      <c r="O3782" t="s">
        <v>8300</v>
      </c>
      <c r="P3782">
        <f>ROUND(E3782/D3782*100, 0)</f>
        <v>120</v>
      </c>
      <c r="Q3782" s="8">
        <f>IFERROR(ROUND(E3782/L3782,2),0)</f>
        <v>100</v>
      </c>
      <c r="R3782" s="17">
        <f>(((J3782/60)/60)/24)+DATE(1970,1,1)</f>
        <v>42166.219733796301</v>
      </c>
      <c r="S3782" s="18">
        <f>((I3782/60/60/24)+DATE(1970,1,1))</f>
        <v>42198.837499999994</v>
      </c>
      <c r="T3782">
        <f>YEAR(R3782)</f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8297</v>
      </c>
      <c r="O3783" t="s">
        <v>8300</v>
      </c>
      <c r="P3783">
        <f>ROUND(E3783/D3783*100, 0)</f>
        <v>110</v>
      </c>
      <c r="Q3783" s="8">
        <f>IFERROR(ROUND(E3783/L3783,2),0)</f>
        <v>94.9</v>
      </c>
      <c r="R3783" s="17">
        <f>(((J3783/60)/60)/24)+DATE(1970,1,1)</f>
        <v>41865.882928240739</v>
      </c>
      <c r="S3783" s="18">
        <f>((I3783/60/60/24)+DATE(1970,1,1))</f>
        <v>41890.882928240739</v>
      </c>
      <c r="T3783">
        <f>YEAR(R3783)</f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8297</v>
      </c>
      <c r="O3784" t="s">
        <v>8300</v>
      </c>
      <c r="P3784">
        <f>ROUND(E3784/D3784*100, 0)</f>
        <v>102</v>
      </c>
      <c r="Q3784" s="8">
        <f>IFERROR(ROUND(E3784/L3784,2),0)</f>
        <v>75.37</v>
      </c>
      <c r="R3784" s="17">
        <f>(((J3784/60)/60)/24)+DATE(1970,1,1)</f>
        <v>42546.862233796302</v>
      </c>
      <c r="S3784" s="18">
        <f>((I3784/60/60/24)+DATE(1970,1,1))</f>
        <v>42575.958333333328</v>
      </c>
      <c r="T3784">
        <f>YEAR(R3784)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8297</v>
      </c>
      <c r="O3785" t="s">
        <v>8300</v>
      </c>
      <c r="P3785">
        <f>ROUND(E3785/D3785*100, 0)</f>
        <v>129</v>
      </c>
      <c r="Q3785" s="8">
        <f>IFERROR(ROUND(E3785/L3785,2),0)</f>
        <v>64.459999999999994</v>
      </c>
      <c r="R3785" s="17">
        <f>(((J3785/60)/60)/24)+DATE(1970,1,1)</f>
        <v>42420.140277777777</v>
      </c>
      <c r="S3785" s="18">
        <f>((I3785/60/60/24)+DATE(1970,1,1))</f>
        <v>42444.666666666672</v>
      </c>
      <c r="T3785">
        <f>YEAR(R3785)</f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8297</v>
      </c>
      <c r="O3786" t="s">
        <v>8300</v>
      </c>
      <c r="P3786">
        <f>ROUND(E3786/D3786*100, 0)</f>
        <v>115</v>
      </c>
      <c r="Q3786" s="8">
        <f>IFERROR(ROUND(E3786/L3786,2),0)</f>
        <v>115</v>
      </c>
      <c r="R3786" s="17">
        <f>(((J3786/60)/60)/24)+DATE(1970,1,1)</f>
        <v>42531.980694444443</v>
      </c>
      <c r="S3786" s="18">
        <f>((I3786/60/60/24)+DATE(1970,1,1))</f>
        <v>42561.980694444443</v>
      </c>
      <c r="T3786">
        <f>YEAR(R3786)</f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8297</v>
      </c>
      <c r="O3787" t="s">
        <v>8300</v>
      </c>
      <c r="P3787">
        <f>ROUND(E3787/D3787*100, 0)</f>
        <v>151</v>
      </c>
      <c r="Q3787" s="8">
        <f>IFERROR(ROUND(E3787/L3787,2),0)</f>
        <v>100.5</v>
      </c>
      <c r="R3787" s="17">
        <f>(((J3787/60)/60)/24)+DATE(1970,1,1)</f>
        <v>42548.63853009259</v>
      </c>
      <c r="S3787" s="18">
        <f>((I3787/60/60/24)+DATE(1970,1,1))</f>
        <v>42584.418749999997</v>
      </c>
      <c r="T3787">
        <f>YEAR(R3787)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8297</v>
      </c>
      <c r="O3788" t="s">
        <v>8300</v>
      </c>
      <c r="P3788">
        <f>ROUND(E3788/D3788*100, 0)</f>
        <v>111</v>
      </c>
      <c r="Q3788" s="8">
        <f>IFERROR(ROUND(E3788/L3788,2),0)</f>
        <v>93.77</v>
      </c>
      <c r="R3788" s="17">
        <f>(((J3788/60)/60)/24)+DATE(1970,1,1)</f>
        <v>42487.037905092591</v>
      </c>
      <c r="S3788" s="18">
        <f>((I3788/60/60/24)+DATE(1970,1,1))</f>
        <v>42517.037905092591</v>
      </c>
      <c r="T3788">
        <f>YEAR(R3788)</f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8297</v>
      </c>
      <c r="O3789" t="s">
        <v>8300</v>
      </c>
      <c r="P3789">
        <f>ROUND(E3789/D3789*100, 0)</f>
        <v>100</v>
      </c>
      <c r="Q3789" s="8">
        <f>IFERROR(ROUND(E3789/L3789,2),0)</f>
        <v>35.1</v>
      </c>
      <c r="R3789" s="17">
        <f>(((J3789/60)/60)/24)+DATE(1970,1,1)</f>
        <v>42167.534791666665</v>
      </c>
      <c r="S3789" s="18">
        <f>((I3789/60/60/24)+DATE(1970,1,1))</f>
        <v>42196.165972222225</v>
      </c>
      <c r="T3789">
        <f>YEAR(R3789)</f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8297</v>
      </c>
      <c r="O3790" t="s">
        <v>8300</v>
      </c>
      <c r="P3790">
        <f>ROUND(E3790/D3790*100, 0)</f>
        <v>1</v>
      </c>
      <c r="Q3790" s="8">
        <f>IFERROR(ROUND(E3790/L3790,2),0)</f>
        <v>500</v>
      </c>
      <c r="R3790" s="17">
        <f>(((J3790/60)/60)/24)+DATE(1970,1,1)</f>
        <v>42333.695821759262</v>
      </c>
      <c r="S3790" s="18">
        <f>((I3790/60/60/24)+DATE(1970,1,1))</f>
        <v>42361.679166666669</v>
      </c>
      <c r="T3790">
        <f>YEAR(R3790)</f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8297</v>
      </c>
      <c r="O3791" t="s">
        <v>8300</v>
      </c>
      <c r="P3791">
        <f>ROUND(E3791/D3791*100, 0)</f>
        <v>3</v>
      </c>
      <c r="Q3791" s="8">
        <f>IFERROR(ROUND(E3791/L3791,2),0)</f>
        <v>29</v>
      </c>
      <c r="R3791" s="17">
        <f>(((J3791/60)/60)/24)+DATE(1970,1,1)</f>
        <v>42138.798819444448</v>
      </c>
      <c r="S3791" s="18">
        <f>((I3791/60/60/24)+DATE(1970,1,1))</f>
        <v>42170.798819444448</v>
      </c>
      <c r="T3791">
        <f>YEAR(R3791)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8297</v>
      </c>
      <c r="O3792" t="s">
        <v>8300</v>
      </c>
      <c r="P3792">
        <f>ROUND(E3792/D3792*100, 0)</f>
        <v>0</v>
      </c>
      <c r="Q3792" s="8">
        <f>IFERROR(ROUND(E3792/L3792,2),0)</f>
        <v>0</v>
      </c>
      <c r="R3792" s="17">
        <f>(((J3792/60)/60)/24)+DATE(1970,1,1)</f>
        <v>42666.666932870372</v>
      </c>
      <c r="S3792" s="18">
        <f>((I3792/60/60/24)+DATE(1970,1,1))</f>
        <v>42696.708599537036</v>
      </c>
      <c r="T3792">
        <f>YEAR(R3792)</f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8297</v>
      </c>
      <c r="O3793" t="s">
        <v>8300</v>
      </c>
      <c r="P3793">
        <f>ROUND(E3793/D3793*100, 0)</f>
        <v>0</v>
      </c>
      <c r="Q3793" s="8">
        <f>IFERROR(ROUND(E3793/L3793,2),0)</f>
        <v>0</v>
      </c>
      <c r="R3793" s="17">
        <f>(((J3793/60)/60)/24)+DATE(1970,1,1)</f>
        <v>41766.692037037035</v>
      </c>
      <c r="S3793" s="18">
        <f>((I3793/60/60/24)+DATE(1970,1,1))</f>
        <v>41826.692037037035</v>
      </c>
      <c r="T3793">
        <f>YEAR(R3793)</f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8297</v>
      </c>
      <c r="O3794" t="s">
        <v>8300</v>
      </c>
      <c r="P3794">
        <f>ROUND(E3794/D3794*100, 0)</f>
        <v>0</v>
      </c>
      <c r="Q3794" s="8">
        <f>IFERROR(ROUND(E3794/L3794,2),0)</f>
        <v>17.5</v>
      </c>
      <c r="R3794" s="17">
        <f>(((J3794/60)/60)/24)+DATE(1970,1,1)</f>
        <v>42170.447013888886</v>
      </c>
      <c r="S3794" s="18">
        <f>((I3794/60/60/24)+DATE(1970,1,1))</f>
        <v>42200.447013888886</v>
      </c>
      <c r="T3794">
        <f>YEAR(R3794)</f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8297</v>
      </c>
      <c r="O3795" t="s">
        <v>8300</v>
      </c>
      <c r="P3795">
        <f>ROUND(E3795/D3795*100, 0)</f>
        <v>60</v>
      </c>
      <c r="Q3795" s="8">
        <f>IFERROR(ROUND(E3795/L3795,2),0)</f>
        <v>174</v>
      </c>
      <c r="R3795" s="17">
        <f>(((J3795/60)/60)/24)+DATE(1970,1,1)</f>
        <v>41968.938993055555</v>
      </c>
      <c r="S3795" s="18">
        <f>((I3795/60/60/24)+DATE(1970,1,1))</f>
        <v>41989.938993055555</v>
      </c>
      <c r="T3795">
        <f>YEAR(R3795)</f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8297</v>
      </c>
      <c r="O3796" t="s">
        <v>8300</v>
      </c>
      <c r="P3796">
        <f>ROUND(E3796/D3796*100, 0)</f>
        <v>1</v>
      </c>
      <c r="Q3796" s="8">
        <f>IFERROR(ROUND(E3796/L3796,2),0)</f>
        <v>50</v>
      </c>
      <c r="R3796" s="17">
        <f>(((J3796/60)/60)/24)+DATE(1970,1,1)</f>
        <v>42132.58048611111</v>
      </c>
      <c r="S3796" s="18">
        <f>((I3796/60/60/24)+DATE(1970,1,1))</f>
        <v>42162.58048611111</v>
      </c>
      <c r="T3796">
        <f>YEAR(R3796)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8297</v>
      </c>
      <c r="O3797" t="s">
        <v>8300</v>
      </c>
      <c r="P3797">
        <f>ROUND(E3797/D3797*100, 0)</f>
        <v>2</v>
      </c>
      <c r="Q3797" s="8">
        <f>IFERROR(ROUND(E3797/L3797,2),0)</f>
        <v>5</v>
      </c>
      <c r="R3797" s="17">
        <f>(((J3797/60)/60)/24)+DATE(1970,1,1)</f>
        <v>42201.436226851853</v>
      </c>
      <c r="S3797" s="18">
        <f>((I3797/60/60/24)+DATE(1970,1,1))</f>
        <v>42244.9375</v>
      </c>
      <c r="T3797">
        <f>YEAR(R3797)</f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8297</v>
      </c>
      <c r="O3798" t="s">
        <v>8300</v>
      </c>
      <c r="P3798">
        <f>ROUND(E3798/D3798*100, 0)</f>
        <v>0</v>
      </c>
      <c r="Q3798" s="8">
        <f>IFERROR(ROUND(E3798/L3798,2),0)</f>
        <v>1</v>
      </c>
      <c r="R3798" s="17">
        <f>(((J3798/60)/60)/24)+DATE(1970,1,1)</f>
        <v>42689.029583333337</v>
      </c>
      <c r="S3798" s="18">
        <f>((I3798/60/60/24)+DATE(1970,1,1))</f>
        <v>42749.029583333337</v>
      </c>
      <c r="T3798">
        <f>YEAR(R3798)</f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8297</v>
      </c>
      <c r="O3799" t="s">
        <v>8300</v>
      </c>
      <c r="P3799">
        <f>ROUND(E3799/D3799*100, 0)</f>
        <v>90</v>
      </c>
      <c r="Q3799" s="8">
        <f>IFERROR(ROUND(E3799/L3799,2),0)</f>
        <v>145.41</v>
      </c>
      <c r="R3799" s="17">
        <f>(((J3799/60)/60)/24)+DATE(1970,1,1)</f>
        <v>42084.881539351853</v>
      </c>
      <c r="S3799" s="18">
        <f>((I3799/60/60/24)+DATE(1970,1,1))</f>
        <v>42114.881539351853</v>
      </c>
      <c r="T3799">
        <f>YEAR(R3799)</f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8297</v>
      </c>
      <c r="O3800" t="s">
        <v>8300</v>
      </c>
      <c r="P3800">
        <f>ROUND(E3800/D3800*100, 0)</f>
        <v>1</v>
      </c>
      <c r="Q3800" s="8">
        <f>IFERROR(ROUND(E3800/L3800,2),0)</f>
        <v>205</v>
      </c>
      <c r="R3800" s="17">
        <f>(((J3800/60)/60)/24)+DATE(1970,1,1)</f>
        <v>41831.722777777781</v>
      </c>
      <c r="S3800" s="18">
        <f>((I3800/60/60/24)+DATE(1970,1,1))</f>
        <v>41861.722777777781</v>
      </c>
      <c r="T3800">
        <f>YEAR(R3800)</f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8297</v>
      </c>
      <c r="O3801" t="s">
        <v>8300</v>
      </c>
      <c r="P3801">
        <f>ROUND(E3801/D3801*100, 0)</f>
        <v>4</v>
      </c>
      <c r="Q3801" s="8">
        <f>IFERROR(ROUND(E3801/L3801,2),0)</f>
        <v>100.5</v>
      </c>
      <c r="R3801" s="17">
        <f>(((J3801/60)/60)/24)+DATE(1970,1,1)</f>
        <v>42410.93105324074</v>
      </c>
      <c r="S3801" s="18">
        <f>((I3801/60/60/24)+DATE(1970,1,1))</f>
        <v>42440.93105324074</v>
      </c>
      <c r="T3801">
        <f>YEAR(R3801)</f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8297</v>
      </c>
      <c r="O3802" t="s">
        <v>8300</v>
      </c>
      <c r="P3802">
        <f>ROUND(E3802/D3802*100, 0)</f>
        <v>4</v>
      </c>
      <c r="Q3802" s="8">
        <f>IFERROR(ROUND(E3802/L3802,2),0)</f>
        <v>55.06</v>
      </c>
      <c r="R3802" s="17">
        <f>(((J3802/60)/60)/24)+DATE(1970,1,1)</f>
        <v>41982.737071759257</v>
      </c>
      <c r="S3802" s="18">
        <f>((I3802/60/60/24)+DATE(1970,1,1))</f>
        <v>42015.207638888889</v>
      </c>
      <c r="T3802">
        <f>YEAR(R3802)</f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8297</v>
      </c>
      <c r="O3803" t="s">
        <v>8300</v>
      </c>
      <c r="P3803">
        <f>ROUND(E3803/D3803*100, 0)</f>
        <v>9</v>
      </c>
      <c r="Q3803" s="8">
        <f>IFERROR(ROUND(E3803/L3803,2),0)</f>
        <v>47.33</v>
      </c>
      <c r="R3803" s="17">
        <f>(((J3803/60)/60)/24)+DATE(1970,1,1)</f>
        <v>41975.676111111112</v>
      </c>
      <c r="S3803" s="18">
        <f>((I3803/60/60/24)+DATE(1970,1,1))</f>
        <v>42006.676111111112</v>
      </c>
      <c r="T3803">
        <f>YEAR(R3803)</f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8297</v>
      </c>
      <c r="O3804" t="s">
        <v>8300</v>
      </c>
      <c r="P3804">
        <f>ROUND(E3804/D3804*100, 0)</f>
        <v>0</v>
      </c>
      <c r="Q3804" s="8">
        <f>IFERROR(ROUND(E3804/L3804,2),0)</f>
        <v>0</v>
      </c>
      <c r="R3804" s="17">
        <f>(((J3804/60)/60)/24)+DATE(1970,1,1)</f>
        <v>42269.126226851848</v>
      </c>
      <c r="S3804" s="18">
        <f>((I3804/60/60/24)+DATE(1970,1,1))</f>
        <v>42299.126226851848</v>
      </c>
      <c r="T3804">
        <f>YEAR(R3804)</f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8297</v>
      </c>
      <c r="O3805" t="s">
        <v>8300</v>
      </c>
      <c r="P3805">
        <f>ROUND(E3805/D3805*100, 0)</f>
        <v>20</v>
      </c>
      <c r="Q3805" s="8">
        <f>IFERROR(ROUND(E3805/L3805,2),0)</f>
        <v>58.95</v>
      </c>
      <c r="R3805" s="17">
        <f>(((J3805/60)/60)/24)+DATE(1970,1,1)</f>
        <v>42403.971851851849</v>
      </c>
      <c r="S3805" s="18">
        <f>((I3805/60/60/24)+DATE(1970,1,1))</f>
        <v>42433.971851851849</v>
      </c>
      <c r="T3805">
        <f>YEAR(R3805)</f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8297</v>
      </c>
      <c r="O3806" t="s">
        <v>8300</v>
      </c>
      <c r="P3806">
        <f>ROUND(E3806/D3806*100, 0)</f>
        <v>0</v>
      </c>
      <c r="Q3806" s="8">
        <f>IFERROR(ROUND(E3806/L3806,2),0)</f>
        <v>0</v>
      </c>
      <c r="R3806" s="17">
        <f>(((J3806/60)/60)/24)+DATE(1970,1,1)</f>
        <v>42527.00953703704</v>
      </c>
      <c r="S3806" s="18">
        <f>((I3806/60/60/24)+DATE(1970,1,1))</f>
        <v>42582.291666666672</v>
      </c>
      <c r="T3806">
        <f>YEAR(R3806)</f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8297</v>
      </c>
      <c r="O3807" t="s">
        <v>8300</v>
      </c>
      <c r="P3807">
        <f>ROUND(E3807/D3807*100, 0)</f>
        <v>0</v>
      </c>
      <c r="Q3807" s="8">
        <f>IFERROR(ROUND(E3807/L3807,2),0)</f>
        <v>1.5</v>
      </c>
      <c r="R3807" s="17">
        <f>(((J3807/60)/60)/24)+DATE(1970,1,1)</f>
        <v>41849.887037037035</v>
      </c>
      <c r="S3807" s="18">
        <f>((I3807/60/60/24)+DATE(1970,1,1))</f>
        <v>41909.887037037035</v>
      </c>
      <c r="T3807">
        <f>YEAR(R3807)</f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8297</v>
      </c>
      <c r="O3808" t="s">
        <v>8300</v>
      </c>
      <c r="P3808">
        <f>ROUND(E3808/D3808*100, 0)</f>
        <v>0</v>
      </c>
      <c r="Q3808" s="8">
        <f>IFERROR(ROUND(E3808/L3808,2),0)</f>
        <v>5</v>
      </c>
      <c r="R3808" s="17">
        <f>(((J3808/60)/60)/24)+DATE(1970,1,1)</f>
        <v>41799.259039351848</v>
      </c>
      <c r="S3808" s="18">
        <f>((I3808/60/60/24)+DATE(1970,1,1))</f>
        <v>41819.259039351848</v>
      </c>
      <c r="T3808">
        <f>YEAR(R3808)</f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8297</v>
      </c>
      <c r="O3809" t="s">
        <v>8300</v>
      </c>
      <c r="P3809">
        <f>ROUND(E3809/D3809*100, 0)</f>
        <v>30</v>
      </c>
      <c r="Q3809" s="8">
        <f>IFERROR(ROUND(E3809/L3809,2),0)</f>
        <v>50.56</v>
      </c>
      <c r="R3809" s="17">
        <f>(((J3809/60)/60)/24)+DATE(1970,1,1)</f>
        <v>42090.909016203703</v>
      </c>
      <c r="S3809" s="18">
        <f>((I3809/60/60/24)+DATE(1970,1,1))</f>
        <v>42097.909016203703</v>
      </c>
      <c r="T3809">
        <f>YEAR(R3809)</f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8297</v>
      </c>
      <c r="O3810" t="s">
        <v>8298</v>
      </c>
      <c r="P3810">
        <f>ROUND(E3810/D3810*100, 0)</f>
        <v>100</v>
      </c>
      <c r="Q3810" s="8">
        <f>IFERROR(ROUND(E3810/L3810,2),0)</f>
        <v>41.67</v>
      </c>
      <c r="R3810" s="17">
        <f>(((J3810/60)/60)/24)+DATE(1970,1,1)</f>
        <v>42059.453923611116</v>
      </c>
      <c r="S3810" s="18">
        <f>((I3810/60/60/24)+DATE(1970,1,1))</f>
        <v>42119.412256944444</v>
      </c>
      <c r="T3810">
        <f>YEAR(R3810)</f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8297</v>
      </c>
      <c r="O3811" t="s">
        <v>8298</v>
      </c>
      <c r="P3811">
        <f>ROUND(E3811/D3811*100, 0)</f>
        <v>101</v>
      </c>
      <c r="Q3811" s="8">
        <f>IFERROR(ROUND(E3811/L3811,2),0)</f>
        <v>53.29</v>
      </c>
      <c r="R3811" s="17">
        <f>(((J3811/60)/60)/24)+DATE(1970,1,1)</f>
        <v>41800.526701388888</v>
      </c>
      <c r="S3811" s="18">
        <f>((I3811/60/60/24)+DATE(1970,1,1))</f>
        <v>41850.958333333336</v>
      </c>
      <c r="T3811">
        <f>YEAR(R3811)</f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8297</v>
      </c>
      <c r="O3812" t="s">
        <v>8298</v>
      </c>
      <c r="P3812">
        <f>ROUND(E3812/D3812*100, 0)</f>
        <v>122</v>
      </c>
      <c r="Q3812" s="8">
        <f>IFERROR(ROUND(E3812/L3812,2),0)</f>
        <v>70.23</v>
      </c>
      <c r="R3812" s="17">
        <f>(((J3812/60)/60)/24)+DATE(1970,1,1)</f>
        <v>42054.849050925928</v>
      </c>
      <c r="S3812" s="18">
        <f>((I3812/60/60/24)+DATE(1970,1,1))</f>
        <v>42084.807384259257</v>
      </c>
      <c r="T3812">
        <f>YEAR(R3812)</f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8297</v>
      </c>
      <c r="O3813" t="s">
        <v>8298</v>
      </c>
      <c r="P3813">
        <f>ROUND(E3813/D3813*100, 0)</f>
        <v>330</v>
      </c>
      <c r="Q3813" s="8">
        <f>IFERROR(ROUND(E3813/L3813,2),0)</f>
        <v>43.42</v>
      </c>
      <c r="R3813" s="17">
        <f>(((J3813/60)/60)/24)+DATE(1970,1,1)</f>
        <v>42487.62700231481</v>
      </c>
      <c r="S3813" s="18">
        <f>((I3813/60/60/24)+DATE(1970,1,1))</f>
        <v>42521.458333333328</v>
      </c>
      <c r="T3813">
        <f>YEAR(R3813)</f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8297</v>
      </c>
      <c r="O3814" t="s">
        <v>8298</v>
      </c>
      <c r="P3814">
        <f>ROUND(E3814/D3814*100, 0)</f>
        <v>110</v>
      </c>
      <c r="Q3814" s="8">
        <f>IFERROR(ROUND(E3814/L3814,2),0)</f>
        <v>199.18</v>
      </c>
      <c r="R3814" s="17">
        <f>(((J3814/60)/60)/24)+DATE(1970,1,1)</f>
        <v>42109.751250000001</v>
      </c>
      <c r="S3814" s="18">
        <f>((I3814/60/60/24)+DATE(1970,1,1))</f>
        <v>42156.165972222225</v>
      </c>
      <c r="T3814">
        <f>YEAR(R3814)</f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8297</v>
      </c>
      <c r="O3815" t="s">
        <v>8298</v>
      </c>
      <c r="P3815">
        <f>ROUND(E3815/D3815*100, 0)</f>
        <v>101</v>
      </c>
      <c r="Q3815" s="8">
        <f>IFERROR(ROUND(E3815/L3815,2),0)</f>
        <v>78.52</v>
      </c>
      <c r="R3815" s="17">
        <f>(((J3815/60)/60)/24)+DATE(1970,1,1)</f>
        <v>42497.275706018518</v>
      </c>
      <c r="S3815" s="18">
        <f>((I3815/60/60/24)+DATE(1970,1,1))</f>
        <v>42535.904861111107</v>
      </c>
      <c r="T3815">
        <f>YEAR(R3815)</f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8297</v>
      </c>
      <c r="O3816" t="s">
        <v>8298</v>
      </c>
      <c r="P3816">
        <f>ROUND(E3816/D3816*100, 0)</f>
        <v>140</v>
      </c>
      <c r="Q3816" s="8">
        <f>IFERROR(ROUND(E3816/L3816,2),0)</f>
        <v>61.82</v>
      </c>
      <c r="R3816" s="17">
        <f>(((J3816/60)/60)/24)+DATE(1970,1,1)</f>
        <v>42058.904074074075</v>
      </c>
      <c r="S3816" s="18">
        <f>((I3816/60/60/24)+DATE(1970,1,1))</f>
        <v>42095.165972222225</v>
      </c>
      <c r="T3816">
        <f>YEAR(R3816)</f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8297</v>
      </c>
      <c r="O3817" t="s">
        <v>8298</v>
      </c>
      <c r="P3817">
        <f>ROUND(E3817/D3817*100, 0)</f>
        <v>100</v>
      </c>
      <c r="Q3817" s="8">
        <f>IFERROR(ROUND(E3817/L3817,2),0)</f>
        <v>50</v>
      </c>
      <c r="R3817" s="17">
        <f>(((J3817/60)/60)/24)+DATE(1970,1,1)</f>
        <v>42207.259918981479</v>
      </c>
      <c r="S3817" s="18">
        <f>((I3817/60/60/24)+DATE(1970,1,1))</f>
        <v>42236.958333333328</v>
      </c>
      <c r="T3817">
        <f>YEAR(R3817)</f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8297</v>
      </c>
      <c r="O3818" t="s">
        <v>8298</v>
      </c>
      <c r="P3818">
        <f>ROUND(E3818/D3818*100, 0)</f>
        <v>119</v>
      </c>
      <c r="Q3818" s="8">
        <f>IFERROR(ROUND(E3818/L3818,2),0)</f>
        <v>48.34</v>
      </c>
      <c r="R3818" s="17">
        <f>(((J3818/60)/60)/24)+DATE(1970,1,1)</f>
        <v>41807.690081018518</v>
      </c>
      <c r="S3818" s="18">
        <f>((I3818/60/60/24)+DATE(1970,1,1))</f>
        <v>41837.690081018518</v>
      </c>
      <c r="T3818">
        <f>YEAR(R3818)</f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8297</v>
      </c>
      <c r="O3819" t="s">
        <v>8298</v>
      </c>
      <c r="P3819">
        <f>ROUND(E3819/D3819*100, 0)</f>
        <v>107</v>
      </c>
      <c r="Q3819" s="8">
        <f>IFERROR(ROUND(E3819/L3819,2),0)</f>
        <v>107.25</v>
      </c>
      <c r="R3819" s="17">
        <f>(((J3819/60)/60)/24)+DATE(1970,1,1)</f>
        <v>42284.69694444444</v>
      </c>
      <c r="S3819" s="18">
        <f>((I3819/60/60/24)+DATE(1970,1,1))</f>
        <v>42301.165972222225</v>
      </c>
      <c r="T3819">
        <f>YEAR(R3819)</f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8297</v>
      </c>
      <c r="O3820" t="s">
        <v>8298</v>
      </c>
      <c r="P3820">
        <f>ROUND(E3820/D3820*100, 0)</f>
        <v>228</v>
      </c>
      <c r="Q3820" s="8">
        <f>IFERROR(ROUND(E3820/L3820,2),0)</f>
        <v>57</v>
      </c>
      <c r="R3820" s="17">
        <f>(((J3820/60)/60)/24)+DATE(1970,1,1)</f>
        <v>42045.84238425926</v>
      </c>
      <c r="S3820" s="18">
        <f>((I3820/60/60/24)+DATE(1970,1,1))</f>
        <v>42075.800717592589</v>
      </c>
      <c r="T3820">
        <f>YEAR(R3820)</f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8297</v>
      </c>
      <c r="O3821" t="s">
        <v>8298</v>
      </c>
      <c r="P3821">
        <f>ROUND(E3821/D3821*100, 0)</f>
        <v>106</v>
      </c>
      <c r="Q3821" s="8">
        <f>IFERROR(ROUND(E3821/L3821,2),0)</f>
        <v>40.92</v>
      </c>
      <c r="R3821" s="17">
        <f>(((J3821/60)/60)/24)+DATE(1970,1,1)</f>
        <v>42184.209537037037</v>
      </c>
      <c r="S3821" s="18">
        <f>((I3821/60/60/24)+DATE(1970,1,1))</f>
        <v>42202.876388888893</v>
      </c>
      <c r="T3821">
        <f>YEAR(R3821)</f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8297</v>
      </c>
      <c r="O3822" t="s">
        <v>8298</v>
      </c>
      <c r="P3822">
        <f>ROUND(E3822/D3822*100, 0)</f>
        <v>143</v>
      </c>
      <c r="Q3822" s="8">
        <f>IFERROR(ROUND(E3822/L3822,2),0)</f>
        <v>21.5</v>
      </c>
      <c r="R3822" s="17">
        <f>(((J3822/60)/60)/24)+DATE(1970,1,1)</f>
        <v>42160.651817129634</v>
      </c>
      <c r="S3822" s="18">
        <f>((I3822/60/60/24)+DATE(1970,1,1))</f>
        <v>42190.651817129634</v>
      </c>
      <c r="T3822">
        <f>YEAR(R3822)</f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8297</v>
      </c>
      <c r="O3823" t="s">
        <v>8298</v>
      </c>
      <c r="P3823">
        <f>ROUND(E3823/D3823*100, 0)</f>
        <v>105</v>
      </c>
      <c r="Q3823" s="8">
        <f>IFERROR(ROUND(E3823/L3823,2),0)</f>
        <v>79.540000000000006</v>
      </c>
      <c r="R3823" s="17">
        <f>(((J3823/60)/60)/24)+DATE(1970,1,1)</f>
        <v>42341.180636574078</v>
      </c>
      <c r="S3823" s="18">
        <f>((I3823/60/60/24)+DATE(1970,1,1))</f>
        <v>42373.180636574078</v>
      </c>
      <c r="T3823">
        <f>YEAR(R3823)</f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8297</v>
      </c>
      <c r="O3824" t="s">
        <v>8298</v>
      </c>
      <c r="P3824">
        <f>ROUND(E3824/D3824*100, 0)</f>
        <v>110</v>
      </c>
      <c r="Q3824" s="8">
        <f>IFERROR(ROUND(E3824/L3824,2),0)</f>
        <v>72.38</v>
      </c>
      <c r="R3824" s="17">
        <f>(((J3824/60)/60)/24)+DATE(1970,1,1)</f>
        <v>42329.838159722218</v>
      </c>
      <c r="S3824" s="18">
        <f>((I3824/60/60/24)+DATE(1970,1,1))</f>
        <v>42388.957638888889</v>
      </c>
      <c r="T3824">
        <f>YEAR(R3824)</f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8297</v>
      </c>
      <c r="O3825" t="s">
        <v>8298</v>
      </c>
      <c r="P3825">
        <f>ROUND(E3825/D3825*100, 0)</f>
        <v>106</v>
      </c>
      <c r="Q3825" s="8">
        <f>IFERROR(ROUND(E3825/L3825,2),0)</f>
        <v>64.63</v>
      </c>
      <c r="R3825" s="17">
        <f>(((J3825/60)/60)/24)+DATE(1970,1,1)</f>
        <v>42170.910231481481</v>
      </c>
      <c r="S3825" s="18">
        <f>((I3825/60/60/24)+DATE(1970,1,1))</f>
        <v>42205.165972222225</v>
      </c>
      <c r="T3825">
        <f>YEAR(R3825)</f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8297</v>
      </c>
      <c r="O3826" t="s">
        <v>8298</v>
      </c>
      <c r="P3826">
        <f>ROUND(E3826/D3826*100, 0)</f>
        <v>108</v>
      </c>
      <c r="Q3826" s="8">
        <f>IFERROR(ROUND(E3826/L3826,2),0)</f>
        <v>38.57</v>
      </c>
      <c r="R3826" s="17">
        <f>(((J3826/60)/60)/24)+DATE(1970,1,1)</f>
        <v>42571.626192129625</v>
      </c>
      <c r="S3826" s="18">
        <f>((I3826/60/60/24)+DATE(1970,1,1))</f>
        <v>42583.570138888885</v>
      </c>
      <c r="T3826">
        <f>YEAR(R3826)</f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8297</v>
      </c>
      <c r="O3827" t="s">
        <v>8298</v>
      </c>
      <c r="P3827">
        <f>ROUND(E3827/D3827*100, 0)</f>
        <v>105</v>
      </c>
      <c r="Q3827" s="8">
        <f>IFERROR(ROUND(E3827/L3827,2),0)</f>
        <v>107.57</v>
      </c>
      <c r="R3827" s="17">
        <f>(((J3827/60)/60)/24)+DATE(1970,1,1)</f>
        <v>42151.069606481484</v>
      </c>
      <c r="S3827" s="18">
        <f>((I3827/60/60/24)+DATE(1970,1,1))</f>
        <v>42172.069606481484</v>
      </c>
      <c r="T3827">
        <f>YEAR(R3827)</f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8297</v>
      </c>
      <c r="O3828" t="s">
        <v>8298</v>
      </c>
      <c r="P3828">
        <f>ROUND(E3828/D3828*100, 0)</f>
        <v>119</v>
      </c>
      <c r="Q3828" s="8">
        <f>IFERROR(ROUND(E3828/L3828,2),0)</f>
        <v>27.5</v>
      </c>
      <c r="R3828" s="17">
        <f>(((J3828/60)/60)/24)+DATE(1970,1,1)</f>
        <v>42101.423541666663</v>
      </c>
      <c r="S3828" s="18">
        <f>((I3828/60/60/24)+DATE(1970,1,1))</f>
        <v>42131.423541666663</v>
      </c>
      <c r="T3828">
        <f>YEAR(R3828)</f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8297</v>
      </c>
      <c r="O3829" t="s">
        <v>8298</v>
      </c>
      <c r="P3829">
        <f>ROUND(E3829/D3829*100, 0)</f>
        <v>153</v>
      </c>
      <c r="Q3829" s="8">
        <f>IFERROR(ROUND(E3829/L3829,2),0)</f>
        <v>70.459999999999994</v>
      </c>
      <c r="R3829" s="17">
        <f>(((J3829/60)/60)/24)+DATE(1970,1,1)</f>
        <v>42034.928252314814</v>
      </c>
      <c r="S3829" s="18">
        <f>((I3829/60/60/24)+DATE(1970,1,1))</f>
        <v>42090</v>
      </c>
      <c r="T3829">
        <f>YEAR(R3829)</f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8297</v>
      </c>
      <c r="O3830" t="s">
        <v>8298</v>
      </c>
      <c r="P3830">
        <f>ROUND(E3830/D3830*100, 0)</f>
        <v>100</v>
      </c>
      <c r="Q3830" s="8">
        <f>IFERROR(ROUND(E3830/L3830,2),0)</f>
        <v>178.57</v>
      </c>
      <c r="R3830" s="17">
        <f>(((J3830/60)/60)/24)+DATE(1970,1,1)</f>
        <v>41944.527627314819</v>
      </c>
      <c r="S3830" s="18">
        <f>((I3830/60/60/24)+DATE(1970,1,1))</f>
        <v>42004.569293981483</v>
      </c>
      <c r="T3830">
        <f>YEAR(R3830)</f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8297</v>
      </c>
      <c r="O3831" t="s">
        <v>8298</v>
      </c>
      <c r="P3831">
        <f>ROUND(E3831/D3831*100, 0)</f>
        <v>100</v>
      </c>
      <c r="Q3831" s="8">
        <f>IFERROR(ROUND(E3831/L3831,2),0)</f>
        <v>62.63</v>
      </c>
      <c r="R3831" s="17">
        <f>(((J3831/60)/60)/24)+DATE(1970,1,1)</f>
        <v>42593.865405092598</v>
      </c>
      <c r="S3831" s="18">
        <f>((I3831/60/60/24)+DATE(1970,1,1))</f>
        <v>42613.865405092598</v>
      </c>
      <c r="T3831">
        <f>YEAR(R3831)</f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8297</v>
      </c>
      <c r="O3832" t="s">
        <v>8298</v>
      </c>
      <c r="P3832">
        <f>ROUND(E3832/D3832*100, 0)</f>
        <v>225</v>
      </c>
      <c r="Q3832" s="8">
        <f>IFERROR(ROUND(E3832/L3832,2),0)</f>
        <v>75</v>
      </c>
      <c r="R3832" s="17">
        <f>(((J3832/60)/60)/24)+DATE(1970,1,1)</f>
        <v>42503.740868055553</v>
      </c>
      <c r="S3832" s="18">
        <f>((I3832/60/60/24)+DATE(1970,1,1))</f>
        <v>42517.740868055553</v>
      </c>
      <c r="T3832">
        <f>YEAR(R3832)</f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8297</v>
      </c>
      <c r="O3833" t="s">
        <v>8298</v>
      </c>
      <c r="P3833">
        <f>ROUND(E3833/D3833*100, 0)</f>
        <v>106</v>
      </c>
      <c r="Q3833" s="8">
        <f>IFERROR(ROUND(E3833/L3833,2),0)</f>
        <v>58.9</v>
      </c>
      <c r="R3833" s="17">
        <f>(((J3833/60)/60)/24)+DATE(1970,1,1)</f>
        <v>41927.848900462966</v>
      </c>
      <c r="S3833" s="18">
        <f>((I3833/60/60/24)+DATE(1970,1,1))</f>
        <v>41948.890567129631</v>
      </c>
      <c r="T3833">
        <f>YEAR(R3833)</f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8297</v>
      </c>
      <c r="O3834" t="s">
        <v>8298</v>
      </c>
      <c r="P3834">
        <f>ROUND(E3834/D3834*100, 0)</f>
        <v>105</v>
      </c>
      <c r="Q3834" s="8">
        <f>IFERROR(ROUND(E3834/L3834,2),0)</f>
        <v>139.56</v>
      </c>
      <c r="R3834" s="17">
        <f>(((J3834/60)/60)/24)+DATE(1970,1,1)</f>
        <v>42375.114988425921</v>
      </c>
      <c r="S3834" s="18">
        <f>((I3834/60/60/24)+DATE(1970,1,1))</f>
        <v>42420.114988425921</v>
      </c>
      <c r="T3834">
        <f>YEAR(R3834)</f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8297</v>
      </c>
      <c r="O3835" t="s">
        <v>8298</v>
      </c>
      <c r="P3835">
        <f>ROUND(E3835/D3835*100, 0)</f>
        <v>117</v>
      </c>
      <c r="Q3835" s="8">
        <f>IFERROR(ROUND(E3835/L3835,2),0)</f>
        <v>70</v>
      </c>
      <c r="R3835" s="17">
        <f>(((J3835/60)/60)/24)+DATE(1970,1,1)</f>
        <v>41963.872361111105</v>
      </c>
      <c r="S3835" s="18">
        <f>((I3835/60/60/24)+DATE(1970,1,1))</f>
        <v>41974.797916666663</v>
      </c>
      <c r="T3835">
        <f>YEAR(R3835)</f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8297</v>
      </c>
      <c r="O3836" t="s">
        <v>8298</v>
      </c>
      <c r="P3836">
        <f>ROUND(E3836/D3836*100, 0)</f>
        <v>109</v>
      </c>
      <c r="Q3836" s="8">
        <f>IFERROR(ROUND(E3836/L3836,2),0)</f>
        <v>57.39</v>
      </c>
      <c r="R3836" s="17">
        <f>(((J3836/60)/60)/24)+DATE(1970,1,1)</f>
        <v>42143.445219907408</v>
      </c>
      <c r="S3836" s="18">
        <f>((I3836/60/60/24)+DATE(1970,1,1))</f>
        <v>42173.445219907408</v>
      </c>
      <c r="T3836">
        <f>YEAR(R3836)</f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8297</v>
      </c>
      <c r="O3837" t="s">
        <v>8298</v>
      </c>
      <c r="P3837">
        <f>ROUND(E3837/D3837*100, 0)</f>
        <v>160</v>
      </c>
      <c r="Q3837" s="8">
        <f>IFERROR(ROUND(E3837/L3837,2),0)</f>
        <v>40</v>
      </c>
      <c r="R3837" s="17">
        <f>(((J3837/60)/60)/24)+DATE(1970,1,1)</f>
        <v>42460.94222222222</v>
      </c>
      <c r="S3837" s="18">
        <f>((I3837/60/60/24)+DATE(1970,1,1))</f>
        <v>42481.94222222222</v>
      </c>
      <c r="T3837">
        <f>YEAR(R3837)</f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8297</v>
      </c>
      <c r="O3838" t="s">
        <v>8298</v>
      </c>
      <c r="P3838">
        <f>ROUND(E3838/D3838*100, 0)</f>
        <v>113</v>
      </c>
      <c r="Q3838" s="8">
        <f>IFERROR(ROUND(E3838/L3838,2),0)</f>
        <v>64.290000000000006</v>
      </c>
      <c r="R3838" s="17">
        <f>(((J3838/60)/60)/24)+DATE(1970,1,1)</f>
        <v>42553.926527777774</v>
      </c>
      <c r="S3838" s="18">
        <f>((I3838/60/60/24)+DATE(1970,1,1))</f>
        <v>42585.172916666663</v>
      </c>
      <c r="T3838">
        <f>YEAR(R3838)</f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8297</v>
      </c>
      <c r="O3839" t="s">
        <v>8298</v>
      </c>
      <c r="P3839">
        <f>ROUND(E3839/D3839*100, 0)</f>
        <v>102</v>
      </c>
      <c r="Q3839" s="8">
        <f>IFERROR(ROUND(E3839/L3839,2),0)</f>
        <v>120.12</v>
      </c>
      <c r="R3839" s="17">
        <f>(((J3839/60)/60)/24)+DATE(1970,1,1)</f>
        <v>42152.765717592592</v>
      </c>
      <c r="S3839" s="18">
        <f>((I3839/60/60/24)+DATE(1970,1,1))</f>
        <v>42188.765717592592</v>
      </c>
      <c r="T3839">
        <f>YEAR(R3839)</f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8297</v>
      </c>
      <c r="O3840" t="s">
        <v>8298</v>
      </c>
      <c r="P3840">
        <f>ROUND(E3840/D3840*100, 0)</f>
        <v>101</v>
      </c>
      <c r="Q3840" s="8">
        <f>IFERROR(ROUND(E3840/L3840,2),0)</f>
        <v>1008.24</v>
      </c>
      <c r="R3840" s="17">
        <f>(((J3840/60)/60)/24)+DATE(1970,1,1)</f>
        <v>42116.710752314815</v>
      </c>
      <c r="S3840" s="18">
        <f>((I3840/60/60/24)+DATE(1970,1,1))</f>
        <v>42146.710752314815</v>
      </c>
      <c r="T3840">
        <f>YEAR(R3840)</f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8297</v>
      </c>
      <c r="O3841" t="s">
        <v>8298</v>
      </c>
      <c r="P3841">
        <f>ROUND(E3841/D3841*100, 0)</f>
        <v>101</v>
      </c>
      <c r="Q3841" s="8">
        <f>IFERROR(ROUND(E3841/L3841,2),0)</f>
        <v>63.28</v>
      </c>
      <c r="R3841" s="17">
        <f>(((J3841/60)/60)/24)+DATE(1970,1,1)</f>
        <v>42155.142638888887</v>
      </c>
      <c r="S3841" s="18">
        <f>((I3841/60/60/24)+DATE(1970,1,1))</f>
        <v>42215.142638888887</v>
      </c>
      <c r="T3841">
        <f>YEAR(R3841)</f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8297</v>
      </c>
      <c r="O3842" t="s">
        <v>8298</v>
      </c>
      <c r="P3842">
        <f>ROUND(E3842/D3842*100, 0)</f>
        <v>6500</v>
      </c>
      <c r="Q3842" s="8">
        <f>IFERROR(ROUND(E3842/L3842,2),0)</f>
        <v>21.67</v>
      </c>
      <c r="R3842" s="17">
        <f>(((J3842/60)/60)/24)+DATE(1970,1,1)</f>
        <v>42432.701724537037</v>
      </c>
      <c r="S3842" s="18">
        <f>((I3842/60/60/24)+DATE(1970,1,1))</f>
        <v>42457.660057870366</v>
      </c>
      <c r="T3842">
        <f>YEAR(R3842)</f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8297</v>
      </c>
      <c r="O3843" t="s">
        <v>8298</v>
      </c>
      <c r="P3843">
        <f>ROUND(E3843/D3843*100, 0)</f>
        <v>9</v>
      </c>
      <c r="Q3843" s="8">
        <f>IFERROR(ROUND(E3843/L3843,2),0)</f>
        <v>25.65</v>
      </c>
      <c r="R3843" s="17">
        <f>(((J3843/60)/60)/24)+DATE(1970,1,1)</f>
        <v>41780.785729166666</v>
      </c>
      <c r="S3843" s="18">
        <f>((I3843/60/60/24)+DATE(1970,1,1))</f>
        <v>41840.785729166666</v>
      </c>
      <c r="T3843">
        <f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8297</v>
      </c>
      <c r="O3844" t="s">
        <v>8298</v>
      </c>
      <c r="P3844">
        <f>ROUND(E3844/D3844*100, 0)</f>
        <v>22</v>
      </c>
      <c r="Q3844" s="8">
        <f>IFERROR(ROUND(E3844/L3844,2),0)</f>
        <v>47.7</v>
      </c>
      <c r="R3844" s="17">
        <f>(((J3844/60)/60)/24)+DATE(1970,1,1)</f>
        <v>41740.493657407409</v>
      </c>
      <c r="S3844" s="18">
        <f>((I3844/60/60/24)+DATE(1970,1,1))</f>
        <v>41770.493657407409</v>
      </c>
      <c r="T3844">
        <f>YEAR(R3844)</f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8297</v>
      </c>
      <c r="O3845" t="s">
        <v>8298</v>
      </c>
      <c r="P3845">
        <f>ROUND(E3845/D3845*100, 0)</f>
        <v>21</v>
      </c>
      <c r="Q3845" s="8">
        <f>IFERROR(ROUND(E3845/L3845,2),0)</f>
        <v>56.05</v>
      </c>
      <c r="R3845" s="17">
        <f>(((J3845/60)/60)/24)+DATE(1970,1,1)</f>
        <v>41766.072500000002</v>
      </c>
      <c r="S3845" s="18">
        <f>((I3845/60/60/24)+DATE(1970,1,1))</f>
        <v>41791.072500000002</v>
      </c>
      <c r="T3845">
        <f>YEAR(R3845)</f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8297</v>
      </c>
      <c r="O3846" t="s">
        <v>8298</v>
      </c>
      <c r="P3846">
        <f>ROUND(E3846/D3846*100, 0)</f>
        <v>41</v>
      </c>
      <c r="Q3846" s="8">
        <f>IFERROR(ROUND(E3846/L3846,2),0)</f>
        <v>81.319999999999993</v>
      </c>
      <c r="R3846" s="17">
        <f>(((J3846/60)/60)/24)+DATE(1970,1,1)</f>
        <v>41766.617291666669</v>
      </c>
      <c r="S3846" s="18">
        <f>((I3846/60/60/24)+DATE(1970,1,1))</f>
        <v>41793.290972222225</v>
      </c>
      <c r="T3846">
        <f>YEAR(R3846)</f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8297</v>
      </c>
      <c r="O3847" t="s">
        <v>8298</v>
      </c>
      <c r="P3847">
        <f>ROUND(E3847/D3847*100, 0)</f>
        <v>2</v>
      </c>
      <c r="Q3847" s="8">
        <f>IFERROR(ROUND(E3847/L3847,2),0)</f>
        <v>70.17</v>
      </c>
      <c r="R3847" s="17">
        <f>(((J3847/60)/60)/24)+DATE(1970,1,1)</f>
        <v>42248.627013888887</v>
      </c>
      <c r="S3847" s="18">
        <f>((I3847/60/60/24)+DATE(1970,1,1))</f>
        <v>42278.627013888887</v>
      </c>
      <c r="T3847">
        <f>YEAR(R3847)</f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8297</v>
      </c>
      <c r="O3848" t="s">
        <v>8298</v>
      </c>
      <c r="P3848">
        <f>ROUND(E3848/D3848*100, 0)</f>
        <v>3</v>
      </c>
      <c r="Q3848" s="8">
        <f>IFERROR(ROUND(E3848/L3848,2),0)</f>
        <v>23.63</v>
      </c>
      <c r="R3848" s="17">
        <f>(((J3848/60)/60)/24)+DATE(1970,1,1)</f>
        <v>41885.221550925926</v>
      </c>
      <c r="S3848" s="18">
        <f>((I3848/60/60/24)+DATE(1970,1,1))</f>
        <v>41916.290972222225</v>
      </c>
      <c r="T3848">
        <f>YEAR(R3848)</f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8297</v>
      </c>
      <c r="O3849" t="s">
        <v>8298</v>
      </c>
      <c r="P3849">
        <f>ROUND(E3849/D3849*100, 0)</f>
        <v>16</v>
      </c>
      <c r="Q3849" s="8">
        <f>IFERROR(ROUND(E3849/L3849,2),0)</f>
        <v>188.56</v>
      </c>
      <c r="R3849" s="17">
        <f>(((J3849/60)/60)/24)+DATE(1970,1,1)</f>
        <v>42159.224432870367</v>
      </c>
      <c r="S3849" s="18">
        <f>((I3849/60/60/24)+DATE(1970,1,1))</f>
        <v>42204.224432870367</v>
      </c>
      <c r="T3849">
        <f>YEAR(R3849)</f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8297</v>
      </c>
      <c r="O3850" t="s">
        <v>8298</v>
      </c>
      <c r="P3850">
        <f>ROUND(E3850/D3850*100, 0)</f>
        <v>16</v>
      </c>
      <c r="Q3850" s="8">
        <f>IFERROR(ROUND(E3850/L3850,2),0)</f>
        <v>49.51</v>
      </c>
      <c r="R3850" s="17">
        <f>(((J3850/60)/60)/24)+DATE(1970,1,1)</f>
        <v>42265.817002314812</v>
      </c>
      <c r="S3850" s="18">
        <f>((I3850/60/60/24)+DATE(1970,1,1))</f>
        <v>42295.817002314812</v>
      </c>
      <c r="T3850">
        <f>YEAR(R3850)</f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8297</v>
      </c>
      <c r="O3851" t="s">
        <v>8298</v>
      </c>
      <c r="P3851">
        <f>ROUND(E3851/D3851*100, 0)</f>
        <v>7</v>
      </c>
      <c r="Q3851" s="8">
        <f>IFERROR(ROUND(E3851/L3851,2),0)</f>
        <v>75.459999999999994</v>
      </c>
      <c r="R3851" s="17">
        <f>(((J3851/60)/60)/24)+DATE(1970,1,1)</f>
        <v>42136.767175925925</v>
      </c>
      <c r="S3851" s="18">
        <f>((I3851/60/60/24)+DATE(1970,1,1))</f>
        <v>42166.767175925925</v>
      </c>
      <c r="T3851">
        <f>YEAR(R3851)</f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8297</v>
      </c>
      <c r="O3852" t="s">
        <v>8298</v>
      </c>
      <c r="P3852">
        <f>ROUND(E3852/D3852*100, 0)</f>
        <v>4</v>
      </c>
      <c r="Q3852" s="8">
        <f>IFERROR(ROUND(E3852/L3852,2),0)</f>
        <v>9.5</v>
      </c>
      <c r="R3852" s="17">
        <f>(((J3852/60)/60)/24)+DATE(1970,1,1)</f>
        <v>41975.124340277776</v>
      </c>
      <c r="S3852" s="18">
        <f>((I3852/60/60/24)+DATE(1970,1,1))</f>
        <v>42005.124340277776</v>
      </c>
      <c r="T3852">
        <f>YEAR(R3852)</f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8297</v>
      </c>
      <c r="O3853" t="s">
        <v>8298</v>
      </c>
      <c r="P3853">
        <f>ROUND(E3853/D3853*100, 0)</f>
        <v>34</v>
      </c>
      <c r="Q3853" s="8">
        <f>IFERROR(ROUND(E3853/L3853,2),0)</f>
        <v>35.5</v>
      </c>
      <c r="R3853" s="17">
        <f>(((J3853/60)/60)/24)+DATE(1970,1,1)</f>
        <v>42172.439571759256</v>
      </c>
      <c r="S3853" s="18">
        <f>((I3853/60/60/24)+DATE(1970,1,1))</f>
        <v>42202.439571759256</v>
      </c>
      <c r="T3853">
        <f>YEAR(R3853)</f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8297</v>
      </c>
      <c r="O3854" t="s">
        <v>8298</v>
      </c>
      <c r="P3854">
        <f>ROUND(E3854/D3854*100, 0)</f>
        <v>0</v>
      </c>
      <c r="Q3854" s="8">
        <f>IFERROR(ROUND(E3854/L3854,2),0)</f>
        <v>10</v>
      </c>
      <c r="R3854" s="17">
        <f>(((J3854/60)/60)/24)+DATE(1970,1,1)</f>
        <v>42065.190694444449</v>
      </c>
      <c r="S3854" s="18">
        <f>((I3854/60/60/24)+DATE(1970,1,1))</f>
        <v>42090.149027777778</v>
      </c>
      <c r="T3854">
        <f>YEAR(R3854)</f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8297</v>
      </c>
      <c r="O3855" t="s">
        <v>8298</v>
      </c>
      <c r="P3855">
        <f>ROUND(E3855/D3855*100, 0)</f>
        <v>0</v>
      </c>
      <c r="Q3855" s="8">
        <f>IFERROR(ROUND(E3855/L3855,2),0)</f>
        <v>13</v>
      </c>
      <c r="R3855" s="17">
        <f>(((J3855/60)/60)/24)+DATE(1970,1,1)</f>
        <v>41848.84002314815</v>
      </c>
      <c r="S3855" s="18">
        <f>((I3855/60/60/24)+DATE(1970,1,1))</f>
        <v>41883.84002314815</v>
      </c>
      <c r="T3855">
        <f>YEAR(R3855)</f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8297</v>
      </c>
      <c r="O3856" t="s">
        <v>8298</v>
      </c>
      <c r="P3856">
        <f>ROUND(E3856/D3856*100, 0)</f>
        <v>16</v>
      </c>
      <c r="Q3856" s="8">
        <f>IFERROR(ROUND(E3856/L3856,2),0)</f>
        <v>89.4</v>
      </c>
      <c r="R3856" s="17">
        <f>(((J3856/60)/60)/24)+DATE(1970,1,1)</f>
        <v>42103.884930555556</v>
      </c>
      <c r="S3856" s="18">
        <f>((I3856/60/60/24)+DATE(1970,1,1))</f>
        <v>42133.884930555556</v>
      </c>
      <c r="T3856">
        <f>YEAR(R3856)</f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8297</v>
      </c>
      <c r="O3857" t="s">
        <v>8298</v>
      </c>
      <c r="P3857">
        <f>ROUND(E3857/D3857*100, 0)</f>
        <v>3</v>
      </c>
      <c r="Q3857" s="8">
        <f>IFERROR(ROUND(E3857/L3857,2),0)</f>
        <v>25</v>
      </c>
      <c r="R3857" s="17">
        <f>(((J3857/60)/60)/24)+DATE(1970,1,1)</f>
        <v>42059.970729166671</v>
      </c>
      <c r="S3857" s="18">
        <f>((I3857/60/60/24)+DATE(1970,1,1))</f>
        <v>42089.929062499999</v>
      </c>
      <c r="T3857">
        <f>YEAR(R3857)</f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8297</v>
      </c>
      <c r="O3858" t="s">
        <v>8298</v>
      </c>
      <c r="P3858">
        <f>ROUND(E3858/D3858*100, 0)</f>
        <v>0</v>
      </c>
      <c r="Q3858" s="8">
        <f>IFERROR(ROUND(E3858/L3858,2),0)</f>
        <v>1</v>
      </c>
      <c r="R3858" s="17">
        <f>(((J3858/60)/60)/24)+DATE(1970,1,1)</f>
        <v>42041.743090277778</v>
      </c>
      <c r="S3858" s="18">
        <f>((I3858/60/60/24)+DATE(1970,1,1))</f>
        <v>42071.701423611114</v>
      </c>
      <c r="T3858">
        <f>YEAR(R3858)</f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8297</v>
      </c>
      <c r="O3859" t="s">
        <v>8298</v>
      </c>
      <c r="P3859">
        <f>ROUND(E3859/D3859*100, 0)</f>
        <v>5</v>
      </c>
      <c r="Q3859" s="8">
        <f>IFERROR(ROUND(E3859/L3859,2),0)</f>
        <v>65</v>
      </c>
      <c r="R3859" s="17">
        <f>(((J3859/60)/60)/24)+DATE(1970,1,1)</f>
        <v>41829.73715277778</v>
      </c>
      <c r="S3859" s="18">
        <f>((I3859/60/60/24)+DATE(1970,1,1))</f>
        <v>41852.716666666667</v>
      </c>
      <c r="T3859">
        <f>YEAR(R3859)</f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8297</v>
      </c>
      <c r="O3860" t="s">
        <v>8298</v>
      </c>
      <c r="P3860">
        <f>ROUND(E3860/D3860*100, 0)</f>
        <v>2</v>
      </c>
      <c r="Q3860" s="8">
        <f>IFERROR(ROUND(E3860/L3860,2),0)</f>
        <v>10</v>
      </c>
      <c r="R3860" s="17">
        <f>(((J3860/60)/60)/24)+DATE(1970,1,1)</f>
        <v>42128.431064814817</v>
      </c>
      <c r="S3860" s="18">
        <f>((I3860/60/60/24)+DATE(1970,1,1))</f>
        <v>42146.875</v>
      </c>
      <c r="T3860">
        <f>YEAR(R3860)</f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8297</v>
      </c>
      <c r="O3861" t="s">
        <v>8298</v>
      </c>
      <c r="P3861">
        <f>ROUND(E3861/D3861*100, 0)</f>
        <v>0</v>
      </c>
      <c r="Q3861" s="8">
        <f>IFERROR(ROUND(E3861/L3861,2),0)</f>
        <v>1</v>
      </c>
      <c r="R3861" s="17">
        <f>(((J3861/60)/60)/24)+DATE(1970,1,1)</f>
        <v>41789.893599537041</v>
      </c>
      <c r="S3861" s="18">
        <f>((I3861/60/60/24)+DATE(1970,1,1))</f>
        <v>41815.875</v>
      </c>
      <c r="T3861">
        <f>YEAR(R3861)</f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8297</v>
      </c>
      <c r="O3862" t="s">
        <v>8298</v>
      </c>
      <c r="P3862">
        <f>ROUND(E3862/D3862*100, 0)</f>
        <v>18</v>
      </c>
      <c r="Q3862" s="8">
        <f>IFERROR(ROUND(E3862/L3862,2),0)</f>
        <v>81.540000000000006</v>
      </c>
      <c r="R3862" s="17">
        <f>(((J3862/60)/60)/24)+DATE(1970,1,1)</f>
        <v>41833.660995370366</v>
      </c>
      <c r="S3862" s="18">
        <f>((I3862/60/60/24)+DATE(1970,1,1))</f>
        <v>41863.660995370366</v>
      </c>
      <c r="T3862">
        <f>YEAR(R3862)</f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8297</v>
      </c>
      <c r="O3863" t="s">
        <v>8298</v>
      </c>
      <c r="P3863">
        <f>ROUND(E3863/D3863*100, 0)</f>
        <v>5</v>
      </c>
      <c r="Q3863" s="8">
        <f>IFERROR(ROUND(E3863/L3863,2),0)</f>
        <v>100</v>
      </c>
      <c r="R3863" s="17">
        <f>(((J3863/60)/60)/24)+DATE(1970,1,1)</f>
        <v>41914.590011574073</v>
      </c>
      <c r="S3863" s="18">
        <f>((I3863/60/60/24)+DATE(1970,1,1))</f>
        <v>41955.907638888893</v>
      </c>
      <c r="T3863">
        <f>YEAR(R3863)</f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8297</v>
      </c>
      <c r="O3864" t="s">
        <v>8298</v>
      </c>
      <c r="P3864">
        <f>ROUND(E3864/D3864*100, 0)</f>
        <v>0</v>
      </c>
      <c r="Q3864" s="8">
        <f>IFERROR(ROUND(E3864/L3864,2),0)</f>
        <v>1</v>
      </c>
      <c r="R3864" s="17">
        <f>(((J3864/60)/60)/24)+DATE(1970,1,1)</f>
        <v>42611.261064814811</v>
      </c>
      <c r="S3864" s="18">
        <f>((I3864/60/60/24)+DATE(1970,1,1))</f>
        <v>42625.707638888889</v>
      </c>
      <c r="T3864">
        <f>YEAR(R3864)</f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8297</v>
      </c>
      <c r="O3865" t="s">
        <v>8298</v>
      </c>
      <c r="P3865">
        <f>ROUND(E3865/D3865*100, 0)</f>
        <v>0</v>
      </c>
      <c r="Q3865" s="8">
        <f>IFERROR(ROUND(E3865/L3865,2),0)</f>
        <v>0</v>
      </c>
      <c r="R3865" s="17">
        <f>(((J3865/60)/60)/24)+DATE(1970,1,1)</f>
        <v>42253.633159722223</v>
      </c>
      <c r="S3865" s="18">
        <f>((I3865/60/60/24)+DATE(1970,1,1))</f>
        <v>42313.674826388888</v>
      </c>
      <c r="T3865">
        <f>YEAR(R3865)</f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8297</v>
      </c>
      <c r="O3866" t="s">
        <v>8298</v>
      </c>
      <c r="P3866">
        <f>ROUND(E3866/D3866*100, 0)</f>
        <v>1</v>
      </c>
      <c r="Q3866" s="8">
        <f>IFERROR(ROUND(E3866/L3866,2),0)</f>
        <v>20</v>
      </c>
      <c r="R3866" s="17">
        <f>(((J3866/60)/60)/24)+DATE(1970,1,1)</f>
        <v>42295.891828703709</v>
      </c>
      <c r="S3866" s="18">
        <f>((I3866/60/60/24)+DATE(1970,1,1))</f>
        <v>42325.933495370366</v>
      </c>
      <c r="T3866">
        <f>YEAR(R3866)</f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8297</v>
      </c>
      <c r="O3867" t="s">
        <v>8298</v>
      </c>
      <c r="P3867">
        <f>ROUND(E3867/D3867*100, 0)</f>
        <v>27</v>
      </c>
      <c r="Q3867" s="8">
        <f>IFERROR(ROUND(E3867/L3867,2),0)</f>
        <v>46.43</v>
      </c>
      <c r="R3867" s="17">
        <f>(((J3867/60)/60)/24)+DATE(1970,1,1)</f>
        <v>41841.651597222226</v>
      </c>
      <c r="S3867" s="18">
        <f>((I3867/60/60/24)+DATE(1970,1,1))</f>
        <v>41881.229166666664</v>
      </c>
      <c r="T3867">
        <f>YEAR(R3867)</f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8297</v>
      </c>
      <c r="O3868" t="s">
        <v>8298</v>
      </c>
      <c r="P3868">
        <f>ROUND(E3868/D3868*100, 0)</f>
        <v>1</v>
      </c>
      <c r="Q3868" s="8">
        <f>IFERROR(ROUND(E3868/L3868,2),0)</f>
        <v>5.5</v>
      </c>
      <c r="R3868" s="17">
        <f>(((J3868/60)/60)/24)+DATE(1970,1,1)</f>
        <v>42402.947002314817</v>
      </c>
      <c r="S3868" s="18">
        <f>((I3868/60/60/24)+DATE(1970,1,1))</f>
        <v>42452.145138888889</v>
      </c>
      <c r="T3868">
        <f>YEAR(R3868)</f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8297</v>
      </c>
      <c r="O3869" t="s">
        <v>8298</v>
      </c>
      <c r="P3869">
        <f>ROUND(E3869/D3869*100, 0)</f>
        <v>13</v>
      </c>
      <c r="Q3869" s="8">
        <f>IFERROR(ROUND(E3869/L3869,2),0)</f>
        <v>50.2</v>
      </c>
      <c r="R3869" s="17">
        <f>(((J3869/60)/60)/24)+DATE(1970,1,1)</f>
        <v>42509.814108796301</v>
      </c>
      <c r="S3869" s="18">
        <f>((I3869/60/60/24)+DATE(1970,1,1))</f>
        <v>42539.814108796301</v>
      </c>
      <c r="T3869">
        <f>YEAR(R3869)</f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8297</v>
      </c>
      <c r="O3870" t="s">
        <v>8300</v>
      </c>
      <c r="P3870">
        <f>ROUND(E3870/D3870*100, 0)</f>
        <v>0</v>
      </c>
      <c r="Q3870" s="8">
        <f>IFERROR(ROUND(E3870/L3870,2),0)</f>
        <v>10</v>
      </c>
      <c r="R3870" s="17">
        <f>(((J3870/60)/60)/24)+DATE(1970,1,1)</f>
        <v>41865.659780092588</v>
      </c>
      <c r="S3870" s="18">
        <f>((I3870/60/60/24)+DATE(1970,1,1))</f>
        <v>41890.659780092588</v>
      </c>
      <c r="T3870">
        <f>YEAR(R3870)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8297</v>
      </c>
      <c r="O3871" t="s">
        <v>8300</v>
      </c>
      <c r="P3871">
        <f>ROUND(E3871/D3871*100, 0)</f>
        <v>3</v>
      </c>
      <c r="Q3871" s="8">
        <f>IFERROR(ROUND(E3871/L3871,2),0)</f>
        <v>30.13</v>
      </c>
      <c r="R3871" s="17">
        <f>(((J3871/60)/60)/24)+DATE(1970,1,1)</f>
        <v>42047.724444444444</v>
      </c>
      <c r="S3871" s="18">
        <f>((I3871/60/60/24)+DATE(1970,1,1))</f>
        <v>42077.132638888885</v>
      </c>
      <c r="T3871">
        <f>YEAR(R3871)</f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8297</v>
      </c>
      <c r="O3872" t="s">
        <v>8300</v>
      </c>
      <c r="P3872">
        <f>ROUND(E3872/D3872*100, 0)</f>
        <v>15</v>
      </c>
      <c r="Q3872" s="8">
        <f>IFERROR(ROUND(E3872/L3872,2),0)</f>
        <v>150</v>
      </c>
      <c r="R3872" s="17">
        <f>(((J3872/60)/60)/24)+DATE(1970,1,1)</f>
        <v>41793.17219907407</v>
      </c>
      <c r="S3872" s="18">
        <f>((I3872/60/60/24)+DATE(1970,1,1))</f>
        <v>41823.17219907407</v>
      </c>
      <c r="T3872">
        <f>YEAR(R3872)</f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8297</v>
      </c>
      <c r="O3873" t="s">
        <v>8300</v>
      </c>
      <c r="P3873">
        <f>ROUND(E3873/D3873*100, 0)</f>
        <v>3</v>
      </c>
      <c r="Q3873" s="8">
        <f>IFERROR(ROUND(E3873/L3873,2),0)</f>
        <v>13.33</v>
      </c>
      <c r="R3873" s="17">
        <f>(((J3873/60)/60)/24)+DATE(1970,1,1)</f>
        <v>42763.780671296292</v>
      </c>
      <c r="S3873" s="18">
        <f>((I3873/60/60/24)+DATE(1970,1,1))</f>
        <v>42823.739004629635</v>
      </c>
      <c r="T3873">
        <f>YEAR(R3873)</f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8297</v>
      </c>
      <c r="O3874" t="s">
        <v>8300</v>
      </c>
      <c r="P3874">
        <f>ROUND(E3874/D3874*100, 0)</f>
        <v>0</v>
      </c>
      <c r="Q3874" s="8">
        <f>IFERROR(ROUND(E3874/L3874,2),0)</f>
        <v>0</v>
      </c>
      <c r="R3874" s="17">
        <f>(((J3874/60)/60)/24)+DATE(1970,1,1)</f>
        <v>42180.145787037036</v>
      </c>
      <c r="S3874" s="18">
        <f>((I3874/60/60/24)+DATE(1970,1,1))</f>
        <v>42230.145787037036</v>
      </c>
      <c r="T3874">
        <f>YEAR(R3874)</f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8297</v>
      </c>
      <c r="O3875" t="s">
        <v>8300</v>
      </c>
      <c r="P3875">
        <f>ROUND(E3875/D3875*100, 0)</f>
        <v>0</v>
      </c>
      <c r="Q3875" s="8">
        <f>IFERROR(ROUND(E3875/L3875,2),0)</f>
        <v>0</v>
      </c>
      <c r="R3875" s="17">
        <f>(((J3875/60)/60)/24)+DATE(1970,1,1)</f>
        <v>42255.696006944447</v>
      </c>
      <c r="S3875" s="18">
        <f>((I3875/60/60/24)+DATE(1970,1,1))</f>
        <v>42285.696006944447</v>
      </c>
      <c r="T3875">
        <f>YEAR(R3875)</f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8297</v>
      </c>
      <c r="O3876" t="s">
        <v>8300</v>
      </c>
      <c r="P3876">
        <f>ROUND(E3876/D3876*100, 0)</f>
        <v>0</v>
      </c>
      <c r="Q3876" s="8">
        <f>IFERROR(ROUND(E3876/L3876,2),0)</f>
        <v>0</v>
      </c>
      <c r="R3876" s="17">
        <f>(((J3876/60)/60)/24)+DATE(1970,1,1)</f>
        <v>42007.016458333332</v>
      </c>
      <c r="S3876" s="18">
        <f>((I3876/60/60/24)+DATE(1970,1,1))</f>
        <v>42028.041666666672</v>
      </c>
      <c r="T3876">
        <f>YEAR(R3876)</f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8297</v>
      </c>
      <c r="O3877" t="s">
        <v>8300</v>
      </c>
      <c r="P3877">
        <f>ROUND(E3877/D3877*100, 0)</f>
        <v>0</v>
      </c>
      <c r="Q3877" s="8">
        <f>IFERROR(ROUND(E3877/L3877,2),0)</f>
        <v>0</v>
      </c>
      <c r="R3877" s="17">
        <f>(((J3877/60)/60)/24)+DATE(1970,1,1)</f>
        <v>42615.346817129626</v>
      </c>
      <c r="S3877" s="18">
        <f>((I3877/60/60/24)+DATE(1970,1,1))</f>
        <v>42616.416666666672</v>
      </c>
      <c r="T3877">
        <f>YEAR(R3877)</f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8297</v>
      </c>
      <c r="O3878" t="s">
        <v>8300</v>
      </c>
      <c r="P3878">
        <f>ROUND(E3878/D3878*100, 0)</f>
        <v>53</v>
      </c>
      <c r="Q3878" s="8">
        <f>IFERROR(ROUND(E3878/L3878,2),0)</f>
        <v>44.76</v>
      </c>
      <c r="R3878" s="17">
        <f>(((J3878/60)/60)/24)+DATE(1970,1,1)</f>
        <v>42372.624166666668</v>
      </c>
      <c r="S3878" s="18">
        <f>((I3878/60/60/24)+DATE(1970,1,1))</f>
        <v>42402.624166666668</v>
      </c>
      <c r="T3878">
        <f>YEAR(R3878)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8297</v>
      </c>
      <c r="O3879" t="s">
        <v>8300</v>
      </c>
      <c r="P3879">
        <f>ROUND(E3879/D3879*100, 0)</f>
        <v>5</v>
      </c>
      <c r="Q3879" s="8">
        <f>IFERROR(ROUND(E3879/L3879,2),0)</f>
        <v>88.64</v>
      </c>
      <c r="R3879" s="17">
        <f>(((J3879/60)/60)/24)+DATE(1970,1,1)</f>
        <v>42682.67768518519</v>
      </c>
      <c r="S3879" s="18">
        <f>((I3879/60/60/24)+DATE(1970,1,1))</f>
        <v>42712.67768518519</v>
      </c>
      <c r="T3879">
        <f>YEAR(R3879)</f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8297</v>
      </c>
      <c r="O3880" t="s">
        <v>8300</v>
      </c>
      <c r="P3880">
        <f>ROUND(E3880/D3880*100, 0)</f>
        <v>0</v>
      </c>
      <c r="Q3880" s="8">
        <f>IFERROR(ROUND(E3880/L3880,2),0)</f>
        <v>10</v>
      </c>
      <c r="R3880" s="17">
        <f>(((J3880/60)/60)/24)+DATE(1970,1,1)</f>
        <v>42154.818819444445</v>
      </c>
      <c r="S3880" s="18">
        <f>((I3880/60/60/24)+DATE(1970,1,1))</f>
        <v>42185.165972222225</v>
      </c>
      <c r="T3880">
        <f>YEAR(R3880)</f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8297</v>
      </c>
      <c r="O3881" t="s">
        <v>8300</v>
      </c>
      <c r="P3881">
        <f>ROUND(E3881/D3881*100, 0)</f>
        <v>0</v>
      </c>
      <c r="Q3881" s="8">
        <f>IFERROR(ROUND(E3881/L3881,2),0)</f>
        <v>0</v>
      </c>
      <c r="R3881" s="17">
        <f>(((J3881/60)/60)/24)+DATE(1970,1,1)</f>
        <v>41999.861064814817</v>
      </c>
      <c r="S3881" s="18">
        <f>((I3881/60/60/24)+DATE(1970,1,1))</f>
        <v>42029.861064814817</v>
      </c>
      <c r="T3881">
        <f>YEAR(R3881)</f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8297</v>
      </c>
      <c r="O3882" t="s">
        <v>8300</v>
      </c>
      <c r="P3882">
        <f>ROUND(E3882/D3882*100, 0)</f>
        <v>13</v>
      </c>
      <c r="Q3882" s="8">
        <f>IFERROR(ROUND(E3882/L3882,2),0)</f>
        <v>57.65</v>
      </c>
      <c r="R3882" s="17">
        <f>(((J3882/60)/60)/24)+DATE(1970,1,1)</f>
        <v>41815.815046296295</v>
      </c>
      <c r="S3882" s="18">
        <f>((I3882/60/60/24)+DATE(1970,1,1))</f>
        <v>41850.958333333336</v>
      </c>
      <c r="T3882">
        <f>YEAR(R3882)</f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8297</v>
      </c>
      <c r="O3883" t="s">
        <v>8300</v>
      </c>
      <c r="P3883">
        <f>ROUND(E3883/D3883*100, 0)</f>
        <v>5</v>
      </c>
      <c r="Q3883" s="8">
        <f>IFERROR(ROUND(E3883/L3883,2),0)</f>
        <v>25</v>
      </c>
      <c r="R3883" s="17">
        <f>(((J3883/60)/60)/24)+DATE(1970,1,1)</f>
        <v>42756.018506944441</v>
      </c>
      <c r="S3883" s="18">
        <f>((I3883/60/60/24)+DATE(1970,1,1))</f>
        <v>42786.018506944441</v>
      </c>
      <c r="T3883">
        <f>YEAR(R3883)</f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8297</v>
      </c>
      <c r="O3884" t="s">
        <v>8300</v>
      </c>
      <c r="P3884">
        <f>ROUND(E3884/D3884*100, 0)</f>
        <v>0</v>
      </c>
      <c r="Q3884" s="8">
        <f>IFERROR(ROUND(E3884/L3884,2),0)</f>
        <v>0</v>
      </c>
      <c r="R3884" s="17">
        <f>(((J3884/60)/60)/24)+DATE(1970,1,1)</f>
        <v>42373.983449074076</v>
      </c>
      <c r="S3884" s="18">
        <f>((I3884/60/60/24)+DATE(1970,1,1))</f>
        <v>42400.960416666669</v>
      </c>
      <c r="T3884">
        <f>YEAR(R3884)</f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8297</v>
      </c>
      <c r="O3885" t="s">
        <v>8300</v>
      </c>
      <c r="P3885">
        <f>ROUND(E3885/D3885*100, 0)</f>
        <v>0</v>
      </c>
      <c r="Q3885" s="8">
        <f>IFERROR(ROUND(E3885/L3885,2),0)</f>
        <v>0</v>
      </c>
      <c r="R3885" s="17">
        <f>(((J3885/60)/60)/24)+DATE(1970,1,1)</f>
        <v>41854.602650462963</v>
      </c>
      <c r="S3885" s="18">
        <f>((I3885/60/60/24)+DATE(1970,1,1))</f>
        <v>41884.602650462963</v>
      </c>
      <c r="T3885">
        <f>YEAR(R3885)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8297</v>
      </c>
      <c r="O3886" t="s">
        <v>8300</v>
      </c>
      <c r="P3886">
        <f>ROUND(E3886/D3886*100, 0)</f>
        <v>0</v>
      </c>
      <c r="Q3886" s="8">
        <f>IFERROR(ROUND(E3886/L3886,2),0)</f>
        <v>0</v>
      </c>
      <c r="R3886" s="17">
        <f>(((J3886/60)/60)/24)+DATE(1970,1,1)</f>
        <v>42065.791574074072</v>
      </c>
      <c r="S3886" s="18">
        <f>((I3886/60/60/24)+DATE(1970,1,1))</f>
        <v>42090.749907407408</v>
      </c>
      <c r="T3886">
        <f>YEAR(R3886)</f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8297</v>
      </c>
      <c r="O3887" t="s">
        <v>8300</v>
      </c>
      <c r="P3887">
        <f>ROUND(E3887/D3887*100, 0)</f>
        <v>0</v>
      </c>
      <c r="Q3887" s="8">
        <f>IFERROR(ROUND(E3887/L3887,2),0)</f>
        <v>0</v>
      </c>
      <c r="R3887" s="17">
        <f>(((J3887/60)/60)/24)+DATE(1970,1,1)</f>
        <v>42469.951284722221</v>
      </c>
      <c r="S3887" s="18">
        <f>((I3887/60/60/24)+DATE(1970,1,1))</f>
        <v>42499.951284722221</v>
      </c>
      <c r="T3887">
        <f>YEAR(R3887)</f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8297</v>
      </c>
      <c r="O3888" t="s">
        <v>8300</v>
      </c>
      <c r="P3888">
        <f>ROUND(E3888/D3888*100, 0)</f>
        <v>0</v>
      </c>
      <c r="Q3888" s="8">
        <f>IFERROR(ROUND(E3888/L3888,2),0)</f>
        <v>0</v>
      </c>
      <c r="R3888" s="17">
        <f>(((J3888/60)/60)/24)+DATE(1970,1,1)</f>
        <v>41954.228032407409</v>
      </c>
      <c r="S3888" s="18">
        <f>((I3888/60/60/24)+DATE(1970,1,1))</f>
        <v>41984.228032407409</v>
      </c>
      <c r="T3888">
        <f>YEAR(R3888)</f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8297</v>
      </c>
      <c r="O3889" t="s">
        <v>8300</v>
      </c>
      <c r="P3889">
        <f>ROUND(E3889/D3889*100, 0)</f>
        <v>2</v>
      </c>
      <c r="Q3889" s="8">
        <f>IFERROR(ROUND(E3889/L3889,2),0)</f>
        <v>17.5</v>
      </c>
      <c r="R3889" s="17">
        <f>(((J3889/60)/60)/24)+DATE(1970,1,1)</f>
        <v>42079.857974537037</v>
      </c>
      <c r="S3889" s="18">
        <f>((I3889/60/60/24)+DATE(1970,1,1))</f>
        <v>42125.916666666672</v>
      </c>
      <c r="T3889">
        <f>YEAR(R3889)</f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8297</v>
      </c>
      <c r="O3890" t="s">
        <v>8298</v>
      </c>
      <c r="P3890">
        <f>ROUND(E3890/D3890*100, 0)</f>
        <v>27</v>
      </c>
      <c r="Q3890" s="8">
        <f>IFERROR(ROUND(E3890/L3890,2),0)</f>
        <v>38.71</v>
      </c>
      <c r="R3890" s="17">
        <f>(((J3890/60)/60)/24)+DATE(1970,1,1)</f>
        <v>42762.545810185184</v>
      </c>
      <c r="S3890" s="18">
        <f>((I3890/60/60/24)+DATE(1970,1,1))</f>
        <v>42792.545810185184</v>
      </c>
      <c r="T3890">
        <f>YEAR(R3890)</f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8297</v>
      </c>
      <c r="O3891" t="s">
        <v>8298</v>
      </c>
      <c r="P3891">
        <f>ROUND(E3891/D3891*100, 0)</f>
        <v>1</v>
      </c>
      <c r="Q3891" s="8">
        <f>IFERROR(ROUND(E3891/L3891,2),0)</f>
        <v>13.11</v>
      </c>
      <c r="R3891" s="17">
        <f>(((J3891/60)/60)/24)+DATE(1970,1,1)</f>
        <v>41977.004976851851</v>
      </c>
      <c r="S3891" s="18">
        <f>((I3891/60/60/24)+DATE(1970,1,1))</f>
        <v>42008.976388888885</v>
      </c>
      <c r="T3891">
        <f>YEAR(R3891)</f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8297</v>
      </c>
      <c r="O3892" t="s">
        <v>8298</v>
      </c>
      <c r="P3892">
        <f>ROUND(E3892/D3892*100, 0)</f>
        <v>17</v>
      </c>
      <c r="Q3892" s="8">
        <f>IFERROR(ROUND(E3892/L3892,2),0)</f>
        <v>315.5</v>
      </c>
      <c r="R3892" s="17">
        <f>(((J3892/60)/60)/24)+DATE(1970,1,1)</f>
        <v>42171.758611111116</v>
      </c>
      <c r="S3892" s="18">
        <f>((I3892/60/60/24)+DATE(1970,1,1))</f>
        <v>42231.758611111116</v>
      </c>
      <c r="T3892">
        <f>YEAR(R3892)</f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8297</v>
      </c>
      <c r="O3893" t="s">
        <v>8298</v>
      </c>
      <c r="P3893">
        <f>ROUND(E3893/D3893*100, 0)</f>
        <v>33</v>
      </c>
      <c r="Q3893" s="8">
        <f>IFERROR(ROUND(E3893/L3893,2),0)</f>
        <v>37.14</v>
      </c>
      <c r="R3893" s="17">
        <f>(((J3893/60)/60)/24)+DATE(1970,1,1)</f>
        <v>42056.1324537037</v>
      </c>
      <c r="S3893" s="18">
        <f>((I3893/60/60/24)+DATE(1970,1,1))</f>
        <v>42086.207638888889</v>
      </c>
      <c r="T3893">
        <f>YEAR(R3893)</f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8297</v>
      </c>
      <c r="O3894" t="s">
        <v>8298</v>
      </c>
      <c r="P3894">
        <f>ROUND(E3894/D3894*100, 0)</f>
        <v>0</v>
      </c>
      <c r="Q3894" s="8">
        <f>IFERROR(ROUND(E3894/L3894,2),0)</f>
        <v>0</v>
      </c>
      <c r="R3894" s="17">
        <f>(((J3894/60)/60)/24)+DATE(1970,1,1)</f>
        <v>41867.652280092596</v>
      </c>
      <c r="S3894" s="18">
        <f>((I3894/60/60/24)+DATE(1970,1,1))</f>
        <v>41875.291666666664</v>
      </c>
      <c r="T3894">
        <f>YEAR(R3894)</f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8297</v>
      </c>
      <c r="O3895" t="s">
        <v>8298</v>
      </c>
      <c r="P3895">
        <f>ROUND(E3895/D3895*100, 0)</f>
        <v>22</v>
      </c>
      <c r="Q3895" s="8">
        <f>IFERROR(ROUND(E3895/L3895,2),0)</f>
        <v>128.27000000000001</v>
      </c>
      <c r="R3895" s="17">
        <f>(((J3895/60)/60)/24)+DATE(1970,1,1)</f>
        <v>41779.657870370371</v>
      </c>
      <c r="S3895" s="18">
        <f>((I3895/60/60/24)+DATE(1970,1,1))</f>
        <v>41821.25</v>
      </c>
      <c r="T3895">
        <f>YEAR(R3895)</f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8297</v>
      </c>
      <c r="O3896" t="s">
        <v>8298</v>
      </c>
      <c r="P3896">
        <f>ROUND(E3896/D3896*100, 0)</f>
        <v>3</v>
      </c>
      <c r="Q3896" s="8">
        <f>IFERROR(ROUND(E3896/L3896,2),0)</f>
        <v>47.27</v>
      </c>
      <c r="R3896" s="17">
        <f>(((J3896/60)/60)/24)+DATE(1970,1,1)</f>
        <v>42679.958472222221</v>
      </c>
      <c r="S3896" s="18">
        <f>((I3896/60/60/24)+DATE(1970,1,1))</f>
        <v>42710.207638888889</v>
      </c>
      <c r="T3896">
        <f>YEAR(R3896)</f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8297</v>
      </c>
      <c r="O3897" t="s">
        <v>8298</v>
      </c>
      <c r="P3897">
        <f>ROUND(E3897/D3897*100, 0)</f>
        <v>5</v>
      </c>
      <c r="Q3897" s="8">
        <f>IFERROR(ROUND(E3897/L3897,2),0)</f>
        <v>50</v>
      </c>
      <c r="R3897" s="17">
        <f>(((J3897/60)/60)/24)+DATE(1970,1,1)</f>
        <v>42032.250208333338</v>
      </c>
      <c r="S3897" s="18">
        <f>((I3897/60/60/24)+DATE(1970,1,1))</f>
        <v>42063.250208333338</v>
      </c>
      <c r="T3897">
        <f>YEAR(R3897)</f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8297</v>
      </c>
      <c r="O3898" t="s">
        <v>8298</v>
      </c>
      <c r="P3898">
        <f>ROUND(E3898/D3898*100, 0)</f>
        <v>11</v>
      </c>
      <c r="Q3898" s="8">
        <f>IFERROR(ROUND(E3898/L3898,2),0)</f>
        <v>42.5</v>
      </c>
      <c r="R3898" s="17">
        <f>(((J3898/60)/60)/24)+DATE(1970,1,1)</f>
        <v>41793.191875000004</v>
      </c>
      <c r="S3898" s="18">
        <f>((I3898/60/60/24)+DATE(1970,1,1))</f>
        <v>41807.191875000004</v>
      </c>
      <c r="T3898">
        <f>YEAR(R3898)</f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8297</v>
      </c>
      <c r="O3899" t="s">
        <v>8298</v>
      </c>
      <c r="P3899">
        <f>ROUND(E3899/D3899*100, 0)</f>
        <v>18</v>
      </c>
      <c r="Q3899" s="8">
        <f>IFERROR(ROUND(E3899/L3899,2),0)</f>
        <v>44</v>
      </c>
      <c r="R3899" s="17">
        <f>(((J3899/60)/60)/24)+DATE(1970,1,1)</f>
        <v>41982.87364583333</v>
      </c>
      <c r="S3899" s="18">
        <f>((I3899/60/60/24)+DATE(1970,1,1))</f>
        <v>42012.87364583333</v>
      </c>
      <c r="T3899">
        <f>YEAR(R3899)</f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8297</v>
      </c>
      <c r="O3900" t="s">
        <v>8298</v>
      </c>
      <c r="P3900">
        <f>ROUND(E3900/D3900*100, 0)</f>
        <v>33</v>
      </c>
      <c r="Q3900" s="8">
        <f>IFERROR(ROUND(E3900/L3900,2),0)</f>
        <v>50.88</v>
      </c>
      <c r="R3900" s="17">
        <f>(((J3900/60)/60)/24)+DATE(1970,1,1)</f>
        <v>42193.482291666667</v>
      </c>
      <c r="S3900" s="18">
        <f>((I3900/60/60/24)+DATE(1970,1,1))</f>
        <v>42233.666666666672</v>
      </c>
      <c r="T3900">
        <f>YEAR(R3900)</f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8297</v>
      </c>
      <c r="O3901" t="s">
        <v>8298</v>
      </c>
      <c r="P3901">
        <f>ROUND(E3901/D3901*100, 0)</f>
        <v>1</v>
      </c>
      <c r="Q3901" s="8">
        <f>IFERROR(ROUND(E3901/L3901,2),0)</f>
        <v>62.5</v>
      </c>
      <c r="R3901" s="17">
        <f>(((J3901/60)/60)/24)+DATE(1970,1,1)</f>
        <v>41843.775011574071</v>
      </c>
      <c r="S3901" s="18">
        <f>((I3901/60/60/24)+DATE(1970,1,1))</f>
        <v>41863.775011574071</v>
      </c>
      <c r="T3901">
        <f>YEAR(R3901)</f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8297</v>
      </c>
      <c r="O3902" t="s">
        <v>8298</v>
      </c>
      <c r="P3902">
        <f>ROUND(E3902/D3902*100, 0)</f>
        <v>5</v>
      </c>
      <c r="Q3902" s="8">
        <f>IFERROR(ROUND(E3902/L3902,2),0)</f>
        <v>27</v>
      </c>
      <c r="R3902" s="17">
        <f>(((J3902/60)/60)/24)+DATE(1970,1,1)</f>
        <v>42136.092488425929</v>
      </c>
      <c r="S3902" s="18">
        <f>((I3902/60/60/24)+DATE(1970,1,1))</f>
        <v>42166.092488425929</v>
      </c>
      <c r="T3902">
        <f>YEAR(R3902)</f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8297</v>
      </c>
      <c r="O3903" t="s">
        <v>8298</v>
      </c>
      <c r="P3903">
        <f>ROUND(E3903/D3903*100, 0)</f>
        <v>1</v>
      </c>
      <c r="Q3903" s="8">
        <f>IFERROR(ROUND(E3903/L3903,2),0)</f>
        <v>25</v>
      </c>
      <c r="R3903" s="17">
        <f>(((J3903/60)/60)/24)+DATE(1970,1,1)</f>
        <v>42317.826377314821</v>
      </c>
      <c r="S3903" s="18">
        <f>((I3903/60/60/24)+DATE(1970,1,1))</f>
        <v>42357.826377314821</v>
      </c>
      <c r="T3903">
        <f>YEAR(R3903)</f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8297</v>
      </c>
      <c r="O3904" t="s">
        <v>8298</v>
      </c>
      <c r="P3904">
        <f>ROUND(E3904/D3904*100, 0)</f>
        <v>49</v>
      </c>
      <c r="Q3904" s="8">
        <f>IFERROR(ROUND(E3904/L3904,2),0)</f>
        <v>47.26</v>
      </c>
      <c r="R3904" s="17">
        <f>(((J3904/60)/60)/24)+DATE(1970,1,1)</f>
        <v>42663.468078703707</v>
      </c>
      <c r="S3904" s="18">
        <f>((I3904/60/60/24)+DATE(1970,1,1))</f>
        <v>42688.509745370371</v>
      </c>
      <c r="T3904">
        <f>YEAR(R3904)</f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8297</v>
      </c>
      <c r="O3905" t="s">
        <v>8298</v>
      </c>
      <c r="P3905">
        <f>ROUND(E3905/D3905*100, 0)</f>
        <v>0</v>
      </c>
      <c r="Q3905" s="8">
        <f>IFERROR(ROUND(E3905/L3905,2),0)</f>
        <v>0</v>
      </c>
      <c r="R3905" s="17">
        <f>(((J3905/60)/60)/24)+DATE(1970,1,1)</f>
        <v>42186.01116898148</v>
      </c>
      <c r="S3905" s="18">
        <f>((I3905/60/60/24)+DATE(1970,1,1))</f>
        <v>42230.818055555559</v>
      </c>
      <c r="T3905">
        <f>YEAR(R3905)</f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8297</v>
      </c>
      <c r="O3906" t="s">
        <v>8298</v>
      </c>
      <c r="P3906">
        <f>ROUND(E3906/D3906*100, 0)</f>
        <v>0</v>
      </c>
      <c r="Q3906" s="8">
        <f>IFERROR(ROUND(E3906/L3906,2),0)</f>
        <v>1.5</v>
      </c>
      <c r="R3906" s="17">
        <f>(((J3906/60)/60)/24)+DATE(1970,1,1)</f>
        <v>42095.229166666672</v>
      </c>
      <c r="S3906" s="18">
        <f>((I3906/60/60/24)+DATE(1970,1,1))</f>
        <v>42109.211111111115</v>
      </c>
      <c r="T3906">
        <f>YEAR(R3906)</f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8297</v>
      </c>
      <c r="O3907" t="s">
        <v>8298</v>
      </c>
      <c r="P3907">
        <f>ROUND(E3907/D3907*100, 0)</f>
        <v>12</v>
      </c>
      <c r="Q3907" s="8">
        <f>IFERROR(ROUND(E3907/L3907,2),0)</f>
        <v>24.71</v>
      </c>
      <c r="R3907" s="17">
        <f>(((J3907/60)/60)/24)+DATE(1970,1,1)</f>
        <v>42124.623877314814</v>
      </c>
      <c r="S3907" s="18">
        <f>((I3907/60/60/24)+DATE(1970,1,1))</f>
        <v>42166.958333333328</v>
      </c>
      <c r="T3907">
        <f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8297</v>
      </c>
      <c r="O3908" t="s">
        <v>8298</v>
      </c>
      <c r="P3908">
        <f>ROUND(E3908/D3908*100, 0)</f>
        <v>67</v>
      </c>
      <c r="Q3908" s="8">
        <f>IFERROR(ROUND(E3908/L3908,2),0)</f>
        <v>63.13</v>
      </c>
      <c r="R3908" s="17">
        <f>(((J3908/60)/60)/24)+DATE(1970,1,1)</f>
        <v>42143.917743055557</v>
      </c>
      <c r="S3908" s="18">
        <f>((I3908/60/60/24)+DATE(1970,1,1))</f>
        <v>42181.559027777781</v>
      </c>
      <c r="T3908">
        <f>YEAR(R3908)</f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8297</v>
      </c>
      <c r="O3909" t="s">
        <v>8298</v>
      </c>
      <c r="P3909">
        <f>ROUND(E3909/D3909*100, 0)</f>
        <v>15</v>
      </c>
      <c r="Q3909" s="8">
        <f>IFERROR(ROUND(E3909/L3909,2),0)</f>
        <v>38.25</v>
      </c>
      <c r="R3909" s="17">
        <f>(((J3909/60)/60)/24)+DATE(1970,1,1)</f>
        <v>41906.819513888891</v>
      </c>
      <c r="S3909" s="18">
        <f>((I3909/60/60/24)+DATE(1970,1,1))</f>
        <v>41938.838888888888</v>
      </c>
      <c r="T3909">
        <f>YEAR(R3909)</f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8297</v>
      </c>
      <c r="O3910" t="s">
        <v>8298</v>
      </c>
      <c r="P3910">
        <f>ROUND(E3910/D3910*100, 0)</f>
        <v>9</v>
      </c>
      <c r="Q3910" s="8">
        <f>IFERROR(ROUND(E3910/L3910,2),0)</f>
        <v>16.25</v>
      </c>
      <c r="R3910" s="17">
        <f>(((J3910/60)/60)/24)+DATE(1970,1,1)</f>
        <v>41834.135370370372</v>
      </c>
      <c r="S3910" s="18">
        <f>((I3910/60/60/24)+DATE(1970,1,1))</f>
        <v>41849.135370370372</v>
      </c>
      <c r="T3910">
        <f>YEAR(R3910)</f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8297</v>
      </c>
      <c r="O3911" t="s">
        <v>8298</v>
      </c>
      <c r="P3911">
        <f>ROUND(E3911/D3911*100, 0)</f>
        <v>0</v>
      </c>
      <c r="Q3911" s="8">
        <f>IFERROR(ROUND(E3911/L3911,2),0)</f>
        <v>33.75</v>
      </c>
      <c r="R3911" s="17">
        <f>(((J3911/60)/60)/24)+DATE(1970,1,1)</f>
        <v>41863.359282407408</v>
      </c>
      <c r="S3911" s="18">
        <f>((I3911/60/60/24)+DATE(1970,1,1))</f>
        <v>41893.359282407408</v>
      </c>
      <c r="T3911">
        <f>YEAR(R3911)</f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8297</v>
      </c>
      <c r="O3912" t="s">
        <v>8298</v>
      </c>
      <c r="P3912">
        <f>ROUND(E3912/D3912*100, 0)</f>
        <v>3</v>
      </c>
      <c r="Q3912" s="8">
        <f>IFERROR(ROUND(E3912/L3912,2),0)</f>
        <v>61.67</v>
      </c>
      <c r="R3912" s="17">
        <f>(((J3912/60)/60)/24)+DATE(1970,1,1)</f>
        <v>42224.756909722222</v>
      </c>
      <c r="S3912" s="18">
        <f>((I3912/60/60/24)+DATE(1970,1,1))</f>
        <v>42254.756909722222</v>
      </c>
      <c r="T3912">
        <f>YEAR(R3912)</f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8297</v>
      </c>
      <c r="O3913" t="s">
        <v>8298</v>
      </c>
      <c r="P3913">
        <f>ROUND(E3913/D3913*100, 0)</f>
        <v>37</v>
      </c>
      <c r="Q3913" s="8">
        <f>IFERROR(ROUND(E3913/L3913,2),0)</f>
        <v>83.14</v>
      </c>
      <c r="R3913" s="17">
        <f>(((J3913/60)/60)/24)+DATE(1970,1,1)</f>
        <v>41939.8122337963</v>
      </c>
      <c r="S3913" s="18">
        <f>((I3913/60/60/24)+DATE(1970,1,1))</f>
        <v>41969.853900462964</v>
      </c>
      <c r="T3913">
        <f>YEAR(R3913)</f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8297</v>
      </c>
      <c r="O3914" t="s">
        <v>8298</v>
      </c>
      <c r="P3914">
        <f>ROUND(E3914/D3914*100, 0)</f>
        <v>0</v>
      </c>
      <c r="Q3914" s="8">
        <f>IFERROR(ROUND(E3914/L3914,2),0)</f>
        <v>1</v>
      </c>
      <c r="R3914" s="17">
        <f>(((J3914/60)/60)/24)+DATE(1970,1,1)</f>
        <v>42059.270023148143</v>
      </c>
      <c r="S3914" s="18">
        <f>((I3914/60/60/24)+DATE(1970,1,1))</f>
        <v>42119.190972222219</v>
      </c>
      <c r="T3914">
        <f>YEAR(R3914)</f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8297</v>
      </c>
      <c r="O3915" t="s">
        <v>8298</v>
      </c>
      <c r="P3915">
        <f>ROUND(E3915/D3915*100, 0)</f>
        <v>10</v>
      </c>
      <c r="Q3915" s="8">
        <f>IFERROR(ROUND(E3915/L3915,2),0)</f>
        <v>142.86000000000001</v>
      </c>
      <c r="R3915" s="17">
        <f>(((J3915/60)/60)/24)+DATE(1970,1,1)</f>
        <v>42308.211215277777</v>
      </c>
      <c r="S3915" s="18">
        <f>((I3915/60/60/24)+DATE(1970,1,1))</f>
        <v>42338.252881944441</v>
      </c>
      <c r="T3915">
        <f>YEAR(R3915)</f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8297</v>
      </c>
      <c r="O3916" t="s">
        <v>8298</v>
      </c>
      <c r="P3916">
        <f>ROUND(E3916/D3916*100, 0)</f>
        <v>36</v>
      </c>
      <c r="Q3916" s="8">
        <f>IFERROR(ROUND(E3916/L3916,2),0)</f>
        <v>33.67</v>
      </c>
      <c r="R3916" s="17">
        <f>(((J3916/60)/60)/24)+DATE(1970,1,1)</f>
        <v>42114.818935185183</v>
      </c>
      <c r="S3916" s="18">
        <f>((I3916/60/60/24)+DATE(1970,1,1))</f>
        <v>42134.957638888889</v>
      </c>
      <c r="T3916">
        <f>YEAR(R3916)</f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8297</v>
      </c>
      <c r="O3917" t="s">
        <v>8298</v>
      </c>
      <c r="P3917">
        <f>ROUND(E3917/D3917*100, 0)</f>
        <v>0</v>
      </c>
      <c r="Q3917" s="8">
        <f>IFERROR(ROUND(E3917/L3917,2),0)</f>
        <v>5</v>
      </c>
      <c r="R3917" s="17">
        <f>(((J3917/60)/60)/24)+DATE(1970,1,1)</f>
        <v>42492.98505787037</v>
      </c>
      <c r="S3917" s="18">
        <f>((I3917/60/60/24)+DATE(1970,1,1))</f>
        <v>42522.98505787037</v>
      </c>
      <c r="T3917">
        <f>YEAR(R3917)</f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8297</v>
      </c>
      <c r="O3918" t="s">
        <v>8298</v>
      </c>
      <c r="P3918">
        <f>ROUND(E3918/D3918*100, 0)</f>
        <v>0</v>
      </c>
      <c r="Q3918" s="8">
        <f>IFERROR(ROUND(E3918/L3918,2),0)</f>
        <v>0</v>
      </c>
      <c r="R3918" s="17">
        <f>(((J3918/60)/60)/24)+DATE(1970,1,1)</f>
        <v>42494.471666666665</v>
      </c>
      <c r="S3918" s="18">
        <f>((I3918/60/60/24)+DATE(1970,1,1))</f>
        <v>42524.471666666665</v>
      </c>
      <c r="T3918">
        <f>YEAR(R3918)</f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8297</v>
      </c>
      <c r="O3919" t="s">
        <v>8298</v>
      </c>
      <c r="P3919">
        <f>ROUND(E3919/D3919*100, 0)</f>
        <v>0</v>
      </c>
      <c r="Q3919" s="8">
        <f>IFERROR(ROUND(E3919/L3919,2),0)</f>
        <v>10</v>
      </c>
      <c r="R3919" s="17">
        <f>(((J3919/60)/60)/24)+DATE(1970,1,1)</f>
        <v>41863.527326388888</v>
      </c>
      <c r="S3919" s="18">
        <f>((I3919/60/60/24)+DATE(1970,1,1))</f>
        <v>41893.527326388888</v>
      </c>
      <c r="T3919">
        <f>YEAR(R3919)</f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8297</v>
      </c>
      <c r="O3920" t="s">
        <v>8298</v>
      </c>
      <c r="P3920">
        <f>ROUND(E3920/D3920*100, 0)</f>
        <v>0</v>
      </c>
      <c r="Q3920" s="8">
        <f>IFERROR(ROUND(E3920/L3920,2),0)</f>
        <v>40</v>
      </c>
      <c r="R3920" s="17">
        <f>(((J3920/60)/60)/24)+DATE(1970,1,1)</f>
        <v>41843.664618055554</v>
      </c>
      <c r="S3920" s="18">
        <f>((I3920/60/60/24)+DATE(1970,1,1))</f>
        <v>41855.666666666664</v>
      </c>
      <c r="T3920">
        <f>YEAR(R3920)</f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8297</v>
      </c>
      <c r="O3921" t="s">
        <v>8298</v>
      </c>
      <c r="P3921">
        <f>ROUND(E3921/D3921*100, 0)</f>
        <v>2</v>
      </c>
      <c r="Q3921" s="8">
        <f>IFERROR(ROUND(E3921/L3921,2),0)</f>
        <v>30</v>
      </c>
      <c r="R3921" s="17">
        <f>(((J3921/60)/60)/24)+DATE(1970,1,1)</f>
        <v>42358.684872685189</v>
      </c>
      <c r="S3921" s="18">
        <f>((I3921/60/60/24)+DATE(1970,1,1))</f>
        <v>42387</v>
      </c>
      <c r="T3921">
        <f>YEAR(R3921)</f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8297</v>
      </c>
      <c r="O3922" t="s">
        <v>8298</v>
      </c>
      <c r="P3922">
        <f>ROUND(E3922/D3922*100, 0)</f>
        <v>5</v>
      </c>
      <c r="Q3922" s="8">
        <f>IFERROR(ROUND(E3922/L3922,2),0)</f>
        <v>45</v>
      </c>
      <c r="R3922" s="17">
        <f>(((J3922/60)/60)/24)+DATE(1970,1,1)</f>
        <v>42657.38726851852</v>
      </c>
      <c r="S3922" s="18">
        <f>((I3922/60/60/24)+DATE(1970,1,1))</f>
        <v>42687.428935185191</v>
      </c>
      <c r="T3922">
        <f>YEAR(R3922)</f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8297</v>
      </c>
      <c r="O3923" t="s">
        <v>8298</v>
      </c>
      <c r="P3923">
        <f>ROUND(E3923/D3923*100, 0)</f>
        <v>0</v>
      </c>
      <c r="Q3923" s="8">
        <f>IFERROR(ROUND(E3923/L3923,2),0)</f>
        <v>0</v>
      </c>
      <c r="R3923" s="17">
        <f>(((J3923/60)/60)/24)+DATE(1970,1,1)</f>
        <v>41926.542303240742</v>
      </c>
      <c r="S3923" s="18">
        <f>((I3923/60/60/24)+DATE(1970,1,1))</f>
        <v>41938.75</v>
      </c>
      <c r="T3923">
        <f>YEAR(R3923)</f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8297</v>
      </c>
      <c r="O3924" t="s">
        <v>8298</v>
      </c>
      <c r="P3924">
        <f>ROUND(E3924/D3924*100, 0)</f>
        <v>8</v>
      </c>
      <c r="Q3924" s="8">
        <f>IFERROR(ROUND(E3924/L3924,2),0)</f>
        <v>10.17</v>
      </c>
      <c r="R3924" s="17">
        <f>(((J3924/60)/60)/24)+DATE(1970,1,1)</f>
        <v>42020.768634259264</v>
      </c>
      <c r="S3924" s="18">
        <f>((I3924/60/60/24)+DATE(1970,1,1))</f>
        <v>42065.958333333328</v>
      </c>
      <c r="T3924">
        <f>YEAR(R3924)</f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8297</v>
      </c>
      <c r="O3925" t="s">
        <v>8298</v>
      </c>
      <c r="P3925">
        <f>ROUND(E3925/D3925*100, 0)</f>
        <v>12</v>
      </c>
      <c r="Q3925" s="8">
        <f>IFERROR(ROUND(E3925/L3925,2),0)</f>
        <v>81.41</v>
      </c>
      <c r="R3925" s="17">
        <f>(((J3925/60)/60)/24)+DATE(1970,1,1)</f>
        <v>42075.979988425926</v>
      </c>
      <c r="S3925" s="18">
        <f>((I3925/60/60/24)+DATE(1970,1,1))</f>
        <v>42103.979988425926</v>
      </c>
      <c r="T3925">
        <f>YEAR(R3925)</f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8297</v>
      </c>
      <c r="O3926" t="s">
        <v>8298</v>
      </c>
      <c r="P3926">
        <f>ROUND(E3926/D3926*100, 0)</f>
        <v>15</v>
      </c>
      <c r="Q3926" s="8">
        <f>IFERROR(ROUND(E3926/L3926,2),0)</f>
        <v>57.25</v>
      </c>
      <c r="R3926" s="17">
        <f>(((J3926/60)/60)/24)+DATE(1970,1,1)</f>
        <v>41786.959745370368</v>
      </c>
      <c r="S3926" s="18">
        <f>((I3926/60/60/24)+DATE(1970,1,1))</f>
        <v>41816.959745370368</v>
      </c>
      <c r="T3926">
        <f>YEAR(R3926)</f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8297</v>
      </c>
      <c r="O3927" t="s">
        <v>8298</v>
      </c>
      <c r="P3927">
        <f>ROUND(E3927/D3927*100, 0)</f>
        <v>10</v>
      </c>
      <c r="Q3927" s="8">
        <f>IFERROR(ROUND(E3927/L3927,2),0)</f>
        <v>5</v>
      </c>
      <c r="R3927" s="17">
        <f>(((J3927/60)/60)/24)+DATE(1970,1,1)</f>
        <v>41820.870821759258</v>
      </c>
      <c r="S3927" s="18">
        <f>((I3927/60/60/24)+DATE(1970,1,1))</f>
        <v>41850.870821759258</v>
      </c>
      <c r="T3927">
        <f>YEAR(R3927)</f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8297</v>
      </c>
      <c r="O3928" t="s">
        <v>8298</v>
      </c>
      <c r="P3928">
        <f>ROUND(E3928/D3928*100, 0)</f>
        <v>0</v>
      </c>
      <c r="Q3928" s="8">
        <f>IFERROR(ROUND(E3928/L3928,2),0)</f>
        <v>15</v>
      </c>
      <c r="R3928" s="17">
        <f>(((J3928/60)/60)/24)+DATE(1970,1,1)</f>
        <v>41970.085046296299</v>
      </c>
      <c r="S3928" s="18">
        <f>((I3928/60/60/24)+DATE(1970,1,1))</f>
        <v>42000.085046296299</v>
      </c>
      <c r="T3928">
        <f>YEAR(R3928)</f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8297</v>
      </c>
      <c r="O3929" t="s">
        <v>8298</v>
      </c>
      <c r="P3929">
        <f>ROUND(E3929/D3929*100, 0)</f>
        <v>1</v>
      </c>
      <c r="Q3929" s="8">
        <f>IFERROR(ROUND(E3929/L3929,2),0)</f>
        <v>12.5</v>
      </c>
      <c r="R3929" s="17">
        <f>(((J3929/60)/60)/24)+DATE(1970,1,1)</f>
        <v>41830.267407407409</v>
      </c>
      <c r="S3929" s="18">
        <f>((I3929/60/60/24)+DATE(1970,1,1))</f>
        <v>41860.267407407409</v>
      </c>
      <c r="T3929">
        <f>YEAR(R3929)</f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8297</v>
      </c>
      <c r="O3930" t="s">
        <v>8298</v>
      </c>
      <c r="P3930">
        <f>ROUND(E3930/D3930*100, 0)</f>
        <v>13</v>
      </c>
      <c r="Q3930" s="8">
        <f>IFERROR(ROUND(E3930/L3930,2),0)</f>
        <v>93</v>
      </c>
      <c r="R3930" s="17">
        <f>(((J3930/60)/60)/24)+DATE(1970,1,1)</f>
        <v>42265.683182870373</v>
      </c>
      <c r="S3930" s="18">
        <f>((I3930/60/60/24)+DATE(1970,1,1))</f>
        <v>42293.207638888889</v>
      </c>
      <c r="T3930">
        <f>YEAR(R3930)</f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8297</v>
      </c>
      <c r="O3931" t="s">
        <v>8298</v>
      </c>
      <c r="P3931">
        <f>ROUND(E3931/D3931*100, 0)</f>
        <v>2</v>
      </c>
      <c r="Q3931" s="8">
        <f>IFERROR(ROUND(E3931/L3931,2),0)</f>
        <v>32.36</v>
      </c>
      <c r="R3931" s="17">
        <f>(((J3931/60)/60)/24)+DATE(1970,1,1)</f>
        <v>42601.827141203699</v>
      </c>
      <c r="S3931" s="18">
        <f>((I3931/60/60/24)+DATE(1970,1,1))</f>
        <v>42631.827141203699</v>
      </c>
      <c r="T3931">
        <f>YEAR(R3931)</f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8297</v>
      </c>
      <c r="O3932" t="s">
        <v>8298</v>
      </c>
      <c r="P3932">
        <f>ROUND(E3932/D3932*100, 0)</f>
        <v>0</v>
      </c>
      <c r="Q3932" s="8">
        <f>IFERROR(ROUND(E3932/L3932,2),0)</f>
        <v>0</v>
      </c>
      <c r="R3932" s="17">
        <f>(((J3932/60)/60)/24)+DATE(1970,1,1)</f>
        <v>42433.338749999995</v>
      </c>
      <c r="S3932" s="18">
        <f>((I3932/60/60/24)+DATE(1970,1,1))</f>
        <v>42461.25</v>
      </c>
      <c r="T3932">
        <f>YEAR(R3932)</f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8297</v>
      </c>
      <c r="O3933" t="s">
        <v>8298</v>
      </c>
      <c r="P3933">
        <f>ROUND(E3933/D3933*100, 0)</f>
        <v>0</v>
      </c>
      <c r="Q3933" s="8">
        <f>IFERROR(ROUND(E3933/L3933,2),0)</f>
        <v>0</v>
      </c>
      <c r="R3933" s="17">
        <f>(((J3933/60)/60)/24)+DATE(1970,1,1)</f>
        <v>42228.151701388888</v>
      </c>
      <c r="S3933" s="18">
        <f>((I3933/60/60/24)+DATE(1970,1,1))</f>
        <v>42253.151701388888</v>
      </c>
      <c r="T3933">
        <f>YEAR(R3933)</f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8297</v>
      </c>
      <c r="O3934" t="s">
        <v>8298</v>
      </c>
      <c r="P3934">
        <f>ROUND(E3934/D3934*100, 0)</f>
        <v>0</v>
      </c>
      <c r="Q3934" s="8">
        <f>IFERROR(ROUND(E3934/L3934,2),0)</f>
        <v>1</v>
      </c>
      <c r="R3934" s="17">
        <f>(((J3934/60)/60)/24)+DATE(1970,1,1)</f>
        <v>42415.168564814812</v>
      </c>
      <c r="S3934" s="18">
        <f>((I3934/60/60/24)+DATE(1970,1,1))</f>
        <v>42445.126898148148</v>
      </c>
      <c r="T3934">
        <f>YEAR(R3934)</f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8297</v>
      </c>
      <c r="O3935" t="s">
        <v>8298</v>
      </c>
      <c r="P3935">
        <f>ROUND(E3935/D3935*100, 0)</f>
        <v>16</v>
      </c>
      <c r="Q3935" s="8">
        <f>IFERROR(ROUND(E3935/L3935,2),0)</f>
        <v>91.83</v>
      </c>
      <c r="R3935" s="17">
        <f>(((J3935/60)/60)/24)+DATE(1970,1,1)</f>
        <v>42538.968310185184</v>
      </c>
      <c r="S3935" s="18">
        <f>((I3935/60/60/24)+DATE(1970,1,1))</f>
        <v>42568.029861111107</v>
      </c>
      <c r="T3935">
        <f>YEAR(R3935)</f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8297</v>
      </c>
      <c r="O3936" t="s">
        <v>8298</v>
      </c>
      <c r="P3936">
        <f>ROUND(E3936/D3936*100, 0)</f>
        <v>11</v>
      </c>
      <c r="Q3936" s="8">
        <f>IFERROR(ROUND(E3936/L3936,2),0)</f>
        <v>45.83</v>
      </c>
      <c r="R3936" s="17">
        <f>(((J3936/60)/60)/24)+DATE(1970,1,1)</f>
        <v>42233.671747685185</v>
      </c>
      <c r="S3936" s="18">
        <f>((I3936/60/60/24)+DATE(1970,1,1))</f>
        <v>42278.541666666672</v>
      </c>
      <c r="T3936">
        <f>YEAR(R3936)</f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8297</v>
      </c>
      <c r="O3937" t="s">
        <v>8298</v>
      </c>
      <c r="P3937">
        <f>ROUND(E3937/D3937*100, 0)</f>
        <v>44</v>
      </c>
      <c r="Q3937" s="8">
        <f>IFERROR(ROUND(E3937/L3937,2),0)</f>
        <v>57.17</v>
      </c>
      <c r="R3937" s="17">
        <f>(((J3937/60)/60)/24)+DATE(1970,1,1)</f>
        <v>42221.656782407401</v>
      </c>
      <c r="S3937" s="18">
        <f>((I3937/60/60/24)+DATE(1970,1,1))</f>
        <v>42281.656782407401</v>
      </c>
      <c r="T3937">
        <f>YEAR(R3937)</f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8297</v>
      </c>
      <c r="O3938" t="s">
        <v>8298</v>
      </c>
      <c r="P3938">
        <f>ROUND(E3938/D3938*100, 0)</f>
        <v>0</v>
      </c>
      <c r="Q3938" s="8">
        <f>IFERROR(ROUND(E3938/L3938,2),0)</f>
        <v>0</v>
      </c>
      <c r="R3938" s="17">
        <f>(((J3938/60)/60)/24)+DATE(1970,1,1)</f>
        <v>42675.262962962966</v>
      </c>
      <c r="S3938" s="18">
        <f>((I3938/60/60/24)+DATE(1970,1,1))</f>
        <v>42705.304629629631</v>
      </c>
      <c r="T3938">
        <f>YEAR(R3938)</f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8297</v>
      </c>
      <c r="O3939" t="s">
        <v>8298</v>
      </c>
      <c r="P3939">
        <f>ROUND(E3939/D3939*100, 0)</f>
        <v>86</v>
      </c>
      <c r="Q3939" s="8">
        <f>IFERROR(ROUND(E3939/L3939,2),0)</f>
        <v>248.5</v>
      </c>
      <c r="R3939" s="17">
        <f>(((J3939/60)/60)/24)+DATE(1970,1,1)</f>
        <v>42534.631481481483</v>
      </c>
      <c r="S3939" s="18">
        <f>((I3939/60/60/24)+DATE(1970,1,1))</f>
        <v>42562.631481481483</v>
      </c>
      <c r="T3939">
        <f>YEAR(R3939)</f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8297</v>
      </c>
      <c r="O3940" t="s">
        <v>8298</v>
      </c>
      <c r="P3940">
        <f>ROUND(E3940/D3940*100, 0)</f>
        <v>12</v>
      </c>
      <c r="Q3940" s="8">
        <f>IFERROR(ROUND(E3940/L3940,2),0)</f>
        <v>79.400000000000006</v>
      </c>
      <c r="R3940" s="17">
        <f>(((J3940/60)/60)/24)+DATE(1970,1,1)</f>
        <v>42151.905717592599</v>
      </c>
      <c r="S3940" s="18">
        <f>((I3940/60/60/24)+DATE(1970,1,1))</f>
        <v>42182.905717592599</v>
      </c>
      <c r="T3940">
        <f>YEAR(R3940)</f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8297</v>
      </c>
      <c r="O3941" t="s">
        <v>8298</v>
      </c>
      <c r="P3941">
        <f>ROUND(E3941/D3941*100, 0)</f>
        <v>0</v>
      </c>
      <c r="Q3941" s="8">
        <f>IFERROR(ROUND(E3941/L3941,2),0)</f>
        <v>5</v>
      </c>
      <c r="R3941" s="17">
        <f>(((J3941/60)/60)/24)+DATE(1970,1,1)</f>
        <v>41915.400219907409</v>
      </c>
      <c r="S3941" s="18">
        <f>((I3941/60/60/24)+DATE(1970,1,1))</f>
        <v>41919.1875</v>
      </c>
      <c r="T3941">
        <f>YEAR(R3941)</f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8297</v>
      </c>
      <c r="O3942" t="s">
        <v>8298</v>
      </c>
      <c r="P3942">
        <f>ROUND(E3942/D3942*100, 0)</f>
        <v>0</v>
      </c>
      <c r="Q3942" s="8">
        <f>IFERROR(ROUND(E3942/L3942,2),0)</f>
        <v>5.5</v>
      </c>
      <c r="R3942" s="17">
        <f>(((J3942/60)/60)/24)+DATE(1970,1,1)</f>
        <v>41961.492488425924</v>
      </c>
      <c r="S3942" s="18">
        <f>((I3942/60/60/24)+DATE(1970,1,1))</f>
        <v>42006.492488425924</v>
      </c>
      <c r="T3942">
        <f>YEAR(R3942)</f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8297</v>
      </c>
      <c r="O3943" t="s">
        <v>8298</v>
      </c>
      <c r="P3943">
        <f>ROUND(E3943/D3943*100, 0)</f>
        <v>1</v>
      </c>
      <c r="Q3943" s="8">
        <f>IFERROR(ROUND(E3943/L3943,2),0)</f>
        <v>25</v>
      </c>
      <c r="R3943" s="17">
        <f>(((J3943/60)/60)/24)+DATE(1970,1,1)</f>
        <v>41940.587233796294</v>
      </c>
      <c r="S3943" s="18">
        <f>((I3943/60/60/24)+DATE(1970,1,1))</f>
        <v>41968.041666666672</v>
      </c>
      <c r="T3943">
        <f>YEAR(R3943)</f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8297</v>
      </c>
      <c r="O3944" t="s">
        <v>8298</v>
      </c>
      <c r="P3944">
        <f>ROUND(E3944/D3944*100, 0)</f>
        <v>0</v>
      </c>
      <c r="Q3944" s="8">
        <f>IFERROR(ROUND(E3944/L3944,2),0)</f>
        <v>0</v>
      </c>
      <c r="R3944" s="17">
        <f>(((J3944/60)/60)/24)+DATE(1970,1,1)</f>
        <v>42111.904097222221</v>
      </c>
      <c r="S3944" s="18">
        <f>((I3944/60/60/24)+DATE(1970,1,1))</f>
        <v>42171.904097222221</v>
      </c>
      <c r="T3944">
        <f>YEAR(R3944)</f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8297</v>
      </c>
      <c r="O3945" t="s">
        <v>8298</v>
      </c>
      <c r="P3945">
        <f>ROUND(E3945/D3945*100, 0)</f>
        <v>36</v>
      </c>
      <c r="Q3945" s="8">
        <f>IFERROR(ROUND(E3945/L3945,2),0)</f>
        <v>137.08000000000001</v>
      </c>
      <c r="R3945" s="17">
        <f>(((J3945/60)/60)/24)+DATE(1970,1,1)</f>
        <v>42279.778564814813</v>
      </c>
      <c r="S3945" s="18">
        <f>((I3945/60/60/24)+DATE(1970,1,1))</f>
        <v>42310.701388888891</v>
      </c>
      <c r="T3945">
        <f>YEAR(R3945)</f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8297</v>
      </c>
      <c r="O3946" t="s">
        <v>8298</v>
      </c>
      <c r="P3946">
        <f>ROUND(E3946/D3946*100, 0)</f>
        <v>0</v>
      </c>
      <c r="Q3946" s="8">
        <f>IFERROR(ROUND(E3946/L3946,2),0)</f>
        <v>0</v>
      </c>
      <c r="R3946" s="17">
        <f>(((J3946/60)/60)/24)+DATE(1970,1,1)</f>
        <v>42213.662905092591</v>
      </c>
      <c r="S3946" s="18">
        <f>((I3946/60/60/24)+DATE(1970,1,1))</f>
        <v>42243.662905092591</v>
      </c>
      <c r="T3946">
        <f>YEAR(R3946)</f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8297</v>
      </c>
      <c r="O3947" t="s">
        <v>8298</v>
      </c>
      <c r="P3947">
        <f>ROUND(E3947/D3947*100, 0)</f>
        <v>0</v>
      </c>
      <c r="Q3947" s="8">
        <f>IFERROR(ROUND(E3947/L3947,2),0)</f>
        <v>5</v>
      </c>
      <c r="R3947" s="17">
        <f>(((J3947/60)/60)/24)+DATE(1970,1,1)</f>
        <v>42109.801712962959</v>
      </c>
      <c r="S3947" s="18">
        <f>((I3947/60/60/24)+DATE(1970,1,1))</f>
        <v>42139.801712962959</v>
      </c>
      <c r="T3947">
        <f>YEAR(R3947)</f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8297</v>
      </c>
      <c r="O3948" t="s">
        <v>8298</v>
      </c>
      <c r="P3948">
        <f>ROUND(E3948/D3948*100, 0)</f>
        <v>3</v>
      </c>
      <c r="Q3948" s="8">
        <f>IFERROR(ROUND(E3948/L3948,2),0)</f>
        <v>39</v>
      </c>
      <c r="R3948" s="17">
        <f>(((J3948/60)/60)/24)+DATE(1970,1,1)</f>
        <v>42031.833587962959</v>
      </c>
      <c r="S3948" s="18">
        <f>((I3948/60/60/24)+DATE(1970,1,1))</f>
        <v>42063.333333333328</v>
      </c>
      <c r="T3948">
        <f>YEAR(R3948)</f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8297</v>
      </c>
      <c r="O3949" t="s">
        <v>8298</v>
      </c>
      <c r="P3949">
        <f>ROUND(E3949/D3949*100, 0)</f>
        <v>3</v>
      </c>
      <c r="Q3949" s="8">
        <f>IFERROR(ROUND(E3949/L3949,2),0)</f>
        <v>50.5</v>
      </c>
      <c r="R3949" s="17">
        <f>(((J3949/60)/60)/24)+DATE(1970,1,1)</f>
        <v>42615.142870370371</v>
      </c>
      <c r="S3949" s="18">
        <f>((I3949/60/60/24)+DATE(1970,1,1))</f>
        <v>42645.142870370371</v>
      </c>
      <c r="T3949">
        <f>YEAR(R3949)</f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8297</v>
      </c>
      <c r="O3950" t="s">
        <v>8298</v>
      </c>
      <c r="P3950">
        <f>ROUND(E3950/D3950*100, 0)</f>
        <v>0</v>
      </c>
      <c r="Q3950" s="8">
        <f>IFERROR(ROUND(E3950/L3950,2),0)</f>
        <v>0</v>
      </c>
      <c r="R3950" s="17">
        <f>(((J3950/60)/60)/24)+DATE(1970,1,1)</f>
        <v>41829.325497685182</v>
      </c>
      <c r="S3950" s="18">
        <f>((I3950/60/60/24)+DATE(1970,1,1))</f>
        <v>41889.325497685182</v>
      </c>
      <c r="T3950">
        <f>YEAR(R3950)</f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8297</v>
      </c>
      <c r="O3951" t="s">
        <v>8298</v>
      </c>
      <c r="P3951">
        <f>ROUND(E3951/D3951*100, 0)</f>
        <v>16</v>
      </c>
      <c r="Q3951" s="8">
        <f>IFERROR(ROUND(E3951/L3951,2),0)</f>
        <v>49.28</v>
      </c>
      <c r="R3951" s="17">
        <f>(((J3951/60)/60)/24)+DATE(1970,1,1)</f>
        <v>42016.120613425926</v>
      </c>
      <c r="S3951" s="18">
        <f>((I3951/60/60/24)+DATE(1970,1,1))</f>
        <v>42046.120613425926</v>
      </c>
      <c r="T3951">
        <f>YEAR(R3951)</f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8297</v>
      </c>
      <c r="O3952" t="s">
        <v>8298</v>
      </c>
      <c r="P3952">
        <f>ROUND(E3952/D3952*100, 0)</f>
        <v>1</v>
      </c>
      <c r="Q3952" s="8">
        <f>IFERROR(ROUND(E3952/L3952,2),0)</f>
        <v>25</v>
      </c>
      <c r="R3952" s="17">
        <f>(((J3952/60)/60)/24)+DATE(1970,1,1)</f>
        <v>42439.702314814815</v>
      </c>
      <c r="S3952" s="18">
        <f>((I3952/60/60/24)+DATE(1970,1,1))</f>
        <v>42468.774305555555</v>
      </c>
      <c r="T3952">
        <f>YEAR(R3952)</f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8297</v>
      </c>
      <c r="O3953" t="s">
        <v>8298</v>
      </c>
      <c r="P3953">
        <f>ROUND(E3953/D3953*100, 0)</f>
        <v>0</v>
      </c>
      <c r="Q3953" s="8">
        <f>IFERROR(ROUND(E3953/L3953,2),0)</f>
        <v>1</v>
      </c>
      <c r="R3953" s="17">
        <f>(((J3953/60)/60)/24)+DATE(1970,1,1)</f>
        <v>42433.825717592597</v>
      </c>
      <c r="S3953" s="18">
        <f>((I3953/60/60/24)+DATE(1970,1,1))</f>
        <v>42493.784050925926</v>
      </c>
      <c r="T3953">
        <f>YEAR(R3953)</f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8297</v>
      </c>
      <c r="O3954" t="s">
        <v>8298</v>
      </c>
      <c r="P3954">
        <f>ROUND(E3954/D3954*100, 0)</f>
        <v>0</v>
      </c>
      <c r="Q3954" s="8">
        <f>IFERROR(ROUND(E3954/L3954,2),0)</f>
        <v>25</v>
      </c>
      <c r="R3954" s="17">
        <f>(((J3954/60)/60)/24)+DATE(1970,1,1)</f>
        <v>42243.790393518517</v>
      </c>
      <c r="S3954" s="18">
        <f>((I3954/60/60/24)+DATE(1970,1,1))</f>
        <v>42303.790393518517</v>
      </c>
      <c r="T3954">
        <f>YEAR(R3954)</f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8297</v>
      </c>
      <c r="O3955" t="s">
        <v>8298</v>
      </c>
      <c r="P3955">
        <f>ROUND(E3955/D3955*100, 0)</f>
        <v>0</v>
      </c>
      <c r="Q3955" s="8">
        <f>IFERROR(ROUND(E3955/L3955,2),0)</f>
        <v>0</v>
      </c>
      <c r="R3955" s="17">
        <f>(((J3955/60)/60)/24)+DATE(1970,1,1)</f>
        <v>42550.048449074078</v>
      </c>
      <c r="S3955" s="18">
        <f>((I3955/60/60/24)+DATE(1970,1,1))</f>
        <v>42580.978472222225</v>
      </c>
      <c r="T3955">
        <f>YEAR(R3955)</f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8297</v>
      </c>
      <c r="O3956" t="s">
        <v>8298</v>
      </c>
      <c r="P3956">
        <f>ROUND(E3956/D3956*100, 0)</f>
        <v>0</v>
      </c>
      <c r="Q3956" s="8">
        <f>IFERROR(ROUND(E3956/L3956,2),0)</f>
        <v>0</v>
      </c>
      <c r="R3956" s="17">
        <f>(((J3956/60)/60)/24)+DATE(1970,1,1)</f>
        <v>41774.651203703703</v>
      </c>
      <c r="S3956" s="18">
        <f>((I3956/60/60/24)+DATE(1970,1,1))</f>
        <v>41834.651203703703</v>
      </c>
      <c r="T3956">
        <f>YEAR(R3956)</f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8297</v>
      </c>
      <c r="O3957" t="s">
        <v>8298</v>
      </c>
      <c r="P3957">
        <f>ROUND(E3957/D3957*100, 0)</f>
        <v>24</v>
      </c>
      <c r="Q3957" s="8">
        <f>IFERROR(ROUND(E3957/L3957,2),0)</f>
        <v>53.13</v>
      </c>
      <c r="R3957" s="17">
        <f>(((J3957/60)/60)/24)+DATE(1970,1,1)</f>
        <v>42306.848854166667</v>
      </c>
      <c r="S3957" s="18">
        <f>((I3957/60/60/24)+DATE(1970,1,1))</f>
        <v>42336.890520833331</v>
      </c>
      <c r="T3957">
        <f>YEAR(R3957)</f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8297</v>
      </c>
      <c r="O3958" t="s">
        <v>8298</v>
      </c>
      <c r="P3958">
        <f>ROUND(E3958/D3958*100, 0)</f>
        <v>0</v>
      </c>
      <c r="Q3958" s="8">
        <f>IFERROR(ROUND(E3958/L3958,2),0)</f>
        <v>0</v>
      </c>
      <c r="R3958" s="17">
        <f>(((J3958/60)/60)/24)+DATE(1970,1,1)</f>
        <v>42457.932025462964</v>
      </c>
      <c r="S3958" s="18">
        <f>((I3958/60/60/24)+DATE(1970,1,1))</f>
        <v>42485.013888888891</v>
      </c>
      <c r="T3958">
        <f>YEAR(R3958)</f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8297</v>
      </c>
      <c r="O3959" t="s">
        <v>8298</v>
      </c>
      <c r="P3959">
        <f>ROUND(E3959/D3959*100, 0)</f>
        <v>0</v>
      </c>
      <c r="Q3959" s="8">
        <f>IFERROR(ROUND(E3959/L3959,2),0)</f>
        <v>7</v>
      </c>
      <c r="R3959" s="17">
        <f>(((J3959/60)/60)/24)+DATE(1970,1,1)</f>
        <v>42513.976319444439</v>
      </c>
      <c r="S3959" s="18">
        <f>((I3959/60/60/24)+DATE(1970,1,1))</f>
        <v>42559.976319444439</v>
      </c>
      <c r="T3959">
        <f>YEAR(R3959)</f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8297</v>
      </c>
      <c r="O3960" t="s">
        <v>8298</v>
      </c>
      <c r="P3960">
        <f>ROUND(E3960/D3960*100, 0)</f>
        <v>32</v>
      </c>
      <c r="Q3960" s="8">
        <f>IFERROR(ROUND(E3960/L3960,2),0)</f>
        <v>40.06</v>
      </c>
      <c r="R3960" s="17">
        <f>(((J3960/60)/60)/24)+DATE(1970,1,1)</f>
        <v>41816.950370370374</v>
      </c>
      <c r="S3960" s="18">
        <f>((I3960/60/60/24)+DATE(1970,1,1))</f>
        <v>41853.583333333336</v>
      </c>
      <c r="T3960">
        <f>YEAR(R3960)</f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8297</v>
      </c>
      <c r="O3961" t="s">
        <v>8298</v>
      </c>
      <c r="P3961">
        <f>ROUND(E3961/D3961*100, 0)</f>
        <v>24</v>
      </c>
      <c r="Q3961" s="8">
        <f>IFERROR(ROUND(E3961/L3961,2),0)</f>
        <v>24.33</v>
      </c>
      <c r="R3961" s="17">
        <f>(((J3961/60)/60)/24)+DATE(1970,1,1)</f>
        <v>41880.788842592592</v>
      </c>
      <c r="S3961" s="18">
        <f>((I3961/60/60/24)+DATE(1970,1,1))</f>
        <v>41910.788842592592</v>
      </c>
      <c r="T3961">
        <f>YEAR(R3961)</f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8297</v>
      </c>
      <c r="O3962" t="s">
        <v>8298</v>
      </c>
      <c r="P3962">
        <f>ROUND(E3962/D3962*100, 0)</f>
        <v>2</v>
      </c>
      <c r="Q3962" s="8">
        <f>IFERROR(ROUND(E3962/L3962,2),0)</f>
        <v>11.25</v>
      </c>
      <c r="R3962" s="17">
        <f>(((J3962/60)/60)/24)+DATE(1970,1,1)</f>
        <v>42342.845555555556</v>
      </c>
      <c r="S3962" s="18">
        <f>((I3962/60/60/24)+DATE(1970,1,1))</f>
        <v>42372.845555555556</v>
      </c>
      <c r="T3962">
        <f>YEAR(R3962)</f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8297</v>
      </c>
      <c r="O3963" t="s">
        <v>8298</v>
      </c>
      <c r="P3963">
        <f>ROUND(E3963/D3963*100, 0)</f>
        <v>0</v>
      </c>
      <c r="Q3963" s="8">
        <f>IFERROR(ROUND(E3963/L3963,2),0)</f>
        <v>10.5</v>
      </c>
      <c r="R3963" s="17">
        <f>(((J3963/60)/60)/24)+DATE(1970,1,1)</f>
        <v>41745.891319444447</v>
      </c>
      <c r="S3963" s="18">
        <f>((I3963/60/60/24)+DATE(1970,1,1))</f>
        <v>41767.891319444447</v>
      </c>
      <c r="T3963">
        <f>YEAR(R3963)</f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8297</v>
      </c>
      <c r="O3964" t="s">
        <v>8298</v>
      </c>
      <c r="P3964">
        <f>ROUND(E3964/D3964*100, 0)</f>
        <v>3</v>
      </c>
      <c r="Q3964" s="8">
        <f>IFERROR(ROUND(E3964/L3964,2),0)</f>
        <v>15</v>
      </c>
      <c r="R3964" s="17">
        <f>(((J3964/60)/60)/24)+DATE(1970,1,1)</f>
        <v>42311.621458333335</v>
      </c>
      <c r="S3964" s="18">
        <f>((I3964/60/60/24)+DATE(1970,1,1))</f>
        <v>42336.621458333335</v>
      </c>
      <c r="T3964">
        <f>YEAR(R3964)</f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8297</v>
      </c>
      <c r="O3965" t="s">
        <v>8298</v>
      </c>
      <c r="P3965">
        <f>ROUND(E3965/D3965*100, 0)</f>
        <v>0</v>
      </c>
      <c r="Q3965" s="8">
        <f>IFERROR(ROUND(E3965/L3965,2),0)</f>
        <v>0</v>
      </c>
      <c r="R3965" s="17">
        <f>(((J3965/60)/60)/24)+DATE(1970,1,1)</f>
        <v>42296.154131944444</v>
      </c>
      <c r="S3965" s="18">
        <f>((I3965/60/60/24)+DATE(1970,1,1))</f>
        <v>42326.195798611108</v>
      </c>
      <c r="T3965">
        <f>YEAR(R3965)</f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8297</v>
      </c>
      <c r="O3966" t="s">
        <v>8298</v>
      </c>
      <c r="P3966">
        <f>ROUND(E3966/D3966*100, 0)</f>
        <v>6</v>
      </c>
      <c r="Q3966" s="8">
        <f>IFERROR(ROUND(E3966/L3966,2),0)</f>
        <v>42</v>
      </c>
      <c r="R3966" s="17">
        <f>(((J3966/60)/60)/24)+DATE(1970,1,1)</f>
        <v>42053.722060185188</v>
      </c>
      <c r="S3966" s="18">
        <f>((I3966/60/60/24)+DATE(1970,1,1))</f>
        <v>42113.680393518516</v>
      </c>
      <c r="T3966">
        <f>YEAR(R3966)</f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8297</v>
      </c>
      <c r="O3967" t="s">
        <v>8298</v>
      </c>
      <c r="P3967">
        <f>ROUND(E3967/D3967*100, 0)</f>
        <v>14</v>
      </c>
      <c r="Q3967" s="8">
        <f>IFERROR(ROUND(E3967/L3967,2),0)</f>
        <v>71.25</v>
      </c>
      <c r="R3967" s="17">
        <f>(((J3967/60)/60)/24)+DATE(1970,1,1)</f>
        <v>42414.235879629632</v>
      </c>
      <c r="S3967" s="18">
        <f>((I3967/60/60/24)+DATE(1970,1,1))</f>
        <v>42474.194212962961</v>
      </c>
      <c r="T3967">
        <f>YEAR(R3967)</f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8297</v>
      </c>
      <c r="O3968" t="s">
        <v>8298</v>
      </c>
      <c r="P3968">
        <f>ROUND(E3968/D3968*100, 0)</f>
        <v>1</v>
      </c>
      <c r="Q3968" s="8">
        <f>IFERROR(ROUND(E3968/L3968,2),0)</f>
        <v>22.5</v>
      </c>
      <c r="R3968" s="17">
        <f>(((J3968/60)/60)/24)+DATE(1970,1,1)</f>
        <v>41801.711550925924</v>
      </c>
      <c r="S3968" s="18">
        <f>((I3968/60/60/24)+DATE(1970,1,1))</f>
        <v>41844.124305555553</v>
      </c>
      <c r="T3968">
        <f>YEAR(R3968)</f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8297</v>
      </c>
      <c r="O3969" t="s">
        <v>8298</v>
      </c>
      <c r="P3969">
        <f>ROUND(E3969/D3969*100, 0)</f>
        <v>24</v>
      </c>
      <c r="Q3969" s="8">
        <f>IFERROR(ROUND(E3969/L3969,2),0)</f>
        <v>41</v>
      </c>
      <c r="R3969" s="17">
        <f>(((J3969/60)/60)/24)+DATE(1970,1,1)</f>
        <v>42770.290590277778</v>
      </c>
      <c r="S3969" s="18">
        <f>((I3969/60/60/24)+DATE(1970,1,1))</f>
        <v>42800.290590277778</v>
      </c>
      <c r="T3969">
        <f>YEAR(R3969)</f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8297</v>
      </c>
      <c r="O3970" t="s">
        <v>8298</v>
      </c>
      <c r="P3970">
        <f>ROUND(E3970/D3970*100, 0)</f>
        <v>11</v>
      </c>
      <c r="Q3970" s="8">
        <f>IFERROR(ROUND(E3970/L3970,2),0)</f>
        <v>47.91</v>
      </c>
      <c r="R3970" s="17">
        <f>(((J3970/60)/60)/24)+DATE(1970,1,1)</f>
        <v>42452.815659722226</v>
      </c>
      <c r="S3970" s="18">
        <f>((I3970/60/60/24)+DATE(1970,1,1))</f>
        <v>42512.815659722226</v>
      </c>
      <c r="T3970">
        <f>YEAR(R3970)</f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8297</v>
      </c>
      <c r="O3971" t="s">
        <v>8298</v>
      </c>
      <c r="P3971">
        <f>ROUND(E3971/D3971*100, 0)</f>
        <v>7</v>
      </c>
      <c r="Q3971" s="8">
        <f>IFERROR(ROUND(E3971/L3971,2),0)</f>
        <v>35.17</v>
      </c>
      <c r="R3971" s="17">
        <f>(((J3971/60)/60)/24)+DATE(1970,1,1)</f>
        <v>42601.854699074072</v>
      </c>
      <c r="S3971" s="18">
        <f>((I3971/60/60/24)+DATE(1970,1,1))</f>
        <v>42611.163194444445</v>
      </c>
      <c r="T3971">
        <f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8297</v>
      </c>
      <c r="O3972" t="s">
        <v>8298</v>
      </c>
      <c r="P3972">
        <f>ROUND(E3972/D3972*100, 0)</f>
        <v>0</v>
      </c>
      <c r="Q3972" s="8">
        <f>IFERROR(ROUND(E3972/L3972,2),0)</f>
        <v>5.5</v>
      </c>
      <c r="R3972" s="17">
        <f>(((J3972/60)/60)/24)+DATE(1970,1,1)</f>
        <v>42447.863553240735</v>
      </c>
      <c r="S3972" s="18">
        <f>((I3972/60/60/24)+DATE(1970,1,1))</f>
        <v>42477.863553240735</v>
      </c>
      <c r="T3972">
        <f>YEAR(R3972)</f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8297</v>
      </c>
      <c r="O3973" t="s">
        <v>8298</v>
      </c>
      <c r="P3973">
        <f>ROUND(E3973/D3973*100, 0)</f>
        <v>1</v>
      </c>
      <c r="Q3973" s="8">
        <f>IFERROR(ROUND(E3973/L3973,2),0)</f>
        <v>22.67</v>
      </c>
      <c r="R3973" s="17">
        <f>(((J3973/60)/60)/24)+DATE(1970,1,1)</f>
        <v>41811.536180555559</v>
      </c>
      <c r="S3973" s="18">
        <f>((I3973/60/60/24)+DATE(1970,1,1))</f>
        <v>41841.536180555559</v>
      </c>
      <c r="T3973">
        <f>YEAR(R3973)</f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8297</v>
      </c>
      <c r="O3974" t="s">
        <v>8298</v>
      </c>
      <c r="P3974">
        <f>ROUND(E3974/D3974*100, 0)</f>
        <v>21</v>
      </c>
      <c r="Q3974" s="8">
        <f>IFERROR(ROUND(E3974/L3974,2),0)</f>
        <v>26.38</v>
      </c>
      <c r="R3974" s="17">
        <f>(((J3974/60)/60)/24)+DATE(1970,1,1)</f>
        <v>41981.067523148144</v>
      </c>
      <c r="S3974" s="18">
        <f>((I3974/60/60/24)+DATE(1970,1,1))</f>
        <v>42041.067523148144</v>
      </c>
      <c r="T3974">
        <f>YEAR(R3974)</f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8297</v>
      </c>
      <c r="O3975" t="s">
        <v>8298</v>
      </c>
      <c r="P3975">
        <f>ROUND(E3975/D3975*100, 0)</f>
        <v>78</v>
      </c>
      <c r="Q3975" s="8">
        <f>IFERROR(ROUND(E3975/L3975,2),0)</f>
        <v>105.54</v>
      </c>
      <c r="R3975" s="17">
        <f>(((J3975/60)/60)/24)+DATE(1970,1,1)</f>
        <v>42469.68414351852</v>
      </c>
      <c r="S3975" s="18">
        <f>((I3975/60/60/24)+DATE(1970,1,1))</f>
        <v>42499.166666666672</v>
      </c>
      <c r="T3975">
        <f>YEAR(R3975)</f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8297</v>
      </c>
      <c r="O3976" t="s">
        <v>8298</v>
      </c>
      <c r="P3976">
        <f>ROUND(E3976/D3976*100, 0)</f>
        <v>32</v>
      </c>
      <c r="Q3976" s="8">
        <f>IFERROR(ROUND(E3976/L3976,2),0)</f>
        <v>29.09</v>
      </c>
      <c r="R3976" s="17">
        <f>(((J3976/60)/60)/24)+DATE(1970,1,1)</f>
        <v>42493.546851851846</v>
      </c>
      <c r="S3976" s="18">
        <f>((I3976/60/60/24)+DATE(1970,1,1))</f>
        <v>42523.546851851846</v>
      </c>
      <c r="T3976">
        <f>YEAR(R3976)</f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8297</v>
      </c>
      <c r="O3977" t="s">
        <v>8298</v>
      </c>
      <c r="P3977">
        <f>ROUND(E3977/D3977*100, 0)</f>
        <v>0</v>
      </c>
      <c r="Q3977" s="8">
        <f>IFERROR(ROUND(E3977/L3977,2),0)</f>
        <v>0</v>
      </c>
      <c r="R3977" s="17">
        <f>(((J3977/60)/60)/24)+DATE(1970,1,1)</f>
        <v>42534.866875</v>
      </c>
      <c r="S3977" s="18">
        <f>((I3977/60/60/24)+DATE(1970,1,1))</f>
        <v>42564.866875</v>
      </c>
      <c r="T3977">
        <f>YEAR(R3977)</f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8297</v>
      </c>
      <c r="O3978" t="s">
        <v>8298</v>
      </c>
      <c r="P3978">
        <f>ROUND(E3978/D3978*100, 0)</f>
        <v>48</v>
      </c>
      <c r="Q3978" s="8">
        <f>IFERROR(ROUND(E3978/L3978,2),0)</f>
        <v>62</v>
      </c>
      <c r="R3978" s="17">
        <f>(((J3978/60)/60)/24)+DATE(1970,1,1)</f>
        <v>41830.858344907407</v>
      </c>
      <c r="S3978" s="18">
        <f>((I3978/60/60/24)+DATE(1970,1,1))</f>
        <v>41852.291666666664</v>
      </c>
      <c r="T3978">
        <f>YEAR(R3978)</f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8297</v>
      </c>
      <c r="O3979" t="s">
        <v>8298</v>
      </c>
      <c r="P3979">
        <f>ROUND(E3979/D3979*100, 0)</f>
        <v>1</v>
      </c>
      <c r="Q3979" s="8">
        <f>IFERROR(ROUND(E3979/L3979,2),0)</f>
        <v>217.5</v>
      </c>
      <c r="R3979" s="17">
        <f>(((J3979/60)/60)/24)+DATE(1970,1,1)</f>
        <v>42543.788564814815</v>
      </c>
      <c r="S3979" s="18">
        <f>((I3979/60/60/24)+DATE(1970,1,1))</f>
        <v>42573.788564814815</v>
      </c>
      <c r="T3979">
        <f>YEAR(R3979)</f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8297</v>
      </c>
      <c r="O3980" t="s">
        <v>8298</v>
      </c>
      <c r="P3980">
        <f>ROUND(E3980/D3980*100, 0)</f>
        <v>11</v>
      </c>
      <c r="Q3980" s="8">
        <f>IFERROR(ROUND(E3980/L3980,2),0)</f>
        <v>26.75</v>
      </c>
      <c r="R3980" s="17">
        <f>(((J3980/60)/60)/24)+DATE(1970,1,1)</f>
        <v>41975.642974537041</v>
      </c>
      <c r="S3980" s="18">
        <f>((I3980/60/60/24)+DATE(1970,1,1))</f>
        <v>42035.642974537041</v>
      </c>
      <c r="T3980">
        <f>YEAR(R3980)</f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8297</v>
      </c>
      <c r="O3981" t="s">
        <v>8298</v>
      </c>
      <c r="P3981">
        <f>ROUND(E3981/D3981*100, 0)</f>
        <v>2</v>
      </c>
      <c r="Q3981" s="8">
        <f>IFERROR(ROUND(E3981/L3981,2),0)</f>
        <v>18.329999999999998</v>
      </c>
      <c r="R3981" s="17">
        <f>(((J3981/60)/60)/24)+DATE(1970,1,1)</f>
        <v>42069.903437500005</v>
      </c>
      <c r="S3981" s="18">
        <f>((I3981/60/60/24)+DATE(1970,1,1))</f>
        <v>42092.833333333328</v>
      </c>
      <c r="T3981">
        <f>YEAR(R3981)</f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8297</v>
      </c>
      <c r="O3982" t="s">
        <v>8298</v>
      </c>
      <c r="P3982">
        <f>ROUND(E3982/D3982*100, 0)</f>
        <v>18</v>
      </c>
      <c r="Q3982" s="8">
        <f>IFERROR(ROUND(E3982/L3982,2),0)</f>
        <v>64.290000000000006</v>
      </c>
      <c r="R3982" s="17">
        <f>(((J3982/60)/60)/24)+DATE(1970,1,1)</f>
        <v>41795.598923611113</v>
      </c>
      <c r="S3982" s="18">
        <f>((I3982/60/60/24)+DATE(1970,1,1))</f>
        <v>41825.598923611113</v>
      </c>
      <c r="T3982">
        <f>YEAR(R3982)</f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8297</v>
      </c>
      <c r="O3983" t="s">
        <v>8298</v>
      </c>
      <c r="P3983">
        <f>ROUND(E3983/D3983*100, 0)</f>
        <v>4</v>
      </c>
      <c r="Q3983" s="8">
        <f>IFERROR(ROUND(E3983/L3983,2),0)</f>
        <v>175</v>
      </c>
      <c r="R3983" s="17">
        <f>(((J3983/60)/60)/24)+DATE(1970,1,1)</f>
        <v>42508.179965277777</v>
      </c>
      <c r="S3983" s="18">
        <f>((I3983/60/60/24)+DATE(1970,1,1))</f>
        <v>42568.179965277777</v>
      </c>
      <c r="T3983">
        <f>YEAR(R3983)</f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8297</v>
      </c>
      <c r="O3984" t="s">
        <v>8298</v>
      </c>
      <c r="P3984">
        <f>ROUND(E3984/D3984*100, 0)</f>
        <v>20</v>
      </c>
      <c r="Q3984" s="8">
        <f>IFERROR(ROUND(E3984/L3984,2),0)</f>
        <v>34</v>
      </c>
      <c r="R3984" s="17">
        <f>(((J3984/60)/60)/24)+DATE(1970,1,1)</f>
        <v>42132.809953703705</v>
      </c>
      <c r="S3984" s="18">
        <f>((I3984/60/60/24)+DATE(1970,1,1))</f>
        <v>42192.809953703705</v>
      </c>
      <c r="T3984">
        <f>YEAR(R3984)</f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8297</v>
      </c>
      <c r="O3985" t="s">
        <v>8298</v>
      </c>
      <c r="P3985">
        <f>ROUND(E3985/D3985*100, 0)</f>
        <v>35</v>
      </c>
      <c r="Q3985" s="8">
        <f>IFERROR(ROUND(E3985/L3985,2),0)</f>
        <v>84.28</v>
      </c>
      <c r="R3985" s="17">
        <f>(((J3985/60)/60)/24)+DATE(1970,1,1)</f>
        <v>41747.86986111111</v>
      </c>
      <c r="S3985" s="18">
        <f>((I3985/60/60/24)+DATE(1970,1,1))</f>
        <v>41779.290972222225</v>
      </c>
      <c r="T3985">
        <f>YEAR(R3985)</f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8297</v>
      </c>
      <c r="O3986" t="s">
        <v>8298</v>
      </c>
      <c r="P3986">
        <f>ROUND(E3986/D3986*100, 0)</f>
        <v>6</v>
      </c>
      <c r="Q3986" s="8">
        <f>IFERROR(ROUND(E3986/L3986,2),0)</f>
        <v>9.5</v>
      </c>
      <c r="R3986" s="17">
        <f>(((J3986/60)/60)/24)+DATE(1970,1,1)</f>
        <v>41920.963472222218</v>
      </c>
      <c r="S3986" s="18">
        <f>((I3986/60/60/24)+DATE(1970,1,1))</f>
        <v>41951</v>
      </c>
      <c r="T3986">
        <f>YEAR(R3986)</f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8297</v>
      </c>
      <c r="O3987" t="s">
        <v>8298</v>
      </c>
      <c r="P3987">
        <f>ROUND(E3987/D3987*100, 0)</f>
        <v>32</v>
      </c>
      <c r="Q3987" s="8">
        <f>IFERROR(ROUND(E3987/L3987,2),0)</f>
        <v>33.74</v>
      </c>
      <c r="R3987" s="17">
        <f>(((J3987/60)/60)/24)+DATE(1970,1,1)</f>
        <v>42399.707407407404</v>
      </c>
      <c r="S3987" s="18">
        <f>((I3987/60/60/24)+DATE(1970,1,1))</f>
        <v>42420.878472222219</v>
      </c>
      <c r="T3987">
        <f>YEAR(R3987)</f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8297</v>
      </c>
      <c r="O3988" t="s">
        <v>8298</v>
      </c>
      <c r="P3988">
        <f>ROUND(E3988/D3988*100, 0)</f>
        <v>10</v>
      </c>
      <c r="Q3988" s="8">
        <f>IFERROR(ROUND(E3988/L3988,2),0)</f>
        <v>37.54</v>
      </c>
      <c r="R3988" s="17">
        <f>(((J3988/60)/60)/24)+DATE(1970,1,1)</f>
        <v>42467.548541666663</v>
      </c>
      <c r="S3988" s="18">
        <f>((I3988/60/60/24)+DATE(1970,1,1))</f>
        <v>42496.544444444444</v>
      </c>
      <c r="T3988">
        <f>YEAR(R3988)</f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8297</v>
      </c>
      <c r="O3989" t="s">
        <v>8298</v>
      </c>
      <c r="P3989">
        <f>ROUND(E3989/D3989*100, 0)</f>
        <v>38</v>
      </c>
      <c r="Q3989" s="8">
        <f>IFERROR(ROUND(E3989/L3989,2),0)</f>
        <v>11.62</v>
      </c>
      <c r="R3989" s="17">
        <f>(((J3989/60)/60)/24)+DATE(1970,1,1)</f>
        <v>41765.92465277778</v>
      </c>
      <c r="S3989" s="18">
        <f>((I3989/60/60/24)+DATE(1970,1,1))</f>
        <v>41775.92465277778</v>
      </c>
      <c r="T3989">
        <f>YEAR(R3989)</f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8297</v>
      </c>
      <c r="O3990" t="s">
        <v>8298</v>
      </c>
      <c r="P3990">
        <f>ROUND(E3990/D3990*100, 0)</f>
        <v>2</v>
      </c>
      <c r="Q3990" s="8">
        <f>IFERROR(ROUND(E3990/L3990,2),0)</f>
        <v>8</v>
      </c>
      <c r="R3990" s="17">
        <f>(((J3990/60)/60)/24)+DATE(1970,1,1)</f>
        <v>42230.08116898148</v>
      </c>
      <c r="S3990" s="18">
        <f>((I3990/60/60/24)+DATE(1970,1,1))</f>
        <v>42245.08116898148</v>
      </c>
      <c r="T3990">
        <f>YEAR(R3990)</f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8297</v>
      </c>
      <c r="O3991" t="s">
        <v>8298</v>
      </c>
      <c r="P3991">
        <f>ROUND(E3991/D3991*100, 0)</f>
        <v>0</v>
      </c>
      <c r="Q3991" s="8">
        <f>IFERROR(ROUND(E3991/L3991,2),0)</f>
        <v>0</v>
      </c>
      <c r="R3991" s="17">
        <f>(((J3991/60)/60)/24)+DATE(1970,1,1)</f>
        <v>42286.749780092592</v>
      </c>
      <c r="S3991" s="18">
        <f>((I3991/60/60/24)+DATE(1970,1,1))</f>
        <v>42316.791446759264</v>
      </c>
      <c r="T3991">
        <f>YEAR(R3991)</f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8297</v>
      </c>
      <c r="O3992" t="s">
        <v>8298</v>
      </c>
      <c r="P3992">
        <f>ROUND(E3992/D3992*100, 0)</f>
        <v>4</v>
      </c>
      <c r="Q3992" s="8">
        <f>IFERROR(ROUND(E3992/L3992,2),0)</f>
        <v>23</v>
      </c>
      <c r="R3992" s="17">
        <f>(((J3992/60)/60)/24)+DATE(1970,1,1)</f>
        <v>42401.672372685185</v>
      </c>
      <c r="S3992" s="18">
        <f>((I3992/60/60/24)+DATE(1970,1,1))</f>
        <v>42431.672372685185</v>
      </c>
      <c r="T3992">
        <f>YEAR(R3992)</f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8297</v>
      </c>
      <c r="O3993" t="s">
        <v>8298</v>
      </c>
      <c r="P3993">
        <f>ROUND(E3993/D3993*100, 0)</f>
        <v>20</v>
      </c>
      <c r="Q3993" s="8">
        <f>IFERROR(ROUND(E3993/L3993,2),0)</f>
        <v>100</v>
      </c>
      <c r="R3993" s="17">
        <f>(((J3993/60)/60)/24)+DATE(1970,1,1)</f>
        <v>42125.644467592589</v>
      </c>
      <c r="S3993" s="18">
        <f>((I3993/60/60/24)+DATE(1970,1,1))</f>
        <v>42155.644467592589</v>
      </c>
      <c r="T3993">
        <f>YEAR(R3993)</f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8297</v>
      </c>
      <c r="O3994" t="s">
        <v>8298</v>
      </c>
      <c r="P3994">
        <f>ROUND(E3994/D3994*100, 0)</f>
        <v>5</v>
      </c>
      <c r="Q3994" s="8">
        <f>IFERROR(ROUND(E3994/L3994,2),0)</f>
        <v>60.11</v>
      </c>
      <c r="R3994" s="17">
        <f>(((J3994/60)/60)/24)+DATE(1970,1,1)</f>
        <v>42289.94049768518</v>
      </c>
      <c r="S3994" s="18">
        <f>((I3994/60/60/24)+DATE(1970,1,1))</f>
        <v>42349.982164351852</v>
      </c>
      <c r="T3994">
        <f>YEAR(R3994)</f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8297</v>
      </c>
      <c r="O3995" t="s">
        <v>8298</v>
      </c>
      <c r="P3995">
        <f>ROUND(E3995/D3995*100, 0)</f>
        <v>0</v>
      </c>
      <c r="Q3995" s="8">
        <f>IFERROR(ROUND(E3995/L3995,2),0)</f>
        <v>3</v>
      </c>
      <c r="R3995" s="17">
        <f>(((J3995/60)/60)/24)+DATE(1970,1,1)</f>
        <v>42107.864722222221</v>
      </c>
      <c r="S3995" s="18">
        <f>((I3995/60/60/24)+DATE(1970,1,1))</f>
        <v>42137.864722222221</v>
      </c>
      <c r="T3995">
        <f>YEAR(R3995)</f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8297</v>
      </c>
      <c r="O3996" t="s">
        <v>8298</v>
      </c>
      <c r="P3996">
        <f>ROUND(E3996/D3996*100, 0)</f>
        <v>0</v>
      </c>
      <c r="Q3996" s="8">
        <f>IFERROR(ROUND(E3996/L3996,2),0)</f>
        <v>5</v>
      </c>
      <c r="R3996" s="17">
        <f>(((J3996/60)/60)/24)+DATE(1970,1,1)</f>
        <v>41809.389930555553</v>
      </c>
      <c r="S3996" s="18">
        <f>((I3996/60/60/24)+DATE(1970,1,1))</f>
        <v>41839.389930555553</v>
      </c>
      <c r="T3996">
        <f>YEAR(R3996)</f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8297</v>
      </c>
      <c r="O3997" t="s">
        <v>8298</v>
      </c>
      <c r="P3997">
        <f>ROUND(E3997/D3997*100, 0)</f>
        <v>35</v>
      </c>
      <c r="Q3997" s="8">
        <f>IFERROR(ROUND(E3997/L3997,2),0)</f>
        <v>17.5</v>
      </c>
      <c r="R3997" s="17">
        <f>(((J3997/60)/60)/24)+DATE(1970,1,1)</f>
        <v>42019.683761574073</v>
      </c>
      <c r="S3997" s="18">
        <f>((I3997/60/60/24)+DATE(1970,1,1))</f>
        <v>42049.477083333331</v>
      </c>
      <c r="T3997">
        <f>YEAR(R3997)</f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8297</v>
      </c>
      <c r="O3998" t="s">
        <v>8298</v>
      </c>
      <c r="P3998">
        <f>ROUND(E3998/D3998*100, 0)</f>
        <v>17</v>
      </c>
      <c r="Q3998" s="8">
        <f>IFERROR(ROUND(E3998/L3998,2),0)</f>
        <v>29.24</v>
      </c>
      <c r="R3998" s="17">
        <f>(((J3998/60)/60)/24)+DATE(1970,1,1)</f>
        <v>41950.26694444444</v>
      </c>
      <c r="S3998" s="18">
        <f>((I3998/60/60/24)+DATE(1970,1,1))</f>
        <v>41963.669444444444</v>
      </c>
      <c r="T3998">
        <f>YEAR(R3998)</f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8297</v>
      </c>
      <c r="O3999" t="s">
        <v>8298</v>
      </c>
      <c r="P3999">
        <f>ROUND(E3999/D3999*100, 0)</f>
        <v>0</v>
      </c>
      <c r="Q3999" s="8">
        <f>IFERROR(ROUND(E3999/L3999,2),0)</f>
        <v>0</v>
      </c>
      <c r="R3999" s="17">
        <f>(((J3999/60)/60)/24)+DATE(1970,1,1)</f>
        <v>42069.391446759255</v>
      </c>
      <c r="S3999" s="18">
        <f>((I3999/60/60/24)+DATE(1970,1,1))</f>
        <v>42099.349780092598</v>
      </c>
      <c r="T3999">
        <f>YEAR(R3999)</f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8297</v>
      </c>
      <c r="O4000" t="s">
        <v>8298</v>
      </c>
      <c r="P4000">
        <f>ROUND(E4000/D4000*100, 0)</f>
        <v>57</v>
      </c>
      <c r="Q4000" s="8">
        <f>IFERROR(ROUND(E4000/L4000,2),0)</f>
        <v>59.58</v>
      </c>
      <c r="R4000" s="17">
        <f>(((J4000/60)/60)/24)+DATE(1970,1,1)</f>
        <v>42061.963263888887</v>
      </c>
      <c r="S4000" s="18">
        <f>((I4000/60/60/24)+DATE(1970,1,1))</f>
        <v>42091.921597222223</v>
      </c>
      <c r="T4000">
        <f>YEAR(R4000)</f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8297</v>
      </c>
      <c r="O4001" t="s">
        <v>8298</v>
      </c>
      <c r="P4001">
        <f>ROUND(E4001/D4001*100, 0)</f>
        <v>17</v>
      </c>
      <c r="Q4001" s="8">
        <f>IFERROR(ROUND(E4001/L4001,2),0)</f>
        <v>82.57</v>
      </c>
      <c r="R4001" s="17">
        <f>(((J4001/60)/60)/24)+DATE(1970,1,1)</f>
        <v>41842.828680555554</v>
      </c>
      <c r="S4001" s="18">
        <f>((I4001/60/60/24)+DATE(1970,1,1))</f>
        <v>41882.827650462961</v>
      </c>
      <c r="T4001">
        <f>YEAR(R4001)</f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8297</v>
      </c>
      <c r="O4002" t="s">
        <v>8298</v>
      </c>
      <c r="P4002">
        <f>ROUND(E4002/D4002*100, 0)</f>
        <v>0</v>
      </c>
      <c r="Q4002" s="8">
        <f>IFERROR(ROUND(E4002/L4002,2),0)</f>
        <v>10</v>
      </c>
      <c r="R4002" s="17">
        <f>(((J4002/60)/60)/24)+DATE(1970,1,1)</f>
        <v>42437.64534722222</v>
      </c>
      <c r="S4002" s="18">
        <f>((I4002/60/60/24)+DATE(1970,1,1))</f>
        <v>42497.603680555556</v>
      </c>
      <c r="T4002">
        <f>YEAR(R4002)</f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8297</v>
      </c>
      <c r="O4003" t="s">
        <v>8298</v>
      </c>
      <c r="P4003">
        <f>ROUND(E4003/D4003*100, 0)</f>
        <v>38</v>
      </c>
      <c r="Q4003" s="8">
        <f>IFERROR(ROUND(E4003/L4003,2),0)</f>
        <v>32.36</v>
      </c>
      <c r="R4003" s="17">
        <f>(((J4003/60)/60)/24)+DATE(1970,1,1)</f>
        <v>42775.964212962965</v>
      </c>
      <c r="S4003" s="18">
        <f>((I4003/60/60/24)+DATE(1970,1,1))</f>
        <v>42795.791666666672</v>
      </c>
      <c r="T4003">
        <f>YEAR(R4003)</f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8297</v>
      </c>
      <c r="O4004" t="s">
        <v>8298</v>
      </c>
      <c r="P4004">
        <f>ROUND(E4004/D4004*100, 0)</f>
        <v>2</v>
      </c>
      <c r="Q4004" s="8">
        <f>IFERROR(ROUND(E4004/L4004,2),0)</f>
        <v>5.75</v>
      </c>
      <c r="R4004" s="17">
        <f>(((J4004/60)/60)/24)+DATE(1970,1,1)</f>
        <v>41879.043530092589</v>
      </c>
      <c r="S4004" s="18">
        <f>((I4004/60/60/24)+DATE(1970,1,1))</f>
        <v>41909.043530092589</v>
      </c>
      <c r="T4004">
        <f>YEAR(R4004)</f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8297</v>
      </c>
      <c r="O4005" t="s">
        <v>8298</v>
      </c>
      <c r="P4005">
        <f>ROUND(E4005/D4005*100, 0)</f>
        <v>10</v>
      </c>
      <c r="Q4005" s="8">
        <f>IFERROR(ROUND(E4005/L4005,2),0)</f>
        <v>100.5</v>
      </c>
      <c r="R4005" s="17">
        <f>(((J4005/60)/60)/24)+DATE(1970,1,1)</f>
        <v>42020.587349537032</v>
      </c>
      <c r="S4005" s="18">
        <f>((I4005/60/60/24)+DATE(1970,1,1))</f>
        <v>42050.587349537032</v>
      </c>
      <c r="T4005">
        <f>YEAR(R4005)</f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8297</v>
      </c>
      <c r="O4006" t="s">
        <v>8298</v>
      </c>
      <c r="P4006">
        <f>ROUND(E4006/D4006*100, 0)</f>
        <v>0</v>
      </c>
      <c r="Q4006" s="8">
        <f>IFERROR(ROUND(E4006/L4006,2),0)</f>
        <v>1</v>
      </c>
      <c r="R4006" s="17">
        <f>(((J4006/60)/60)/24)+DATE(1970,1,1)</f>
        <v>41890.16269675926</v>
      </c>
      <c r="S4006" s="18">
        <f>((I4006/60/60/24)+DATE(1970,1,1))</f>
        <v>41920.16269675926</v>
      </c>
      <c r="T4006">
        <f>YEAR(R4006)</f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8297</v>
      </c>
      <c r="O4007" t="s">
        <v>8298</v>
      </c>
      <c r="P4007">
        <f>ROUND(E4007/D4007*100, 0)</f>
        <v>1</v>
      </c>
      <c r="Q4007" s="8">
        <f>IFERROR(ROUND(E4007/L4007,2),0)</f>
        <v>20</v>
      </c>
      <c r="R4007" s="17">
        <f>(((J4007/60)/60)/24)+DATE(1970,1,1)</f>
        <v>41872.807696759257</v>
      </c>
      <c r="S4007" s="18">
        <f>((I4007/60/60/24)+DATE(1970,1,1))</f>
        <v>41932.807696759257</v>
      </c>
      <c r="T4007">
        <f>YEAR(R4007)</f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8297</v>
      </c>
      <c r="O4008" t="s">
        <v>8298</v>
      </c>
      <c r="P4008">
        <f>ROUND(E4008/D4008*100, 0)</f>
        <v>0</v>
      </c>
      <c r="Q4008" s="8">
        <f>IFERROR(ROUND(E4008/L4008,2),0)</f>
        <v>2</v>
      </c>
      <c r="R4008" s="17">
        <f>(((J4008/60)/60)/24)+DATE(1970,1,1)</f>
        <v>42391.772997685184</v>
      </c>
      <c r="S4008" s="18">
        <f>((I4008/60/60/24)+DATE(1970,1,1))</f>
        <v>42416.772997685184</v>
      </c>
      <c r="T4008">
        <f>YEAR(R4008)</f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8297</v>
      </c>
      <c r="O4009" t="s">
        <v>8298</v>
      </c>
      <c r="P4009">
        <f>ROUND(E4009/D4009*100, 0)</f>
        <v>0</v>
      </c>
      <c r="Q4009" s="8">
        <f>IFERROR(ROUND(E4009/L4009,2),0)</f>
        <v>5</v>
      </c>
      <c r="R4009" s="17">
        <f>(((J4009/60)/60)/24)+DATE(1970,1,1)</f>
        <v>41848.772928240738</v>
      </c>
      <c r="S4009" s="18">
        <f>((I4009/60/60/24)+DATE(1970,1,1))</f>
        <v>41877.686111111114</v>
      </c>
      <c r="T4009">
        <f>YEAR(R4009)</f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8297</v>
      </c>
      <c r="O4010" t="s">
        <v>8298</v>
      </c>
      <c r="P4010">
        <f>ROUND(E4010/D4010*100, 0)</f>
        <v>6</v>
      </c>
      <c r="Q4010" s="8">
        <f>IFERROR(ROUND(E4010/L4010,2),0)</f>
        <v>15</v>
      </c>
      <c r="R4010" s="17">
        <f>(((J4010/60)/60)/24)+DATE(1970,1,1)</f>
        <v>42177.964201388888</v>
      </c>
      <c r="S4010" s="18">
        <f>((I4010/60/60/24)+DATE(1970,1,1))</f>
        <v>42207.964201388888</v>
      </c>
      <c r="T4010">
        <f>YEAR(R4010)</f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8297</v>
      </c>
      <c r="O4011" t="s">
        <v>8298</v>
      </c>
      <c r="P4011">
        <f>ROUND(E4011/D4011*100, 0)</f>
        <v>4</v>
      </c>
      <c r="Q4011" s="8">
        <f>IFERROR(ROUND(E4011/L4011,2),0)</f>
        <v>25</v>
      </c>
      <c r="R4011" s="17">
        <f>(((J4011/60)/60)/24)+DATE(1970,1,1)</f>
        <v>41851.700925925928</v>
      </c>
      <c r="S4011" s="18">
        <f>((I4011/60/60/24)+DATE(1970,1,1))</f>
        <v>41891.700925925928</v>
      </c>
      <c r="T4011">
        <f>YEAR(R4011)</f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8297</v>
      </c>
      <c r="O4012" t="s">
        <v>8298</v>
      </c>
      <c r="P4012">
        <f>ROUND(E4012/D4012*100, 0)</f>
        <v>24</v>
      </c>
      <c r="Q4012" s="8">
        <f>IFERROR(ROUND(E4012/L4012,2),0)</f>
        <v>45.84</v>
      </c>
      <c r="R4012" s="17">
        <f>(((J4012/60)/60)/24)+DATE(1970,1,1)</f>
        <v>41921.770439814813</v>
      </c>
      <c r="S4012" s="18">
        <f>((I4012/60/60/24)+DATE(1970,1,1))</f>
        <v>41938.770439814813</v>
      </c>
      <c r="T4012">
        <f>YEAR(R4012)</f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8297</v>
      </c>
      <c r="O4013" t="s">
        <v>8298</v>
      </c>
      <c r="P4013">
        <f>ROUND(E4013/D4013*100, 0)</f>
        <v>8</v>
      </c>
      <c r="Q4013" s="8">
        <f>IFERROR(ROUND(E4013/L4013,2),0)</f>
        <v>4.75</v>
      </c>
      <c r="R4013" s="17">
        <f>(((J4013/60)/60)/24)+DATE(1970,1,1)</f>
        <v>42002.54488425926</v>
      </c>
      <c r="S4013" s="18">
        <f>((I4013/60/60/24)+DATE(1970,1,1))</f>
        <v>42032.54488425926</v>
      </c>
      <c r="T4013">
        <f>YEAR(R4013)</f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8297</v>
      </c>
      <c r="O4014" t="s">
        <v>8298</v>
      </c>
      <c r="P4014">
        <f>ROUND(E4014/D4014*100, 0)</f>
        <v>0</v>
      </c>
      <c r="Q4014" s="8">
        <f>IFERROR(ROUND(E4014/L4014,2),0)</f>
        <v>0</v>
      </c>
      <c r="R4014" s="17">
        <f>(((J4014/60)/60)/24)+DATE(1970,1,1)</f>
        <v>42096.544548611113</v>
      </c>
      <c r="S4014" s="18">
        <f>((I4014/60/60/24)+DATE(1970,1,1))</f>
        <v>42126.544548611113</v>
      </c>
      <c r="T4014">
        <f>YEAR(R4014)</f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8297</v>
      </c>
      <c r="O4015" t="s">
        <v>8298</v>
      </c>
      <c r="P4015">
        <f>ROUND(E4015/D4015*100, 0)</f>
        <v>1</v>
      </c>
      <c r="Q4015" s="8">
        <f>IFERROR(ROUND(E4015/L4015,2),0)</f>
        <v>13</v>
      </c>
      <c r="R4015" s="17">
        <f>(((J4015/60)/60)/24)+DATE(1970,1,1)</f>
        <v>42021.301192129627</v>
      </c>
      <c r="S4015" s="18">
        <f>((I4015/60/60/24)+DATE(1970,1,1))</f>
        <v>42051.301192129627</v>
      </c>
      <c r="T4015">
        <f>YEAR(R4015)</f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8297</v>
      </c>
      <c r="O4016" t="s">
        <v>8298</v>
      </c>
      <c r="P4016">
        <f>ROUND(E4016/D4016*100, 0)</f>
        <v>0</v>
      </c>
      <c r="Q4016" s="8">
        <f>IFERROR(ROUND(E4016/L4016,2),0)</f>
        <v>0</v>
      </c>
      <c r="R4016" s="17">
        <f>(((J4016/60)/60)/24)+DATE(1970,1,1)</f>
        <v>42419.246168981481</v>
      </c>
      <c r="S4016" s="18">
        <f>((I4016/60/60/24)+DATE(1970,1,1))</f>
        <v>42434.246168981481</v>
      </c>
      <c r="T4016">
        <f>YEAR(R4016)</f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8297</v>
      </c>
      <c r="O4017" t="s">
        <v>8298</v>
      </c>
      <c r="P4017">
        <f>ROUND(E4017/D4017*100, 0)</f>
        <v>0</v>
      </c>
      <c r="Q4017" s="8">
        <f>IFERROR(ROUND(E4017/L4017,2),0)</f>
        <v>1</v>
      </c>
      <c r="R4017" s="17">
        <f>(((J4017/60)/60)/24)+DATE(1970,1,1)</f>
        <v>42174.780821759254</v>
      </c>
      <c r="S4017" s="18">
        <f>((I4017/60/60/24)+DATE(1970,1,1))</f>
        <v>42204.780821759254</v>
      </c>
      <c r="T4017">
        <f>YEAR(R4017)</f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8297</v>
      </c>
      <c r="O4018" t="s">
        <v>8298</v>
      </c>
      <c r="P4018">
        <f>ROUND(E4018/D4018*100, 0)</f>
        <v>14</v>
      </c>
      <c r="Q4018" s="8">
        <f>IFERROR(ROUND(E4018/L4018,2),0)</f>
        <v>10</v>
      </c>
      <c r="R4018" s="17">
        <f>(((J4018/60)/60)/24)+DATE(1970,1,1)</f>
        <v>41869.872685185182</v>
      </c>
      <c r="S4018" s="18">
        <f>((I4018/60/60/24)+DATE(1970,1,1))</f>
        <v>41899.872685185182</v>
      </c>
      <c r="T4018">
        <f>YEAR(R4018)</f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8297</v>
      </c>
      <c r="O4019" t="s">
        <v>8298</v>
      </c>
      <c r="P4019">
        <f>ROUND(E4019/D4019*100, 0)</f>
        <v>1</v>
      </c>
      <c r="Q4019" s="8">
        <f>IFERROR(ROUND(E4019/L4019,2),0)</f>
        <v>52.5</v>
      </c>
      <c r="R4019" s="17">
        <f>(((J4019/60)/60)/24)+DATE(1970,1,1)</f>
        <v>41856.672152777777</v>
      </c>
      <c r="S4019" s="18">
        <f>((I4019/60/60/24)+DATE(1970,1,1))</f>
        <v>41886.672152777777</v>
      </c>
      <c r="T4019">
        <f>YEAR(R4019)</f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8297</v>
      </c>
      <c r="O4020" t="s">
        <v>8298</v>
      </c>
      <c r="P4020">
        <f>ROUND(E4020/D4020*100, 0)</f>
        <v>9</v>
      </c>
      <c r="Q4020" s="8">
        <f>IFERROR(ROUND(E4020/L4020,2),0)</f>
        <v>32.5</v>
      </c>
      <c r="R4020" s="17">
        <f>(((J4020/60)/60)/24)+DATE(1970,1,1)</f>
        <v>42620.91097222222</v>
      </c>
      <c r="S4020" s="18">
        <f>((I4020/60/60/24)+DATE(1970,1,1))</f>
        <v>42650.91097222222</v>
      </c>
      <c r="T4020">
        <f>YEAR(R4020)</f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8297</v>
      </c>
      <c r="O4021" t="s">
        <v>8298</v>
      </c>
      <c r="P4021">
        <f>ROUND(E4021/D4021*100, 0)</f>
        <v>1</v>
      </c>
      <c r="Q4021" s="8">
        <f>IFERROR(ROUND(E4021/L4021,2),0)</f>
        <v>7.25</v>
      </c>
      <c r="R4021" s="17">
        <f>(((J4021/60)/60)/24)+DATE(1970,1,1)</f>
        <v>42417.675879629634</v>
      </c>
      <c r="S4021" s="18">
        <f>((I4021/60/60/24)+DATE(1970,1,1))</f>
        <v>42475.686111111107</v>
      </c>
      <c r="T4021">
        <f>YEAR(R4021)</f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8297</v>
      </c>
      <c r="O4022" t="s">
        <v>8298</v>
      </c>
      <c r="P4022">
        <f>ROUND(E4022/D4022*100, 0)</f>
        <v>17</v>
      </c>
      <c r="Q4022" s="8">
        <f>IFERROR(ROUND(E4022/L4022,2),0)</f>
        <v>33.33</v>
      </c>
      <c r="R4022" s="17">
        <f>(((J4022/60)/60)/24)+DATE(1970,1,1)</f>
        <v>42057.190960648149</v>
      </c>
      <c r="S4022" s="18">
        <f>((I4022/60/60/24)+DATE(1970,1,1))</f>
        <v>42087.149293981478</v>
      </c>
      <c r="T4022">
        <f>YEAR(R4022)</f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8297</v>
      </c>
      <c r="O4023" t="s">
        <v>8298</v>
      </c>
      <c r="P4023">
        <f>ROUND(E4023/D4023*100, 0)</f>
        <v>1</v>
      </c>
      <c r="Q4023" s="8">
        <f>IFERROR(ROUND(E4023/L4023,2),0)</f>
        <v>62.5</v>
      </c>
      <c r="R4023" s="17">
        <f>(((J4023/60)/60)/24)+DATE(1970,1,1)</f>
        <v>41878.911550925928</v>
      </c>
      <c r="S4023" s="18">
        <f>((I4023/60/60/24)+DATE(1970,1,1))</f>
        <v>41938.911550925928</v>
      </c>
      <c r="T4023">
        <f>YEAR(R4023)</f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8297</v>
      </c>
      <c r="O4024" t="s">
        <v>8298</v>
      </c>
      <c r="P4024">
        <f>ROUND(E4024/D4024*100, 0)</f>
        <v>70</v>
      </c>
      <c r="Q4024" s="8">
        <f>IFERROR(ROUND(E4024/L4024,2),0)</f>
        <v>63.56</v>
      </c>
      <c r="R4024" s="17">
        <f>(((J4024/60)/60)/24)+DATE(1970,1,1)</f>
        <v>41990.584108796291</v>
      </c>
      <c r="S4024" s="18">
        <f>((I4024/60/60/24)+DATE(1970,1,1))</f>
        <v>42036.120833333334</v>
      </c>
      <c r="T4024">
        <f>YEAR(R4024)</f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8297</v>
      </c>
      <c r="O4025" t="s">
        <v>8298</v>
      </c>
      <c r="P4025">
        <f>ROUND(E4025/D4025*100, 0)</f>
        <v>0</v>
      </c>
      <c r="Q4025" s="8">
        <f>IFERROR(ROUND(E4025/L4025,2),0)</f>
        <v>0</v>
      </c>
      <c r="R4025" s="17">
        <f>(((J4025/60)/60)/24)+DATE(1970,1,1)</f>
        <v>42408.999571759254</v>
      </c>
      <c r="S4025" s="18">
        <f>((I4025/60/60/24)+DATE(1970,1,1))</f>
        <v>42453.957905092597</v>
      </c>
      <c r="T4025">
        <f>YEAR(R4025)</f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8297</v>
      </c>
      <c r="O4026" t="s">
        <v>8298</v>
      </c>
      <c r="P4026">
        <f>ROUND(E4026/D4026*100, 0)</f>
        <v>1</v>
      </c>
      <c r="Q4026" s="8">
        <f>IFERROR(ROUND(E4026/L4026,2),0)</f>
        <v>10</v>
      </c>
      <c r="R4026" s="17">
        <f>(((J4026/60)/60)/24)+DATE(1970,1,1)</f>
        <v>42217.670104166667</v>
      </c>
      <c r="S4026" s="18">
        <f>((I4026/60/60/24)+DATE(1970,1,1))</f>
        <v>42247.670104166667</v>
      </c>
      <c r="T4026">
        <f>YEAR(R4026)</f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8297</v>
      </c>
      <c r="O4027" t="s">
        <v>8298</v>
      </c>
      <c r="P4027">
        <f>ROUND(E4027/D4027*100, 0)</f>
        <v>5</v>
      </c>
      <c r="Q4027" s="8">
        <f>IFERROR(ROUND(E4027/L4027,2),0)</f>
        <v>62.5</v>
      </c>
      <c r="R4027" s="17">
        <f>(((J4027/60)/60)/24)+DATE(1970,1,1)</f>
        <v>42151.237685185188</v>
      </c>
      <c r="S4027" s="18">
        <f>((I4027/60/60/24)+DATE(1970,1,1))</f>
        <v>42211.237685185188</v>
      </c>
      <c r="T4027">
        <f>YEAR(R4027)</f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8297</v>
      </c>
      <c r="O4028" t="s">
        <v>8298</v>
      </c>
      <c r="P4028">
        <f>ROUND(E4028/D4028*100, 0)</f>
        <v>0</v>
      </c>
      <c r="Q4028" s="8">
        <f>IFERROR(ROUND(E4028/L4028,2),0)</f>
        <v>0</v>
      </c>
      <c r="R4028" s="17">
        <f>(((J4028/60)/60)/24)+DATE(1970,1,1)</f>
        <v>42282.655543981484</v>
      </c>
      <c r="S4028" s="18">
        <f>((I4028/60/60/24)+DATE(1970,1,1))</f>
        <v>42342.697210648148</v>
      </c>
      <c r="T4028">
        <f>YEAR(R4028)</f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8297</v>
      </c>
      <c r="O4029" t="s">
        <v>8298</v>
      </c>
      <c r="P4029">
        <f>ROUND(E4029/D4029*100, 0)</f>
        <v>7</v>
      </c>
      <c r="Q4029" s="8">
        <f>IFERROR(ROUND(E4029/L4029,2),0)</f>
        <v>30.71</v>
      </c>
      <c r="R4029" s="17">
        <f>(((J4029/60)/60)/24)+DATE(1970,1,1)</f>
        <v>42768.97084490741</v>
      </c>
      <c r="S4029" s="18">
        <f>((I4029/60/60/24)+DATE(1970,1,1))</f>
        <v>42789.041666666672</v>
      </c>
      <c r="T4029">
        <f>YEAR(R4029)</f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8297</v>
      </c>
      <c r="O4030" t="s">
        <v>8298</v>
      </c>
      <c r="P4030">
        <f>ROUND(E4030/D4030*100, 0)</f>
        <v>28</v>
      </c>
      <c r="Q4030" s="8">
        <f>IFERROR(ROUND(E4030/L4030,2),0)</f>
        <v>51</v>
      </c>
      <c r="R4030" s="17">
        <f>(((J4030/60)/60)/24)+DATE(1970,1,1)</f>
        <v>41765.938657407409</v>
      </c>
      <c r="S4030" s="18">
        <f>((I4030/60/60/24)+DATE(1970,1,1))</f>
        <v>41795.938657407409</v>
      </c>
      <c r="T4030">
        <f>YEAR(R4030)</f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8297</v>
      </c>
      <c r="O4031" t="s">
        <v>8298</v>
      </c>
      <c r="P4031">
        <f>ROUND(E4031/D4031*100, 0)</f>
        <v>0</v>
      </c>
      <c r="Q4031" s="8">
        <f>IFERROR(ROUND(E4031/L4031,2),0)</f>
        <v>0</v>
      </c>
      <c r="R4031" s="17">
        <f>(((J4031/60)/60)/24)+DATE(1970,1,1)</f>
        <v>42322.025115740747</v>
      </c>
      <c r="S4031" s="18">
        <f>((I4031/60/60/24)+DATE(1970,1,1))</f>
        <v>42352.025115740747</v>
      </c>
      <c r="T4031">
        <f>YEAR(R4031)</f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8297</v>
      </c>
      <c r="O4032" t="s">
        <v>8298</v>
      </c>
      <c r="P4032">
        <f>ROUND(E4032/D4032*100, 0)</f>
        <v>16</v>
      </c>
      <c r="Q4032" s="8">
        <f>IFERROR(ROUND(E4032/L4032,2),0)</f>
        <v>66.67</v>
      </c>
      <c r="R4032" s="17">
        <f>(((J4032/60)/60)/24)+DATE(1970,1,1)</f>
        <v>42374.655081018514</v>
      </c>
      <c r="S4032" s="18">
        <f>((I4032/60/60/24)+DATE(1970,1,1))</f>
        <v>42403.784027777772</v>
      </c>
      <c r="T4032">
        <f>YEAR(R4032)</f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8297</v>
      </c>
      <c r="O4033" t="s">
        <v>8298</v>
      </c>
      <c r="P4033">
        <f>ROUND(E4033/D4033*100, 0)</f>
        <v>0</v>
      </c>
      <c r="Q4033" s="8">
        <f>IFERROR(ROUND(E4033/L4033,2),0)</f>
        <v>0</v>
      </c>
      <c r="R4033" s="17">
        <f>(((J4033/60)/60)/24)+DATE(1970,1,1)</f>
        <v>41941.585231481484</v>
      </c>
      <c r="S4033" s="18">
        <f>((I4033/60/60/24)+DATE(1970,1,1))</f>
        <v>41991.626898148148</v>
      </c>
      <c r="T4033">
        <f>YEAR(R4033)</f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8297</v>
      </c>
      <c r="O4034" t="s">
        <v>8298</v>
      </c>
      <c r="P4034">
        <f>ROUND(E4034/D4034*100, 0)</f>
        <v>7</v>
      </c>
      <c r="Q4034" s="8">
        <f>IFERROR(ROUND(E4034/L4034,2),0)</f>
        <v>59</v>
      </c>
      <c r="R4034" s="17">
        <f>(((J4034/60)/60)/24)+DATE(1970,1,1)</f>
        <v>42293.809212962966</v>
      </c>
      <c r="S4034" s="18">
        <f>((I4034/60/60/24)+DATE(1970,1,1))</f>
        <v>42353.85087962963</v>
      </c>
      <c r="T4034">
        <f>YEAR(R4034)</f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8297</v>
      </c>
      <c r="O4035" t="s">
        <v>8298</v>
      </c>
      <c r="P4035">
        <f>ROUND(E4035/D4035*100, 0)</f>
        <v>26</v>
      </c>
      <c r="Q4035" s="8">
        <f>IFERROR(ROUND(E4035/L4035,2),0)</f>
        <v>65.34</v>
      </c>
      <c r="R4035" s="17">
        <f>(((J4035/60)/60)/24)+DATE(1970,1,1)</f>
        <v>42614.268796296295</v>
      </c>
      <c r="S4035" s="18">
        <f>((I4035/60/60/24)+DATE(1970,1,1))</f>
        <v>42645.375</v>
      </c>
      <c r="T4035">
        <f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8297</v>
      </c>
      <c r="O4036" t="s">
        <v>8298</v>
      </c>
      <c r="P4036">
        <f>ROUND(E4036/D4036*100, 0)</f>
        <v>1</v>
      </c>
      <c r="Q4036" s="8">
        <f>IFERROR(ROUND(E4036/L4036,2),0)</f>
        <v>100</v>
      </c>
      <c r="R4036" s="17">
        <f>(((J4036/60)/60)/24)+DATE(1970,1,1)</f>
        <v>42067.947337962964</v>
      </c>
      <c r="S4036" s="18">
        <f>((I4036/60/60/24)+DATE(1970,1,1))</f>
        <v>42097.905671296292</v>
      </c>
      <c r="T4036">
        <f>YEAR(R4036)</f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8297</v>
      </c>
      <c r="O4037" t="s">
        <v>8298</v>
      </c>
      <c r="P4037">
        <f>ROUND(E4037/D4037*100, 0)</f>
        <v>37</v>
      </c>
      <c r="Q4037" s="8">
        <f>IFERROR(ROUND(E4037/L4037,2),0)</f>
        <v>147.4</v>
      </c>
      <c r="R4037" s="17">
        <f>(((J4037/60)/60)/24)+DATE(1970,1,1)</f>
        <v>41903.882951388885</v>
      </c>
      <c r="S4037" s="18">
        <f>((I4037/60/60/24)+DATE(1970,1,1))</f>
        <v>41933.882951388885</v>
      </c>
      <c r="T4037">
        <f>YEAR(R4037)</f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8297</v>
      </c>
      <c r="O4038" t="s">
        <v>8298</v>
      </c>
      <c r="P4038">
        <f>ROUND(E4038/D4038*100, 0)</f>
        <v>47</v>
      </c>
      <c r="Q4038" s="8">
        <f>IFERROR(ROUND(E4038/L4038,2),0)</f>
        <v>166.06</v>
      </c>
      <c r="R4038" s="17">
        <f>(((J4038/60)/60)/24)+DATE(1970,1,1)</f>
        <v>41804.937083333331</v>
      </c>
      <c r="S4038" s="18">
        <f>((I4038/60/60/24)+DATE(1970,1,1))</f>
        <v>41821.9375</v>
      </c>
      <c r="T4038">
        <f>YEAR(R4038)</f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8297</v>
      </c>
      <c r="O4039" t="s">
        <v>8298</v>
      </c>
      <c r="P4039">
        <f>ROUND(E4039/D4039*100, 0)</f>
        <v>11</v>
      </c>
      <c r="Q4039" s="8">
        <f>IFERROR(ROUND(E4039/L4039,2),0)</f>
        <v>40</v>
      </c>
      <c r="R4039" s="17">
        <f>(((J4039/60)/60)/24)+DATE(1970,1,1)</f>
        <v>42497.070775462969</v>
      </c>
      <c r="S4039" s="18">
        <f>((I4039/60/60/24)+DATE(1970,1,1))</f>
        <v>42514.600694444445</v>
      </c>
      <c r="T4039">
        <f>YEAR(R4039)</f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8297</v>
      </c>
      <c r="O4040" t="s">
        <v>8298</v>
      </c>
      <c r="P4040">
        <f>ROUND(E4040/D4040*100, 0)</f>
        <v>12</v>
      </c>
      <c r="Q4040" s="8">
        <f>IFERROR(ROUND(E4040/L4040,2),0)</f>
        <v>75.25</v>
      </c>
      <c r="R4040" s="17">
        <f>(((J4040/60)/60)/24)+DATE(1970,1,1)</f>
        <v>41869.798726851855</v>
      </c>
      <c r="S4040" s="18">
        <f>((I4040/60/60/24)+DATE(1970,1,1))</f>
        <v>41929.798726851855</v>
      </c>
      <c r="T4040">
        <f>YEAR(R4040)</f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8297</v>
      </c>
      <c r="O4041" t="s">
        <v>8298</v>
      </c>
      <c r="P4041">
        <f>ROUND(E4041/D4041*100, 0)</f>
        <v>60</v>
      </c>
      <c r="Q4041" s="8">
        <f>IFERROR(ROUND(E4041/L4041,2),0)</f>
        <v>60</v>
      </c>
      <c r="R4041" s="17">
        <f>(((J4041/60)/60)/24)+DATE(1970,1,1)</f>
        <v>42305.670914351853</v>
      </c>
      <c r="S4041" s="18">
        <f>((I4041/60/60/24)+DATE(1970,1,1))</f>
        <v>42339.249305555553</v>
      </c>
      <c r="T4041">
        <f>YEAR(R4041)</f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8297</v>
      </c>
      <c r="O4042" t="s">
        <v>8298</v>
      </c>
      <c r="P4042">
        <f>ROUND(E4042/D4042*100, 0)</f>
        <v>31</v>
      </c>
      <c r="Q4042" s="8">
        <f>IFERROR(ROUND(E4042/L4042,2),0)</f>
        <v>1250</v>
      </c>
      <c r="R4042" s="17">
        <f>(((J4042/60)/60)/24)+DATE(1970,1,1)</f>
        <v>42144.231527777782</v>
      </c>
      <c r="S4042" s="18">
        <f>((I4042/60/60/24)+DATE(1970,1,1))</f>
        <v>42203.125</v>
      </c>
      <c r="T4042">
        <f>YEAR(R4042)</f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8297</v>
      </c>
      <c r="O4043" t="s">
        <v>8298</v>
      </c>
      <c r="P4043">
        <f>ROUND(E4043/D4043*100, 0)</f>
        <v>0</v>
      </c>
      <c r="Q4043" s="8">
        <f>IFERROR(ROUND(E4043/L4043,2),0)</f>
        <v>10.5</v>
      </c>
      <c r="R4043" s="17">
        <f>(((J4043/60)/60)/24)+DATE(1970,1,1)</f>
        <v>42559.474004629628</v>
      </c>
      <c r="S4043" s="18">
        <f>((I4043/60/60/24)+DATE(1970,1,1))</f>
        <v>42619.474004629628</v>
      </c>
      <c r="T4043">
        <f>YEAR(R4043)</f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8297</v>
      </c>
      <c r="O4044" t="s">
        <v>8298</v>
      </c>
      <c r="P4044">
        <f>ROUND(E4044/D4044*100, 0)</f>
        <v>0</v>
      </c>
      <c r="Q4044" s="8">
        <f>IFERROR(ROUND(E4044/L4044,2),0)</f>
        <v>7</v>
      </c>
      <c r="R4044" s="17">
        <f>(((J4044/60)/60)/24)+DATE(1970,1,1)</f>
        <v>41995.084074074075</v>
      </c>
      <c r="S4044" s="18">
        <f>((I4044/60/60/24)+DATE(1970,1,1))</f>
        <v>42024.802777777775</v>
      </c>
      <c r="T4044">
        <f>YEAR(R4044)</f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8297</v>
      </c>
      <c r="O4045" t="s">
        <v>8298</v>
      </c>
      <c r="P4045">
        <f>ROUND(E4045/D4045*100, 0)</f>
        <v>0</v>
      </c>
      <c r="Q4045" s="8">
        <f>IFERROR(ROUND(E4045/L4045,2),0)</f>
        <v>0</v>
      </c>
      <c r="R4045" s="17">
        <f>(((J4045/60)/60)/24)+DATE(1970,1,1)</f>
        <v>41948.957465277781</v>
      </c>
      <c r="S4045" s="18">
        <f>((I4045/60/60/24)+DATE(1970,1,1))</f>
        <v>41963.957465277781</v>
      </c>
      <c r="T4045">
        <f>YEAR(R4045)</f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8297</v>
      </c>
      <c r="O4046" t="s">
        <v>8298</v>
      </c>
      <c r="P4046">
        <f>ROUND(E4046/D4046*100, 0)</f>
        <v>38</v>
      </c>
      <c r="Q4046" s="8">
        <f>IFERROR(ROUND(E4046/L4046,2),0)</f>
        <v>56.25</v>
      </c>
      <c r="R4046" s="17">
        <f>(((J4046/60)/60)/24)+DATE(1970,1,1)</f>
        <v>42074.219699074078</v>
      </c>
      <c r="S4046" s="18">
        <f>((I4046/60/60/24)+DATE(1970,1,1))</f>
        <v>42104.208333333328</v>
      </c>
      <c r="T4046">
        <f>YEAR(R4046)</f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8297</v>
      </c>
      <c r="O4047" t="s">
        <v>8298</v>
      </c>
      <c r="P4047">
        <f>ROUND(E4047/D4047*100, 0)</f>
        <v>0</v>
      </c>
      <c r="Q4047" s="8">
        <f>IFERROR(ROUND(E4047/L4047,2),0)</f>
        <v>1</v>
      </c>
      <c r="R4047" s="17">
        <f>(((J4047/60)/60)/24)+DATE(1970,1,1)</f>
        <v>41842.201261574075</v>
      </c>
      <c r="S4047" s="18">
        <f>((I4047/60/60/24)+DATE(1970,1,1))</f>
        <v>41872.201261574075</v>
      </c>
      <c r="T4047">
        <f>YEAR(R4047)</f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8297</v>
      </c>
      <c r="O4048" t="s">
        <v>8298</v>
      </c>
      <c r="P4048">
        <f>ROUND(E4048/D4048*100, 0)</f>
        <v>8</v>
      </c>
      <c r="Q4048" s="8">
        <f>IFERROR(ROUND(E4048/L4048,2),0)</f>
        <v>38.33</v>
      </c>
      <c r="R4048" s="17">
        <f>(((J4048/60)/60)/24)+DATE(1970,1,1)</f>
        <v>41904.650578703702</v>
      </c>
      <c r="S4048" s="18">
        <f>((I4048/60/60/24)+DATE(1970,1,1))</f>
        <v>41934.650578703702</v>
      </c>
      <c r="T4048">
        <f>YEAR(R4048)</f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8297</v>
      </c>
      <c r="O4049" t="s">
        <v>8298</v>
      </c>
      <c r="P4049">
        <f>ROUND(E4049/D4049*100, 0)</f>
        <v>2</v>
      </c>
      <c r="Q4049" s="8">
        <f>IFERROR(ROUND(E4049/L4049,2),0)</f>
        <v>27.5</v>
      </c>
      <c r="R4049" s="17">
        <f>(((J4049/60)/60)/24)+DATE(1970,1,1)</f>
        <v>41991.022488425922</v>
      </c>
      <c r="S4049" s="18">
        <f>((I4049/60/60/24)+DATE(1970,1,1))</f>
        <v>42015.041666666672</v>
      </c>
      <c r="T4049">
        <f>YEAR(R4049)</f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8297</v>
      </c>
      <c r="O4050" t="s">
        <v>8298</v>
      </c>
      <c r="P4050">
        <f>ROUND(E4050/D4050*100, 0)</f>
        <v>18</v>
      </c>
      <c r="Q4050" s="8">
        <f>IFERROR(ROUND(E4050/L4050,2),0)</f>
        <v>32.979999999999997</v>
      </c>
      <c r="R4050" s="17">
        <f>(((J4050/60)/60)/24)+DATE(1970,1,1)</f>
        <v>42436.509108796294</v>
      </c>
      <c r="S4050" s="18">
        <f>((I4050/60/60/24)+DATE(1970,1,1))</f>
        <v>42471.467442129629</v>
      </c>
      <c r="T4050">
        <f>YEAR(R4050)</f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8297</v>
      </c>
      <c r="O4051" t="s">
        <v>8298</v>
      </c>
      <c r="P4051">
        <f>ROUND(E4051/D4051*100, 0)</f>
        <v>0</v>
      </c>
      <c r="Q4051" s="8">
        <f>IFERROR(ROUND(E4051/L4051,2),0)</f>
        <v>16</v>
      </c>
      <c r="R4051" s="17">
        <f>(((J4051/60)/60)/24)+DATE(1970,1,1)</f>
        <v>42169.958506944444</v>
      </c>
      <c r="S4051" s="18">
        <f>((I4051/60/60/24)+DATE(1970,1,1))</f>
        <v>42199.958506944444</v>
      </c>
      <c r="T4051">
        <f>YEAR(R4051)</f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8297</v>
      </c>
      <c r="O4052" t="s">
        <v>8298</v>
      </c>
      <c r="P4052">
        <f>ROUND(E4052/D4052*100, 0)</f>
        <v>0</v>
      </c>
      <c r="Q4052" s="8">
        <f>IFERROR(ROUND(E4052/L4052,2),0)</f>
        <v>1</v>
      </c>
      <c r="R4052" s="17">
        <f>(((J4052/60)/60)/24)+DATE(1970,1,1)</f>
        <v>41905.636469907404</v>
      </c>
      <c r="S4052" s="18">
        <f>((I4052/60/60/24)+DATE(1970,1,1))</f>
        <v>41935.636469907404</v>
      </c>
      <c r="T4052">
        <f>YEAR(R4052)</f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8297</v>
      </c>
      <c r="O4053" t="s">
        <v>8298</v>
      </c>
      <c r="P4053">
        <f>ROUND(E4053/D4053*100, 0)</f>
        <v>0</v>
      </c>
      <c r="Q4053" s="8">
        <f>IFERROR(ROUND(E4053/L4053,2),0)</f>
        <v>0</v>
      </c>
      <c r="R4053" s="17">
        <f>(((J4053/60)/60)/24)+DATE(1970,1,1)</f>
        <v>41761.810150462967</v>
      </c>
      <c r="S4053" s="18">
        <f>((I4053/60/60/24)+DATE(1970,1,1))</f>
        <v>41768.286805555559</v>
      </c>
      <c r="T4053">
        <f>YEAR(R4053)</f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8297</v>
      </c>
      <c r="O4054" t="s">
        <v>8298</v>
      </c>
      <c r="P4054">
        <f>ROUND(E4054/D4054*100, 0)</f>
        <v>38</v>
      </c>
      <c r="Q4054" s="8">
        <f>IFERROR(ROUND(E4054/L4054,2),0)</f>
        <v>86.62</v>
      </c>
      <c r="R4054" s="17">
        <f>(((J4054/60)/60)/24)+DATE(1970,1,1)</f>
        <v>41865.878657407404</v>
      </c>
      <c r="S4054" s="18">
        <f>((I4054/60/60/24)+DATE(1970,1,1))</f>
        <v>41925.878657407404</v>
      </c>
      <c r="T4054">
        <f>YEAR(R4054)</f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8297</v>
      </c>
      <c r="O4055" t="s">
        <v>8298</v>
      </c>
      <c r="P4055">
        <f>ROUND(E4055/D4055*100, 0)</f>
        <v>22</v>
      </c>
      <c r="Q4055" s="8">
        <f>IFERROR(ROUND(E4055/L4055,2),0)</f>
        <v>55</v>
      </c>
      <c r="R4055" s="17">
        <f>(((J4055/60)/60)/24)+DATE(1970,1,1)</f>
        <v>41928.690138888887</v>
      </c>
      <c r="S4055" s="18">
        <f>((I4055/60/60/24)+DATE(1970,1,1))</f>
        <v>41958.833333333328</v>
      </c>
      <c r="T4055">
        <f>YEAR(R4055)</f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8297</v>
      </c>
      <c r="O4056" t="s">
        <v>8298</v>
      </c>
      <c r="P4056">
        <f>ROUND(E4056/D4056*100, 0)</f>
        <v>0</v>
      </c>
      <c r="Q4056" s="8">
        <f>IFERROR(ROUND(E4056/L4056,2),0)</f>
        <v>0</v>
      </c>
      <c r="R4056" s="17">
        <f>(((J4056/60)/60)/24)+DATE(1970,1,1)</f>
        <v>42613.841261574074</v>
      </c>
      <c r="S4056" s="18">
        <f>((I4056/60/60/24)+DATE(1970,1,1))</f>
        <v>42644.166666666672</v>
      </c>
      <c r="T4056">
        <f>YEAR(R4056)</f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8297</v>
      </c>
      <c r="O4057" t="s">
        <v>8298</v>
      </c>
      <c r="P4057">
        <f>ROUND(E4057/D4057*100, 0)</f>
        <v>18</v>
      </c>
      <c r="Q4057" s="8">
        <f>IFERROR(ROUND(E4057/L4057,2),0)</f>
        <v>41.95</v>
      </c>
      <c r="R4057" s="17">
        <f>(((J4057/60)/60)/24)+DATE(1970,1,1)</f>
        <v>41779.648506944446</v>
      </c>
      <c r="S4057" s="18">
        <f>((I4057/60/60/24)+DATE(1970,1,1))</f>
        <v>41809.648506944446</v>
      </c>
      <c r="T4057">
        <f>YEAR(R4057)</f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8297</v>
      </c>
      <c r="O4058" t="s">
        <v>8298</v>
      </c>
      <c r="P4058">
        <f>ROUND(E4058/D4058*100, 0)</f>
        <v>53</v>
      </c>
      <c r="Q4058" s="8">
        <f>IFERROR(ROUND(E4058/L4058,2),0)</f>
        <v>88.33</v>
      </c>
      <c r="R4058" s="17">
        <f>(((J4058/60)/60)/24)+DATE(1970,1,1)</f>
        <v>42534.933321759265</v>
      </c>
      <c r="S4058" s="18">
        <f>((I4058/60/60/24)+DATE(1970,1,1))</f>
        <v>42554.832638888889</v>
      </c>
      <c r="T4058">
        <f>YEAR(R4058)</f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8297</v>
      </c>
      <c r="O4059" t="s">
        <v>8298</v>
      </c>
      <c r="P4059">
        <f>ROUND(E4059/D4059*100, 0)</f>
        <v>22</v>
      </c>
      <c r="Q4059" s="8">
        <f>IFERROR(ROUND(E4059/L4059,2),0)</f>
        <v>129.16999999999999</v>
      </c>
      <c r="R4059" s="17">
        <f>(((J4059/60)/60)/24)+DATE(1970,1,1)</f>
        <v>42310.968518518523</v>
      </c>
      <c r="S4059" s="18">
        <f>((I4059/60/60/24)+DATE(1970,1,1))</f>
        <v>42333.958333333328</v>
      </c>
      <c r="T4059">
        <f>YEAR(R4059)</f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8297</v>
      </c>
      <c r="O4060" t="s">
        <v>8298</v>
      </c>
      <c r="P4060">
        <f>ROUND(E4060/D4060*100, 0)</f>
        <v>3</v>
      </c>
      <c r="Q4060" s="8">
        <f>IFERROR(ROUND(E4060/L4060,2),0)</f>
        <v>23.75</v>
      </c>
      <c r="R4060" s="17">
        <f>(((J4060/60)/60)/24)+DATE(1970,1,1)</f>
        <v>42446.060694444444</v>
      </c>
      <c r="S4060" s="18">
        <f>((I4060/60/60/24)+DATE(1970,1,1))</f>
        <v>42461.165972222225</v>
      </c>
      <c r="T4060">
        <f>YEAR(R4060)</f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8297</v>
      </c>
      <c r="O4061" t="s">
        <v>8298</v>
      </c>
      <c r="P4061">
        <f>ROUND(E4061/D4061*100, 0)</f>
        <v>3</v>
      </c>
      <c r="Q4061" s="8">
        <f>IFERROR(ROUND(E4061/L4061,2),0)</f>
        <v>35.71</v>
      </c>
      <c r="R4061" s="17">
        <f>(((J4061/60)/60)/24)+DATE(1970,1,1)</f>
        <v>41866.640648148146</v>
      </c>
      <c r="S4061" s="18">
        <f>((I4061/60/60/24)+DATE(1970,1,1))</f>
        <v>41898.125</v>
      </c>
      <c r="T4061">
        <f>YEAR(R4061)</f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8297</v>
      </c>
      <c r="O4062" t="s">
        <v>8298</v>
      </c>
      <c r="P4062">
        <f>ROUND(E4062/D4062*100, 0)</f>
        <v>3</v>
      </c>
      <c r="Q4062" s="8">
        <f>IFERROR(ROUND(E4062/L4062,2),0)</f>
        <v>57</v>
      </c>
      <c r="R4062" s="17">
        <f>(((J4062/60)/60)/24)+DATE(1970,1,1)</f>
        <v>41779.695092592592</v>
      </c>
      <c r="S4062" s="18">
        <f>((I4062/60/60/24)+DATE(1970,1,1))</f>
        <v>41813.666666666664</v>
      </c>
      <c r="T4062">
        <f>YEAR(R4062)</f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8297</v>
      </c>
      <c r="O4063" t="s">
        <v>8298</v>
      </c>
      <c r="P4063">
        <f>ROUND(E4063/D4063*100, 0)</f>
        <v>0</v>
      </c>
      <c r="Q4063" s="8">
        <f>IFERROR(ROUND(E4063/L4063,2),0)</f>
        <v>0</v>
      </c>
      <c r="R4063" s="17">
        <f>(((J4063/60)/60)/24)+DATE(1970,1,1)</f>
        <v>42421.141469907408</v>
      </c>
      <c r="S4063" s="18">
        <f>((I4063/60/60/24)+DATE(1970,1,1))</f>
        <v>42481.099803240737</v>
      </c>
      <c r="T4063">
        <f>YEAR(R4063)</f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8297</v>
      </c>
      <c r="O4064" t="s">
        <v>8298</v>
      </c>
      <c r="P4064">
        <f>ROUND(E4064/D4064*100, 0)</f>
        <v>2</v>
      </c>
      <c r="Q4064" s="8">
        <f>IFERROR(ROUND(E4064/L4064,2),0)</f>
        <v>163.33000000000001</v>
      </c>
      <c r="R4064" s="17">
        <f>(((J4064/60)/60)/24)+DATE(1970,1,1)</f>
        <v>42523.739212962959</v>
      </c>
      <c r="S4064" s="18">
        <f>((I4064/60/60/24)+DATE(1970,1,1))</f>
        <v>42553.739212962959</v>
      </c>
      <c r="T4064">
        <f>YEAR(R4064)</f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8297</v>
      </c>
      <c r="O4065" t="s">
        <v>8298</v>
      </c>
      <c r="P4065">
        <f>ROUND(E4065/D4065*100, 0)</f>
        <v>1</v>
      </c>
      <c r="Q4065" s="8">
        <f>IFERROR(ROUND(E4065/L4065,2),0)</f>
        <v>15</v>
      </c>
      <c r="R4065" s="17">
        <f>(((J4065/60)/60)/24)+DATE(1970,1,1)</f>
        <v>41787.681527777779</v>
      </c>
      <c r="S4065" s="18">
        <f>((I4065/60/60/24)+DATE(1970,1,1))</f>
        <v>41817.681527777779</v>
      </c>
      <c r="T4065">
        <f>YEAR(R4065)</f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8297</v>
      </c>
      <c r="O4066" t="s">
        <v>8298</v>
      </c>
      <c r="P4066">
        <f>ROUND(E4066/D4066*100, 0)</f>
        <v>19</v>
      </c>
      <c r="Q4066" s="8">
        <f>IFERROR(ROUND(E4066/L4066,2),0)</f>
        <v>64.17</v>
      </c>
      <c r="R4066" s="17">
        <f>(((J4066/60)/60)/24)+DATE(1970,1,1)</f>
        <v>42093.588263888887</v>
      </c>
      <c r="S4066" s="18">
        <f>((I4066/60/60/24)+DATE(1970,1,1))</f>
        <v>42123.588263888887</v>
      </c>
      <c r="T4066">
        <f>YEAR(R4066)</f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8297</v>
      </c>
      <c r="O4067" t="s">
        <v>8298</v>
      </c>
      <c r="P4067">
        <f>ROUND(E4067/D4067*100, 0)</f>
        <v>1</v>
      </c>
      <c r="Q4067" s="8">
        <f>IFERROR(ROUND(E4067/L4067,2),0)</f>
        <v>6.75</v>
      </c>
      <c r="R4067" s="17">
        <f>(((J4067/60)/60)/24)+DATE(1970,1,1)</f>
        <v>41833.951516203706</v>
      </c>
      <c r="S4067" s="18">
        <f>((I4067/60/60/24)+DATE(1970,1,1))</f>
        <v>41863.951516203706</v>
      </c>
      <c r="T4067">
        <f>YEAR(R4067)</f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8297</v>
      </c>
      <c r="O4068" t="s">
        <v>8298</v>
      </c>
      <c r="P4068">
        <f>ROUND(E4068/D4068*100, 0)</f>
        <v>0</v>
      </c>
      <c r="Q4068" s="8">
        <f>IFERROR(ROUND(E4068/L4068,2),0)</f>
        <v>25</v>
      </c>
      <c r="R4068" s="17">
        <f>(((J4068/60)/60)/24)+DATE(1970,1,1)</f>
        <v>42479.039212962962</v>
      </c>
      <c r="S4068" s="18">
        <f>((I4068/60/60/24)+DATE(1970,1,1))</f>
        <v>42509.039212962962</v>
      </c>
      <c r="T4068">
        <f>YEAR(R4068)</f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8297</v>
      </c>
      <c r="O4069" t="s">
        <v>8298</v>
      </c>
      <c r="P4069">
        <f>ROUND(E4069/D4069*100, 0)</f>
        <v>61</v>
      </c>
      <c r="Q4069" s="8">
        <f>IFERROR(ROUND(E4069/L4069,2),0)</f>
        <v>179.12</v>
      </c>
      <c r="R4069" s="17">
        <f>(((J4069/60)/60)/24)+DATE(1970,1,1)</f>
        <v>42235.117476851854</v>
      </c>
      <c r="S4069" s="18">
        <f>((I4069/60/60/24)+DATE(1970,1,1))</f>
        <v>42275.117476851854</v>
      </c>
      <c r="T4069">
        <f>YEAR(R4069)</f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8297</v>
      </c>
      <c r="O4070" t="s">
        <v>8298</v>
      </c>
      <c r="P4070">
        <f>ROUND(E4070/D4070*100, 0)</f>
        <v>1</v>
      </c>
      <c r="Q4070" s="8">
        <f>IFERROR(ROUND(E4070/L4070,2),0)</f>
        <v>34.950000000000003</v>
      </c>
      <c r="R4070" s="17">
        <f>(((J4070/60)/60)/24)+DATE(1970,1,1)</f>
        <v>42718.963599537034</v>
      </c>
      <c r="S4070" s="18">
        <f>((I4070/60/60/24)+DATE(1970,1,1))</f>
        <v>42748.961805555555</v>
      </c>
      <c r="T4070">
        <f>YEAR(R4070)</f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8297</v>
      </c>
      <c r="O4071" t="s">
        <v>8298</v>
      </c>
      <c r="P4071">
        <f>ROUND(E4071/D4071*100, 0)</f>
        <v>34</v>
      </c>
      <c r="Q4071" s="8">
        <f>IFERROR(ROUND(E4071/L4071,2),0)</f>
        <v>33.08</v>
      </c>
      <c r="R4071" s="17">
        <f>(((J4071/60)/60)/24)+DATE(1970,1,1)</f>
        <v>42022.661527777775</v>
      </c>
      <c r="S4071" s="18">
        <f>((I4071/60/60/24)+DATE(1970,1,1))</f>
        <v>42063.5</v>
      </c>
      <c r="T4071">
        <f>YEAR(R4071)</f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8297</v>
      </c>
      <c r="O4072" t="s">
        <v>8298</v>
      </c>
      <c r="P4072">
        <f>ROUND(E4072/D4072*100, 0)</f>
        <v>17</v>
      </c>
      <c r="Q4072" s="8">
        <f>IFERROR(ROUND(E4072/L4072,2),0)</f>
        <v>27.5</v>
      </c>
      <c r="R4072" s="17">
        <f>(((J4072/60)/60)/24)+DATE(1970,1,1)</f>
        <v>42031.666898148149</v>
      </c>
      <c r="S4072" s="18">
        <f>((I4072/60/60/24)+DATE(1970,1,1))</f>
        <v>42064.125</v>
      </c>
      <c r="T4072">
        <f>YEAR(R4072)</f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8297</v>
      </c>
      <c r="O4073" t="s">
        <v>8298</v>
      </c>
      <c r="P4073">
        <f>ROUND(E4073/D4073*100, 0)</f>
        <v>0</v>
      </c>
      <c r="Q4073" s="8">
        <f>IFERROR(ROUND(E4073/L4073,2),0)</f>
        <v>0</v>
      </c>
      <c r="R4073" s="17">
        <f>(((J4073/60)/60)/24)+DATE(1970,1,1)</f>
        <v>42700.804756944446</v>
      </c>
      <c r="S4073" s="18">
        <f>((I4073/60/60/24)+DATE(1970,1,1))</f>
        <v>42730.804756944446</v>
      </c>
      <c r="T4073">
        <f>YEAR(R4073)</f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8297</v>
      </c>
      <c r="O4074" t="s">
        <v>8298</v>
      </c>
      <c r="P4074">
        <f>ROUND(E4074/D4074*100, 0)</f>
        <v>0</v>
      </c>
      <c r="Q4074" s="8">
        <f>IFERROR(ROUND(E4074/L4074,2),0)</f>
        <v>2</v>
      </c>
      <c r="R4074" s="17">
        <f>(((J4074/60)/60)/24)+DATE(1970,1,1)</f>
        <v>41812.77443287037</v>
      </c>
      <c r="S4074" s="18">
        <f>((I4074/60/60/24)+DATE(1970,1,1))</f>
        <v>41872.77443287037</v>
      </c>
      <c r="T4074">
        <f>YEAR(R4074)</f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8297</v>
      </c>
      <c r="O4075" t="s">
        <v>8298</v>
      </c>
      <c r="P4075">
        <f>ROUND(E4075/D4075*100, 0)</f>
        <v>1</v>
      </c>
      <c r="Q4075" s="8">
        <f>IFERROR(ROUND(E4075/L4075,2),0)</f>
        <v>18.5</v>
      </c>
      <c r="R4075" s="17">
        <f>(((J4075/60)/60)/24)+DATE(1970,1,1)</f>
        <v>42078.34520833334</v>
      </c>
      <c r="S4075" s="18">
        <f>((I4075/60/60/24)+DATE(1970,1,1))</f>
        <v>42133.166666666672</v>
      </c>
      <c r="T4075">
        <f>YEAR(R4075)</f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8297</v>
      </c>
      <c r="O4076" t="s">
        <v>8298</v>
      </c>
      <c r="P4076">
        <f>ROUND(E4076/D4076*100, 0)</f>
        <v>27</v>
      </c>
      <c r="Q4076" s="8">
        <f>IFERROR(ROUND(E4076/L4076,2),0)</f>
        <v>35</v>
      </c>
      <c r="R4076" s="17">
        <f>(((J4076/60)/60)/24)+DATE(1970,1,1)</f>
        <v>42283.552951388891</v>
      </c>
      <c r="S4076" s="18">
        <f>((I4076/60/60/24)+DATE(1970,1,1))</f>
        <v>42313.594618055555</v>
      </c>
      <c r="T4076">
        <f>YEAR(R4076)</f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8297</v>
      </c>
      <c r="O4077" t="s">
        <v>8298</v>
      </c>
      <c r="P4077">
        <f>ROUND(E4077/D4077*100, 0)</f>
        <v>29</v>
      </c>
      <c r="Q4077" s="8">
        <f>IFERROR(ROUND(E4077/L4077,2),0)</f>
        <v>44.31</v>
      </c>
      <c r="R4077" s="17">
        <f>(((J4077/60)/60)/24)+DATE(1970,1,1)</f>
        <v>41779.045937499999</v>
      </c>
      <c r="S4077" s="18">
        <f>((I4077/60/60/24)+DATE(1970,1,1))</f>
        <v>41820.727777777778</v>
      </c>
      <c r="T4077">
        <f>YEAR(R4077)</f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8297</v>
      </c>
      <c r="O4078" t="s">
        <v>8298</v>
      </c>
      <c r="P4078">
        <f>ROUND(E4078/D4078*100, 0)</f>
        <v>0</v>
      </c>
      <c r="Q4078" s="8">
        <f>IFERROR(ROUND(E4078/L4078,2),0)</f>
        <v>0</v>
      </c>
      <c r="R4078" s="17">
        <f>(((J4078/60)/60)/24)+DATE(1970,1,1)</f>
        <v>41905.795706018522</v>
      </c>
      <c r="S4078" s="18">
        <f>((I4078/60/60/24)+DATE(1970,1,1))</f>
        <v>41933.82708333333</v>
      </c>
      <c r="T4078">
        <f>YEAR(R4078)</f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8297</v>
      </c>
      <c r="O4079" t="s">
        <v>8298</v>
      </c>
      <c r="P4079">
        <f>ROUND(E4079/D4079*100, 0)</f>
        <v>9</v>
      </c>
      <c r="Q4079" s="8">
        <f>IFERROR(ROUND(E4079/L4079,2),0)</f>
        <v>222.5</v>
      </c>
      <c r="R4079" s="17">
        <f>(((J4079/60)/60)/24)+DATE(1970,1,1)</f>
        <v>42695.7105787037</v>
      </c>
      <c r="S4079" s="18">
        <f>((I4079/60/60/24)+DATE(1970,1,1))</f>
        <v>42725.7105787037</v>
      </c>
      <c r="T4079">
        <f>YEAR(R4079)</f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8297</v>
      </c>
      <c r="O4080" t="s">
        <v>8298</v>
      </c>
      <c r="P4080">
        <f>ROUND(E4080/D4080*100, 0)</f>
        <v>0</v>
      </c>
      <c r="Q4080" s="8">
        <f>IFERROR(ROUND(E4080/L4080,2),0)</f>
        <v>0</v>
      </c>
      <c r="R4080" s="17">
        <f>(((J4080/60)/60)/24)+DATE(1970,1,1)</f>
        <v>42732.787523148145</v>
      </c>
      <c r="S4080" s="18">
        <f>((I4080/60/60/24)+DATE(1970,1,1))</f>
        <v>42762.787523148145</v>
      </c>
      <c r="T4080">
        <f>YEAR(R4080)</f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8297</v>
      </c>
      <c r="O4081" t="s">
        <v>8298</v>
      </c>
      <c r="P4081">
        <f>ROUND(E4081/D4081*100, 0)</f>
        <v>0</v>
      </c>
      <c r="Q4081" s="8">
        <f>IFERROR(ROUND(E4081/L4081,2),0)</f>
        <v>5</v>
      </c>
      <c r="R4081" s="17">
        <f>(((J4081/60)/60)/24)+DATE(1970,1,1)</f>
        <v>42510.938900462963</v>
      </c>
      <c r="S4081" s="18">
        <f>((I4081/60/60/24)+DATE(1970,1,1))</f>
        <v>42540.938900462963</v>
      </c>
      <c r="T4081">
        <f>YEAR(R4081)</f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8297</v>
      </c>
      <c r="O4082" t="s">
        <v>8298</v>
      </c>
      <c r="P4082">
        <f>ROUND(E4082/D4082*100, 0)</f>
        <v>0</v>
      </c>
      <c r="Q4082" s="8">
        <f>IFERROR(ROUND(E4082/L4082,2),0)</f>
        <v>0</v>
      </c>
      <c r="R4082" s="17">
        <f>(((J4082/60)/60)/24)+DATE(1970,1,1)</f>
        <v>42511.698101851856</v>
      </c>
      <c r="S4082" s="18">
        <f>((I4082/60/60/24)+DATE(1970,1,1))</f>
        <v>42535.787500000006</v>
      </c>
      <c r="T4082">
        <f>YEAR(R4082)</f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8297</v>
      </c>
      <c r="O4083" t="s">
        <v>8298</v>
      </c>
      <c r="P4083">
        <f>ROUND(E4083/D4083*100, 0)</f>
        <v>16</v>
      </c>
      <c r="Q4083" s="8">
        <f>IFERROR(ROUND(E4083/L4083,2),0)</f>
        <v>29.17</v>
      </c>
      <c r="R4083" s="17">
        <f>(((J4083/60)/60)/24)+DATE(1970,1,1)</f>
        <v>42041.581307870365</v>
      </c>
      <c r="S4083" s="18">
        <f>((I4083/60/60/24)+DATE(1970,1,1))</f>
        <v>42071.539641203708</v>
      </c>
      <c r="T4083">
        <f>YEAR(R4083)</f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8297</v>
      </c>
      <c r="O4084" t="s">
        <v>8298</v>
      </c>
      <c r="P4084">
        <f>ROUND(E4084/D4084*100, 0)</f>
        <v>2</v>
      </c>
      <c r="Q4084" s="8">
        <f>IFERROR(ROUND(E4084/L4084,2),0)</f>
        <v>1.5</v>
      </c>
      <c r="R4084" s="17">
        <f>(((J4084/60)/60)/24)+DATE(1970,1,1)</f>
        <v>42307.189270833333</v>
      </c>
      <c r="S4084" s="18">
        <f>((I4084/60/60/24)+DATE(1970,1,1))</f>
        <v>42322.958333333328</v>
      </c>
      <c r="T4084">
        <f>YEAR(R4084)</f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8297</v>
      </c>
      <c r="O4085" t="s">
        <v>8298</v>
      </c>
      <c r="P4085">
        <f>ROUND(E4085/D4085*100, 0)</f>
        <v>22</v>
      </c>
      <c r="Q4085" s="8">
        <f>IFERROR(ROUND(E4085/L4085,2),0)</f>
        <v>126.5</v>
      </c>
      <c r="R4085" s="17">
        <f>(((J4085/60)/60)/24)+DATE(1970,1,1)</f>
        <v>42353.761759259258</v>
      </c>
      <c r="S4085" s="18">
        <f>((I4085/60/60/24)+DATE(1970,1,1))</f>
        <v>42383.761759259258</v>
      </c>
      <c r="T4085">
        <f>YEAR(R4085)</f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8297</v>
      </c>
      <c r="O4086" t="s">
        <v>8298</v>
      </c>
      <c r="P4086">
        <f>ROUND(E4086/D4086*100, 0)</f>
        <v>0</v>
      </c>
      <c r="Q4086" s="8">
        <f>IFERROR(ROUND(E4086/L4086,2),0)</f>
        <v>10</v>
      </c>
      <c r="R4086" s="17">
        <f>(((J4086/60)/60)/24)+DATE(1970,1,1)</f>
        <v>42622.436412037037</v>
      </c>
      <c r="S4086" s="18">
        <f>((I4086/60/60/24)+DATE(1970,1,1))</f>
        <v>42652.436412037037</v>
      </c>
      <c r="T4086">
        <f>YEAR(R4086)</f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8297</v>
      </c>
      <c r="O4087" t="s">
        <v>8298</v>
      </c>
      <c r="P4087">
        <f>ROUND(E4087/D4087*100, 0)</f>
        <v>0</v>
      </c>
      <c r="Q4087" s="8">
        <f>IFERROR(ROUND(E4087/L4087,2),0)</f>
        <v>10</v>
      </c>
      <c r="R4087" s="17">
        <f>(((J4087/60)/60)/24)+DATE(1970,1,1)</f>
        <v>42058.603877314818</v>
      </c>
      <c r="S4087" s="18">
        <f>((I4087/60/60/24)+DATE(1970,1,1))</f>
        <v>42087.165972222225</v>
      </c>
      <c r="T4087">
        <f>YEAR(R4087)</f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8297</v>
      </c>
      <c r="O4088" t="s">
        <v>8298</v>
      </c>
      <c r="P4088">
        <f>ROUND(E4088/D4088*100, 0)</f>
        <v>5</v>
      </c>
      <c r="Q4088" s="8">
        <f>IFERROR(ROUND(E4088/L4088,2),0)</f>
        <v>9.4</v>
      </c>
      <c r="R4088" s="17">
        <f>(((J4088/60)/60)/24)+DATE(1970,1,1)</f>
        <v>42304.940960648149</v>
      </c>
      <c r="S4088" s="18">
        <f>((I4088/60/60/24)+DATE(1970,1,1))</f>
        <v>42329.166666666672</v>
      </c>
      <c r="T4088">
        <f>YEAR(R4088)</f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8297</v>
      </c>
      <c r="O4089" t="s">
        <v>8298</v>
      </c>
      <c r="P4089">
        <f>ROUND(E4089/D4089*100, 0)</f>
        <v>0</v>
      </c>
      <c r="Q4089" s="8">
        <f>IFERROR(ROUND(E4089/L4089,2),0)</f>
        <v>0</v>
      </c>
      <c r="R4089" s="17">
        <f>(((J4089/60)/60)/24)+DATE(1970,1,1)</f>
        <v>42538.742893518516</v>
      </c>
      <c r="S4089" s="18">
        <f>((I4089/60/60/24)+DATE(1970,1,1))</f>
        <v>42568.742893518516</v>
      </c>
      <c r="T4089">
        <f>YEAR(R4089)</f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8297</v>
      </c>
      <c r="O4090" t="s">
        <v>8298</v>
      </c>
      <c r="P4090">
        <f>ROUND(E4090/D4090*100, 0)</f>
        <v>11</v>
      </c>
      <c r="Q4090" s="8">
        <f>IFERROR(ROUND(E4090/L4090,2),0)</f>
        <v>72</v>
      </c>
      <c r="R4090" s="17">
        <f>(((J4090/60)/60)/24)+DATE(1970,1,1)</f>
        <v>41990.612546296295</v>
      </c>
      <c r="S4090" s="18">
        <f>((I4090/60/60/24)+DATE(1970,1,1))</f>
        <v>42020.434722222228</v>
      </c>
      <c r="T4090">
        <f>YEAR(R4090)</f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8297</v>
      </c>
      <c r="O4091" t="s">
        <v>8298</v>
      </c>
      <c r="P4091">
        <f>ROUND(E4091/D4091*100, 0)</f>
        <v>5</v>
      </c>
      <c r="Q4091" s="8">
        <f>IFERROR(ROUND(E4091/L4091,2),0)</f>
        <v>30</v>
      </c>
      <c r="R4091" s="17">
        <f>(((J4091/60)/60)/24)+DATE(1970,1,1)</f>
        <v>42122.732499999998</v>
      </c>
      <c r="S4091" s="18">
        <f>((I4091/60/60/24)+DATE(1970,1,1))</f>
        <v>42155.732638888891</v>
      </c>
      <c r="T4091">
        <f>YEAR(R4091)</f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8297</v>
      </c>
      <c r="O4092" t="s">
        <v>8298</v>
      </c>
      <c r="P4092">
        <f>ROUND(E4092/D4092*100, 0)</f>
        <v>3</v>
      </c>
      <c r="Q4092" s="8">
        <f>IFERROR(ROUND(E4092/L4092,2),0)</f>
        <v>10.67</v>
      </c>
      <c r="R4092" s="17">
        <f>(((J4092/60)/60)/24)+DATE(1970,1,1)</f>
        <v>42209.67288194444</v>
      </c>
      <c r="S4092" s="18">
        <f>((I4092/60/60/24)+DATE(1970,1,1))</f>
        <v>42223.625</v>
      </c>
      <c r="T4092">
        <f>YEAR(R4092)</f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8297</v>
      </c>
      <c r="O4093" t="s">
        <v>8298</v>
      </c>
      <c r="P4093">
        <f>ROUND(E4093/D4093*100, 0)</f>
        <v>13</v>
      </c>
      <c r="Q4093" s="8">
        <f>IFERROR(ROUND(E4093/L4093,2),0)</f>
        <v>25.5</v>
      </c>
      <c r="R4093" s="17">
        <f>(((J4093/60)/60)/24)+DATE(1970,1,1)</f>
        <v>41990.506377314814</v>
      </c>
      <c r="S4093" s="18">
        <f>((I4093/60/60/24)+DATE(1970,1,1))</f>
        <v>42020.506377314814</v>
      </c>
      <c r="T4093">
        <f>YEAR(R4093)</f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8297</v>
      </c>
      <c r="O4094" t="s">
        <v>8298</v>
      </c>
      <c r="P4094">
        <f>ROUND(E4094/D4094*100, 0)</f>
        <v>0</v>
      </c>
      <c r="Q4094" s="8">
        <f>IFERROR(ROUND(E4094/L4094,2),0)</f>
        <v>20</v>
      </c>
      <c r="R4094" s="17">
        <f>(((J4094/60)/60)/24)+DATE(1970,1,1)</f>
        <v>42039.194988425923</v>
      </c>
      <c r="S4094" s="18">
        <f>((I4094/60/60/24)+DATE(1970,1,1))</f>
        <v>42099.153321759266</v>
      </c>
      <c r="T4094">
        <f>YEAR(R4094)</f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8297</v>
      </c>
      <c r="O4095" t="s">
        <v>8298</v>
      </c>
      <c r="P4095">
        <f>ROUND(E4095/D4095*100, 0)</f>
        <v>2</v>
      </c>
      <c r="Q4095" s="8">
        <f>IFERROR(ROUND(E4095/L4095,2),0)</f>
        <v>15</v>
      </c>
      <c r="R4095" s="17">
        <f>(((J4095/60)/60)/24)+DATE(1970,1,1)</f>
        <v>42178.815891203703</v>
      </c>
      <c r="S4095" s="18">
        <f>((I4095/60/60/24)+DATE(1970,1,1))</f>
        <v>42238.815891203703</v>
      </c>
      <c r="T4095">
        <f>YEAR(R4095)</f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8297</v>
      </c>
      <c r="O4096" t="s">
        <v>8298</v>
      </c>
      <c r="P4096">
        <f>ROUND(E4096/D4096*100, 0)</f>
        <v>37</v>
      </c>
      <c r="Q4096" s="8">
        <f>IFERROR(ROUND(E4096/L4096,2),0)</f>
        <v>91.25</v>
      </c>
      <c r="R4096" s="17">
        <f>(((J4096/60)/60)/24)+DATE(1970,1,1)</f>
        <v>41890.086805555555</v>
      </c>
      <c r="S4096" s="18">
        <f>((I4096/60/60/24)+DATE(1970,1,1))</f>
        <v>41934.207638888889</v>
      </c>
      <c r="T4096">
        <f>YEAR(R4096)</f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8297</v>
      </c>
      <c r="O4097" t="s">
        <v>8298</v>
      </c>
      <c r="P4097">
        <f>ROUND(E4097/D4097*100, 0)</f>
        <v>3</v>
      </c>
      <c r="Q4097" s="8">
        <f>IFERROR(ROUND(E4097/L4097,2),0)</f>
        <v>800</v>
      </c>
      <c r="R4097" s="17">
        <f>(((J4097/60)/60)/24)+DATE(1970,1,1)</f>
        <v>42693.031828703708</v>
      </c>
      <c r="S4097" s="18">
        <f>((I4097/60/60/24)+DATE(1970,1,1))</f>
        <v>42723.031828703708</v>
      </c>
      <c r="T4097">
        <f>YEAR(R4097)</f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8297</v>
      </c>
      <c r="O4098" t="s">
        <v>8298</v>
      </c>
      <c r="P4098">
        <f>ROUND(E4098/D4098*100, 0)</f>
        <v>11</v>
      </c>
      <c r="Q4098" s="8">
        <f>IFERROR(ROUND(E4098/L4098,2),0)</f>
        <v>80</v>
      </c>
      <c r="R4098" s="17">
        <f>(((J4098/60)/60)/24)+DATE(1970,1,1)</f>
        <v>42750.530312499999</v>
      </c>
      <c r="S4098" s="18">
        <f>((I4098/60/60/24)+DATE(1970,1,1))</f>
        <v>42794.368749999994</v>
      </c>
      <c r="T4098">
        <f>YEAR(R4098)</f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8297</v>
      </c>
      <c r="O4099" t="s">
        <v>8298</v>
      </c>
      <c r="P4099">
        <f>ROUND(E4099/D4099*100, 0)</f>
        <v>0</v>
      </c>
      <c r="Q4099" s="8">
        <f>IFERROR(ROUND(E4099/L4099,2),0)</f>
        <v>0</v>
      </c>
      <c r="R4099" s="17">
        <f>(((J4099/60)/60)/24)+DATE(1970,1,1)</f>
        <v>42344.824502314819</v>
      </c>
      <c r="S4099" s="18">
        <f>((I4099/60/60/24)+DATE(1970,1,1))</f>
        <v>42400.996527777781</v>
      </c>
      <c r="T4099">
        <f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8297</v>
      </c>
      <c r="O4100" t="s">
        <v>8298</v>
      </c>
      <c r="P4100">
        <f>ROUND(E4100/D4100*100, 0)</f>
        <v>0</v>
      </c>
      <c r="Q4100" s="8">
        <f>IFERROR(ROUND(E4100/L4100,2),0)</f>
        <v>0</v>
      </c>
      <c r="R4100" s="17">
        <f>(((J4100/60)/60)/24)+DATE(1970,1,1)</f>
        <v>42495.722187499996</v>
      </c>
      <c r="S4100" s="18">
        <f>((I4100/60/60/24)+DATE(1970,1,1))</f>
        <v>42525.722187499996</v>
      </c>
      <c r="T4100">
        <f>YEAR(R4100)</f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8297</v>
      </c>
      <c r="O4101" t="s">
        <v>8298</v>
      </c>
      <c r="P4101">
        <f>ROUND(E4101/D4101*100, 0)</f>
        <v>1</v>
      </c>
      <c r="Q4101" s="8">
        <f>IFERROR(ROUND(E4101/L4101,2),0)</f>
        <v>50</v>
      </c>
      <c r="R4101" s="17">
        <f>(((J4101/60)/60)/24)+DATE(1970,1,1)</f>
        <v>42570.850381944445</v>
      </c>
      <c r="S4101" s="18">
        <f>((I4101/60/60/24)+DATE(1970,1,1))</f>
        <v>42615.850381944445</v>
      </c>
      <c r="T4101">
        <f>YEAR(R4101)</f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8297</v>
      </c>
      <c r="O4102" t="s">
        <v>8298</v>
      </c>
      <c r="P4102">
        <f>ROUND(E4102/D4102*100, 0)</f>
        <v>0</v>
      </c>
      <c r="Q4102" s="8">
        <f>IFERROR(ROUND(E4102/L4102,2),0)</f>
        <v>0</v>
      </c>
      <c r="R4102" s="17">
        <f>(((J4102/60)/60)/24)+DATE(1970,1,1)</f>
        <v>41927.124884259261</v>
      </c>
      <c r="S4102" s="18">
        <f>((I4102/60/60/24)+DATE(1970,1,1))</f>
        <v>41937.124884259261</v>
      </c>
      <c r="T4102">
        <f>YEAR(R4102)</f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8297</v>
      </c>
      <c r="O4103" t="s">
        <v>8298</v>
      </c>
      <c r="P4103">
        <f>ROUND(E4103/D4103*100, 0)</f>
        <v>0</v>
      </c>
      <c r="Q4103" s="8">
        <f>IFERROR(ROUND(E4103/L4103,2),0)</f>
        <v>0</v>
      </c>
      <c r="R4103" s="17">
        <f>(((J4103/60)/60)/24)+DATE(1970,1,1)</f>
        <v>42730.903726851851</v>
      </c>
      <c r="S4103" s="18">
        <f>((I4103/60/60/24)+DATE(1970,1,1))</f>
        <v>42760.903726851851</v>
      </c>
      <c r="T4103">
        <f>YEAR(R4103)</f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8297</v>
      </c>
      <c r="O4104" t="s">
        <v>8298</v>
      </c>
      <c r="P4104">
        <f>ROUND(E4104/D4104*100, 0)</f>
        <v>27</v>
      </c>
      <c r="Q4104" s="8">
        <f>IFERROR(ROUND(E4104/L4104,2),0)</f>
        <v>22.83</v>
      </c>
      <c r="R4104" s="17">
        <f>(((J4104/60)/60)/24)+DATE(1970,1,1)</f>
        <v>42475.848067129627</v>
      </c>
      <c r="S4104" s="18">
        <f>((I4104/60/60/24)+DATE(1970,1,1))</f>
        <v>42505.848067129627</v>
      </c>
      <c r="T4104">
        <f>YEAR(R4104)</f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8297</v>
      </c>
      <c r="O4105" t="s">
        <v>8298</v>
      </c>
      <c r="P4105">
        <f>ROUND(E4105/D4105*100, 0)</f>
        <v>10</v>
      </c>
      <c r="Q4105" s="8">
        <f>IFERROR(ROUND(E4105/L4105,2),0)</f>
        <v>16.670000000000002</v>
      </c>
      <c r="R4105" s="17">
        <f>(((J4105/60)/60)/24)+DATE(1970,1,1)</f>
        <v>42188.83293981482</v>
      </c>
      <c r="S4105" s="18">
        <f>((I4105/60/60/24)+DATE(1970,1,1))</f>
        <v>42242.772222222222</v>
      </c>
      <c r="T4105">
        <f>YEAR(R4105)</f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8297</v>
      </c>
      <c r="O4106" t="s">
        <v>8298</v>
      </c>
      <c r="P4106">
        <f>ROUND(E4106/D4106*100, 0)</f>
        <v>21</v>
      </c>
      <c r="Q4106" s="8">
        <f>IFERROR(ROUND(E4106/L4106,2),0)</f>
        <v>45.79</v>
      </c>
      <c r="R4106" s="17">
        <f>(((J4106/60)/60)/24)+DATE(1970,1,1)</f>
        <v>42640.278171296297</v>
      </c>
      <c r="S4106" s="18">
        <f>((I4106/60/60/24)+DATE(1970,1,1))</f>
        <v>42670.278171296297</v>
      </c>
      <c r="T4106">
        <f>YEAR(R4106)</f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8297</v>
      </c>
      <c r="O4107" t="s">
        <v>8298</v>
      </c>
      <c r="P4107">
        <f>ROUND(E4107/D4107*100, 0)</f>
        <v>7</v>
      </c>
      <c r="Q4107" s="8">
        <f>IFERROR(ROUND(E4107/L4107,2),0)</f>
        <v>383.33</v>
      </c>
      <c r="R4107" s="17">
        <f>(((J4107/60)/60)/24)+DATE(1970,1,1)</f>
        <v>42697.010520833333</v>
      </c>
      <c r="S4107" s="18">
        <f>((I4107/60/60/24)+DATE(1970,1,1))</f>
        <v>42730.010520833333</v>
      </c>
      <c r="T4107">
        <f>YEAR(R4107)</f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8297</v>
      </c>
      <c r="O4108" t="s">
        <v>8298</v>
      </c>
      <c r="P4108">
        <f>ROUND(E4108/D4108*100, 0)</f>
        <v>71</v>
      </c>
      <c r="Q4108" s="8">
        <f>IFERROR(ROUND(E4108/L4108,2),0)</f>
        <v>106.97</v>
      </c>
      <c r="R4108" s="17">
        <f>(((J4108/60)/60)/24)+DATE(1970,1,1)</f>
        <v>42053.049375000002</v>
      </c>
      <c r="S4108" s="18">
        <f>((I4108/60/60/24)+DATE(1970,1,1))</f>
        <v>42096.041666666672</v>
      </c>
      <c r="T4108">
        <f>YEAR(R4108)</f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8297</v>
      </c>
      <c r="O4109" t="s">
        <v>8298</v>
      </c>
      <c r="P4109">
        <f>ROUND(E4109/D4109*100, 0)</f>
        <v>2</v>
      </c>
      <c r="Q4109" s="8">
        <f>IFERROR(ROUND(E4109/L4109,2),0)</f>
        <v>10.25</v>
      </c>
      <c r="R4109" s="17">
        <f>(((J4109/60)/60)/24)+DATE(1970,1,1)</f>
        <v>41883.916678240741</v>
      </c>
      <c r="S4109" s="18">
        <f>((I4109/60/60/24)+DATE(1970,1,1))</f>
        <v>41906.916678240741</v>
      </c>
      <c r="T4109">
        <f>YEAR(R4109)</f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8297</v>
      </c>
      <c r="O4110" t="s">
        <v>8298</v>
      </c>
      <c r="P4110">
        <f>ROUND(E4110/D4110*100, 0)</f>
        <v>2</v>
      </c>
      <c r="Q4110" s="8">
        <f>IFERROR(ROUND(E4110/L4110,2),0)</f>
        <v>59</v>
      </c>
      <c r="R4110" s="17">
        <f>(((J4110/60)/60)/24)+DATE(1970,1,1)</f>
        <v>42767.031678240746</v>
      </c>
      <c r="S4110" s="18">
        <f>((I4110/60/60/24)+DATE(1970,1,1))</f>
        <v>42797.208333333328</v>
      </c>
      <c r="T4110">
        <f>YEAR(R4110)</f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8297</v>
      </c>
      <c r="O4111" t="s">
        <v>8298</v>
      </c>
      <c r="P4111">
        <f>ROUND(E4111/D4111*100, 0)</f>
        <v>0</v>
      </c>
      <c r="Q4111" s="8">
        <f>IFERROR(ROUND(E4111/L4111,2),0)</f>
        <v>0</v>
      </c>
      <c r="R4111" s="17">
        <f>(((J4111/60)/60)/24)+DATE(1970,1,1)</f>
        <v>42307.539398148147</v>
      </c>
      <c r="S4111" s="18">
        <f>((I4111/60/60/24)+DATE(1970,1,1))</f>
        <v>42337.581064814818</v>
      </c>
      <c r="T4111">
        <f>YEAR(R4111)</f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8297</v>
      </c>
      <c r="O4112" t="s">
        <v>8298</v>
      </c>
      <c r="P4112">
        <f>ROUND(E4112/D4112*100, 0)</f>
        <v>29</v>
      </c>
      <c r="Q4112" s="8">
        <f>IFERROR(ROUND(E4112/L4112,2),0)</f>
        <v>14.33</v>
      </c>
      <c r="R4112" s="17">
        <f>(((J4112/60)/60)/24)+DATE(1970,1,1)</f>
        <v>42512.626747685179</v>
      </c>
      <c r="S4112" s="18">
        <f>((I4112/60/60/24)+DATE(1970,1,1))</f>
        <v>42572.626747685179</v>
      </c>
      <c r="T4112">
        <f>YEAR(R4112)</f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8297</v>
      </c>
      <c r="O4113" t="s">
        <v>8298</v>
      </c>
      <c r="P4113">
        <f>ROUND(E4113/D4113*100, 0)</f>
        <v>3</v>
      </c>
      <c r="Q4113" s="8">
        <f>IFERROR(ROUND(E4113/L4113,2),0)</f>
        <v>15.67</v>
      </c>
      <c r="R4113" s="17">
        <f>(((J4113/60)/60)/24)+DATE(1970,1,1)</f>
        <v>42029.135879629626</v>
      </c>
      <c r="S4113" s="18">
        <f>((I4113/60/60/24)+DATE(1970,1,1))</f>
        <v>42059.135879629626</v>
      </c>
      <c r="T4113">
        <f>YEAR(R4113)</f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8297</v>
      </c>
      <c r="O4114" t="s">
        <v>8298</v>
      </c>
      <c r="P4114">
        <f>ROUND(E4114/D4114*100, 0)</f>
        <v>0</v>
      </c>
      <c r="Q4114" s="8">
        <f>IFERROR(ROUND(E4114/L4114,2),0)</f>
        <v>1</v>
      </c>
      <c r="R4114" s="17">
        <f>(((J4114/60)/60)/24)+DATE(1970,1,1)</f>
        <v>42400.946597222224</v>
      </c>
      <c r="S4114" s="18">
        <f>((I4114/60/60/24)+DATE(1970,1,1))</f>
        <v>42428</v>
      </c>
      <c r="T4114">
        <f>YEAR(R4114)</f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8297</v>
      </c>
      <c r="O4115" t="s">
        <v>8298</v>
      </c>
      <c r="P4115">
        <f>ROUND(E4115/D4115*100, 0)</f>
        <v>0</v>
      </c>
      <c r="Q4115" s="8">
        <f>IFERROR(ROUND(E4115/L4115,2),0)</f>
        <v>1</v>
      </c>
      <c r="R4115" s="17">
        <f>(((J4115/60)/60)/24)+DATE(1970,1,1)</f>
        <v>42358.573182870372</v>
      </c>
      <c r="S4115" s="18">
        <f>((I4115/60/60/24)+DATE(1970,1,1))</f>
        <v>42377.273611111115</v>
      </c>
      <c r="T4115">
        <f>YEAR(R4115)</f>
        <v>2015</v>
      </c>
    </row>
  </sheetData>
  <autoFilter ref="A1:T4115" xr:uid="{00000000-0001-0000-0000-000000000000}"/>
  <sortState xmlns:xlrd2="http://schemas.microsoft.com/office/spreadsheetml/2017/richdata2" ref="A2:Q4116">
    <sortCondition descending="1" ref="Q1:Q4116"/>
  </sortState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canclled">
      <formula>NOT(ISERROR(SEARCH("canclled",F1)))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0EDB-CADE-584F-96BA-6FB0686ECB87}">
  <dimension ref="A1:H14"/>
  <sheetViews>
    <sheetView zoomScale="133" zoomScaleNormal="140" workbookViewId="0">
      <selection activeCell="B2" sqref="B2"/>
    </sheetView>
  </sheetViews>
  <sheetFormatPr baseColWidth="10" defaultRowHeight="15" x14ac:dyDescent="0.2"/>
  <cols>
    <col min="1" max="1" width="15.6640625" customWidth="1"/>
    <col min="2" max="2" width="16.5" customWidth="1"/>
    <col min="3" max="3" width="13.6640625" customWidth="1"/>
    <col min="4" max="4" width="15.83203125" customWidth="1"/>
    <col min="5" max="5" width="13.1640625" customWidth="1"/>
    <col min="6" max="6" width="19.33203125" customWidth="1"/>
    <col min="7" max="7" width="15.6640625" customWidth="1"/>
    <col min="8" max="8" width="17.83203125" customWidth="1"/>
  </cols>
  <sheetData>
    <row r="1" spans="1:8" s="9" customFormat="1" x14ac:dyDescent="0.2">
      <c r="A1" s="24" t="s">
        <v>8340</v>
      </c>
      <c r="B1" s="24" t="s">
        <v>8359</v>
      </c>
      <c r="C1" s="24" t="s">
        <v>8360</v>
      </c>
      <c r="D1" s="24" t="s">
        <v>8361</v>
      </c>
      <c r="E1" s="24" t="s">
        <v>8362</v>
      </c>
      <c r="F1" s="24" t="s">
        <v>8363</v>
      </c>
      <c r="G1" s="24" t="s">
        <v>8364</v>
      </c>
      <c r="H1" s="24" t="s">
        <v>8365</v>
      </c>
    </row>
    <row r="2" spans="1:8" x14ac:dyDescent="0.2">
      <c r="A2" s="23" t="s">
        <v>8366</v>
      </c>
      <c r="B2">
        <f>COUNTIFS('Kickstarter Challenge'!D:D,"&lt;1000", 'Kickstarter Challenge'!F:F, "successful", 'Kickstarter Challenge'!O:O, "plays")</f>
        <v>141</v>
      </c>
      <c r="C2">
        <f>COUNTIFS('Kickstarter Challenge'!D:D, "&lt;1000", 'Kickstarter Challenge'!F:F, "failed", 'Kickstarter Challenge'!O:O, "plays")</f>
        <v>45</v>
      </c>
      <c r="D2">
        <f>COUNTIFS('Kickstarter Challenge'!D:D,"&lt;1000", 'Kickstarter Challenge'!F:F, "canceled", 'Kickstarter Challenge'!O:O, "plays")</f>
        <v>0</v>
      </c>
      <c r="E2">
        <f>SUM(B2:D2)</f>
        <v>186</v>
      </c>
      <c r="F2" s="25">
        <f>B2/$E$2</f>
        <v>0.75806451612903225</v>
      </c>
      <c r="G2" s="25">
        <f t="shared" ref="G2" si="0">C2/$E$2</f>
        <v>0.24193548387096775</v>
      </c>
      <c r="H2" s="25">
        <f>D2/$E$2</f>
        <v>0</v>
      </c>
    </row>
    <row r="3" spans="1:8" x14ac:dyDescent="0.2">
      <c r="A3" s="23" t="s">
        <v>8367</v>
      </c>
      <c r="B3">
        <f>COUNTIFS('Kickstarter Challenge'!D:D,"&gt;=1000", 'Kickstarter Challenge'!D:D,"&lt;=4999", 'Kickstarter Challenge'!F:F, "successful", 'Kickstarter Challenge'!O:O, "plays")</f>
        <v>388</v>
      </c>
      <c r="C3">
        <f>COUNTIFS('Kickstarter Challenge'!D:D, "&gt;=1000", 'Kickstarter Challenge'!D:D, "&lt;=4999",'Kickstarter Challenge'!F:F, "failed", 'Kickstarter Challenge'!O:O, "plays")</f>
        <v>146</v>
      </c>
      <c r="D3">
        <f>COUNTIFS('Kickstarter Challenge'!D:D,"&gt;=1000", 'Kickstarter Challenge'!D:D,"&lt;=4999", 'Kickstarter Challenge'!F:F, "canceled", 'Kickstarter Challenge'!O:O, "plays")</f>
        <v>0</v>
      </c>
      <c r="E3">
        <f t="shared" ref="E3:E13" si="1">SUM(B3:D3)</f>
        <v>534</v>
      </c>
      <c r="F3" s="25">
        <f>B3/$E$3</f>
        <v>0.72659176029962547</v>
      </c>
      <c r="G3" s="25">
        <f t="shared" ref="G3" si="2">C3/$E$3</f>
        <v>0.27340823970037453</v>
      </c>
      <c r="H3" s="25">
        <f>D3/$E$3</f>
        <v>0</v>
      </c>
    </row>
    <row r="4" spans="1:8" x14ac:dyDescent="0.2">
      <c r="A4" s="23" t="s">
        <v>8368</v>
      </c>
      <c r="B4">
        <f>COUNTIFS('Kickstarter Challenge'!D:D,"&gt;=5000", 'Kickstarter Challenge'!D:D,"&lt;=9999", 'Kickstarter Challenge'!F:F, "successful", 'Kickstarter Challenge'!O:O, "plays")</f>
        <v>93</v>
      </c>
      <c r="C4">
        <f>COUNTIFS('Kickstarter Challenge'!D:D, "&gt;=5000", 'Kickstarter Challenge'!D:D, "&lt;9999",'Kickstarter Challenge'!F:F, "failed", 'Kickstarter Challenge'!O:O, "plays")</f>
        <v>76</v>
      </c>
      <c r="D4">
        <f>COUNTIFS('Kickstarter Challenge'!D:D,"&gt;=1000", 'Kickstarter Challenge'!D:D,"&lt;=4999", 'Kickstarter Challenge'!F:F, "canceled", 'Kickstarter Challenge'!O:O, "plays")</f>
        <v>0</v>
      </c>
      <c r="E4">
        <f t="shared" si="1"/>
        <v>169</v>
      </c>
      <c r="F4" s="25">
        <f>B4/$E$4</f>
        <v>0.55029585798816572</v>
      </c>
      <c r="G4" s="25">
        <f t="shared" ref="G4:H4" si="3">C4/$E$4</f>
        <v>0.44970414201183434</v>
      </c>
      <c r="H4" s="25">
        <f t="shared" si="3"/>
        <v>0</v>
      </c>
    </row>
    <row r="5" spans="1:8" x14ac:dyDescent="0.2">
      <c r="A5" s="23" t="s">
        <v>8369</v>
      </c>
      <c r="B5">
        <f>COUNTIFS('Kickstarter Challenge'!D:D,"&gt;=10000", 'Kickstarter Challenge'!D:D,"&lt;=14999", 'Kickstarter Challenge'!F:F, "successful", 'Kickstarter Challenge'!O:O, "plays")</f>
        <v>39</v>
      </c>
      <c r="C5">
        <f>COUNTIFS('Kickstarter Challenge'!D:D, "&gt;=10000", 'Kickstarter Challenge'!D:D, "&lt;=14999",'Kickstarter Challenge'!F:F, "failed", 'Kickstarter Challenge'!O:O, "plays")</f>
        <v>33</v>
      </c>
      <c r="D5">
        <f>COUNTIFS('Kickstarter Challenge'!D:D,"&gt;=10000", 'Kickstarter Challenge'!D:D,"&lt;=14999", 'Kickstarter Challenge'!F:F, "canceled", 'Kickstarter Challenge'!O:O, "plays")</f>
        <v>0</v>
      </c>
      <c r="E5">
        <f t="shared" si="1"/>
        <v>72</v>
      </c>
      <c r="F5" s="25">
        <f>B5/$E$5</f>
        <v>0.54166666666666663</v>
      </c>
      <c r="G5" s="25">
        <f t="shared" ref="G5:H5" si="4">C5/$E$5</f>
        <v>0.45833333333333331</v>
      </c>
      <c r="H5" s="25">
        <f t="shared" si="4"/>
        <v>0</v>
      </c>
    </row>
    <row r="6" spans="1:8" x14ac:dyDescent="0.2">
      <c r="A6" s="23" t="s">
        <v>8370</v>
      </c>
      <c r="B6">
        <f>COUNTIFS('Kickstarter Challenge'!D:D,"&gt;=15000", 'Kickstarter Challenge'!D:D,"&lt;=19999", 'Kickstarter Challenge'!F:F, "successful", 'Kickstarter Challenge'!O:O, "plays")</f>
        <v>12</v>
      </c>
      <c r="C6">
        <f>COUNTIFS('Kickstarter Challenge'!D:D, "&gt;=15000", 'Kickstarter Challenge'!D:D, "&lt;=19999",'Kickstarter Challenge'!F:F, "failed", 'Kickstarter Challenge'!O:O, "plays")</f>
        <v>12</v>
      </c>
      <c r="D6">
        <f>COUNTIFS('Kickstarter Challenge'!D:D,"&gt;=15000", 'Kickstarter Challenge'!D:D,"&lt;=19999", 'Kickstarter Challenge'!F:F, "canceled", 'Kickstarter Challenge'!O:O, "plays")</f>
        <v>0</v>
      </c>
      <c r="E6">
        <f t="shared" si="1"/>
        <v>24</v>
      </c>
      <c r="F6" s="25">
        <f>B6/$E$6</f>
        <v>0.5</v>
      </c>
      <c r="G6" s="25">
        <f>C6/$E$6</f>
        <v>0.5</v>
      </c>
      <c r="H6" s="25">
        <f>D6/$E$6</f>
        <v>0</v>
      </c>
    </row>
    <row r="7" spans="1:8" x14ac:dyDescent="0.2">
      <c r="A7" s="23" t="s">
        <v>8371</v>
      </c>
      <c r="B7">
        <f>COUNTIFS('Kickstarter Challenge'!D:D,"&gt;=20000", 'Kickstarter Challenge'!D:D,"&lt;=24999", 'Kickstarter Challenge'!F:F, "successful", 'Kickstarter Challenge'!O:O, "plays")</f>
        <v>9</v>
      </c>
      <c r="C7">
        <f>COUNTIFS('Kickstarter Challenge'!D:D, "&gt;=20000", 'Kickstarter Challenge'!D:D, "&lt;=24999",'Kickstarter Challenge'!F:F, "failed", 'Kickstarter Challenge'!O:O, "plays")</f>
        <v>11</v>
      </c>
      <c r="D7">
        <f>COUNTIFS('Kickstarter Challenge'!D:D,"&gt;=20000", 'Kickstarter Challenge'!D:D,"&lt;=24999", 'Kickstarter Challenge'!F:F, "canceled", 'Kickstarter Challenge'!O:O, "plays")</f>
        <v>0</v>
      </c>
      <c r="E7">
        <f t="shared" si="1"/>
        <v>20</v>
      </c>
      <c r="F7" s="25">
        <f>B7/$E$7</f>
        <v>0.45</v>
      </c>
      <c r="G7" s="25">
        <f>C7/$E$7</f>
        <v>0.55000000000000004</v>
      </c>
      <c r="H7" s="25">
        <f>D7/$E$7</f>
        <v>0</v>
      </c>
    </row>
    <row r="8" spans="1:8" x14ac:dyDescent="0.2">
      <c r="A8" s="23" t="s">
        <v>8372</v>
      </c>
      <c r="B8">
        <f>COUNTIFS('Kickstarter Challenge'!D:D,"&gt;=25000", 'Kickstarter Challenge'!D:D,"&lt;=29999", 'Kickstarter Challenge'!F:F, "successful", 'Kickstarter Challenge'!O:O, "plays")</f>
        <v>1</v>
      </c>
      <c r="C8">
        <f>COUNTIFS('Kickstarter Challenge'!D:D, "&gt;=25000", 'Kickstarter Challenge'!D:D, "&lt;=29999",'Kickstarter Challenge'!F:F, "failed", 'Kickstarter Challenge'!O:O, "plays")</f>
        <v>4</v>
      </c>
      <c r="D8">
        <f>COUNTIFS('Kickstarter Challenge'!D:D,"&gt;=25000", 'Kickstarter Challenge'!D:D,"&lt;=29999", 'Kickstarter Challenge'!F:F, "canceled", 'Kickstarter Challenge'!O:O, "plays")</f>
        <v>0</v>
      </c>
      <c r="E8">
        <f t="shared" si="1"/>
        <v>5</v>
      </c>
      <c r="F8" s="25">
        <f>B8/$E$8</f>
        <v>0.2</v>
      </c>
      <c r="G8" s="25">
        <f>C8/$E$8</f>
        <v>0.8</v>
      </c>
      <c r="H8" s="25">
        <f>D8/$E$8</f>
        <v>0</v>
      </c>
    </row>
    <row r="9" spans="1:8" x14ac:dyDescent="0.2">
      <c r="A9" s="23" t="s">
        <v>8373</v>
      </c>
      <c r="B9">
        <f>COUNTIFS('Kickstarter Challenge'!D:D,"&gt;=30000", 'Kickstarter Challenge'!D:D,"&lt;=34999", 'Kickstarter Challenge'!F:F, "successful", 'Kickstarter Challenge'!O:O, "plays")</f>
        <v>3</v>
      </c>
      <c r="C9">
        <f>COUNTIFS('Kickstarter Challenge'!D:D, "&gt;=30000", 'Kickstarter Challenge'!D:D, "&lt;=34999",'Kickstarter Challenge'!F:F, "failed", 'Kickstarter Challenge'!O:O, "plays")</f>
        <v>8</v>
      </c>
      <c r="D9">
        <f>COUNTIFS('Kickstarter Challenge'!D:D,"&gt;=30000", 'Kickstarter Challenge'!D:D,"&lt;=34999", 'Kickstarter Challenge'!F:F, "canceled", 'Kickstarter Challenge'!O:O, "plays")</f>
        <v>0</v>
      </c>
      <c r="E9">
        <f t="shared" si="1"/>
        <v>11</v>
      </c>
      <c r="F9" s="25">
        <f>B9/$E$9</f>
        <v>0.27272727272727271</v>
      </c>
      <c r="G9" s="25">
        <f>C9/$E$9</f>
        <v>0.72727272727272729</v>
      </c>
      <c r="H9" s="25">
        <f>D9/$E$9</f>
        <v>0</v>
      </c>
    </row>
    <row r="10" spans="1:8" x14ac:dyDescent="0.2">
      <c r="A10" s="23" t="s">
        <v>8374</v>
      </c>
      <c r="B10">
        <f>COUNTIFS('Kickstarter Challenge'!D:D,"&gt;=35000", 'Kickstarter Challenge'!D:D,"&lt;=39999", 'Kickstarter Challenge'!F:F, "successful", 'Kickstarter Challenge'!O:O, "plays")</f>
        <v>4</v>
      </c>
      <c r="C10">
        <f>COUNTIFS('Kickstarter Challenge'!D:D, "&gt;=35000", 'Kickstarter Challenge'!D:D, "&lt;=39999",'Kickstarter Challenge'!F:F, "failed", 'Kickstarter Challenge'!O:O, "plays")</f>
        <v>2</v>
      </c>
      <c r="D10">
        <f>COUNTIFS('Kickstarter Challenge'!D:D,"&gt;=35000", 'Kickstarter Challenge'!D:D,"&lt;=39999", 'Kickstarter Challenge'!F:F, "canceled", 'Kickstarter Challenge'!O:O, "plays")</f>
        <v>0</v>
      </c>
      <c r="E10">
        <f t="shared" si="1"/>
        <v>6</v>
      </c>
      <c r="F10" s="25">
        <f>B10/$E$10</f>
        <v>0.66666666666666663</v>
      </c>
      <c r="G10" s="25">
        <f>C10/$E$10</f>
        <v>0.33333333333333331</v>
      </c>
      <c r="H10" s="25">
        <f>D10/$E$10</f>
        <v>0</v>
      </c>
    </row>
    <row r="11" spans="1:8" x14ac:dyDescent="0.2">
      <c r="A11" s="23" t="s">
        <v>8375</v>
      </c>
      <c r="B11">
        <f>COUNTIFS('Kickstarter Challenge'!D:D,"&gt;=40000", 'Kickstarter Challenge'!D:D,"&lt;=44999", 'Kickstarter Challenge'!F:F, "successful", 'Kickstarter Challenge'!O:O, "plays")</f>
        <v>2</v>
      </c>
      <c r="C11">
        <f>COUNTIFS('Kickstarter Challenge'!D:D, "&gt;=40000", 'Kickstarter Challenge'!D:D, "&lt;=44999",'Kickstarter Challenge'!F:F, "failed", 'Kickstarter Challenge'!O:O, "plays")</f>
        <v>1</v>
      </c>
      <c r="D11">
        <f>COUNTIFS('Kickstarter Challenge'!D:D,"&gt;=40000", 'Kickstarter Challenge'!D:D,"&lt;=44999", 'Kickstarter Challenge'!F:F, "canceled", 'Kickstarter Challenge'!O:O, "plays")</f>
        <v>0</v>
      </c>
      <c r="E11">
        <f t="shared" si="1"/>
        <v>3</v>
      </c>
      <c r="F11" s="25">
        <f>B11/$E$11</f>
        <v>0.66666666666666663</v>
      </c>
      <c r="G11" s="25">
        <f>C11/$E$11</f>
        <v>0.33333333333333331</v>
      </c>
      <c r="H11" s="25">
        <f>D11/$E$11</f>
        <v>0</v>
      </c>
    </row>
    <row r="12" spans="1:8" x14ac:dyDescent="0.2">
      <c r="A12" s="23" t="s">
        <v>8376</v>
      </c>
      <c r="B12">
        <f>COUNTIFS('Kickstarter Challenge'!D:D,"&gt;=45000", 'Kickstarter Challenge'!D:D,"&lt;=49999", 'Kickstarter Challenge'!F:F, "successful", 'Kickstarter Challenge'!O:O, "plays")</f>
        <v>0</v>
      </c>
      <c r="C12">
        <f>COUNTIFS('Kickstarter Challenge'!D:D, "&gt;=45000", 'Kickstarter Challenge'!D:D, "&lt;=49999",'Kickstarter Challenge'!F:F, "failed", 'Kickstarter Challenge'!O:O, "plays")</f>
        <v>1</v>
      </c>
      <c r="D12">
        <f>COUNTIFS('Kickstarter Challenge'!D:D,"&gt;=45000", 'Kickstarter Challenge'!D:D,"&lt;=49999", 'Kickstarter Challenge'!F:F, "canceled", 'Kickstarter Challenge'!O:O, "plays")</f>
        <v>0</v>
      </c>
      <c r="E12">
        <f t="shared" si="1"/>
        <v>1</v>
      </c>
      <c r="F12" s="25">
        <f>B12/$E$12</f>
        <v>0</v>
      </c>
      <c r="G12" s="25">
        <f>C12/$E$12</f>
        <v>1</v>
      </c>
      <c r="H12" s="25">
        <f>D12/$E$12</f>
        <v>0</v>
      </c>
    </row>
    <row r="13" spans="1:8" x14ac:dyDescent="0.2">
      <c r="A13" s="23" t="s">
        <v>8377</v>
      </c>
      <c r="B13">
        <f>COUNTIFS('Kickstarter Challenge'!D:D,"&gt;=50000", 'Kickstarter Challenge'!F:F, "successful", 'Kickstarter Challenge'!O:O, "plays")</f>
        <v>2</v>
      </c>
      <c r="C13">
        <f>COUNTIFS('Kickstarter Challenge'!D:D, "&gt;=50000", 'Kickstarter Challenge'!F:F, "failed", 'Kickstarter Challenge'!O:O, "plays")</f>
        <v>14</v>
      </c>
      <c r="D13">
        <f>COUNTIFS('Kickstarter Challenge'!D:D,"&gt;=50000", 'Kickstarter Challenge'!F:F, "canceled", 'Kickstarter Challenge'!O:O, "plays")</f>
        <v>0</v>
      </c>
      <c r="E13">
        <f t="shared" si="1"/>
        <v>16</v>
      </c>
      <c r="F13" s="25">
        <f>B13/$E$13</f>
        <v>0.125</v>
      </c>
      <c r="G13" s="25">
        <f>C13/$E$13</f>
        <v>0.875</v>
      </c>
      <c r="H13" s="25">
        <f>D13/$E$13</f>
        <v>0</v>
      </c>
    </row>
    <row r="14" spans="1:8" x14ac:dyDescent="0.2">
      <c r="A14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11D59-6115-744B-AA61-377733691226}">
  <dimension ref="A1:E18"/>
  <sheetViews>
    <sheetView zoomScale="120" zoomScaleNormal="120" workbookViewId="0">
      <selection activeCell="H21" sqref="H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8297</v>
      </c>
    </row>
    <row r="2" spans="1:5" x14ac:dyDescent="0.2">
      <c r="A2" s="13" t="s">
        <v>8357</v>
      </c>
      <c r="B2" t="s">
        <v>8322</v>
      </c>
    </row>
    <row r="4" spans="1:5" x14ac:dyDescent="0.2">
      <c r="A4" s="13" t="s">
        <v>8321</v>
      </c>
      <c r="B4" s="13" t="s">
        <v>8318</v>
      </c>
    </row>
    <row r="5" spans="1:5" x14ac:dyDescent="0.2">
      <c r="A5" s="13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9" t="s">
        <v>8331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9" t="s">
        <v>8332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9" t="s">
        <v>8333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9" t="s">
        <v>8334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9" t="s">
        <v>8325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9" t="s">
        <v>8335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9" t="s">
        <v>8326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9" t="s">
        <v>8327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9" t="s">
        <v>8328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9" t="s">
        <v>8329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9" t="s">
        <v>8330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9" t="s">
        <v>8336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9" t="s">
        <v>8319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4CC9-3233-9F42-8BF6-98FDC762C690}">
  <dimension ref="A1:C14"/>
  <sheetViews>
    <sheetView zoomScale="130" zoomScaleNormal="130" workbookViewId="0">
      <selection activeCell="D1" sqref="D1:D1048576"/>
    </sheetView>
  </sheetViews>
  <sheetFormatPr baseColWidth="10" defaultRowHeight="15" x14ac:dyDescent="0.2"/>
  <cols>
    <col min="1" max="1" width="18.83203125" style="9" customWidth="1"/>
    <col min="2" max="2" width="10.1640625" customWidth="1"/>
  </cols>
  <sheetData>
    <row r="1" spans="1:3" s="9" customFormat="1" x14ac:dyDescent="0.2">
      <c r="B1" s="9" t="s">
        <v>8343</v>
      </c>
      <c r="C1" s="9" t="s">
        <v>8344</v>
      </c>
    </row>
    <row r="2" spans="1:3" x14ac:dyDescent="0.2">
      <c r="A2" s="9" t="s">
        <v>8345</v>
      </c>
      <c r="B2" s="22">
        <f>AVERAGE('Successful US Kickstarters'!D:D)</f>
        <v>5048.8786407766993</v>
      </c>
      <c r="C2" s="22">
        <f>AVERAGE('Failed US Kickstarters'!E:E)</f>
        <v>558.65484000000004</v>
      </c>
    </row>
    <row r="3" spans="1:3" x14ac:dyDescent="0.2">
      <c r="A3" s="9" t="s">
        <v>8346</v>
      </c>
      <c r="B3" s="22">
        <f>MEDIAN('Successful US Kickstarters'!D:D)</f>
        <v>3000</v>
      </c>
      <c r="C3" s="22">
        <f>MEDIAN('Failed US Kickstarters'!E:E)</f>
        <v>103</v>
      </c>
    </row>
    <row r="4" spans="1:3" x14ac:dyDescent="0.2">
      <c r="A4" s="9" t="s">
        <v>8347</v>
      </c>
      <c r="B4" s="22">
        <f>_xlfn.STDEV.P('Successful US Kickstarters'!D:D)</f>
        <v>7748.7537726373303</v>
      </c>
      <c r="C4" s="22">
        <f>_xlfn.STDEV.P('Failed US Kickstarters'!E:E)</f>
        <v>1330.5230280400915</v>
      </c>
    </row>
    <row r="5" spans="1:3" x14ac:dyDescent="0.2">
      <c r="A5" s="9" t="s">
        <v>8348</v>
      </c>
      <c r="B5" s="22">
        <f>_xlfn.QUARTILE.EXC('Successful US Kickstarters'!D:D, 3)</f>
        <v>5000</v>
      </c>
      <c r="C5" s="22">
        <f>_xlfn.QUARTILE.EXC('Failed US Kickstarters'!E:E, 3)</f>
        <v>501</v>
      </c>
    </row>
    <row r="6" spans="1:3" x14ac:dyDescent="0.2">
      <c r="A6" s="9" t="s">
        <v>8349</v>
      </c>
      <c r="B6" s="22">
        <f>_xlfn.QUARTILE.EXC('Successful US Kickstarters'!D:D,1)</f>
        <v>1500</v>
      </c>
      <c r="C6" s="22">
        <f>_xlfn.QUARTILE.EXC('Failed US Kickstarters'!E:E,1)</f>
        <v>9.25</v>
      </c>
    </row>
    <row r="7" spans="1:3" x14ac:dyDescent="0.2">
      <c r="A7" s="9" t="s">
        <v>8350</v>
      </c>
      <c r="B7" s="22">
        <f>B5-B6</f>
        <v>3500</v>
      </c>
      <c r="C7" s="22">
        <f>C5-C6</f>
        <v>491.75</v>
      </c>
    </row>
    <row r="8" spans="1:3" x14ac:dyDescent="0.2">
      <c r="B8" s="22"/>
      <c r="C8" s="22"/>
    </row>
    <row r="9" spans="1:3" x14ac:dyDescent="0.2">
      <c r="A9" s="9" t="s">
        <v>8351</v>
      </c>
      <c r="B9" s="22">
        <f>AVERAGE('Successful US Kickstarters'!E:E)</f>
        <v>5601.5458009708736</v>
      </c>
      <c r="C9" s="22">
        <f>AVERAGE('Failed US Kickstarters'!E:E)</f>
        <v>558.65484000000004</v>
      </c>
    </row>
    <row r="10" spans="1:3" x14ac:dyDescent="0.2">
      <c r="A10" s="9" t="s">
        <v>8352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">
      <c r="A11" s="9" t="s">
        <v>8353</v>
      </c>
      <c r="B11" s="22">
        <f>_xlfn.STDEV.P('Successful US Kickstarters'!E:E)</f>
        <v>8334.5731699164626</v>
      </c>
      <c r="C11" s="22">
        <f>_xlfn.STDEV.P('Failed US Kickstarters'!E:E)</f>
        <v>1330.5230280400915</v>
      </c>
    </row>
    <row r="12" spans="1:3" x14ac:dyDescent="0.2">
      <c r="A12" s="9" t="s">
        <v>8354</v>
      </c>
      <c r="B12" s="22">
        <f>_xlfn.QUARTILE.EXC('Successful US Kickstarters'!E:E, 3)</f>
        <v>5699</v>
      </c>
      <c r="C12" s="22">
        <f>_xlfn.QUARTILE.EXC('Failed US Kickstarters'!E:E,3)</f>
        <v>501</v>
      </c>
    </row>
    <row r="13" spans="1:3" x14ac:dyDescent="0.2">
      <c r="A13" s="9" t="s">
        <v>8355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2">
      <c r="A14" s="9" t="s">
        <v>8356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C3F55-ECF0-4D42-A94C-7B07CB3743EA}">
  <dimension ref="A1:S413"/>
  <sheetViews>
    <sheetView workbookViewId="0">
      <selection activeCell="D1" sqref="D1:D1048576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9" t="s">
        <v>8264</v>
      </c>
      <c r="Q1" s="10" t="s">
        <v>8265</v>
      </c>
      <c r="R1" s="16" t="s">
        <v>8323</v>
      </c>
      <c r="S1" s="9" t="s">
        <v>8324</v>
      </c>
    </row>
    <row r="2" spans="1:19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s="12" t="s">
        <v>8297</v>
      </c>
      <c r="O2" t="s">
        <v>8298</v>
      </c>
      <c r="P2">
        <f t="shared" ref="P2:P65" si="0">ROUND(E2/D2*100, 0)</f>
        <v>100</v>
      </c>
      <c r="Q2" s="8">
        <f t="shared" ref="Q2:Q65" si="1">IFERROR(ROUND(E2/L2,2),0)</f>
        <v>1000</v>
      </c>
      <c r="R2" s="18">
        <f t="shared" ref="R2:R65" si="2">(((J2/60)/60)/24)+DATE(1970,1,1)</f>
        <v>41850.400937500002</v>
      </c>
      <c r="S2" s="18">
        <f t="shared" ref="S2:S65" si="3">((I2/60/60/24)+DATE(1970,1,1))</f>
        <v>41895.400937500002</v>
      </c>
    </row>
    <row r="3" spans="1:19" ht="224" x14ac:dyDescent="0.2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s="12" t="s">
        <v>8297</v>
      </c>
      <c r="O3" t="s">
        <v>8298</v>
      </c>
      <c r="P3">
        <f t="shared" si="0"/>
        <v>104</v>
      </c>
      <c r="Q3" s="8">
        <f t="shared" si="1"/>
        <v>866.67</v>
      </c>
      <c r="R3" s="18">
        <f t="shared" si="2"/>
        <v>42321.101759259262</v>
      </c>
      <c r="S3" s="18">
        <f t="shared" si="3"/>
        <v>42351.101759259262</v>
      </c>
    </row>
    <row r="4" spans="1:19" ht="160" x14ac:dyDescent="0.2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s="12" t="s">
        <v>8297</v>
      </c>
      <c r="O4" t="s">
        <v>8298</v>
      </c>
      <c r="P4">
        <f t="shared" si="0"/>
        <v>122</v>
      </c>
      <c r="Q4" s="8">
        <f t="shared" si="1"/>
        <v>716.35</v>
      </c>
      <c r="R4" s="18">
        <f t="shared" si="2"/>
        <v>42605.765381944439</v>
      </c>
      <c r="S4" s="18">
        <f t="shared" si="3"/>
        <v>42634.125</v>
      </c>
    </row>
    <row r="5" spans="1:19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s="12" t="s">
        <v>8297</v>
      </c>
      <c r="O5" t="s">
        <v>8298</v>
      </c>
      <c r="P5">
        <f t="shared" si="0"/>
        <v>100</v>
      </c>
      <c r="Q5" s="8">
        <f t="shared" si="1"/>
        <v>550.04</v>
      </c>
      <c r="R5" s="18">
        <f t="shared" si="2"/>
        <v>41887.292187500003</v>
      </c>
      <c r="S5" s="18">
        <f t="shared" si="3"/>
        <v>41917.292187500003</v>
      </c>
    </row>
    <row r="6" spans="1:19" ht="240" x14ac:dyDescent="0.2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s="12" t="s">
        <v>8297</v>
      </c>
      <c r="O6" t="s">
        <v>8298</v>
      </c>
      <c r="P6">
        <f t="shared" si="0"/>
        <v>100</v>
      </c>
      <c r="Q6" s="8">
        <f t="shared" si="1"/>
        <v>421.11</v>
      </c>
      <c r="R6" s="18">
        <f t="shared" si="2"/>
        <v>42059.701319444444</v>
      </c>
      <c r="S6" s="18">
        <f t="shared" si="3"/>
        <v>42119.659652777773</v>
      </c>
    </row>
    <row r="7" spans="1:19" ht="192" x14ac:dyDescent="0.2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s="12" t="s">
        <v>8297</v>
      </c>
      <c r="O7" t="s">
        <v>8298</v>
      </c>
      <c r="P7">
        <f t="shared" si="0"/>
        <v>191</v>
      </c>
      <c r="Q7" s="8">
        <f t="shared" si="1"/>
        <v>358.69</v>
      </c>
      <c r="R7" s="18">
        <f t="shared" si="2"/>
        <v>41821.205636574072</v>
      </c>
      <c r="S7" s="18">
        <f t="shared" si="3"/>
        <v>41852.290972222225</v>
      </c>
    </row>
    <row r="8" spans="1:19" ht="176" x14ac:dyDescent="0.2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s="12" t="s">
        <v>8297</v>
      </c>
      <c r="O8" t="s">
        <v>8298</v>
      </c>
      <c r="P8">
        <f t="shared" si="0"/>
        <v>101</v>
      </c>
      <c r="Q8" s="8">
        <f t="shared" si="1"/>
        <v>302.31</v>
      </c>
      <c r="R8" s="18">
        <f t="shared" si="2"/>
        <v>41851.771354166667</v>
      </c>
      <c r="S8" s="18">
        <f t="shared" si="3"/>
        <v>41870.666666666664</v>
      </c>
    </row>
    <row r="9" spans="1:19" ht="192" x14ac:dyDescent="0.2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s="12" t="s">
        <v>8297</v>
      </c>
      <c r="O9" t="s">
        <v>8298</v>
      </c>
      <c r="P9">
        <f t="shared" si="0"/>
        <v>103</v>
      </c>
      <c r="Q9" s="8">
        <f t="shared" si="1"/>
        <v>297.02999999999997</v>
      </c>
      <c r="R9" s="18">
        <f t="shared" si="2"/>
        <v>41884.617314814815</v>
      </c>
      <c r="S9" s="18">
        <f t="shared" si="3"/>
        <v>41916.617314814815</v>
      </c>
    </row>
    <row r="10" spans="1:19" ht="192" x14ac:dyDescent="0.2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s="12" t="s">
        <v>8297</v>
      </c>
      <c r="O10" t="s">
        <v>8298</v>
      </c>
      <c r="P10">
        <f t="shared" si="0"/>
        <v>146</v>
      </c>
      <c r="Q10" s="8">
        <f t="shared" si="1"/>
        <v>292.77999999999997</v>
      </c>
      <c r="R10" s="18">
        <f t="shared" si="2"/>
        <v>41822.57503472222</v>
      </c>
      <c r="S10" s="18">
        <f t="shared" si="3"/>
        <v>41825.041666666664</v>
      </c>
    </row>
    <row r="11" spans="1:19" ht="144" x14ac:dyDescent="0.2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s="12" t="s">
        <v>8297</v>
      </c>
      <c r="O11" t="s">
        <v>8298</v>
      </c>
      <c r="P11">
        <f t="shared" si="0"/>
        <v>100</v>
      </c>
      <c r="Q11" s="8">
        <f t="shared" si="1"/>
        <v>272.73</v>
      </c>
      <c r="R11" s="18">
        <f t="shared" si="2"/>
        <v>41758.839675925927</v>
      </c>
      <c r="S11" s="18">
        <f t="shared" si="3"/>
        <v>41771.165972222225</v>
      </c>
    </row>
    <row r="12" spans="1:19" ht="192" x14ac:dyDescent="0.2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s="12" t="s">
        <v>8297</v>
      </c>
      <c r="O12" t="s">
        <v>8298</v>
      </c>
      <c r="P12">
        <f t="shared" si="0"/>
        <v>175</v>
      </c>
      <c r="Q12" s="8">
        <f t="shared" si="1"/>
        <v>264.85000000000002</v>
      </c>
      <c r="R12" s="18">
        <f t="shared" si="2"/>
        <v>42341.818379629629</v>
      </c>
      <c r="S12" s="18">
        <f t="shared" si="3"/>
        <v>42370.166666666672</v>
      </c>
    </row>
    <row r="13" spans="1:19" ht="224" x14ac:dyDescent="0.2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s="12" t="s">
        <v>8297</v>
      </c>
      <c r="O13" t="s">
        <v>8298</v>
      </c>
      <c r="P13">
        <f t="shared" si="0"/>
        <v>100</v>
      </c>
      <c r="Q13" s="8">
        <f t="shared" si="1"/>
        <v>262.11</v>
      </c>
      <c r="R13" s="18">
        <f t="shared" si="2"/>
        <v>42219.665173611109</v>
      </c>
      <c r="S13" s="18">
        <f t="shared" si="3"/>
        <v>42257.165972222225</v>
      </c>
    </row>
    <row r="14" spans="1:19" ht="96" x14ac:dyDescent="0.2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s="12" t="s">
        <v>8297</v>
      </c>
      <c r="O14" t="s">
        <v>8298</v>
      </c>
      <c r="P14">
        <f t="shared" si="0"/>
        <v>101</v>
      </c>
      <c r="Q14" s="8">
        <f t="shared" si="1"/>
        <v>256.37</v>
      </c>
      <c r="R14" s="18">
        <f t="shared" si="2"/>
        <v>42772.833379629628</v>
      </c>
      <c r="S14" s="18">
        <f t="shared" si="3"/>
        <v>42806.875</v>
      </c>
    </row>
    <row r="15" spans="1:19" ht="224" x14ac:dyDescent="0.2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s="12" t="s">
        <v>8297</v>
      </c>
      <c r="O15" t="s">
        <v>8298</v>
      </c>
      <c r="P15">
        <f t="shared" si="0"/>
        <v>302</v>
      </c>
      <c r="Q15" s="8">
        <f t="shared" si="1"/>
        <v>252.02</v>
      </c>
      <c r="R15" s="18">
        <f t="shared" si="2"/>
        <v>42473.794710648144</v>
      </c>
      <c r="S15" s="18">
        <f t="shared" si="3"/>
        <v>42503.794710648144</v>
      </c>
    </row>
    <row r="16" spans="1:19" ht="192" x14ac:dyDescent="0.2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s="12" t="s">
        <v>8297</v>
      </c>
      <c r="O16" t="s">
        <v>8298</v>
      </c>
      <c r="P16">
        <f t="shared" si="0"/>
        <v>106</v>
      </c>
      <c r="Q16" s="8">
        <f t="shared" si="1"/>
        <v>251.74</v>
      </c>
      <c r="R16" s="18">
        <f t="shared" si="2"/>
        <v>42614.760937500003</v>
      </c>
      <c r="S16" s="18">
        <f t="shared" si="3"/>
        <v>42644.165972222225</v>
      </c>
    </row>
    <row r="17" spans="1:19" ht="176" x14ac:dyDescent="0.2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s="12" t="s">
        <v>8297</v>
      </c>
      <c r="O17" t="s">
        <v>8298</v>
      </c>
      <c r="P17">
        <f t="shared" si="0"/>
        <v>102</v>
      </c>
      <c r="Q17" s="8">
        <f t="shared" si="1"/>
        <v>235.46</v>
      </c>
      <c r="R17" s="18">
        <f t="shared" si="2"/>
        <v>42055.277199074073</v>
      </c>
      <c r="S17" s="18">
        <f t="shared" si="3"/>
        <v>42082.610416666663</v>
      </c>
    </row>
    <row r="18" spans="1:19" ht="208" x14ac:dyDescent="0.2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s="12" t="s">
        <v>8297</v>
      </c>
      <c r="O18" t="s">
        <v>8298</v>
      </c>
      <c r="P18">
        <f t="shared" si="0"/>
        <v>100</v>
      </c>
      <c r="Q18" s="8">
        <f t="shared" si="1"/>
        <v>227.27</v>
      </c>
      <c r="R18" s="18">
        <f t="shared" si="2"/>
        <v>41856.010069444441</v>
      </c>
      <c r="S18" s="18">
        <f t="shared" si="3"/>
        <v>41890.125</v>
      </c>
    </row>
    <row r="19" spans="1:19" ht="144" x14ac:dyDescent="0.2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s="12" t="s">
        <v>8297</v>
      </c>
      <c r="O19" t="s">
        <v>8298</v>
      </c>
      <c r="P19">
        <f t="shared" si="0"/>
        <v>100</v>
      </c>
      <c r="Q19" s="8">
        <f t="shared" si="1"/>
        <v>209.84</v>
      </c>
      <c r="R19" s="18">
        <f t="shared" si="2"/>
        <v>42253.928530092591</v>
      </c>
      <c r="S19" s="18">
        <f t="shared" si="3"/>
        <v>42283.928530092591</v>
      </c>
    </row>
    <row r="20" spans="1:19" ht="208" x14ac:dyDescent="0.2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s="12" t="s">
        <v>8297</v>
      </c>
      <c r="O20" t="s">
        <v>8298</v>
      </c>
      <c r="P20">
        <f t="shared" si="0"/>
        <v>107</v>
      </c>
      <c r="Q20" s="8">
        <f t="shared" si="1"/>
        <v>204.57</v>
      </c>
      <c r="R20" s="18">
        <f t="shared" si="2"/>
        <v>42611.801412037035</v>
      </c>
      <c r="S20" s="18">
        <f t="shared" si="3"/>
        <v>42627.791666666672</v>
      </c>
    </row>
    <row r="21" spans="1:19" ht="192" x14ac:dyDescent="0.2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s="12" t="s">
        <v>8297</v>
      </c>
      <c r="O21" t="s">
        <v>8298</v>
      </c>
      <c r="P21">
        <f t="shared" si="0"/>
        <v>102</v>
      </c>
      <c r="Q21" s="8">
        <f t="shared" si="1"/>
        <v>204.05</v>
      </c>
      <c r="R21" s="18">
        <f t="shared" si="2"/>
        <v>42186.855879629627</v>
      </c>
      <c r="S21" s="18">
        <f t="shared" si="3"/>
        <v>42216.855879629627</v>
      </c>
    </row>
    <row r="22" spans="1:19" ht="240" x14ac:dyDescent="0.2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s="12" t="s">
        <v>8297</v>
      </c>
      <c r="O22" t="s">
        <v>8298</v>
      </c>
      <c r="P22">
        <f t="shared" si="0"/>
        <v>122</v>
      </c>
      <c r="Q22" s="8">
        <f t="shared" si="1"/>
        <v>203.33</v>
      </c>
      <c r="R22" s="18">
        <f t="shared" si="2"/>
        <v>42152.503495370373</v>
      </c>
      <c r="S22" s="18">
        <f t="shared" si="3"/>
        <v>42172.503495370373</v>
      </c>
    </row>
    <row r="23" spans="1:19" ht="176" x14ac:dyDescent="0.2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s="12" t="s">
        <v>8297</v>
      </c>
      <c r="O23" t="s">
        <v>8298</v>
      </c>
      <c r="P23">
        <f t="shared" si="0"/>
        <v>102</v>
      </c>
      <c r="Q23" s="8">
        <f t="shared" si="1"/>
        <v>203.2</v>
      </c>
      <c r="R23" s="18">
        <f t="shared" si="2"/>
        <v>42380.884872685187</v>
      </c>
      <c r="S23" s="18">
        <f t="shared" si="3"/>
        <v>42398.249305555553</v>
      </c>
    </row>
    <row r="24" spans="1:19" ht="192" x14ac:dyDescent="0.2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s="12" t="s">
        <v>8297</v>
      </c>
      <c r="O24" t="s">
        <v>8298</v>
      </c>
      <c r="P24">
        <f t="shared" si="0"/>
        <v>111</v>
      </c>
      <c r="Q24" s="8">
        <f t="shared" si="1"/>
        <v>200.69</v>
      </c>
      <c r="R24" s="18">
        <f t="shared" si="2"/>
        <v>41775.753761574073</v>
      </c>
      <c r="S24" s="18">
        <f t="shared" si="3"/>
        <v>41805.753761574073</v>
      </c>
    </row>
    <row r="25" spans="1:19" ht="208" x14ac:dyDescent="0.2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s="12" t="s">
        <v>8297</v>
      </c>
      <c r="O25" t="s">
        <v>8298</v>
      </c>
      <c r="P25">
        <f t="shared" si="0"/>
        <v>100</v>
      </c>
      <c r="Q25" s="8">
        <f t="shared" si="1"/>
        <v>200.49</v>
      </c>
      <c r="R25" s="18">
        <f t="shared" si="2"/>
        <v>41787.218229166669</v>
      </c>
      <c r="S25" s="18">
        <f t="shared" si="3"/>
        <v>41817.218229166669</v>
      </c>
    </row>
    <row r="26" spans="1:19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s="12" t="s">
        <v>8297</v>
      </c>
      <c r="O26" t="s">
        <v>8298</v>
      </c>
      <c r="P26">
        <f t="shared" si="0"/>
        <v>104</v>
      </c>
      <c r="Q26" s="8">
        <f t="shared" si="1"/>
        <v>199.17</v>
      </c>
      <c r="R26" s="18">
        <f t="shared" si="2"/>
        <v>42265.022824074069</v>
      </c>
      <c r="S26" s="18">
        <f t="shared" si="3"/>
        <v>42285.022824074069</v>
      </c>
    </row>
    <row r="27" spans="1:19" ht="80" x14ac:dyDescent="0.2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s="12" t="s">
        <v>8297</v>
      </c>
      <c r="O27" t="s">
        <v>8298</v>
      </c>
      <c r="P27">
        <f t="shared" si="0"/>
        <v>102</v>
      </c>
      <c r="Q27" s="8">
        <f t="shared" si="1"/>
        <v>193.62</v>
      </c>
      <c r="R27" s="18">
        <f t="shared" si="2"/>
        <v>42323.70930555556</v>
      </c>
      <c r="S27" s="18">
        <f t="shared" si="3"/>
        <v>42355.207638888889</v>
      </c>
    </row>
    <row r="28" spans="1:19" ht="128" x14ac:dyDescent="0.2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s="12" t="s">
        <v>8297</v>
      </c>
      <c r="O28" t="s">
        <v>8298</v>
      </c>
      <c r="P28">
        <f t="shared" si="0"/>
        <v>128</v>
      </c>
      <c r="Q28" s="8">
        <f t="shared" si="1"/>
        <v>186.8</v>
      </c>
      <c r="R28" s="18">
        <f t="shared" si="2"/>
        <v>42020.700567129628</v>
      </c>
      <c r="S28" s="18">
        <f t="shared" si="3"/>
        <v>42065.207638888889</v>
      </c>
    </row>
    <row r="29" spans="1:19" ht="128" x14ac:dyDescent="0.2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s="12" t="s">
        <v>8297</v>
      </c>
      <c r="O29" t="s">
        <v>8298</v>
      </c>
      <c r="P29">
        <f t="shared" si="0"/>
        <v>106</v>
      </c>
      <c r="Q29" s="8">
        <f t="shared" si="1"/>
        <v>184.78</v>
      </c>
      <c r="R29" s="18">
        <f t="shared" si="2"/>
        <v>42746.057106481487</v>
      </c>
      <c r="S29" s="18">
        <f t="shared" si="3"/>
        <v>42791.057106481487</v>
      </c>
    </row>
    <row r="30" spans="1:19" ht="192" x14ac:dyDescent="0.2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s="12" t="s">
        <v>8297</v>
      </c>
      <c r="O30" t="s">
        <v>8298</v>
      </c>
      <c r="P30">
        <f t="shared" si="0"/>
        <v>115</v>
      </c>
      <c r="Q30" s="8">
        <f t="shared" si="1"/>
        <v>184.68</v>
      </c>
      <c r="R30" s="18">
        <f t="shared" si="2"/>
        <v>42494.563449074078</v>
      </c>
      <c r="S30" s="18">
        <f t="shared" si="3"/>
        <v>42524.563449074078</v>
      </c>
    </row>
    <row r="31" spans="1:19" ht="240" x14ac:dyDescent="0.2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s="12" t="s">
        <v>8297</v>
      </c>
      <c r="O31" t="s">
        <v>8298</v>
      </c>
      <c r="P31">
        <f t="shared" si="0"/>
        <v>101</v>
      </c>
      <c r="Q31" s="8">
        <f t="shared" si="1"/>
        <v>182.91</v>
      </c>
      <c r="R31" s="18">
        <f t="shared" si="2"/>
        <v>42702.917048611111</v>
      </c>
      <c r="S31" s="18">
        <f t="shared" si="3"/>
        <v>42732.917048611111</v>
      </c>
    </row>
    <row r="32" spans="1:19" ht="224" x14ac:dyDescent="0.2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s="12" t="s">
        <v>8297</v>
      </c>
      <c r="O32" t="s">
        <v>8298</v>
      </c>
      <c r="P32">
        <f t="shared" si="0"/>
        <v>100</v>
      </c>
      <c r="Q32" s="8">
        <f t="shared" si="1"/>
        <v>179.28</v>
      </c>
      <c r="R32" s="18">
        <f t="shared" si="2"/>
        <v>41730.276747685188</v>
      </c>
      <c r="S32" s="18">
        <f t="shared" si="3"/>
        <v>41764.276747685188</v>
      </c>
    </row>
    <row r="33" spans="1:19" ht="208" x14ac:dyDescent="0.2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s="12" t="s">
        <v>8297</v>
      </c>
      <c r="O33" t="s">
        <v>8298</v>
      </c>
      <c r="P33">
        <f t="shared" si="0"/>
        <v>100</v>
      </c>
      <c r="Q33" s="8">
        <f t="shared" si="1"/>
        <v>178.57</v>
      </c>
      <c r="R33" s="18">
        <f t="shared" si="2"/>
        <v>41944.527627314819</v>
      </c>
      <c r="S33" s="18">
        <f t="shared" si="3"/>
        <v>42004.569293981483</v>
      </c>
    </row>
    <row r="34" spans="1:19" ht="160" x14ac:dyDescent="0.2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s="12" t="s">
        <v>8297</v>
      </c>
      <c r="O34" t="s">
        <v>8298</v>
      </c>
      <c r="P34">
        <f t="shared" si="0"/>
        <v>104</v>
      </c>
      <c r="Q34" s="8">
        <f t="shared" si="1"/>
        <v>177.62</v>
      </c>
      <c r="R34" s="18">
        <f t="shared" si="2"/>
        <v>42549.665717592594</v>
      </c>
      <c r="S34" s="18">
        <f t="shared" si="3"/>
        <v>42579.665717592594</v>
      </c>
    </row>
    <row r="35" spans="1:19" ht="128" x14ac:dyDescent="0.2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s="12" t="s">
        <v>8297</v>
      </c>
      <c r="O35" t="s">
        <v>8298</v>
      </c>
      <c r="P35">
        <f t="shared" si="0"/>
        <v>102</v>
      </c>
      <c r="Q35" s="8">
        <f t="shared" si="1"/>
        <v>177.09</v>
      </c>
      <c r="R35" s="18">
        <f t="shared" si="2"/>
        <v>42602.576712962968</v>
      </c>
      <c r="S35" s="18">
        <f t="shared" si="3"/>
        <v>42621.15625</v>
      </c>
    </row>
    <row r="36" spans="1:19" ht="176" x14ac:dyDescent="0.2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s="12" t="s">
        <v>8297</v>
      </c>
      <c r="O36" t="s">
        <v>8298</v>
      </c>
      <c r="P36">
        <f t="shared" si="0"/>
        <v>119</v>
      </c>
      <c r="Q36" s="8">
        <f t="shared" si="1"/>
        <v>176.09</v>
      </c>
      <c r="R36" s="18">
        <f t="shared" si="2"/>
        <v>41964.716319444444</v>
      </c>
      <c r="S36" s="18">
        <f t="shared" si="3"/>
        <v>41994.716319444444</v>
      </c>
    </row>
    <row r="37" spans="1:19" ht="224" x14ac:dyDescent="0.2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s="12" t="s">
        <v>8297</v>
      </c>
      <c r="O37" t="s">
        <v>8298</v>
      </c>
      <c r="P37">
        <f t="shared" si="0"/>
        <v>135</v>
      </c>
      <c r="Q37" s="8">
        <f t="shared" si="1"/>
        <v>168.75</v>
      </c>
      <c r="R37" s="18">
        <f t="shared" si="2"/>
        <v>42483.675208333334</v>
      </c>
      <c r="S37" s="18">
        <f t="shared" si="3"/>
        <v>42522.789583333331</v>
      </c>
    </row>
    <row r="38" spans="1:19" ht="144" x14ac:dyDescent="0.2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s="12" t="s">
        <v>8297</v>
      </c>
      <c r="O38" t="s">
        <v>8298</v>
      </c>
      <c r="P38">
        <f t="shared" si="0"/>
        <v>100</v>
      </c>
      <c r="Q38" s="8">
        <f t="shared" si="1"/>
        <v>168.25</v>
      </c>
      <c r="R38" s="18">
        <f t="shared" si="2"/>
        <v>42050.983182870375</v>
      </c>
      <c r="S38" s="18">
        <f t="shared" si="3"/>
        <v>42085.941516203704</v>
      </c>
    </row>
    <row r="39" spans="1:19" ht="176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s="12" t="s">
        <v>8297</v>
      </c>
      <c r="O39" t="s">
        <v>8298</v>
      </c>
      <c r="P39">
        <f t="shared" si="0"/>
        <v>143</v>
      </c>
      <c r="Q39" s="8">
        <f t="shared" si="1"/>
        <v>164.62</v>
      </c>
      <c r="R39" s="18">
        <f t="shared" si="2"/>
        <v>42171.317442129628</v>
      </c>
      <c r="S39" s="18">
        <f t="shared" si="3"/>
        <v>42195.875</v>
      </c>
    </row>
    <row r="40" spans="1:19" ht="176" x14ac:dyDescent="0.2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s="12" t="s">
        <v>8297</v>
      </c>
      <c r="O40" t="s">
        <v>8298</v>
      </c>
      <c r="P40">
        <f t="shared" si="0"/>
        <v>102</v>
      </c>
      <c r="Q40" s="8">
        <f t="shared" si="1"/>
        <v>164.62</v>
      </c>
      <c r="R40" s="18">
        <f t="shared" si="2"/>
        <v>42411.942291666666</v>
      </c>
      <c r="S40" s="18">
        <f t="shared" si="3"/>
        <v>42434.041666666672</v>
      </c>
    </row>
    <row r="41" spans="1:19" ht="80" x14ac:dyDescent="0.2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s="12" t="s">
        <v>8297</v>
      </c>
      <c r="O41" t="s">
        <v>8298</v>
      </c>
      <c r="P41">
        <f t="shared" si="0"/>
        <v>109</v>
      </c>
      <c r="Q41" s="8">
        <f t="shared" si="1"/>
        <v>151.97999999999999</v>
      </c>
      <c r="R41" s="18">
        <f t="shared" si="2"/>
        <v>42576.697569444441</v>
      </c>
      <c r="S41" s="18">
        <f t="shared" si="3"/>
        <v>42636.697569444441</v>
      </c>
    </row>
    <row r="42" spans="1:19" ht="208" x14ac:dyDescent="0.2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s="12" t="s">
        <v>8297</v>
      </c>
      <c r="O42" t="s">
        <v>8298</v>
      </c>
      <c r="P42">
        <f t="shared" si="0"/>
        <v>100</v>
      </c>
      <c r="Q42" s="8">
        <f t="shared" si="1"/>
        <v>150.41999999999999</v>
      </c>
      <c r="R42" s="18">
        <f t="shared" si="2"/>
        <v>42017.88045138889</v>
      </c>
      <c r="S42" s="18">
        <f t="shared" si="3"/>
        <v>42044.1875</v>
      </c>
    </row>
    <row r="43" spans="1:19" ht="208" x14ac:dyDescent="0.2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s="12" t="s">
        <v>8297</v>
      </c>
      <c r="O43" t="s">
        <v>8298</v>
      </c>
      <c r="P43">
        <f t="shared" si="0"/>
        <v>100</v>
      </c>
      <c r="Q43" s="8">
        <f t="shared" si="1"/>
        <v>148.47999999999999</v>
      </c>
      <c r="R43" s="18">
        <f t="shared" si="2"/>
        <v>42062.834444444445</v>
      </c>
      <c r="S43" s="18">
        <f t="shared" si="3"/>
        <v>42083.852083333331</v>
      </c>
    </row>
    <row r="44" spans="1:19" ht="224" x14ac:dyDescent="0.2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s="12" t="s">
        <v>8297</v>
      </c>
      <c r="O44" t="s">
        <v>8298</v>
      </c>
      <c r="P44">
        <f t="shared" si="0"/>
        <v>101</v>
      </c>
      <c r="Q44" s="8">
        <f t="shared" si="1"/>
        <v>145.87</v>
      </c>
      <c r="R44" s="18">
        <f t="shared" si="2"/>
        <v>42626.7503125</v>
      </c>
      <c r="S44" s="18">
        <f t="shared" si="3"/>
        <v>42656.7503125</v>
      </c>
    </row>
    <row r="45" spans="1:19" ht="192" x14ac:dyDescent="0.2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s="12" t="s">
        <v>8297</v>
      </c>
      <c r="O45" t="s">
        <v>8298</v>
      </c>
      <c r="P45">
        <f t="shared" si="0"/>
        <v>102</v>
      </c>
      <c r="Q45" s="8">
        <f t="shared" si="1"/>
        <v>145.65</v>
      </c>
      <c r="R45" s="18">
        <f t="shared" si="2"/>
        <v>42521.010370370372</v>
      </c>
      <c r="S45" s="18">
        <f t="shared" si="3"/>
        <v>42543.163194444445</v>
      </c>
    </row>
    <row r="46" spans="1:19" ht="160" x14ac:dyDescent="0.2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s="12" t="s">
        <v>8297</v>
      </c>
      <c r="O46" t="s">
        <v>8298</v>
      </c>
      <c r="P46">
        <f t="shared" si="0"/>
        <v>104</v>
      </c>
      <c r="Q46" s="8">
        <f t="shared" si="1"/>
        <v>145</v>
      </c>
      <c r="R46" s="18">
        <f t="shared" si="2"/>
        <v>42491.92288194444</v>
      </c>
      <c r="S46" s="18">
        <f t="shared" si="3"/>
        <v>42521.92288194444</v>
      </c>
    </row>
    <row r="47" spans="1:19" ht="208" x14ac:dyDescent="0.2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s="12" t="s">
        <v>8297</v>
      </c>
      <c r="O47" t="s">
        <v>8298</v>
      </c>
      <c r="P47">
        <f t="shared" si="0"/>
        <v>106</v>
      </c>
      <c r="Q47" s="8">
        <f t="shared" si="1"/>
        <v>143.11000000000001</v>
      </c>
      <c r="R47" s="18">
        <f t="shared" si="2"/>
        <v>41851.541585648149</v>
      </c>
      <c r="S47" s="18">
        <f t="shared" si="3"/>
        <v>41872.686111111114</v>
      </c>
    </row>
    <row r="48" spans="1:19" ht="208" x14ac:dyDescent="0.2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s="12" t="s">
        <v>8297</v>
      </c>
      <c r="O48" t="s">
        <v>8298</v>
      </c>
      <c r="P48">
        <f t="shared" si="0"/>
        <v>101</v>
      </c>
      <c r="Q48" s="8">
        <f t="shared" si="1"/>
        <v>142.28</v>
      </c>
      <c r="R48" s="18">
        <f t="shared" si="2"/>
        <v>42041.714178240742</v>
      </c>
      <c r="S48" s="18">
        <f t="shared" si="3"/>
        <v>42071.67251157407</v>
      </c>
    </row>
    <row r="49" spans="1:19" ht="208" x14ac:dyDescent="0.2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s="12" t="s">
        <v>8297</v>
      </c>
      <c r="O49" t="s">
        <v>8298</v>
      </c>
      <c r="P49">
        <f t="shared" si="0"/>
        <v>102</v>
      </c>
      <c r="Q49" s="8">
        <f t="shared" si="1"/>
        <v>141.71</v>
      </c>
      <c r="R49" s="18">
        <f t="shared" si="2"/>
        <v>42697.850844907407</v>
      </c>
      <c r="S49" s="18">
        <f t="shared" si="3"/>
        <v>42745.208333333328</v>
      </c>
    </row>
    <row r="50" spans="1:19" ht="192" x14ac:dyDescent="0.2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s="12" t="s">
        <v>8297</v>
      </c>
      <c r="O50" t="s">
        <v>8298</v>
      </c>
      <c r="P50">
        <f t="shared" si="0"/>
        <v>102</v>
      </c>
      <c r="Q50" s="8">
        <f t="shared" si="1"/>
        <v>141.29</v>
      </c>
      <c r="R50" s="18">
        <f t="shared" si="2"/>
        <v>42239.957962962959</v>
      </c>
      <c r="S50" s="18">
        <f t="shared" si="3"/>
        <v>42260</v>
      </c>
    </row>
    <row r="51" spans="1:19" ht="176" x14ac:dyDescent="0.2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s="12" t="s">
        <v>8297</v>
      </c>
      <c r="O51" t="s">
        <v>8298</v>
      </c>
      <c r="P51">
        <f t="shared" si="0"/>
        <v>121</v>
      </c>
      <c r="Q51" s="8">
        <f t="shared" si="1"/>
        <v>140</v>
      </c>
      <c r="R51" s="18">
        <f t="shared" si="2"/>
        <v>41879.913761574076</v>
      </c>
      <c r="S51" s="18">
        <f t="shared" si="3"/>
        <v>41894.913761574076</v>
      </c>
    </row>
    <row r="52" spans="1:19" ht="224" x14ac:dyDescent="0.2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s="12" t="s">
        <v>8297</v>
      </c>
      <c r="O52" t="s">
        <v>8298</v>
      </c>
      <c r="P52">
        <f t="shared" si="0"/>
        <v>105</v>
      </c>
      <c r="Q52" s="8">
        <f t="shared" si="1"/>
        <v>139.56</v>
      </c>
      <c r="R52" s="18">
        <f t="shared" si="2"/>
        <v>42375.114988425921</v>
      </c>
      <c r="S52" s="18">
        <f t="shared" si="3"/>
        <v>42420.114988425921</v>
      </c>
    </row>
    <row r="53" spans="1:19" ht="224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s="12" t="s">
        <v>8297</v>
      </c>
      <c r="O53" t="s">
        <v>8298</v>
      </c>
      <c r="P53">
        <f t="shared" si="0"/>
        <v>103</v>
      </c>
      <c r="Q53" s="8">
        <f t="shared" si="1"/>
        <v>139.19</v>
      </c>
      <c r="R53" s="18">
        <f t="shared" si="2"/>
        <v>41878.878379629627</v>
      </c>
      <c r="S53" s="18">
        <f t="shared" si="3"/>
        <v>41908.878379629627</v>
      </c>
    </row>
    <row r="54" spans="1:19" ht="192" x14ac:dyDescent="0.2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s="12" t="s">
        <v>8297</v>
      </c>
      <c r="O54" t="s">
        <v>8298</v>
      </c>
      <c r="P54">
        <f t="shared" si="0"/>
        <v>102</v>
      </c>
      <c r="Q54" s="8">
        <f t="shared" si="1"/>
        <v>137.24</v>
      </c>
      <c r="R54" s="18">
        <f t="shared" si="2"/>
        <v>41880.76357638889</v>
      </c>
      <c r="S54" s="18">
        <f t="shared" si="3"/>
        <v>41895.166666666664</v>
      </c>
    </row>
    <row r="55" spans="1:19" ht="112" x14ac:dyDescent="0.2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s="12" t="s">
        <v>8297</v>
      </c>
      <c r="O55" t="s">
        <v>8298</v>
      </c>
      <c r="P55">
        <f t="shared" si="0"/>
        <v>102</v>
      </c>
      <c r="Q55" s="8">
        <f t="shared" si="1"/>
        <v>136.85</v>
      </c>
      <c r="R55" s="18">
        <f t="shared" si="2"/>
        <v>42769.574999999997</v>
      </c>
      <c r="S55" s="18">
        <f t="shared" si="3"/>
        <v>42790.574999999997</v>
      </c>
    </row>
    <row r="56" spans="1:19" ht="208" x14ac:dyDescent="0.2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s="12" t="s">
        <v>8297</v>
      </c>
      <c r="O56" t="s">
        <v>8298</v>
      </c>
      <c r="P56">
        <f t="shared" si="0"/>
        <v>106</v>
      </c>
      <c r="Q56" s="8">
        <f t="shared" si="1"/>
        <v>136.78</v>
      </c>
      <c r="R56" s="18">
        <f t="shared" si="2"/>
        <v>41926.942685185182</v>
      </c>
      <c r="S56" s="18">
        <f t="shared" si="3"/>
        <v>41956.984351851846</v>
      </c>
    </row>
    <row r="57" spans="1:19" ht="160" x14ac:dyDescent="0.2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s="12" t="s">
        <v>8297</v>
      </c>
      <c r="O57" t="s">
        <v>8298</v>
      </c>
      <c r="P57">
        <f t="shared" si="0"/>
        <v>109</v>
      </c>
      <c r="Q57" s="8">
        <f t="shared" si="1"/>
        <v>136.46</v>
      </c>
      <c r="R57" s="18">
        <f t="shared" si="2"/>
        <v>42219.915856481486</v>
      </c>
      <c r="S57" s="18">
        <f t="shared" si="3"/>
        <v>42240.083333333328</v>
      </c>
    </row>
    <row r="58" spans="1:19" ht="192" x14ac:dyDescent="0.2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s="12" t="s">
        <v>8297</v>
      </c>
      <c r="O58" t="s">
        <v>8298</v>
      </c>
      <c r="P58">
        <f t="shared" si="0"/>
        <v>105</v>
      </c>
      <c r="Q58" s="8">
        <f t="shared" si="1"/>
        <v>136</v>
      </c>
      <c r="R58" s="18">
        <f t="shared" si="2"/>
        <v>42430.839398148149</v>
      </c>
      <c r="S58" s="18">
        <f t="shared" si="3"/>
        <v>42445.165972222225</v>
      </c>
    </row>
    <row r="59" spans="1:19" ht="160" x14ac:dyDescent="0.2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s="12" t="s">
        <v>8297</v>
      </c>
      <c r="O59" t="s">
        <v>8298</v>
      </c>
      <c r="P59">
        <f t="shared" si="0"/>
        <v>124</v>
      </c>
      <c r="Q59" s="8">
        <f t="shared" si="1"/>
        <v>135.63</v>
      </c>
      <c r="R59" s="18">
        <f t="shared" si="2"/>
        <v>42169.814340277779</v>
      </c>
      <c r="S59" s="18">
        <f t="shared" si="3"/>
        <v>42199.814340277779</v>
      </c>
    </row>
    <row r="60" spans="1:19" ht="192" x14ac:dyDescent="0.2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s="12" t="s">
        <v>8297</v>
      </c>
      <c r="O60" t="s">
        <v>8298</v>
      </c>
      <c r="P60">
        <f t="shared" si="0"/>
        <v>109</v>
      </c>
      <c r="Q60" s="8">
        <f t="shared" si="1"/>
        <v>135.63</v>
      </c>
      <c r="R60" s="18">
        <f t="shared" si="2"/>
        <v>42418.425983796296</v>
      </c>
      <c r="S60" s="18">
        <f t="shared" si="3"/>
        <v>42478.384317129632</v>
      </c>
    </row>
    <row r="61" spans="1:19" ht="224" x14ac:dyDescent="0.2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s="12" t="s">
        <v>8297</v>
      </c>
      <c r="O61" t="s">
        <v>8298</v>
      </c>
      <c r="P61">
        <f t="shared" si="0"/>
        <v>103</v>
      </c>
      <c r="Q61" s="8">
        <f t="shared" si="1"/>
        <v>134.26</v>
      </c>
      <c r="R61" s="18">
        <f t="shared" si="2"/>
        <v>42445.19430555556</v>
      </c>
      <c r="S61" s="18">
        <f t="shared" si="3"/>
        <v>42489.19430555556</v>
      </c>
    </row>
    <row r="62" spans="1:19" ht="128" x14ac:dyDescent="0.2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s="12" t="s">
        <v>8297</v>
      </c>
      <c r="O62" t="s">
        <v>8298</v>
      </c>
      <c r="P62">
        <f t="shared" si="0"/>
        <v>100</v>
      </c>
      <c r="Q62" s="8">
        <f t="shared" si="1"/>
        <v>134.15</v>
      </c>
      <c r="R62" s="18">
        <f t="shared" si="2"/>
        <v>41776.063136574077</v>
      </c>
      <c r="S62" s="18">
        <f t="shared" si="3"/>
        <v>41807.125</v>
      </c>
    </row>
    <row r="63" spans="1:19" ht="192" x14ac:dyDescent="0.2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s="12" t="s">
        <v>8297</v>
      </c>
      <c r="O63" t="s">
        <v>8298</v>
      </c>
      <c r="P63">
        <f t="shared" si="0"/>
        <v>100</v>
      </c>
      <c r="Q63" s="8">
        <f t="shared" si="1"/>
        <v>133.33000000000001</v>
      </c>
      <c r="R63" s="18">
        <f t="shared" si="2"/>
        <v>41953.8675</v>
      </c>
      <c r="S63" s="18">
        <f t="shared" si="3"/>
        <v>41983.8675</v>
      </c>
    </row>
    <row r="64" spans="1:19" ht="208" x14ac:dyDescent="0.2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s="12" t="s">
        <v>8297</v>
      </c>
      <c r="O64" t="s">
        <v>8298</v>
      </c>
      <c r="P64">
        <f t="shared" si="0"/>
        <v>101</v>
      </c>
      <c r="Q64" s="8">
        <f t="shared" si="1"/>
        <v>131.91</v>
      </c>
      <c r="R64" s="18">
        <f t="shared" si="2"/>
        <v>41862.864675925928</v>
      </c>
      <c r="S64" s="18">
        <f t="shared" si="3"/>
        <v>41876.864675925928</v>
      </c>
    </row>
    <row r="65" spans="1:19" ht="112" x14ac:dyDescent="0.2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s="12" t="s">
        <v>8297</v>
      </c>
      <c r="O65" t="s">
        <v>8298</v>
      </c>
      <c r="P65">
        <f t="shared" si="0"/>
        <v>101</v>
      </c>
      <c r="Q65" s="8">
        <f t="shared" si="1"/>
        <v>131.13999999999999</v>
      </c>
      <c r="R65" s="18">
        <f t="shared" si="2"/>
        <v>42252.474351851852</v>
      </c>
      <c r="S65" s="18">
        <f t="shared" si="3"/>
        <v>42276.165972222225</v>
      </c>
    </row>
    <row r="66" spans="1:19" ht="176" x14ac:dyDescent="0.2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s="12" t="s">
        <v>8297</v>
      </c>
      <c r="O66" t="s">
        <v>8298</v>
      </c>
      <c r="P66">
        <f t="shared" ref="P66:P129" si="4">ROUND(E66/D66*100, 0)</f>
        <v>122</v>
      </c>
      <c r="Q66" s="8">
        <f t="shared" ref="Q66:Q129" si="5">IFERROR(ROUND(E66/L66,2),0)</f>
        <v>129.36000000000001</v>
      </c>
      <c r="R66" s="18">
        <f t="shared" ref="R66:R129" si="6">(((J66/60)/60)/24)+DATE(1970,1,1)</f>
        <v>42219.019733796296</v>
      </c>
      <c r="S66" s="18">
        <f t="shared" ref="S66:S129" si="7">((I66/60/60/24)+DATE(1970,1,1))</f>
        <v>42249.019733796296</v>
      </c>
    </row>
    <row r="67" spans="1:19" ht="240" x14ac:dyDescent="0.2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s="12" t="s">
        <v>8297</v>
      </c>
      <c r="O67" t="s">
        <v>8298</v>
      </c>
      <c r="P67">
        <f t="shared" si="4"/>
        <v>100</v>
      </c>
      <c r="Q67" s="8">
        <f t="shared" si="5"/>
        <v>129.03</v>
      </c>
      <c r="R67" s="18">
        <f t="shared" si="6"/>
        <v>42676.065150462964</v>
      </c>
      <c r="S67" s="18">
        <f t="shared" si="7"/>
        <v>42721.290972222225</v>
      </c>
    </row>
    <row r="68" spans="1:19" ht="208" x14ac:dyDescent="0.2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s="12" t="s">
        <v>8297</v>
      </c>
      <c r="O68" t="s">
        <v>8298</v>
      </c>
      <c r="P68">
        <f t="shared" si="4"/>
        <v>102</v>
      </c>
      <c r="Q68" s="8">
        <f t="shared" si="5"/>
        <v>127.79</v>
      </c>
      <c r="R68" s="18">
        <f t="shared" si="6"/>
        <v>42292.701053240744</v>
      </c>
      <c r="S68" s="18">
        <f t="shared" si="7"/>
        <v>42322.742719907401</v>
      </c>
    </row>
    <row r="69" spans="1:19" ht="224" x14ac:dyDescent="0.2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s="12" t="s">
        <v>8297</v>
      </c>
      <c r="O69" t="s">
        <v>8298</v>
      </c>
      <c r="P69">
        <f t="shared" si="4"/>
        <v>108</v>
      </c>
      <c r="Q69" s="8">
        <f t="shared" si="5"/>
        <v>126.55</v>
      </c>
      <c r="R69" s="18">
        <f t="shared" si="6"/>
        <v>42157.591064814813</v>
      </c>
      <c r="S69" s="18">
        <f t="shared" si="7"/>
        <v>42179.083333333328</v>
      </c>
    </row>
    <row r="70" spans="1:19" ht="96" x14ac:dyDescent="0.2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s="12" t="s">
        <v>8297</v>
      </c>
      <c r="O70" t="s">
        <v>8298</v>
      </c>
      <c r="P70">
        <f t="shared" si="4"/>
        <v>101</v>
      </c>
      <c r="Q70" s="8">
        <f t="shared" si="5"/>
        <v>126.46</v>
      </c>
      <c r="R70" s="18">
        <f t="shared" si="6"/>
        <v>42056.013124999998</v>
      </c>
      <c r="S70" s="18">
        <f t="shared" si="7"/>
        <v>42075.166666666672</v>
      </c>
    </row>
    <row r="71" spans="1:19" ht="208" x14ac:dyDescent="0.2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s="12" t="s">
        <v>8297</v>
      </c>
      <c r="O71" t="s">
        <v>8298</v>
      </c>
      <c r="P71">
        <f t="shared" si="4"/>
        <v>111</v>
      </c>
      <c r="Q71" s="8">
        <f t="shared" si="5"/>
        <v>125.81</v>
      </c>
      <c r="R71" s="18">
        <f t="shared" si="6"/>
        <v>41853.240208333329</v>
      </c>
      <c r="S71" s="18">
        <f t="shared" si="7"/>
        <v>41876.207638888889</v>
      </c>
    </row>
    <row r="72" spans="1:19" ht="208" x14ac:dyDescent="0.2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s="12" t="s">
        <v>8297</v>
      </c>
      <c r="O72" t="s">
        <v>8298</v>
      </c>
      <c r="P72">
        <f t="shared" si="4"/>
        <v>121</v>
      </c>
      <c r="Q72" s="8">
        <f t="shared" si="5"/>
        <v>125.38</v>
      </c>
      <c r="R72" s="18">
        <f t="shared" si="6"/>
        <v>42087.768055555556</v>
      </c>
      <c r="S72" s="18">
        <f t="shared" si="7"/>
        <v>42111.666666666672</v>
      </c>
    </row>
    <row r="73" spans="1:19" ht="208" x14ac:dyDescent="0.2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s="12" t="s">
        <v>8297</v>
      </c>
      <c r="O73" t="s">
        <v>8298</v>
      </c>
      <c r="P73">
        <f t="shared" si="4"/>
        <v>102</v>
      </c>
      <c r="Q73" s="8">
        <f t="shared" si="5"/>
        <v>125.12</v>
      </c>
      <c r="R73" s="18">
        <f t="shared" si="6"/>
        <v>42567.840069444443</v>
      </c>
      <c r="S73" s="18">
        <f t="shared" si="7"/>
        <v>42597.840069444443</v>
      </c>
    </row>
    <row r="74" spans="1:19" ht="224" x14ac:dyDescent="0.2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s="12" t="s">
        <v>8297</v>
      </c>
      <c r="O74" t="s">
        <v>8298</v>
      </c>
      <c r="P74">
        <f t="shared" si="4"/>
        <v>100</v>
      </c>
      <c r="Q74" s="8">
        <f t="shared" si="5"/>
        <v>125</v>
      </c>
      <c r="R74" s="18">
        <f t="shared" si="6"/>
        <v>42297.748738425929</v>
      </c>
      <c r="S74" s="18">
        <f t="shared" si="7"/>
        <v>42327.790405092594</v>
      </c>
    </row>
    <row r="75" spans="1:19" ht="128" x14ac:dyDescent="0.2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s="12" t="s">
        <v>8297</v>
      </c>
      <c r="O75" t="s">
        <v>8298</v>
      </c>
      <c r="P75">
        <f t="shared" si="4"/>
        <v>105</v>
      </c>
      <c r="Q75" s="8">
        <f t="shared" si="5"/>
        <v>123.94</v>
      </c>
      <c r="R75" s="18">
        <f t="shared" si="6"/>
        <v>42694.110185185185</v>
      </c>
      <c r="S75" s="18">
        <f t="shared" si="7"/>
        <v>42709.041666666672</v>
      </c>
    </row>
    <row r="76" spans="1:19" ht="192" x14ac:dyDescent="0.2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s="12" t="s">
        <v>8297</v>
      </c>
      <c r="O76" t="s">
        <v>8298</v>
      </c>
      <c r="P76">
        <f t="shared" si="4"/>
        <v>100</v>
      </c>
      <c r="Q76" s="8">
        <f t="shared" si="5"/>
        <v>122.54</v>
      </c>
      <c r="R76" s="18">
        <f t="shared" si="6"/>
        <v>41982.688611111109</v>
      </c>
      <c r="S76" s="18">
        <f t="shared" si="7"/>
        <v>42012.688611111109</v>
      </c>
    </row>
    <row r="77" spans="1:19" ht="224" x14ac:dyDescent="0.2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s="12" t="s">
        <v>8297</v>
      </c>
      <c r="O77" t="s">
        <v>8298</v>
      </c>
      <c r="P77">
        <f t="shared" si="4"/>
        <v>102</v>
      </c>
      <c r="Q77" s="8">
        <f t="shared" si="5"/>
        <v>121.9</v>
      </c>
      <c r="R77" s="18">
        <f t="shared" si="6"/>
        <v>42451.496817129635</v>
      </c>
      <c r="S77" s="18">
        <f t="shared" si="7"/>
        <v>42459.610416666663</v>
      </c>
    </row>
    <row r="78" spans="1:19" ht="208" x14ac:dyDescent="0.2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s="12" t="s">
        <v>8297</v>
      </c>
      <c r="O78" t="s">
        <v>8298</v>
      </c>
      <c r="P78">
        <f t="shared" si="4"/>
        <v>100</v>
      </c>
      <c r="Q78" s="8">
        <f t="shared" si="5"/>
        <v>121.36</v>
      </c>
      <c r="R78" s="18">
        <f t="shared" si="6"/>
        <v>41995.870486111111</v>
      </c>
      <c r="S78" s="18">
        <f t="shared" si="7"/>
        <v>42015.870486111111</v>
      </c>
    </row>
    <row r="79" spans="1:19" ht="208" x14ac:dyDescent="0.2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s="12" t="s">
        <v>8297</v>
      </c>
      <c r="O79" t="s">
        <v>8298</v>
      </c>
      <c r="P79">
        <f t="shared" si="4"/>
        <v>102</v>
      </c>
      <c r="Q79" s="8">
        <f t="shared" si="5"/>
        <v>119.19</v>
      </c>
      <c r="R79" s="18">
        <f t="shared" si="6"/>
        <v>41918.742175925923</v>
      </c>
      <c r="S79" s="18">
        <f t="shared" si="7"/>
        <v>41948.783842592595</v>
      </c>
    </row>
    <row r="80" spans="1:19" ht="192" x14ac:dyDescent="0.2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s="12" t="s">
        <v>8297</v>
      </c>
      <c r="O80" t="s">
        <v>8298</v>
      </c>
      <c r="P80">
        <f t="shared" si="4"/>
        <v>114</v>
      </c>
      <c r="Q80" s="8">
        <f t="shared" si="5"/>
        <v>119.18</v>
      </c>
      <c r="R80" s="18">
        <f t="shared" si="6"/>
        <v>42480.078715277778</v>
      </c>
      <c r="S80" s="18">
        <f t="shared" si="7"/>
        <v>42504.165972222225</v>
      </c>
    </row>
    <row r="81" spans="1:19" ht="224" x14ac:dyDescent="0.2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s="12" t="s">
        <v>8297</v>
      </c>
      <c r="O81" t="s">
        <v>8298</v>
      </c>
      <c r="P81">
        <f t="shared" si="4"/>
        <v>100</v>
      </c>
      <c r="Q81" s="8">
        <f t="shared" si="5"/>
        <v>118.13</v>
      </c>
      <c r="R81" s="18">
        <f t="shared" si="6"/>
        <v>41834.953865740739</v>
      </c>
      <c r="S81" s="18">
        <f t="shared" si="7"/>
        <v>41879.953865740739</v>
      </c>
    </row>
    <row r="82" spans="1:19" ht="144" x14ac:dyDescent="0.2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s="12" t="s">
        <v>8297</v>
      </c>
      <c r="O82" t="s">
        <v>8298</v>
      </c>
      <c r="P82">
        <f t="shared" si="4"/>
        <v>139</v>
      </c>
      <c r="Q82" s="8">
        <f t="shared" si="5"/>
        <v>116.65</v>
      </c>
      <c r="R82" s="18">
        <f t="shared" si="6"/>
        <v>42185.521087962959</v>
      </c>
      <c r="S82" s="18">
        <f t="shared" si="7"/>
        <v>42215.521087962959</v>
      </c>
    </row>
    <row r="83" spans="1:19" ht="208" x14ac:dyDescent="0.2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s="12" t="s">
        <v>8297</v>
      </c>
      <c r="O83" t="s">
        <v>8298</v>
      </c>
      <c r="P83">
        <f t="shared" si="4"/>
        <v>103</v>
      </c>
      <c r="Q83" s="8">
        <f t="shared" si="5"/>
        <v>115.87</v>
      </c>
      <c r="R83" s="18">
        <f t="shared" si="6"/>
        <v>42262.096782407403</v>
      </c>
      <c r="S83" s="18">
        <f t="shared" si="7"/>
        <v>42286</v>
      </c>
    </row>
    <row r="84" spans="1:19" ht="224" x14ac:dyDescent="0.2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s="12" t="s">
        <v>8297</v>
      </c>
      <c r="O84" t="s">
        <v>8298</v>
      </c>
      <c r="P84">
        <f t="shared" si="4"/>
        <v>101</v>
      </c>
      <c r="Q84" s="8">
        <f t="shared" si="5"/>
        <v>114.55</v>
      </c>
      <c r="R84" s="18">
        <f t="shared" si="6"/>
        <v>41927.936157407406</v>
      </c>
      <c r="S84" s="18">
        <f t="shared" si="7"/>
        <v>41948.977824074071</v>
      </c>
    </row>
    <row r="85" spans="1:19" ht="192" x14ac:dyDescent="0.2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s="12" t="s">
        <v>8297</v>
      </c>
      <c r="O85" t="s">
        <v>8298</v>
      </c>
      <c r="P85">
        <f t="shared" si="4"/>
        <v>105</v>
      </c>
      <c r="Q85" s="8">
        <f t="shared" si="5"/>
        <v>114.29</v>
      </c>
      <c r="R85" s="18">
        <f t="shared" si="6"/>
        <v>42268.009224537032</v>
      </c>
      <c r="S85" s="18">
        <f t="shared" si="7"/>
        <v>42303.009224537032</v>
      </c>
    </row>
    <row r="86" spans="1:19" ht="224" x14ac:dyDescent="0.2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s="12" t="s">
        <v>8297</v>
      </c>
      <c r="O86" t="s">
        <v>8298</v>
      </c>
      <c r="P86">
        <f t="shared" si="4"/>
        <v>101</v>
      </c>
      <c r="Q86" s="8">
        <f t="shared" si="5"/>
        <v>114.13</v>
      </c>
      <c r="R86" s="18">
        <f t="shared" si="6"/>
        <v>41851.200150462959</v>
      </c>
      <c r="S86" s="18">
        <f t="shared" si="7"/>
        <v>41881.200150462959</v>
      </c>
    </row>
    <row r="87" spans="1:19" ht="272" x14ac:dyDescent="0.2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s="12" t="s">
        <v>8297</v>
      </c>
      <c r="O87" t="s">
        <v>8298</v>
      </c>
      <c r="P87">
        <f t="shared" si="4"/>
        <v>114</v>
      </c>
      <c r="Q87" s="8">
        <f t="shared" si="5"/>
        <v>113.57</v>
      </c>
      <c r="R87" s="18">
        <f t="shared" si="6"/>
        <v>42026.88118055556</v>
      </c>
      <c r="S87" s="18">
        <f t="shared" si="7"/>
        <v>42086.093055555553</v>
      </c>
    </row>
    <row r="88" spans="1:19" ht="224" x14ac:dyDescent="0.2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s="12" t="s">
        <v>8297</v>
      </c>
      <c r="O88" t="s">
        <v>8298</v>
      </c>
      <c r="P88">
        <f t="shared" si="4"/>
        <v>108</v>
      </c>
      <c r="Q88" s="8">
        <f t="shared" si="5"/>
        <v>113.42</v>
      </c>
      <c r="R88" s="18">
        <f t="shared" si="6"/>
        <v>42171.034861111111</v>
      </c>
      <c r="S88" s="18">
        <f t="shared" si="7"/>
        <v>42195.291666666672</v>
      </c>
    </row>
    <row r="89" spans="1:19" ht="192" x14ac:dyDescent="0.2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s="12" t="s">
        <v>8297</v>
      </c>
      <c r="O89" t="s">
        <v>8298</v>
      </c>
      <c r="P89">
        <f t="shared" si="4"/>
        <v>104</v>
      </c>
      <c r="Q89" s="8">
        <f t="shared" si="5"/>
        <v>111.89</v>
      </c>
      <c r="R89" s="18">
        <f t="shared" si="6"/>
        <v>41937.95344907407</v>
      </c>
      <c r="S89" s="18">
        <f t="shared" si="7"/>
        <v>41972.995115740734</v>
      </c>
    </row>
    <row r="90" spans="1:19" ht="144" x14ac:dyDescent="0.2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s="12" t="s">
        <v>8297</v>
      </c>
      <c r="O90" t="s">
        <v>8298</v>
      </c>
      <c r="P90">
        <f t="shared" si="4"/>
        <v>115</v>
      </c>
      <c r="Q90" s="8">
        <f t="shared" si="5"/>
        <v>110.97</v>
      </c>
      <c r="R90" s="18">
        <f t="shared" si="6"/>
        <v>42430.040798611109</v>
      </c>
      <c r="S90" s="18">
        <f t="shared" si="7"/>
        <v>42449.999131944445</v>
      </c>
    </row>
    <row r="91" spans="1:19" ht="224" x14ac:dyDescent="0.2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s="12" t="s">
        <v>8297</v>
      </c>
      <c r="O91" t="s">
        <v>8298</v>
      </c>
      <c r="P91">
        <f t="shared" si="4"/>
        <v>154</v>
      </c>
      <c r="Q91" s="8">
        <f t="shared" si="5"/>
        <v>110.87</v>
      </c>
      <c r="R91" s="18">
        <f t="shared" si="6"/>
        <v>42134.172071759262</v>
      </c>
      <c r="S91" s="18">
        <f t="shared" si="7"/>
        <v>42155.290972222225</v>
      </c>
    </row>
    <row r="92" spans="1:19" ht="208" x14ac:dyDescent="0.2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s="12" t="s">
        <v>8297</v>
      </c>
      <c r="O92" t="s">
        <v>8298</v>
      </c>
      <c r="P92">
        <f t="shared" si="4"/>
        <v>118</v>
      </c>
      <c r="Q92" s="8">
        <f t="shared" si="5"/>
        <v>110.35</v>
      </c>
      <c r="R92" s="18">
        <f t="shared" si="6"/>
        <v>41909.969386574077</v>
      </c>
      <c r="S92" s="18">
        <f t="shared" si="7"/>
        <v>41950.011053240742</v>
      </c>
    </row>
    <row r="93" spans="1:19" ht="160" x14ac:dyDescent="0.2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s="12" t="s">
        <v>8297</v>
      </c>
      <c r="O93" t="s">
        <v>8298</v>
      </c>
      <c r="P93">
        <f t="shared" si="4"/>
        <v>100</v>
      </c>
      <c r="Q93" s="8">
        <f t="shared" si="5"/>
        <v>110.23</v>
      </c>
      <c r="R93" s="18">
        <f t="shared" si="6"/>
        <v>41791.492777777778</v>
      </c>
      <c r="S93" s="18">
        <f t="shared" si="7"/>
        <v>41836.492777777778</v>
      </c>
    </row>
    <row r="94" spans="1:19" ht="208" x14ac:dyDescent="0.2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s="12" t="s">
        <v>8297</v>
      </c>
      <c r="O94" t="s">
        <v>8298</v>
      </c>
      <c r="P94">
        <f t="shared" si="4"/>
        <v>101</v>
      </c>
      <c r="Q94" s="8">
        <f t="shared" si="5"/>
        <v>110.22</v>
      </c>
      <c r="R94" s="18">
        <f t="shared" si="6"/>
        <v>41993.824340277773</v>
      </c>
      <c r="S94" s="18">
        <f t="shared" si="7"/>
        <v>42010.25</v>
      </c>
    </row>
    <row r="95" spans="1:19" ht="224" x14ac:dyDescent="0.2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s="12" t="s">
        <v>8297</v>
      </c>
      <c r="O95" t="s">
        <v>8298</v>
      </c>
      <c r="P95">
        <f t="shared" si="4"/>
        <v>153</v>
      </c>
      <c r="Q95" s="8">
        <f t="shared" si="5"/>
        <v>109.57</v>
      </c>
      <c r="R95" s="18">
        <f t="shared" si="6"/>
        <v>42513.110787037032</v>
      </c>
      <c r="S95" s="18">
        <f t="shared" si="7"/>
        <v>42534.708333333328</v>
      </c>
    </row>
    <row r="96" spans="1:19" ht="208" x14ac:dyDescent="0.2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s="12" t="s">
        <v>8297</v>
      </c>
      <c r="O96" t="s">
        <v>8298</v>
      </c>
      <c r="P96">
        <f t="shared" si="4"/>
        <v>138</v>
      </c>
      <c r="Q96" s="8">
        <f t="shared" si="5"/>
        <v>109.08</v>
      </c>
      <c r="R96" s="18">
        <f t="shared" si="6"/>
        <v>42685.974004629628</v>
      </c>
      <c r="S96" s="18">
        <f t="shared" si="7"/>
        <v>42710.974004629628</v>
      </c>
    </row>
    <row r="97" spans="1:19" ht="208" x14ac:dyDescent="0.2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s="12" t="s">
        <v>8297</v>
      </c>
      <c r="O97" t="s">
        <v>8298</v>
      </c>
      <c r="P97">
        <f t="shared" si="4"/>
        <v>107</v>
      </c>
      <c r="Q97" s="8">
        <f t="shared" si="5"/>
        <v>109.03</v>
      </c>
      <c r="R97" s="18">
        <f t="shared" si="6"/>
        <v>42157.470185185186</v>
      </c>
      <c r="S97" s="18">
        <f t="shared" si="7"/>
        <v>42187.470185185186</v>
      </c>
    </row>
    <row r="98" spans="1:19" ht="208" x14ac:dyDescent="0.2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s="12" t="s">
        <v>8297</v>
      </c>
      <c r="O98" t="s">
        <v>8298</v>
      </c>
      <c r="P98">
        <f t="shared" si="4"/>
        <v>105</v>
      </c>
      <c r="Q98" s="8">
        <f t="shared" si="5"/>
        <v>107.57</v>
      </c>
      <c r="R98" s="18">
        <f t="shared" si="6"/>
        <v>42151.069606481484</v>
      </c>
      <c r="S98" s="18">
        <f t="shared" si="7"/>
        <v>42172.069606481484</v>
      </c>
    </row>
    <row r="99" spans="1:19" ht="240" x14ac:dyDescent="0.2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s="12" t="s">
        <v>8297</v>
      </c>
      <c r="O99" t="s">
        <v>8298</v>
      </c>
      <c r="P99">
        <f t="shared" si="4"/>
        <v>107</v>
      </c>
      <c r="Q99" s="8">
        <f t="shared" si="5"/>
        <v>107.25</v>
      </c>
      <c r="R99" s="18">
        <f t="shared" si="6"/>
        <v>42284.69694444444</v>
      </c>
      <c r="S99" s="18">
        <f t="shared" si="7"/>
        <v>42301.165972222225</v>
      </c>
    </row>
    <row r="100" spans="1:19" ht="176" x14ac:dyDescent="0.2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s="12" t="s">
        <v>8297</v>
      </c>
      <c r="O100" t="s">
        <v>8298</v>
      </c>
      <c r="P100">
        <f t="shared" si="4"/>
        <v>113</v>
      </c>
      <c r="Q100" s="8">
        <f t="shared" si="5"/>
        <v>107</v>
      </c>
      <c r="R100" s="18">
        <f t="shared" si="6"/>
        <v>42016.050451388888</v>
      </c>
      <c r="S100" s="18">
        <f t="shared" si="7"/>
        <v>42046.708333333328</v>
      </c>
    </row>
    <row r="101" spans="1:19" ht="192" x14ac:dyDescent="0.2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s="12" t="s">
        <v>8297</v>
      </c>
      <c r="O101" t="s">
        <v>8298</v>
      </c>
      <c r="P101">
        <f t="shared" si="4"/>
        <v>102</v>
      </c>
      <c r="Q101" s="8">
        <f t="shared" si="5"/>
        <v>106.84</v>
      </c>
      <c r="R101" s="18">
        <f t="shared" si="6"/>
        <v>42505.738032407404</v>
      </c>
      <c r="S101" s="18">
        <f t="shared" si="7"/>
        <v>42525.738032407404</v>
      </c>
    </row>
    <row r="102" spans="1:19" ht="160" x14ac:dyDescent="0.2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s="12" t="s">
        <v>8297</v>
      </c>
      <c r="O102" t="s">
        <v>8298</v>
      </c>
      <c r="P102">
        <f t="shared" si="4"/>
        <v>108</v>
      </c>
      <c r="Q102" s="8">
        <f t="shared" si="5"/>
        <v>106.8</v>
      </c>
      <c r="R102" s="18">
        <f t="shared" si="6"/>
        <v>41933.291643518518</v>
      </c>
      <c r="S102" s="18">
        <f t="shared" si="7"/>
        <v>41963.333310185189</v>
      </c>
    </row>
    <row r="103" spans="1:19" ht="176" x14ac:dyDescent="0.2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s="12" t="s">
        <v>8297</v>
      </c>
      <c r="O103" t="s">
        <v>8298</v>
      </c>
      <c r="P103">
        <f t="shared" si="4"/>
        <v>154</v>
      </c>
      <c r="Q103" s="8">
        <f t="shared" si="5"/>
        <v>106.5</v>
      </c>
      <c r="R103" s="18">
        <f t="shared" si="6"/>
        <v>42284.500104166669</v>
      </c>
      <c r="S103" s="18">
        <f t="shared" si="7"/>
        <v>42314.541770833333</v>
      </c>
    </row>
    <row r="104" spans="1:19" ht="224" x14ac:dyDescent="0.2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s="12" t="s">
        <v>8297</v>
      </c>
      <c r="O104" t="s">
        <v>8298</v>
      </c>
      <c r="P104">
        <f t="shared" si="4"/>
        <v>102</v>
      </c>
      <c r="Q104" s="8">
        <f t="shared" si="5"/>
        <v>105.52</v>
      </c>
      <c r="R104" s="18">
        <f t="shared" si="6"/>
        <v>42118.556331018524</v>
      </c>
      <c r="S104" s="18">
        <f t="shared" si="7"/>
        <v>42150.165972222225</v>
      </c>
    </row>
    <row r="105" spans="1:19" ht="224" x14ac:dyDescent="0.2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s="12" t="s">
        <v>8297</v>
      </c>
      <c r="O105" t="s">
        <v>8298</v>
      </c>
      <c r="P105">
        <f t="shared" si="4"/>
        <v>114</v>
      </c>
      <c r="Q105" s="8">
        <f t="shared" si="5"/>
        <v>105.21</v>
      </c>
      <c r="R105" s="18">
        <f t="shared" si="6"/>
        <v>42431.102534722217</v>
      </c>
      <c r="S105" s="18">
        <f t="shared" si="7"/>
        <v>42461.06086805556</v>
      </c>
    </row>
    <row r="106" spans="1:19" ht="208" x14ac:dyDescent="0.2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s="12" t="s">
        <v>8297</v>
      </c>
      <c r="O106" t="s">
        <v>8298</v>
      </c>
      <c r="P106">
        <f t="shared" si="4"/>
        <v>102</v>
      </c>
      <c r="Q106" s="8">
        <f t="shared" si="5"/>
        <v>105</v>
      </c>
      <c r="R106" s="18">
        <f t="shared" si="6"/>
        <v>41829.734259259261</v>
      </c>
      <c r="S106" s="18">
        <f t="shared" si="7"/>
        <v>41874.734259259261</v>
      </c>
    </row>
    <row r="107" spans="1:19" ht="224" x14ac:dyDescent="0.2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s="12" t="s">
        <v>8297</v>
      </c>
      <c r="O107" t="s">
        <v>8298</v>
      </c>
      <c r="P107">
        <f t="shared" si="4"/>
        <v>120</v>
      </c>
      <c r="Q107" s="8">
        <f t="shared" si="5"/>
        <v>104.57</v>
      </c>
      <c r="R107" s="18">
        <f t="shared" si="6"/>
        <v>42494.683634259258</v>
      </c>
      <c r="S107" s="18">
        <f t="shared" si="7"/>
        <v>42524.6875</v>
      </c>
    </row>
    <row r="108" spans="1:19" ht="160" x14ac:dyDescent="0.2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s="12" t="s">
        <v>8297</v>
      </c>
      <c r="O108" t="s">
        <v>8298</v>
      </c>
      <c r="P108">
        <f t="shared" si="4"/>
        <v>100</v>
      </c>
      <c r="Q108" s="8">
        <f t="shared" si="5"/>
        <v>104.17</v>
      </c>
      <c r="R108" s="18">
        <f t="shared" si="6"/>
        <v>42040.831678240742</v>
      </c>
      <c r="S108" s="18">
        <f t="shared" si="7"/>
        <v>42070.831678240742</v>
      </c>
    </row>
    <row r="109" spans="1:19" ht="208" x14ac:dyDescent="0.2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s="12" t="s">
        <v>8297</v>
      </c>
      <c r="O109" t="s">
        <v>8298</v>
      </c>
      <c r="P109">
        <f t="shared" si="4"/>
        <v>146</v>
      </c>
      <c r="Q109" s="8">
        <f t="shared" si="5"/>
        <v>104.07</v>
      </c>
      <c r="R109" s="18">
        <f t="shared" si="6"/>
        <v>42064.652673611112</v>
      </c>
      <c r="S109" s="18">
        <f t="shared" si="7"/>
        <v>42101.291666666672</v>
      </c>
    </row>
    <row r="110" spans="1:19" ht="192" x14ac:dyDescent="0.2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s="12" t="s">
        <v>8297</v>
      </c>
      <c r="O110" t="s">
        <v>8298</v>
      </c>
      <c r="P110">
        <f t="shared" si="4"/>
        <v>106</v>
      </c>
      <c r="Q110" s="8">
        <f t="shared" si="5"/>
        <v>103.95</v>
      </c>
      <c r="R110" s="18">
        <f t="shared" si="6"/>
        <v>42250.598217592589</v>
      </c>
      <c r="S110" s="18">
        <f t="shared" si="7"/>
        <v>42270.598217592589</v>
      </c>
    </row>
    <row r="111" spans="1:19" ht="176" x14ac:dyDescent="0.2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s="12" t="s">
        <v>8297</v>
      </c>
      <c r="O111" t="s">
        <v>8298</v>
      </c>
      <c r="P111">
        <f t="shared" si="4"/>
        <v>100</v>
      </c>
      <c r="Q111" s="8">
        <f t="shared" si="5"/>
        <v>103.35</v>
      </c>
      <c r="R111" s="18">
        <f t="shared" si="6"/>
        <v>41862.83997685185</v>
      </c>
      <c r="S111" s="18">
        <f t="shared" si="7"/>
        <v>41892.83997685185</v>
      </c>
    </row>
    <row r="112" spans="1:19" ht="208" x14ac:dyDescent="0.2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s="12" t="s">
        <v>8297</v>
      </c>
      <c r="O112" t="s">
        <v>8298</v>
      </c>
      <c r="P112">
        <f t="shared" si="4"/>
        <v>101</v>
      </c>
      <c r="Q112" s="8">
        <f t="shared" si="5"/>
        <v>103.21</v>
      </c>
      <c r="R112" s="18">
        <f t="shared" si="6"/>
        <v>42037.791238425925</v>
      </c>
      <c r="S112" s="18">
        <f t="shared" si="7"/>
        <v>42067.791238425925</v>
      </c>
    </row>
    <row r="113" spans="1:19" ht="160" x14ac:dyDescent="0.2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s="12" t="s">
        <v>8297</v>
      </c>
      <c r="O113" t="s">
        <v>8298</v>
      </c>
      <c r="P113">
        <f t="shared" si="4"/>
        <v>103</v>
      </c>
      <c r="Q113" s="8">
        <f t="shared" si="5"/>
        <v>102.5</v>
      </c>
      <c r="R113" s="18">
        <f t="shared" si="6"/>
        <v>42550.701886574068</v>
      </c>
      <c r="S113" s="18">
        <f t="shared" si="7"/>
        <v>42580.701886574068</v>
      </c>
    </row>
    <row r="114" spans="1:19" ht="112" x14ac:dyDescent="0.2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s="12" t="s">
        <v>8297</v>
      </c>
      <c r="O114" t="s">
        <v>8298</v>
      </c>
      <c r="P114">
        <f t="shared" si="4"/>
        <v>103</v>
      </c>
      <c r="Q114" s="8">
        <f t="shared" si="5"/>
        <v>100.5</v>
      </c>
      <c r="R114" s="18">
        <f t="shared" si="6"/>
        <v>41591.737974537034</v>
      </c>
      <c r="S114" s="18">
        <f t="shared" si="7"/>
        <v>41621.207638888889</v>
      </c>
    </row>
    <row r="115" spans="1:19" ht="160" x14ac:dyDescent="0.2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s="12" t="s">
        <v>8297</v>
      </c>
      <c r="O115" t="s">
        <v>8298</v>
      </c>
      <c r="P115">
        <f t="shared" si="4"/>
        <v>107</v>
      </c>
      <c r="Q115" s="8">
        <f t="shared" si="5"/>
        <v>100.22</v>
      </c>
      <c r="R115" s="18">
        <f t="shared" si="6"/>
        <v>41791.993414351848</v>
      </c>
      <c r="S115" s="18">
        <f t="shared" si="7"/>
        <v>41821.993414351848</v>
      </c>
    </row>
    <row r="116" spans="1:19" ht="240" x14ac:dyDescent="0.2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s="12" t="s">
        <v>8297</v>
      </c>
      <c r="O116" t="s">
        <v>8298</v>
      </c>
      <c r="P116">
        <f t="shared" si="4"/>
        <v>117</v>
      </c>
      <c r="Q116" s="8">
        <f t="shared" si="5"/>
        <v>100.17</v>
      </c>
      <c r="R116" s="18">
        <f t="shared" si="6"/>
        <v>41947.762592592589</v>
      </c>
      <c r="S116" s="18">
        <f t="shared" si="7"/>
        <v>41987.762592592597</v>
      </c>
    </row>
    <row r="117" spans="1:19" ht="192" x14ac:dyDescent="0.2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s="12" t="s">
        <v>8297</v>
      </c>
      <c r="O117" t="s">
        <v>8298</v>
      </c>
      <c r="P117">
        <f t="shared" si="4"/>
        <v>110</v>
      </c>
      <c r="Q117" s="8">
        <f t="shared" si="5"/>
        <v>99.79</v>
      </c>
      <c r="R117" s="18">
        <f t="shared" si="6"/>
        <v>42290.61855324074</v>
      </c>
      <c r="S117" s="18">
        <f t="shared" si="7"/>
        <v>42320.104861111111</v>
      </c>
    </row>
    <row r="118" spans="1:19" ht="160" x14ac:dyDescent="0.2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s="12" t="s">
        <v>8297</v>
      </c>
      <c r="O118" t="s">
        <v>8298</v>
      </c>
      <c r="P118">
        <f t="shared" si="4"/>
        <v>113</v>
      </c>
      <c r="Q118" s="8">
        <f t="shared" si="5"/>
        <v>99.5</v>
      </c>
      <c r="R118" s="18">
        <f t="shared" si="6"/>
        <v>42627.454097222217</v>
      </c>
      <c r="S118" s="18">
        <f t="shared" si="7"/>
        <v>42648.454097222217</v>
      </c>
    </row>
    <row r="119" spans="1:19" ht="208" x14ac:dyDescent="0.2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s="12" t="s">
        <v>8297</v>
      </c>
      <c r="O119" t="s">
        <v>8298</v>
      </c>
      <c r="P119">
        <f t="shared" si="4"/>
        <v>101</v>
      </c>
      <c r="Q119" s="8">
        <f t="shared" si="5"/>
        <v>99.34</v>
      </c>
      <c r="R119" s="18">
        <f t="shared" si="6"/>
        <v>42561.783877314811</v>
      </c>
      <c r="S119" s="18">
        <f t="shared" si="7"/>
        <v>42593.165972222225</v>
      </c>
    </row>
    <row r="120" spans="1:19" ht="192" x14ac:dyDescent="0.2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s="12" t="s">
        <v>8297</v>
      </c>
      <c r="O120" t="s">
        <v>8298</v>
      </c>
      <c r="P120">
        <f t="shared" si="4"/>
        <v>102</v>
      </c>
      <c r="Q120" s="8">
        <f t="shared" si="5"/>
        <v>99</v>
      </c>
      <c r="R120" s="18">
        <f t="shared" si="6"/>
        <v>42460.335312499999</v>
      </c>
      <c r="S120" s="18">
        <f t="shared" si="7"/>
        <v>42488.249305555553</v>
      </c>
    </row>
    <row r="121" spans="1:19" ht="96" x14ac:dyDescent="0.2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s="12" t="s">
        <v>8297</v>
      </c>
      <c r="O121" t="s">
        <v>8298</v>
      </c>
      <c r="P121">
        <f t="shared" si="4"/>
        <v>101</v>
      </c>
      <c r="Q121" s="8">
        <f t="shared" si="5"/>
        <v>98.54</v>
      </c>
      <c r="R121" s="18">
        <f t="shared" si="6"/>
        <v>41829.788252314815</v>
      </c>
      <c r="S121" s="18">
        <f t="shared" si="7"/>
        <v>41839.208333333336</v>
      </c>
    </row>
    <row r="122" spans="1:19" ht="144" x14ac:dyDescent="0.2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s="12" t="s">
        <v>8297</v>
      </c>
      <c r="O122" t="s">
        <v>8298</v>
      </c>
      <c r="P122">
        <f t="shared" si="4"/>
        <v>105</v>
      </c>
      <c r="Q122" s="8">
        <f t="shared" si="5"/>
        <v>98.2</v>
      </c>
      <c r="R122" s="18">
        <f t="shared" si="6"/>
        <v>41982.887280092589</v>
      </c>
      <c r="S122" s="18">
        <f t="shared" si="7"/>
        <v>42012.887280092589</v>
      </c>
    </row>
    <row r="123" spans="1:19" ht="240" x14ac:dyDescent="0.2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s="12" t="s">
        <v>8297</v>
      </c>
      <c r="O123" t="s">
        <v>8298</v>
      </c>
      <c r="P123">
        <f t="shared" si="4"/>
        <v>131</v>
      </c>
      <c r="Q123" s="8">
        <f t="shared" si="5"/>
        <v>97.92</v>
      </c>
      <c r="R123" s="18">
        <f t="shared" si="6"/>
        <v>41974.743148148147</v>
      </c>
      <c r="S123" s="18">
        <f t="shared" si="7"/>
        <v>42004.743148148147</v>
      </c>
    </row>
    <row r="124" spans="1:19" ht="208" x14ac:dyDescent="0.2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s="12" t="s">
        <v>8297</v>
      </c>
      <c r="O124" t="s">
        <v>8298</v>
      </c>
      <c r="P124">
        <f t="shared" si="4"/>
        <v>119</v>
      </c>
      <c r="Q124" s="8">
        <f t="shared" si="5"/>
        <v>97.38</v>
      </c>
      <c r="R124" s="18">
        <f t="shared" si="6"/>
        <v>42766.805034722223</v>
      </c>
      <c r="S124" s="18">
        <f t="shared" si="7"/>
        <v>42796.805034722223</v>
      </c>
    </row>
    <row r="125" spans="1:19" ht="208" x14ac:dyDescent="0.2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s="12" t="s">
        <v>8297</v>
      </c>
      <c r="O125" t="s">
        <v>8298</v>
      </c>
      <c r="P125">
        <f t="shared" si="4"/>
        <v>106</v>
      </c>
      <c r="Q125" s="8">
        <f t="shared" si="5"/>
        <v>96.67</v>
      </c>
      <c r="R125" s="18">
        <f t="shared" si="6"/>
        <v>41950.859560185185</v>
      </c>
      <c r="S125" s="18">
        <f t="shared" si="7"/>
        <v>41964.204861111109</v>
      </c>
    </row>
    <row r="126" spans="1:19" ht="192" x14ac:dyDescent="0.2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s="12" t="s">
        <v>8297</v>
      </c>
      <c r="O126" t="s">
        <v>8298</v>
      </c>
      <c r="P126">
        <f t="shared" si="4"/>
        <v>100</v>
      </c>
      <c r="Q126" s="8">
        <f t="shared" si="5"/>
        <v>95.24</v>
      </c>
      <c r="R126" s="18">
        <f t="shared" si="6"/>
        <v>41839.730937500004</v>
      </c>
      <c r="S126" s="18">
        <f t="shared" si="7"/>
        <v>41869.730937500004</v>
      </c>
    </row>
    <row r="127" spans="1:19" ht="192" x14ac:dyDescent="0.2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s="12" t="s">
        <v>8297</v>
      </c>
      <c r="O127" t="s">
        <v>8298</v>
      </c>
      <c r="P127">
        <f t="shared" si="4"/>
        <v>100</v>
      </c>
      <c r="Q127" s="8">
        <f t="shared" si="5"/>
        <v>93.98</v>
      </c>
      <c r="R127" s="18">
        <f t="shared" si="6"/>
        <v>41826.871238425927</v>
      </c>
      <c r="S127" s="18">
        <f t="shared" si="7"/>
        <v>41859.57916666667</v>
      </c>
    </row>
    <row r="128" spans="1:19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s="12" t="s">
        <v>8297</v>
      </c>
      <c r="O128" t="s">
        <v>8298</v>
      </c>
      <c r="P128">
        <f t="shared" si="4"/>
        <v>103</v>
      </c>
      <c r="Q128" s="8">
        <f t="shared" si="5"/>
        <v>93.81</v>
      </c>
      <c r="R128" s="18">
        <f t="shared" si="6"/>
        <v>41964.315532407403</v>
      </c>
      <c r="S128" s="18">
        <f t="shared" si="7"/>
        <v>41995.166666666672</v>
      </c>
    </row>
    <row r="129" spans="1:19" ht="208" x14ac:dyDescent="0.2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s="12" t="s">
        <v>8297</v>
      </c>
      <c r="O129" t="s">
        <v>8298</v>
      </c>
      <c r="P129">
        <f t="shared" si="4"/>
        <v>100</v>
      </c>
      <c r="Q129" s="8">
        <f t="shared" si="5"/>
        <v>93.76</v>
      </c>
      <c r="R129" s="18">
        <f t="shared" si="6"/>
        <v>42292.087592592594</v>
      </c>
      <c r="S129" s="18">
        <f t="shared" si="7"/>
        <v>42329.125</v>
      </c>
    </row>
    <row r="130" spans="1:19" ht="224" x14ac:dyDescent="0.2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s="12" t="s">
        <v>8297</v>
      </c>
      <c r="O130" t="s">
        <v>8298</v>
      </c>
      <c r="P130">
        <f t="shared" ref="P130:P193" si="8">ROUND(E130/D130*100, 0)</f>
        <v>105</v>
      </c>
      <c r="Q130" s="8">
        <f t="shared" ref="Q130:Q193" si="9">IFERROR(ROUND(E130/L130,2),0)</f>
        <v>93.43</v>
      </c>
      <c r="R130" s="18">
        <f t="shared" ref="R130:R193" si="10">(((J130/60)/60)/24)+DATE(1970,1,1)</f>
        <v>42646.092812499999</v>
      </c>
      <c r="S130" s="18">
        <f t="shared" ref="S130:S193" si="11">((I130/60/60/24)+DATE(1970,1,1))</f>
        <v>42675.207638888889</v>
      </c>
    </row>
    <row r="131" spans="1:19" ht="208" x14ac:dyDescent="0.2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s="12" t="s">
        <v>8297</v>
      </c>
      <c r="O131" t="s">
        <v>8298</v>
      </c>
      <c r="P131">
        <f t="shared" si="8"/>
        <v>111</v>
      </c>
      <c r="Q131" s="8">
        <f t="shared" si="9"/>
        <v>92.5</v>
      </c>
      <c r="R131" s="18">
        <f t="shared" si="10"/>
        <v>42447.896666666667</v>
      </c>
      <c r="S131" s="18">
        <f t="shared" si="11"/>
        <v>42470.166666666672</v>
      </c>
    </row>
    <row r="132" spans="1:19" ht="192" x14ac:dyDescent="0.2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s="12" t="s">
        <v>8297</v>
      </c>
      <c r="O132" t="s">
        <v>8298</v>
      </c>
      <c r="P132">
        <f t="shared" si="8"/>
        <v>110</v>
      </c>
      <c r="Q132" s="8">
        <f t="shared" si="9"/>
        <v>92.04</v>
      </c>
      <c r="R132" s="18">
        <f t="shared" si="10"/>
        <v>42461.747199074074</v>
      </c>
      <c r="S132" s="18">
        <f t="shared" si="11"/>
        <v>42491.747199074074</v>
      </c>
    </row>
    <row r="133" spans="1:19" ht="192" x14ac:dyDescent="0.2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s="12" t="s">
        <v>8297</v>
      </c>
      <c r="O133" t="s">
        <v>8298</v>
      </c>
      <c r="P133">
        <f t="shared" si="8"/>
        <v>110</v>
      </c>
      <c r="Q133" s="8">
        <f t="shared" si="9"/>
        <v>91.67</v>
      </c>
      <c r="R133" s="18">
        <f t="shared" si="10"/>
        <v>42054.024421296301</v>
      </c>
      <c r="S133" s="18">
        <f t="shared" si="11"/>
        <v>42061.024421296301</v>
      </c>
    </row>
    <row r="134" spans="1:19" ht="256" x14ac:dyDescent="0.2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s="12" t="s">
        <v>8297</v>
      </c>
      <c r="O134" t="s">
        <v>8298</v>
      </c>
      <c r="P134">
        <f t="shared" si="8"/>
        <v>110</v>
      </c>
      <c r="Q134" s="8">
        <f t="shared" si="9"/>
        <v>91.3</v>
      </c>
      <c r="R134" s="18">
        <f t="shared" si="10"/>
        <v>40531.886886574073</v>
      </c>
      <c r="S134" s="18">
        <f t="shared" si="11"/>
        <v>40591.886886574073</v>
      </c>
    </row>
    <row r="135" spans="1:19" ht="208" x14ac:dyDescent="0.2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s="12" t="s">
        <v>8297</v>
      </c>
      <c r="O135" t="s">
        <v>8298</v>
      </c>
      <c r="P135">
        <f t="shared" si="8"/>
        <v>128</v>
      </c>
      <c r="Q135" s="8">
        <f t="shared" si="9"/>
        <v>90.74</v>
      </c>
      <c r="R135" s="18">
        <f t="shared" si="10"/>
        <v>42158.065694444449</v>
      </c>
      <c r="S135" s="18">
        <f t="shared" si="11"/>
        <v>42201</v>
      </c>
    </row>
    <row r="136" spans="1:19" ht="128" x14ac:dyDescent="0.2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s="12" t="s">
        <v>8297</v>
      </c>
      <c r="O136" t="s">
        <v>8298</v>
      </c>
      <c r="P136">
        <f t="shared" si="8"/>
        <v>135</v>
      </c>
      <c r="Q136" s="8">
        <f t="shared" si="9"/>
        <v>89.79</v>
      </c>
      <c r="R136" s="18">
        <f t="shared" si="10"/>
        <v>42374.911226851851</v>
      </c>
      <c r="S136" s="18">
        <f t="shared" si="11"/>
        <v>42388.207638888889</v>
      </c>
    </row>
    <row r="137" spans="1:19" ht="192" x14ac:dyDescent="0.2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s="12" t="s">
        <v>8297</v>
      </c>
      <c r="O137" t="s">
        <v>8298</v>
      </c>
      <c r="P137">
        <f t="shared" si="8"/>
        <v>108</v>
      </c>
      <c r="Q137" s="8">
        <f t="shared" si="9"/>
        <v>89.67</v>
      </c>
      <c r="R137" s="18">
        <f t="shared" si="10"/>
        <v>42183.231006944443</v>
      </c>
      <c r="S137" s="18">
        <f t="shared" si="11"/>
        <v>42228.231006944443</v>
      </c>
    </row>
    <row r="138" spans="1:19" ht="192" x14ac:dyDescent="0.2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s="12" t="s">
        <v>8297</v>
      </c>
      <c r="O138" t="s">
        <v>8298</v>
      </c>
      <c r="P138">
        <f t="shared" si="8"/>
        <v>105</v>
      </c>
      <c r="Q138" s="8">
        <f t="shared" si="9"/>
        <v>89.59</v>
      </c>
      <c r="R138" s="18">
        <f t="shared" si="10"/>
        <v>42696.624444444446</v>
      </c>
      <c r="S138" s="18">
        <f t="shared" si="11"/>
        <v>42726.624444444446</v>
      </c>
    </row>
    <row r="139" spans="1:19" ht="208" x14ac:dyDescent="0.2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s="12" t="s">
        <v>8297</v>
      </c>
      <c r="O139" t="s">
        <v>8298</v>
      </c>
      <c r="P139">
        <f t="shared" si="8"/>
        <v>114</v>
      </c>
      <c r="Q139" s="8">
        <f t="shared" si="9"/>
        <v>88.77</v>
      </c>
      <c r="R139" s="18">
        <f t="shared" si="10"/>
        <v>42233.738564814819</v>
      </c>
      <c r="S139" s="18">
        <f t="shared" si="11"/>
        <v>42263.738564814819</v>
      </c>
    </row>
    <row r="140" spans="1:19" ht="224" x14ac:dyDescent="0.2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s="12" t="s">
        <v>8297</v>
      </c>
      <c r="O140" t="s">
        <v>8298</v>
      </c>
      <c r="P140">
        <f t="shared" si="8"/>
        <v>102</v>
      </c>
      <c r="Q140" s="8">
        <f t="shared" si="9"/>
        <v>88.74</v>
      </c>
      <c r="R140" s="18">
        <f t="shared" si="10"/>
        <v>41928.170497685183</v>
      </c>
      <c r="S140" s="18">
        <f t="shared" si="11"/>
        <v>41949.249305555553</v>
      </c>
    </row>
    <row r="141" spans="1:19" ht="208" x14ac:dyDescent="0.2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s="12" t="s">
        <v>8297</v>
      </c>
      <c r="O141" t="s">
        <v>8298</v>
      </c>
      <c r="P141">
        <f t="shared" si="8"/>
        <v>101</v>
      </c>
      <c r="Q141" s="8">
        <f t="shared" si="9"/>
        <v>88.25</v>
      </c>
      <c r="R141" s="18">
        <f t="shared" si="10"/>
        <v>41820.62809027778</v>
      </c>
      <c r="S141" s="18">
        <f t="shared" si="11"/>
        <v>41841.165972222225</v>
      </c>
    </row>
    <row r="142" spans="1:19" ht="160" x14ac:dyDescent="0.2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s="12" t="s">
        <v>8297</v>
      </c>
      <c r="O142" t="s">
        <v>8298</v>
      </c>
      <c r="P142">
        <f t="shared" si="8"/>
        <v>120</v>
      </c>
      <c r="Q142" s="8">
        <f t="shared" si="9"/>
        <v>88.24</v>
      </c>
      <c r="R142" s="18">
        <f t="shared" si="10"/>
        <v>41828.736921296295</v>
      </c>
      <c r="S142" s="18">
        <f t="shared" si="11"/>
        <v>41846.291666666664</v>
      </c>
    </row>
    <row r="143" spans="1:19" ht="192" x14ac:dyDescent="0.2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s="12" t="s">
        <v>8297</v>
      </c>
      <c r="O143" t="s">
        <v>8298</v>
      </c>
      <c r="P143">
        <f t="shared" si="8"/>
        <v>114</v>
      </c>
      <c r="Q143" s="8">
        <f t="shared" si="9"/>
        <v>87.96</v>
      </c>
      <c r="R143" s="18">
        <f t="shared" si="10"/>
        <v>41976.331979166673</v>
      </c>
      <c r="S143" s="18">
        <f t="shared" si="11"/>
        <v>42004.291666666672</v>
      </c>
    </row>
    <row r="144" spans="1:19" ht="112" x14ac:dyDescent="0.2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s="12" t="s">
        <v>8297</v>
      </c>
      <c r="O144" t="s">
        <v>8298</v>
      </c>
      <c r="P144">
        <f t="shared" si="8"/>
        <v>105</v>
      </c>
      <c r="Q144" s="8">
        <f t="shared" si="9"/>
        <v>86.23</v>
      </c>
      <c r="R144" s="18">
        <f t="shared" si="10"/>
        <v>42165.993125000001</v>
      </c>
      <c r="S144" s="18">
        <f t="shared" si="11"/>
        <v>42187.993125000001</v>
      </c>
    </row>
    <row r="145" spans="1:19" ht="224" x14ac:dyDescent="0.2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s="12" t="s">
        <v>8297</v>
      </c>
      <c r="O145" t="s">
        <v>8298</v>
      </c>
      <c r="P145">
        <f t="shared" si="8"/>
        <v>120</v>
      </c>
      <c r="Q145" s="8">
        <f t="shared" si="9"/>
        <v>85.53</v>
      </c>
      <c r="R145" s="18">
        <f t="shared" si="10"/>
        <v>41834.586574074077</v>
      </c>
      <c r="S145" s="18">
        <f t="shared" si="11"/>
        <v>41866.083333333336</v>
      </c>
    </row>
    <row r="146" spans="1:19" ht="208" x14ac:dyDescent="0.2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s="12" t="s">
        <v>8297</v>
      </c>
      <c r="O146" t="s">
        <v>8298</v>
      </c>
      <c r="P146">
        <f t="shared" si="8"/>
        <v>103</v>
      </c>
      <c r="Q146" s="8">
        <f t="shared" si="9"/>
        <v>85.53</v>
      </c>
      <c r="R146" s="18">
        <f t="shared" si="10"/>
        <v>42522.347812499997</v>
      </c>
      <c r="S146" s="18">
        <f t="shared" si="11"/>
        <v>42552.347812499997</v>
      </c>
    </row>
    <row r="147" spans="1:19" ht="208" x14ac:dyDescent="0.2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s="12" t="s">
        <v>8297</v>
      </c>
      <c r="O147" t="s">
        <v>8298</v>
      </c>
      <c r="P147">
        <f t="shared" si="8"/>
        <v>102</v>
      </c>
      <c r="Q147" s="8">
        <f t="shared" si="9"/>
        <v>85.21</v>
      </c>
      <c r="R147" s="18">
        <f t="shared" si="10"/>
        <v>42044.184988425928</v>
      </c>
      <c r="S147" s="18">
        <f t="shared" si="11"/>
        <v>42074.143321759257</v>
      </c>
    </row>
    <row r="148" spans="1:19" ht="192" x14ac:dyDescent="0.2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s="12" t="s">
        <v>8297</v>
      </c>
      <c r="O148" t="s">
        <v>8298</v>
      </c>
      <c r="P148">
        <f t="shared" si="8"/>
        <v>101</v>
      </c>
      <c r="Q148" s="8">
        <f t="shared" si="9"/>
        <v>84.17</v>
      </c>
      <c r="R148" s="18">
        <f t="shared" si="10"/>
        <v>42205.710879629631</v>
      </c>
      <c r="S148" s="18">
        <f t="shared" si="11"/>
        <v>42235.710879629631</v>
      </c>
    </row>
    <row r="149" spans="1:19" ht="176" x14ac:dyDescent="0.2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s="12" t="s">
        <v>8297</v>
      </c>
      <c r="O149" t="s">
        <v>8298</v>
      </c>
      <c r="P149">
        <f t="shared" si="8"/>
        <v>103</v>
      </c>
      <c r="Q149" s="8">
        <f t="shared" si="9"/>
        <v>83.57</v>
      </c>
      <c r="R149" s="18">
        <f t="shared" si="10"/>
        <v>41792.542986111112</v>
      </c>
      <c r="S149" s="18">
        <f t="shared" si="11"/>
        <v>41813.75</v>
      </c>
    </row>
    <row r="150" spans="1:19" ht="64" x14ac:dyDescent="0.2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s="12" t="s">
        <v>8297</v>
      </c>
      <c r="O150" t="s">
        <v>8298</v>
      </c>
      <c r="P150">
        <f t="shared" si="8"/>
        <v>108</v>
      </c>
      <c r="Q150" s="8">
        <f t="shared" si="9"/>
        <v>83.51</v>
      </c>
      <c r="R150" s="18">
        <f t="shared" si="10"/>
        <v>42268.127696759257</v>
      </c>
      <c r="S150" s="18">
        <f t="shared" si="11"/>
        <v>42288.083333333328</v>
      </c>
    </row>
    <row r="151" spans="1:19" ht="208" x14ac:dyDescent="0.2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s="12" t="s">
        <v>8297</v>
      </c>
      <c r="O151" t="s">
        <v>8298</v>
      </c>
      <c r="P151">
        <f t="shared" si="8"/>
        <v>113</v>
      </c>
      <c r="Q151" s="8">
        <f t="shared" si="9"/>
        <v>83.43</v>
      </c>
      <c r="R151" s="18">
        <f t="shared" si="10"/>
        <v>41866.025347222225</v>
      </c>
      <c r="S151" s="18">
        <f t="shared" si="11"/>
        <v>41883.665972222225</v>
      </c>
    </row>
    <row r="152" spans="1:19" ht="192" x14ac:dyDescent="0.2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s="12" t="s">
        <v>8297</v>
      </c>
      <c r="O152" t="s">
        <v>8298</v>
      </c>
      <c r="P152">
        <f t="shared" si="8"/>
        <v>155</v>
      </c>
      <c r="Q152" s="8">
        <f t="shared" si="9"/>
        <v>83.14</v>
      </c>
      <c r="R152" s="18">
        <f t="shared" si="10"/>
        <v>42126.87501157407</v>
      </c>
      <c r="S152" s="18">
        <f t="shared" si="11"/>
        <v>42158.290972222225</v>
      </c>
    </row>
    <row r="153" spans="1:19" ht="192" x14ac:dyDescent="0.2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s="12" t="s">
        <v>8297</v>
      </c>
      <c r="O153" t="s">
        <v>8298</v>
      </c>
      <c r="P153">
        <f t="shared" si="8"/>
        <v>111</v>
      </c>
      <c r="Q153" s="8">
        <f t="shared" si="9"/>
        <v>83.05</v>
      </c>
      <c r="R153" s="18">
        <f t="shared" si="10"/>
        <v>42146.731087962966</v>
      </c>
      <c r="S153" s="18">
        <f t="shared" si="11"/>
        <v>42176.731087962966</v>
      </c>
    </row>
    <row r="154" spans="1:19" ht="96" x14ac:dyDescent="0.2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s="12" t="s">
        <v>8297</v>
      </c>
      <c r="O154" t="s">
        <v>8298</v>
      </c>
      <c r="P154">
        <f t="shared" si="8"/>
        <v>114</v>
      </c>
      <c r="Q154" s="8">
        <f t="shared" si="9"/>
        <v>82.61</v>
      </c>
      <c r="R154" s="18">
        <f t="shared" si="10"/>
        <v>41447.839722222219</v>
      </c>
      <c r="S154" s="18">
        <f t="shared" si="11"/>
        <v>41477.839722222219</v>
      </c>
    </row>
    <row r="155" spans="1:19" ht="192" x14ac:dyDescent="0.2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s="12" t="s">
        <v>8297</v>
      </c>
      <c r="O155" t="s">
        <v>8298</v>
      </c>
      <c r="P155">
        <f t="shared" si="8"/>
        <v>128</v>
      </c>
      <c r="Q155" s="8">
        <f t="shared" si="9"/>
        <v>82.26</v>
      </c>
      <c r="R155" s="18">
        <f t="shared" si="10"/>
        <v>42125.647534722222</v>
      </c>
      <c r="S155" s="18">
        <f t="shared" si="11"/>
        <v>42150.647534722222</v>
      </c>
    </row>
    <row r="156" spans="1:19" ht="208" x14ac:dyDescent="0.2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s="12" t="s">
        <v>8297</v>
      </c>
      <c r="O156" t="s">
        <v>8298</v>
      </c>
      <c r="P156">
        <f t="shared" si="8"/>
        <v>104</v>
      </c>
      <c r="Q156" s="8">
        <f t="shared" si="9"/>
        <v>81.78</v>
      </c>
      <c r="R156" s="18">
        <f t="shared" si="10"/>
        <v>42018.676898148144</v>
      </c>
      <c r="S156" s="18">
        <f t="shared" si="11"/>
        <v>42040.290972222225</v>
      </c>
    </row>
    <row r="157" spans="1:19" ht="208" x14ac:dyDescent="0.2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s="12" t="s">
        <v>8297</v>
      </c>
      <c r="O157" t="s">
        <v>8298</v>
      </c>
      <c r="P157">
        <f t="shared" si="8"/>
        <v>100</v>
      </c>
      <c r="Q157" s="8">
        <f t="shared" si="9"/>
        <v>81.67</v>
      </c>
      <c r="R157" s="18">
        <f t="shared" si="10"/>
        <v>42447.894432870366</v>
      </c>
      <c r="S157" s="18">
        <f t="shared" si="11"/>
        <v>42507.894432870366</v>
      </c>
    </row>
    <row r="158" spans="1:19" ht="224" x14ac:dyDescent="0.2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s="12" t="s">
        <v>8297</v>
      </c>
      <c r="O158" t="s">
        <v>8298</v>
      </c>
      <c r="P158">
        <f t="shared" si="8"/>
        <v>117</v>
      </c>
      <c r="Q158" s="8">
        <f t="shared" si="9"/>
        <v>81.569999999999993</v>
      </c>
      <c r="R158" s="18">
        <f t="shared" si="10"/>
        <v>42167.023206018523</v>
      </c>
      <c r="S158" s="18">
        <f t="shared" si="11"/>
        <v>42196.165972222225</v>
      </c>
    </row>
    <row r="159" spans="1:19" ht="176" x14ac:dyDescent="0.2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s="12" t="s">
        <v>8297</v>
      </c>
      <c r="O159" t="s">
        <v>8298</v>
      </c>
      <c r="P159">
        <f t="shared" si="8"/>
        <v>109</v>
      </c>
      <c r="Q159" s="8">
        <f t="shared" si="9"/>
        <v>81.38</v>
      </c>
      <c r="R159" s="18">
        <f t="shared" si="10"/>
        <v>42500.041550925926</v>
      </c>
      <c r="S159" s="18">
        <f t="shared" si="11"/>
        <v>42527.291666666672</v>
      </c>
    </row>
    <row r="160" spans="1:19" ht="160" x14ac:dyDescent="0.2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s="12" t="s">
        <v>8297</v>
      </c>
      <c r="O160" t="s">
        <v>8298</v>
      </c>
      <c r="P160">
        <f t="shared" si="8"/>
        <v>104</v>
      </c>
      <c r="Q160" s="8">
        <f t="shared" si="9"/>
        <v>81.13</v>
      </c>
      <c r="R160" s="18">
        <f t="shared" si="10"/>
        <v>42135.60020833333</v>
      </c>
      <c r="S160" s="18">
        <f t="shared" si="11"/>
        <v>42167.083333333328</v>
      </c>
    </row>
    <row r="161" spans="1:19" ht="144" x14ac:dyDescent="0.2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s="12" t="s">
        <v>8297</v>
      </c>
      <c r="O161" t="s">
        <v>8298</v>
      </c>
      <c r="P161">
        <f t="shared" si="8"/>
        <v>186</v>
      </c>
      <c r="Q161" s="8">
        <f t="shared" si="9"/>
        <v>80.87</v>
      </c>
      <c r="R161" s="18">
        <f t="shared" si="10"/>
        <v>42552.048356481479</v>
      </c>
      <c r="S161" s="18">
        <f t="shared" si="11"/>
        <v>42573.226388888885</v>
      </c>
    </row>
    <row r="162" spans="1:19" ht="224" x14ac:dyDescent="0.2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s="12" t="s">
        <v>8297</v>
      </c>
      <c r="O162" t="s">
        <v>8298</v>
      </c>
      <c r="P162">
        <f t="shared" si="8"/>
        <v>127</v>
      </c>
      <c r="Q162" s="8">
        <f t="shared" si="9"/>
        <v>80.73</v>
      </c>
      <c r="R162" s="18">
        <f t="shared" si="10"/>
        <v>41799.685902777775</v>
      </c>
      <c r="S162" s="18">
        <f t="shared" si="11"/>
        <v>41827.083333333336</v>
      </c>
    </row>
    <row r="163" spans="1:19" ht="256" x14ac:dyDescent="0.2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s="12" t="s">
        <v>8297</v>
      </c>
      <c r="O163" t="s">
        <v>8298</v>
      </c>
      <c r="P163">
        <f t="shared" si="8"/>
        <v>105</v>
      </c>
      <c r="Q163" s="8">
        <f t="shared" si="9"/>
        <v>80.72</v>
      </c>
      <c r="R163" s="18">
        <f t="shared" si="10"/>
        <v>42545.774189814809</v>
      </c>
      <c r="S163" s="18">
        <f t="shared" si="11"/>
        <v>42605.774189814809</v>
      </c>
    </row>
    <row r="164" spans="1:19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s="12" t="s">
        <v>8297</v>
      </c>
      <c r="O164" t="s">
        <v>8298</v>
      </c>
      <c r="P164">
        <f t="shared" si="8"/>
        <v>105</v>
      </c>
      <c r="Q164" s="8">
        <f t="shared" si="9"/>
        <v>80.400000000000006</v>
      </c>
      <c r="R164" s="18">
        <f t="shared" si="10"/>
        <v>42248.697754629626</v>
      </c>
      <c r="S164" s="18">
        <f t="shared" si="11"/>
        <v>42283.697754629626</v>
      </c>
    </row>
    <row r="165" spans="1:19" ht="160" x14ac:dyDescent="0.2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s="12" t="s">
        <v>8297</v>
      </c>
      <c r="O165" t="s">
        <v>8298</v>
      </c>
      <c r="P165">
        <f t="shared" si="8"/>
        <v>114</v>
      </c>
      <c r="Q165" s="8">
        <f t="shared" si="9"/>
        <v>80.23</v>
      </c>
      <c r="R165" s="18">
        <f t="shared" si="10"/>
        <v>42042.197824074072</v>
      </c>
      <c r="S165" s="18">
        <f t="shared" si="11"/>
        <v>42072.156157407408</v>
      </c>
    </row>
    <row r="166" spans="1:19" ht="208" x14ac:dyDescent="0.2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s="12" t="s">
        <v>8297</v>
      </c>
      <c r="O166" t="s">
        <v>8298</v>
      </c>
      <c r="P166">
        <f t="shared" si="8"/>
        <v>102</v>
      </c>
      <c r="Q166" s="8">
        <f t="shared" si="9"/>
        <v>80.16</v>
      </c>
      <c r="R166" s="18">
        <f t="shared" si="10"/>
        <v>41841.26489583333</v>
      </c>
      <c r="S166" s="18">
        <f t="shared" si="11"/>
        <v>41864.207638888889</v>
      </c>
    </row>
    <row r="167" spans="1:19" ht="176" x14ac:dyDescent="0.2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s="12" t="s">
        <v>8297</v>
      </c>
      <c r="O167" t="s">
        <v>8298</v>
      </c>
      <c r="P167">
        <f t="shared" si="8"/>
        <v>116</v>
      </c>
      <c r="Q167" s="8">
        <f t="shared" si="9"/>
        <v>80.03</v>
      </c>
      <c r="R167" s="18">
        <f t="shared" si="10"/>
        <v>42382.244409722218</v>
      </c>
      <c r="S167" s="18">
        <f t="shared" si="11"/>
        <v>42396.041666666672</v>
      </c>
    </row>
    <row r="168" spans="1:19" ht="224" x14ac:dyDescent="0.2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s="12" t="s">
        <v>8297</v>
      </c>
      <c r="O168" t="s">
        <v>8298</v>
      </c>
      <c r="P168">
        <f t="shared" si="8"/>
        <v>105</v>
      </c>
      <c r="Q168" s="8">
        <f t="shared" si="9"/>
        <v>79.540000000000006</v>
      </c>
      <c r="R168" s="18">
        <f t="shared" si="10"/>
        <v>42341.180636574078</v>
      </c>
      <c r="S168" s="18">
        <f t="shared" si="11"/>
        <v>42373.180636574078</v>
      </c>
    </row>
    <row r="169" spans="1:19" ht="208" x14ac:dyDescent="0.2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s="12" t="s">
        <v>8297</v>
      </c>
      <c r="O169" t="s">
        <v>8298</v>
      </c>
      <c r="P169">
        <f t="shared" si="8"/>
        <v>115</v>
      </c>
      <c r="Q169" s="8">
        <f t="shared" si="9"/>
        <v>79.31</v>
      </c>
      <c r="R169" s="18">
        <f t="shared" si="10"/>
        <v>40923.729953703703</v>
      </c>
      <c r="S169" s="18">
        <f t="shared" si="11"/>
        <v>40953.729953703703</v>
      </c>
    </row>
    <row r="170" spans="1:19" ht="224" x14ac:dyDescent="0.2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s="12" t="s">
        <v>8297</v>
      </c>
      <c r="O170" t="s">
        <v>8298</v>
      </c>
      <c r="P170">
        <f t="shared" si="8"/>
        <v>158</v>
      </c>
      <c r="Q170" s="8">
        <f t="shared" si="9"/>
        <v>79.099999999999994</v>
      </c>
      <c r="R170" s="18">
        <f t="shared" si="10"/>
        <v>42121.249814814815</v>
      </c>
      <c r="S170" s="18">
        <f t="shared" si="11"/>
        <v>42142.249814814815</v>
      </c>
    </row>
    <row r="171" spans="1:19" ht="128" x14ac:dyDescent="0.2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s="12" t="s">
        <v>8297</v>
      </c>
      <c r="O171" t="s">
        <v>8298</v>
      </c>
      <c r="P171">
        <f t="shared" si="8"/>
        <v>106</v>
      </c>
      <c r="Q171" s="8">
        <f t="shared" si="9"/>
        <v>78.94</v>
      </c>
      <c r="R171" s="18">
        <f t="shared" si="10"/>
        <v>42585.523842592593</v>
      </c>
      <c r="S171" s="18">
        <f t="shared" si="11"/>
        <v>42599.165972222225</v>
      </c>
    </row>
    <row r="172" spans="1:19" ht="208" x14ac:dyDescent="0.2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s="12" t="s">
        <v>8297</v>
      </c>
      <c r="O172" t="s">
        <v>8298</v>
      </c>
      <c r="P172">
        <f t="shared" si="8"/>
        <v>126</v>
      </c>
      <c r="Q172" s="8">
        <f t="shared" si="9"/>
        <v>78.88</v>
      </c>
      <c r="R172" s="18">
        <f t="shared" si="10"/>
        <v>42289.761192129634</v>
      </c>
      <c r="S172" s="18">
        <f t="shared" si="11"/>
        <v>42319.802858796291</v>
      </c>
    </row>
    <row r="173" spans="1:19" ht="208" x14ac:dyDescent="0.2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s="12" t="s">
        <v>8297</v>
      </c>
      <c r="O173" t="s">
        <v>8298</v>
      </c>
      <c r="P173">
        <f t="shared" si="8"/>
        <v>101</v>
      </c>
      <c r="Q173" s="8">
        <f t="shared" si="9"/>
        <v>78.52</v>
      </c>
      <c r="R173" s="18">
        <f t="shared" si="10"/>
        <v>42497.275706018518</v>
      </c>
      <c r="S173" s="18">
        <f t="shared" si="11"/>
        <v>42535.904861111107</v>
      </c>
    </row>
    <row r="174" spans="1:19" ht="144" x14ac:dyDescent="0.2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s="12" t="s">
        <v>8297</v>
      </c>
      <c r="O174" t="s">
        <v>8298</v>
      </c>
      <c r="P174">
        <f t="shared" si="8"/>
        <v>102</v>
      </c>
      <c r="Q174" s="8">
        <f t="shared" si="9"/>
        <v>78.209999999999994</v>
      </c>
      <c r="R174" s="18">
        <f t="shared" si="10"/>
        <v>42062.296412037031</v>
      </c>
      <c r="S174" s="18">
        <f t="shared" si="11"/>
        <v>42095.207638888889</v>
      </c>
    </row>
    <row r="175" spans="1:19" ht="128" x14ac:dyDescent="0.2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s="12" t="s">
        <v>8297</v>
      </c>
      <c r="O175" t="s">
        <v>8298</v>
      </c>
      <c r="P175">
        <f t="shared" si="8"/>
        <v>103</v>
      </c>
      <c r="Q175" s="8">
        <f t="shared" si="9"/>
        <v>77.73</v>
      </c>
      <c r="R175" s="18">
        <f t="shared" si="10"/>
        <v>42417.585532407407</v>
      </c>
      <c r="S175" s="18">
        <f t="shared" si="11"/>
        <v>42432.249305555553</v>
      </c>
    </row>
    <row r="176" spans="1:19" ht="160" x14ac:dyDescent="0.2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s="12" t="s">
        <v>8297</v>
      </c>
      <c r="O176" t="s">
        <v>8298</v>
      </c>
      <c r="P176">
        <f t="shared" si="8"/>
        <v>114</v>
      </c>
      <c r="Q176" s="8">
        <f t="shared" si="9"/>
        <v>77.34</v>
      </c>
      <c r="R176" s="18">
        <f t="shared" si="10"/>
        <v>41375.702210648145</v>
      </c>
      <c r="S176" s="18">
        <f t="shared" si="11"/>
        <v>41400.702210648145</v>
      </c>
    </row>
    <row r="177" spans="1:19" ht="208" x14ac:dyDescent="0.2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s="12" t="s">
        <v>8297</v>
      </c>
      <c r="O177" t="s">
        <v>8298</v>
      </c>
      <c r="P177">
        <f t="shared" si="8"/>
        <v>110</v>
      </c>
      <c r="Q177" s="8">
        <f t="shared" si="9"/>
        <v>77.22</v>
      </c>
      <c r="R177" s="18">
        <f t="shared" si="10"/>
        <v>41898.168125000004</v>
      </c>
      <c r="S177" s="18">
        <f t="shared" si="11"/>
        <v>41913.165972222225</v>
      </c>
    </row>
    <row r="178" spans="1:19" ht="176" x14ac:dyDescent="0.2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s="12" t="s">
        <v>8297</v>
      </c>
      <c r="O178" t="s">
        <v>8298</v>
      </c>
      <c r="P178">
        <f t="shared" si="8"/>
        <v>111</v>
      </c>
      <c r="Q178" s="8">
        <f t="shared" si="9"/>
        <v>77.19</v>
      </c>
      <c r="R178" s="18">
        <f t="shared" si="10"/>
        <v>41974.898599537039</v>
      </c>
      <c r="S178" s="18">
        <f t="shared" si="11"/>
        <v>42009.851388888885</v>
      </c>
    </row>
    <row r="179" spans="1:19" ht="112" x14ac:dyDescent="0.2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s="12" t="s">
        <v>8297</v>
      </c>
      <c r="O179" t="s">
        <v>8298</v>
      </c>
      <c r="P179">
        <f t="shared" si="8"/>
        <v>108</v>
      </c>
      <c r="Q179" s="8">
        <f t="shared" si="9"/>
        <v>77</v>
      </c>
      <c r="R179" s="18">
        <f t="shared" si="10"/>
        <v>42402.889027777783</v>
      </c>
      <c r="S179" s="18">
        <f t="shared" si="11"/>
        <v>42447.847361111111</v>
      </c>
    </row>
    <row r="180" spans="1:19" ht="192" x14ac:dyDescent="0.2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s="12" t="s">
        <v>8297</v>
      </c>
      <c r="O180" t="s">
        <v>8298</v>
      </c>
      <c r="P180">
        <f t="shared" si="8"/>
        <v>106</v>
      </c>
      <c r="Q180" s="8">
        <f t="shared" si="9"/>
        <v>75.709999999999994</v>
      </c>
      <c r="R180" s="18">
        <f t="shared" si="10"/>
        <v>42214.6956712963</v>
      </c>
      <c r="S180" s="18">
        <f t="shared" si="11"/>
        <v>42225.666666666672</v>
      </c>
    </row>
    <row r="181" spans="1:19" ht="112" x14ac:dyDescent="0.2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s="12" t="s">
        <v>8297</v>
      </c>
      <c r="O181" t="s">
        <v>8298</v>
      </c>
      <c r="P181">
        <f t="shared" si="8"/>
        <v>101</v>
      </c>
      <c r="Q181" s="8">
        <f t="shared" si="9"/>
        <v>75.5</v>
      </c>
      <c r="R181" s="18">
        <f t="shared" si="10"/>
        <v>41775.858564814815</v>
      </c>
      <c r="S181" s="18">
        <f t="shared" si="11"/>
        <v>41822.165972222225</v>
      </c>
    </row>
    <row r="182" spans="1:19" ht="208" x14ac:dyDescent="0.2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s="12" t="s">
        <v>8297</v>
      </c>
      <c r="O182" t="s">
        <v>8298</v>
      </c>
      <c r="P182">
        <f t="shared" si="8"/>
        <v>118</v>
      </c>
      <c r="Q182" s="8">
        <f t="shared" si="9"/>
        <v>75.34</v>
      </c>
      <c r="R182" s="18">
        <f t="shared" si="10"/>
        <v>41781.096203703702</v>
      </c>
      <c r="S182" s="18">
        <f t="shared" si="11"/>
        <v>41794.207638888889</v>
      </c>
    </row>
    <row r="183" spans="1:19" ht="192" x14ac:dyDescent="0.2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s="12" t="s">
        <v>8297</v>
      </c>
      <c r="O183" t="s">
        <v>8298</v>
      </c>
      <c r="P183">
        <f t="shared" si="8"/>
        <v>122</v>
      </c>
      <c r="Q183" s="8">
        <f t="shared" si="9"/>
        <v>75.09</v>
      </c>
      <c r="R183" s="18">
        <f t="shared" si="10"/>
        <v>42452.876909722225</v>
      </c>
      <c r="S183" s="18">
        <f t="shared" si="11"/>
        <v>42473.876909722225</v>
      </c>
    </row>
    <row r="184" spans="1:19" ht="176" x14ac:dyDescent="0.2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s="12" t="s">
        <v>8297</v>
      </c>
      <c r="O184" t="s">
        <v>8298</v>
      </c>
      <c r="P184">
        <f t="shared" si="8"/>
        <v>225</v>
      </c>
      <c r="Q184" s="8">
        <f t="shared" si="9"/>
        <v>75</v>
      </c>
      <c r="R184" s="18">
        <f t="shared" si="10"/>
        <v>42503.740868055553</v>
      </c>
      <c r="S184" s="18">
        <f t="shared" si="11"/>
        <v>42517.740868055553</v>
      </c>
    </row>
    <row r="185" spans="1:19" ht="160" x14ac:dyDescent="0.2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s="12" t="s">
        <v>8297</v>
      </c>
      <c r="O185" t="s">
        <v>8298</v>
      </c>
      <c r="P185">
        <f t="shared" si="8"/>
        <v>109</v>
      </c>
      <c r="Q185" s="8">
        <f t="shared" si="9"/>
        <v>74.819999999999993</v>
      </c>
      <c r="R185" s="18">
        <f t="shared" si="10"/>
        <v>42303.672662037032</v>
      </c>
      <c r="S185" s="18">
        <f t="shared" si="11"/>
        <v>42338.714328703703</v>
      </c>
    </row>
    <row r="186" spans="1:19" ht="208" x14ac:dyDescent="0.2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s="12" t="s">
        <v>8297</v>
      </c>
      <c r="O186" t="s">
        <v>8298</v>
      </c>
      <c r="P186">
        <f t="shared" si="8"/>
        <v>100</v>
      </c>
      <c r="Q186" s="8">
        <f t="shared" si="9"/>
        <v>74.53</v>
      </c>
      <c r="R186" s="18">
        <f t="shared" si="10"/>
        <v>41852.658310185187</v>
      </c>
      <c r="S186" s="18">
        <f t="shared" si="11"/>
        <v>41882.658310185187</v>
      </c>
    </row>
    <row r="187" spans="1:19" ht="112" x14ac:dyDescent="0.2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s="12" t="s">
        <v>8297</v>
      </c>
      <c r="O187" t="s">
        <v>8298</v>
      </c>
      <c r="P187">
        <f t="shared" si="8"/>
        <v>126</v>
      </c>
      <c r="Q187" s="8">
        <f t="shared" si="9"/>
        <v>74.12</v>
      </c>
      <c r="R187" s="18">
        <f t="shared" si="10"/>
        <v>41891.96503472222</v>
      </c>
      <c r="S187" s="18">
        <f t="shared" si="11"/>
        <v>41901</v>
      </c>
    </row>
    <row r="188" spans="1:19" ht="240" x14ac:dyDescent="0.2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s="12" t="s">
        <v>8297</v>
      </c>
      <c r="O188" t="s">
        <v>8298</v>
      </c>
      <c r="P188">
        <f t="shared" si="8"/>
        <v>116</v>
      </c>
      <c r="Q188" s="8">
        <f t="shared" si="9"/>
        <v>73.58</v>
      </c>
      <c r="R188" s="18">
        <f t="shared" si="10"/>
        <v>42173.803217592591</v>
      </c>
      <c r="S188" s="18">
        <f t="shared" si="11"/>
        <v>42203.290972222225</v>
      </c>
    </row>
    <row r="189" spans="1:19" ht="224" x14ac:dyDescent="0.2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s="12" t="s">
        <v>8297</v>
      </c>
      <c r="O189" t="s">
        <v>8298</v>
      </c>
      <c r="P189">
        <f t="shared" si="8"/>
        <v>110</v>
      </c>
      <c r="Q189" s="8">
        <f t="shared" si="9"/>
        <v>73.400000000000006</v>
      </c>
      <c r="R189" s="18">
        <f t="shared" si="10"/>
        <v>41786.761354166665</v>
      </c>
      <c r="S189" s="18">
        <f t="shared" si="11"/>
        <v>41821.207638888889</v>
      </c>
    </row>
    <row r="190" spans="1:19" ht="208" x14ac:dyDescent="0.2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s="12" t="s">
        <v>8297</v>
      </c>
      <c r="O190" t="s">
        <v>8298</v>
      </c>
      <c r="P190">
        <f t="shared" si="8"/>
        <v>103</v>
      </c>
      <c r="Q190" s="8">
        <f t="shared" si="9"/>
        <v>73.209999999999994</v>
      </c>
      <c r="R190" s="18">
        <f t="shared" si="10"/>
        <v>42591.899988425925</v>
      </c>
      <c r="S190" s="18">
        <f t="shared" si="11"/>
        <v>42622.166666666672</v>
      </c>
    </row>
    <row r="191" spans="1:19" ht="176" x14ac:dyDescent="0.2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s="12" t="s">
        <v>8297</v>
      </c>
      <c r="O191" t="s">
        <v>8298</v>
      </c>
      <c r="P191">
        <f t="shared" si="8"/>
        <v>127</v>
      </c>
      <c r="Q191" s="8">
        <f t="shared" si="9"/>
        <v>72.95</v>
      </c>
      <c r="R191" s="18">
        <f t="shared" si="10"/>
        <v>42420.019097222219</v>
      </c>
      <c r="S191" s="18">
        <f t="shared" si="11"/>
        <v>42479.977430555555</v>
      </c>
    </row>
    <row r="192" spans="1:19" ht="160" x14ac:dyDescent="0.2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s="12" t="s">
        <v>8297</v>
      </c>
      <c r="O192" t="s">
        <v>8298</v>
      </c>
      <c r="P192">
        <f t="shared" si="8"/>
        <v>128</v>
      </c>
      <c r="Q192" s="8">
        <f t="shared" si="9"/>
        <v>72.760000000000005</v>
      </c>
      <c r="R192" s="18">
        <f t="shared" si="10"/>
        <v>42144.573807870373</v>
      </c>
      <c r="S192" s="18">
        <f t="shared" si="11"/>
        <v>42166.165972222225</v>
      </c>
    </row>
    <row r="193" spans="1:19" ht="176" x14ac:dyDescent="0.2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s="12" t="s">
        <v>8297</v>
      </c>
      <c r="O193" t="s">
        <v>8298</v>
      </c>
      <c r="P193">
        <f t="shared" si="8"/>
        <v>127</v>
      </c>
      <c r="Q193" s="8">
        <f t="shared" si="9"/>
        <v>72.709999999999994</v>
      </c>
      <c r="R193" s="18">
        <f t="shared" si="10"/>
        <v>41988.829942129625</v>
      </c>
      <c r="S193" s="18">
        <f t="shared" si="11"/>
        <v>42046.207638888889</v>
      </c>
    </row>
    <row r="194" spans="1:19" ht="192" x14ac:dyDescent="0.2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s="12" t="s">
        <v>8297</v>
      </c>
      <c r="O194" t="s">
        <v>8298</v>
      </c>
      <c r="P194">
        <f t="shared" ref="P194:P257" si="12">ROUND(E194/D194*100, 0)</f>
        <v>100</v>
      </c>
      <c r="Q194" s="8">
        <f t="shared" ref="Q194:Q257" si="13">IFERROR(ROUND(E194/L194,2),0)</f>
        <v>72.290000000000006</v>
      </c>
      <c r="R194" s="18">
        <f t="shared" ref="R194:R257" si="14">(((J194/60)/60)/24)+DATE(1970,1,1)</f>
        <v>41809.860300925924</v>
      </c>
      <c r="S194" s="18">
        <f t="shared" ref="S194:S257" si="15">((I194/60/60/24)+DATE(1970,1,1))</f>
        <v>41839.860300925924</v>
      </c>
    </row>
    <row r="195" spans="1:19" ht="224" x14ac:dyDescent="0.2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s="12" t="s">
        <v>8297</v>
      </c>
      <c r="O195" t="s">
        <v>8298</v>
      </c>
      <c r="P195">
        <f t="shared" si="12"/>
        <v>101</v>
      </c>
      <c r="Q195" s="8">
        <f t="shared" si="13"/>
        <v>72.05</v>
      </c>
      <c r="R195" s="18">
        <f t="shared" si="14"/>
        <v>41752.83457175926</v>
      </c>
      <c r="S195" s="18">
        <f t="shared" si="15"/>
        <v>41782.83457175926</v>
      </c>
    </row>
    <row r="196" spans="1:19" ht="192" x14ac:dyDescent="0.2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s="12" t="s">
        <v>8297</v>
      </c>
      <c r="O196" t="s">
        <v>8298</v>
      </c>
      <c r="P196">
        <f t="shared" si="12"/>
        <v>121</v>
      </c>
      <c r="Q196" s="8">
        <f t="shared" si="13"/>
        <v>71.790000000000006</v>
      </c>
      <c r="R196" s="18">
        <f t="shared" si="14"/>
        <v>42238.13282407407</v>
      </c>
      <c r="S196" s="18">
        <f t="shared" si="15"/>
        <v>42268.13282407407</v>
      </c>
    </row>
    <row r="197" spans="1:19" ht="208" x14ac:dyDescent="0.2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s="12" t="s">
        <v>8297</v>
      </c>
      <c r="O197" t="s">
        <v>8298</v>
      </c>
      <c r="P197">
        <f t="shared" si="12"/>
        <v>116</v>
      </c>
      <c r="Q197" s="8">
        <f t="shared" si="13"/>
        <v>71.489999999999995</v>
      </c>
      <c r="R197" s="18">
        <f t="shared" si="14"/>
        <v>41835.666354166664</v>
      </c>
      <c r="S197" s="18">
        <f t="shared" si="15"/>
        <v>41855.666354166664</v>
      </c>
    </row>
    <row r="198" spans="1:19" ht="208" x14ac:dyDescent="0.2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s="12" t="s">
        <v>8297</v>
      </c>
      <c r="O198" t="s">
        <v>8298</v>
      </c>
      <c r="P198">
        <f t="shared" si="12"/>
        <v>123</v>
      </c>
      <c r="Q198" s="8">
        <f t="shared" si="13"/>
        <v>71.239999999999995</v>
      </c>
      <c r="R198" s="18">
        <f t="shared" si="14"/>
        <v>42473.007037037038</v>
      </c>
      <c r="S198" s="18">
        <f t="shared" si="15"/>
        <v>42503.007037037038</v>
      </c>
    </row>
    <row r="199" spans="1:19" ht="224" x14ac:dyDescent="0.2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s="12" t="s">
        <v>8297</v>
      </c>
      <c r="O199" t="s">
        <v>8298</v>
      </c>
      <c r="P199">
        <f t="shared" si="12"/>
        <v>100</v>
      </c>
      <c r="Q199" s="8">
        <f t="shared" si="13"/>
        <v>70.88</v>
      </c>
      <c r="R199" s="18">
        <f t="shared" si="14"/>
        <v>41941.683865740742</v>
      </c>
      <c r="S199" s="18">
        <f t="shared" si="15"/>
        <v>41970.125</v>
      </c>
    </row>
    <row r="200" spans="1:19" ht="224" x14ac:dyDescent="0.2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s="12" t="s">
        <v>8297</v>
      </c>
      <c r="O200" t="s">
        <v>8298</v>
      </c>
      <c r="P200">
        <f t="shared" si="12"/>
        <v>103</v>
      </c>
      <c r="Q200" s="8">
        <f t="shared" si="13"/>
        <v>70.86</v>
      </c>
      <c r="R200" s="18">
        <f t="shared" si="14"/>
        <v>42195.749745370369</v>
      </c>
      <c r="S200" s="18">
        <f t="shared" si="15"/>
        <v>42206.125</v>
      </c>
    </row>
    <row r="201" spans="1:19" ht="208" x14ac:dyDescent="0.2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s="12" t="s">
        <v>8297</v>
      </c>
      <c r="O201" t="s">
        <v>8298</v>
      </c>
      <c r="P201">
        <f t="shared" si="12"/>
        <v>104</v>
      </c>
      <c r="Q201" s="8">
        <f t="shared" si="13"/>
        <v>70.569999999999993</v>
      </c>
      <c r="R201" s="18">
        <f t="shared" si="14"/>
        <v>42675.832465277781</v>
      </c>
      <c r="S201" s="18">
        <f t="shared" si="15"/>
        <v>42705.332638888889</v>
      </c>
    </row>
    <row r="202" spans="1:19" ht="192" x14ac:dyDescent="0.2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s="12" t="s">
        <v>8297</v>
      </c>
      <c r="O202" t="s">
        <v>8298</v>
      </c>
      <c r="P202">
        <f t="shared" si="12"/>
        <v>122</v>
      </c>
      <c r="Q202" s="8">
        <f t="shared" si="13"/>
        <v>70.23</v>
      </c>
      <c r="R202" s="18">
        <f t="shared" si="14"/>
        <v>42054.849050925928</v>
      </c>
      <c r="S202" s="18">
        <f t="shared" si="15"/>
        <v>42084.807384259257</v>
      </c>
    </row>
    <row r="203" spans="1:19" ht="192" x14ac:dyDescent="0.2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s="12" t="s">
        <v>8297</v>
      </c>
      <c r="O203" t="s">
        <v>8298</v>
      </c>
      <c r="P203">
        <f t="shared" si="12"/>
        <v>106</v>
      </c>
      <c r="Q203" s="8">
        <f t="shared" si="13"/>
        <v>69.89</v>
      </c>
      <c r="R203" s="18">
        <f t="shared" si="14"/>
        <v>41808.669571759259</v>
      </c>
      <c r="S203" s="18">
        <f t="shared" si="15"/>
        <v>41838.669571759259</v>
      </c>
    </row>
    <row r="204" spans="1:19" ht="208" x14ac:dyDescent="0.2">
      <c r="A204">
        <v>3390</v>
      </c>
      <c r="B204" s="3" t="s">
        <v>3389</v>
      </c>
      <c r="C204" s="3" t="s">
        <v>7500</v>
      </c>
      <c r="D204" s="6">
        <v>1500</v>
      </c>
      <c r="E204" s="8">
        <v>1536</v>
      </c>
      <c r="F204" t="s">
        <v>8218</v>
      </c>
      <c r="G204" t="s">
        <v>8223</v>
      </c>
      <c r="H204" t="s">
        <v>8245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s="12" t="s">
        <v>8297</v>
      </c>
      <c r="O204" t="s">
        <v>8298</v>
      </c>
      <c r="P204">
        <f t="shared" si="12"/>
        <v>102</v>
      </c>
      <c r="Q204" s="8">
        <f t="shared" si="13"/>
        <v>69.819999999999993</v>
      </c>
      <c r="R204" s="18">
        <f t="shared" si="14"/>
        <v>41815.774826388886</v>
      </c>
      <c r="S204" s="18">
        <f t="shared" si="15"/>
        <v>41830.774826388886</v>
      </c>
    </row>
    <row r="205" spans="1:19" ht="224" x14ac:dyDescent="0.2">
      <c r="A205">
        <v>3348</v>
      </c>
      <c r="B205" s="3" t="s">
        <v>3266</v>
      </c>
      <c r="C205" s="3" t="s">
        <v>7458</v>
      </c>
      <c r="D205" s="6">
        <v>5500</v>
      </c>
      <c r="E205" s="8">
        <v>5516</v>
      </c>
      <c r="F205" t="s">
        <v>8218</v>
      </c>
      <c r="G205" t="s">
        <v>8223</v>
      </c>
      <c r="H205" t="s">
        <v>8245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s="12" t="s">
        <v>8297</v>
      </c>
      <c r="O205" t="s">
        <v>8298</v>
      </c>
      <c r="P205">
        <f t="shared" si="12"/>
        <v>100</v>
      </c>
      <c r="Q205" s="8">
        <f t="shared" si="13"/>
        <v>69.819999999999993</v>
      </c>
      <c r="R205" s="18">
        <f t="shared" si="14"/>
        <v>42466.558796296296</v>
      </c>
      <c r="S205" s="18">
        <f t="shared" si="15"/>
        <v>42490.165972222225</v>
      </c>
    </row>
    <row r="206" spans="1:19" ht="112" x14ac:dyDescent="0.2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s="12" t="s">
        <v>8297</v>
      </c>
      <c r="O206" t="s">
        <v>8298</v>
      </c>
      <c r="P206">
        <f t="shared" si="12"/>
        <v>127</v>
      </c>
      <c r="Q206" s="8">
        <f t="shared" si="13"/>
        <v>69.569999999999993</v>
      </c>
      <c r="R206" s="18">
        <f t="shared" si="14"/>
        <v>41871.755694444444</v>
      </c>
      <c r="S206" s="18">
        <f t="shared" si="15"/>
        <v>41901.755694444444</v>
      </c>
    </row>
    <row r="207" spans="1:19" ht="48" x14ac:dyDescent="0.2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s="12" t="s">
        <v>8297</v>
      </c>
      <c r="O207" t="s">
        <v>8298</v>
      </c>
      <c r="P207">
        <f t="shared" si="12"/>
        <v>112</v>
      </c>
      <c r="Q207" s="8">
        <f t="shared" si="13"/>
        <v>69.19</v>
      </c>
      <c r="R207" s="18">
        <f t="shared" si="14"/>
        <v>42762.942430555559</v>
      </c>
      <c r="S207" s="18">
        <f t="shared" si="15"/>
        <v>42794.208333333328</v>
      </c>
    </row>
    <row r="208" spans="1:19" ht="240" x14ac:dyDescent="0.2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s="12" t="s">
        <v>8297</v>
      </c>
      <c r="O208" t="s">
        <v>8298</v>
      </c>
      <c r="P208">
        <f t="shared" si="12"/>
        <v>100</v>
      </c>
      <c r="Q208" s="8">
        <f t="shared" si="13"/>
        <v>68.97</v>
      </c>
      <c r="R208" s="18">
        <f t="shared" si="14"/>
        <v>42460.741747685184</v>
      </c>
      <c r="S208" s="18">
        <f t="shared" si="15"/>
        <v>42511.165972222225</v>
      </c>
    </row>
    <row r="209" spans="1:19" ht="224" x14ac:dyDescent="0.2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s="12" t="s">
        <v>8297</v>
      </c>
      <c r="O209" t="s">
        <v>8298</v>
      </c>
      <c r="P209">
        <f t="shared" si="12"/>
        <v>103</v>
      </c>
      <c r="Q209" s="8">
        <f t="shared" si="13"/>
        <v>68.67</v>
      </c>
      <c r="R209" s="18">
        <f t="shared" si="14"/>
        <v>42121.756921296299</v>
      </c>
      <c r="S209" s="18">
        <f t="shared" si="15"/>
        <v>42156.208333333328</v>
      </c>
    </row>
    <row r="210" spans="1:19" ht="224" x14ac:dyDescent="0.2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s="12" t="s">
        <v>8297</v>
      </c>
      <c r="O210" t="s">
        <v>8298</v>
      </c>
      <c r="P210">
        <f t="shared" si="12"/>
        <v>111</v>
      </c>
      <c r="Q210" s="8">
        <f t="shared" si="13"/>
        <v>68.349999999999994</v>
      </c>
      <c r="R210" s="18">
        <f t="shared" si="14"/>
        <v>41941.75203703704</v>
      </c>
      <c r="S210" s="18">
        <f t="shared" si="15"/>
        <v>41964.708333333328</v>
      </c>
    </row>
    <row r="211" spans="1:19" ht="160" x14ac:dyDescent="0.2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s="12" t="s">
        <v>8297</v>
      </c>
      <c r="O211" t="s">
        <v>8298</v>
      </c>
      <c r="P211">
        <f t="shared" si="12"/>
        <v>171</v>
      </c>
      <c r="Q211" s="8">
        <f t="shared" si="13"/>
        <v>68.25</v>
      </c>
      <c r="R211" s="18">
        <f t="shared" si="14"/>
        <v>42532.052523148144</v>
      </c>
      <c r="S211" s="18">
        <f t="shared" si="15"/>
        <v>42560.166666666672</v>
      </c>
    </row>
    <row r="212" spans="1:19" ht="224" x14ac:dyDescent="0.2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s="12" t="s">
        <v>8297</v>
      </c>
      <c r="O212" t="s">
        <v>8298</v>
      </c>
      <c r="P212">
        <f t="shared" si="12"/>
        <v>175</v>
      </c>
      <c r="Q212" s="8">
        <f t="shared" si="13"/>
        <v>68.06</v>
      </c>
      <c r="R212" s="18">
        <f t="shared" si="14"/>
        <v>42003.948425925926</v>
      </c>
      <c r="S212" s="18">
        <f t="shared" si="15"/>
        <v>42028.207638888889</v>
      </c>
    </row>
    <row r="213" spans="1:19" ht="112" x14ac:dyDescent="0.2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s="12" t="s">
        <v>8297</v>
      </c>
      <c r="O213" t="s">
        <v>8298</v>
      </c>
      <c r="P213">
        <f t="shared" si="12"/>
        <v>141</v>
      </c>
      <c r="Q213" s="8">
        <f t="shared" si="13"/>
        <v>67.959999999999994</v>
      </c>
      <c r="R213" s="18">
        <f t="shared" si="14"/>
        <v>42072.576249999998</v>
      </c>
      <c r="S213" s="18">
        <f t="shared" si="15"/>
        <v>42097.576249999998</v>
      </c>
    </row>
    <row r="214" spans="1:19" ht="112" x14ac:dyDescent="0.2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s="12" t="s">
        <v>8297</v>
      </c>
      <c r="O214" t="s">
        <v>8298</v>
      </c>
      <c r="P214">
        <f t="shared" si="12"/>
        <v>118</v>
      </c>
      <c r="Q214" s="8">
        <f t="shared" si="13"/>
        <v>67.92</v>
      </c>
      <c r="R214" s="18">
        <f t="shared" si="14"/>
        <v>42690.334317129629</v>
      </c>
      <c r="S214" s="18">
        <f t="shared" si="15"/>
        <v>42721.333333333328</v>
      </c>
    </row>
    <row r="215" spans="1:19" ht="64" x14ac:dyDescent="0.2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s="12" t="s">
        <v>8297</v>
      </c>
      <c r="O215" t="s">
        <v>8298</v>
      </c>
      <c r="P215">
        <f t="shared" si="12"/>
        <v>126</v>
      </c>
      <c r="Q215" s="8">
        <f t="shared" si="13"/>
        <v>67.739999999999995</v>
      </c>
      <c r="R215" s="18">
        <f t="shared" si="14"/>
        <v>42154.873124999998</v>
      </c>
      <c r="S215" s="18">
        <f t="shared" si="15"/>
        <v>42184.873124999998</v>
      </c>
    </row>
    <row r="216" spans="1:19" ht="208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s="12" t="s">
        <v>8297</v>
      </c>
      <c r="O216" t="s">
        <v>8298</v>
      </c>
      <c r="P216">
        <f t="shared" si="12"/>
        <v>100</v>
      </c>
      <c r="Q216" s="8">
        <f t="shared" si="13"/>
        <v>67.650000000000006</v>
      </c>
      <c r="R216" s="18">
        <f t="shared" si="14"/>
        <v>42171.725416666668</v>
      </c>
      <c r="S216" s="18">
        <f t="shared" si="15"/>
        <v>42201.725416666668</v>
      </c>
    </row>
    <row r="217" spans="1:19" ht="192" x14ac:dyDescent="0.2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s="12" t="s">
        <v>8297</v>
      </c>
      <c r="O217" t="s">
        <v>8298</v>
      </c>
      <c r="P217">
        <f t="shared" si="12"/>
        <v>103</v>
      </c>
      <c r="Q217" s="8">
        <f t="shared" si="13"/>
        <v>66.959999999999994</v>
      </c>
      <c r="R217" s="18">
        <f t="shared" si="14"/>
        <v>42125.772812499999</v>
      </c>
      <c r="S217" s="18">
        <f t="shared" si="15"/>
        <v>42155.772812499999</v>
      </c>
    </row>
    <row r="218" spans="1:19" ht="160" x14ac:dyDescent="0.2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s="12" t="s">
        <v>8297</v>
      </c>
      <c r="O218" t="s">
        <v>8298</v>
      </c>
      <c r="P218">
        <f t="shared" si="12"/>
        <v>120</v>
      </c>
      <c r="Q218" s="8">
        <f t="shared" si="13"/>
        <v>66.67</v>
      </c>
      <c r="R218" s="18">
        <f t="shared" si="14"/>
        <v>42026.924976851849</v>
      </c>
      <c r="S218" s="18">
        <f t="shared" si="15"/>
        <v>42052.207638888889</v>
      </c>
    </row>
    <row r="219" spans="1:19" ht="192" x14ac:dyDescent="0.2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s="12" t="s">
        <v>8297</v>
      </c>
      <c r="O219" t="s">
        <v>8298</v>
      </c>
      <c r="P219">
        <f t="shared" si="12"/>
        <v>104</v>
      </c>
      <c r="Q219" s="8">
        <f t="shared" si="13"/>
        <v>66.510000000000005</v>
      </c>
      <c r="R219" s="18">
        <f t="shared" si="14"/>
        <v>41760.935706018521</v>
      </c>
      <c r="S219" s="18">
        <f t="shared" si="15"/>
        <v>41772.166666666664</v>
      </c>
    </row>
    <row r="220" spans="1:19" ht="224" x14ac:dyDescent="0.2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s="12" t="s">
        <v>8297</v>
      </c>
      <c r="O220" t="s">
        <v>8298</v>
      </c>
      <c r="P220">
        <f t="shared" si="12"/>
        <v>113</v>
      </c>
      <c r="Q220" s="8">
        <f t="shared" si="13"/>
        <v>66.47</v>
      </c>
      <c r="R220" s="18">
        <f t="shared" si="14"/>
        <v>42661.132245370376</v>
      </c>
      <c r="S220" s="18">
        <f t="shared" si="15"/>
        <v>42693.916666666672</v>
      </c>
    </row>
    <row r="221" spans="1:19" ht="176" x14ac:dyDescent="0.2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s="12" t="s">
        <v>8297</v>
      </c>
      <c r="O221" t="s">
        <v>8298</v>
      </c>
      <c r="P221">
        <f t="shared" si="12"/>
        <v>101</v>
      </c>
      <c r="Q221" s="8">
        <f t="shared" si="13"/>
        <v>66.45</v>
      </c>
      <c r="R221" s="18">
        <f t="shared" si="14"/>
        <v>42513.045798611114</v>
      </c>
      <c r="S221" s="18">
        <f t="shared" si="15"/>
        <v>42543.045798611114</v>
      </c>
    </row>
    <row r="222" spans="1:19" ht="208" x14ac:dyDescent="0.2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s="12" t="s">
        <v>8297</v>
      </c>
      <c r="O222" t="s">
        <v>8298</v>
      </c>
      <c r="P222">
        <f t="shared" si="12"/>
        <v>102</v>
      </c>
      <c r="Q222" s="8">
        <f t="shared" si="13"/>
        <v>66.150000000000006</v>
      </c>
      <c r="R222" s="18">
        <f t="shared" si="14"/>
        <v>41829.599791666667</v>
      </c>
      <c r="S222" s="18">
        <f t="shared" si="15"/>
        <v>41889.599791666667</v>
      </c>
    </row>
    <row r="223" spans="1:19" ht="176" x14ac:dyDescent="0.2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s="12" t="s">
        <v>8297</v>
      </c>
      <c r="O223" t="s">
        <v>8298</v>
      </c>
      <c r="P223">
        <f t="shared" si="12"/>
        <v>119</v>
      </c>
      <c r="Q223" s="8">
        <f t="shared" si="13"/>
        <v>66.11</v>
      </c>
      <c r="R223" s="18">
        <f t="shared" si="14"/>
        <v>41920.787534722222</v>
      </c>
      <c r="S223" s="18">
        <f t="shared" si="15"/>
        <v>41941.787534722222</v>
      </c>
    </row>
    <row r="224" spans="1:19" ht="208" x14ac:dyDescent="0.2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s="12" t="s">
        <v>8297</v>
      </c>
      <c r="O224" t="s">
        <v>8298</v>
      </c>
      <c r="P224">
        <f t="shared" si="12"/>
        <v>100</v>
      </c>
      <c r="Q224" s="8">
        <f t="shared" si="13"/>
        <v>65.87</v>
      </c>
      <c r="R224" s="18">
        <f t="shared" si="14"/>
        <v>42561.154664351852</v>
      </c>
      <c r="S224" s="18">
        <f t="shared" si="15"/>
        <v>42592.166666666672</v>
      </c>
    </row>
    <row r="225" spans="1:19" ht="192" x14ac:dyDescent="0.2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s="12" t="s">
        <v>8297</v>
      </c>
      <c r="O225" t="s">
        <v>8298</v>
      </c>
      <c r="P225">
        <f t="shared" si="12"/>
        <v>105</v>
      </c>
      <c r="Q225" s="8">
        <f t="shared" si="13"/>
        <v>65.58</v>
      </c>
      <c r="R225" s="18">
        <f t="shared" si="14"/>
        <v>42145.746689814812</v>
      </c>
      <c r="S225" s="18">
        <f t="shared" si="15"/>
        <v>42175.746689814812</v>
      </c>
    </row>
    <row r="226" spans="1:19" ht="208" x14ac:dyDescent="0.2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s="12" t="s">
        <v>8297</v>
      </c>
      <c r="O226" t="s">
        <v>8298</v>
      </c>
      <c r="P226">
        <f t="shared" si="12"/>
        <v>100</v>
      </c>
      <c r="Q226" s="8">
        <f t="shared" si="13"/>
        <v>65.38</v>
      </c>
      <c r="R226" s="18">
        <f t="shared" si="14"/>
        <v>42208.84646990741</v>
      </c>
      <c r="S226" s="18">
        <f t="shared" si="15"/>
        <v>42238.84646990741</v>
      </c>
    </row>
    <row r="227" spans="1:19" ht="192" x14ac:dyDescent="0.2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s="12" t="s">
        <v>8297</v>
      </c>
      <c r="O227" t="s">
        <v>8298</v>
      </c>
      <c r="P227">
        <f t="shared" si="12"/>
        <v>112</v>
      </c>
      <c r="Q227" s="8">
        <f t="shared" si="13"/>
        <v>65.17</v>
      </c>
      <c r="R227" s="18">
        <f t="shared" si="14"/>
        <v>42524.782638888893</v>
      </c>
      <c r="S227" s="18">
        <f t="shared" si="15"/>
        <v>42544.782638888893</v>
      </c>
    </row>
    <row r="228" spans="1:19" ht="224" x14ac:dyDescent="0.2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s="12" t="s">
        <v>8297</v>
      </c>
      <c r="O228" t="s">
        <v>8298</v>
      </c>
      <c r="P228">
        <f t="shared" si="12"/>
        <v>101</v>
      </c>
      <c r="Q228" s="8">
        <f t="shared" si="13"/>
        <v>65.16</v>
      </c>
      <c r="R228" s="18">
        <f t="shared" si="14"/>
        <v>42712.23474537037</v>
      </c>
      <c r="S228" s="18">
        <f t="shared" si="15"/>
        <v>42735.707638888889</v>
      </c>
    </row>
    <row r="229" spans="1:19" ht="224" x14ac:dyDescent="0.2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s="12" t="s">
        <v>8297</v>
      </c>
      <c r="O229" t="s">
        <v>8298</v>
      </c>
      <c r="P229">
        <f t="shared" si="12"/>
        <v>114</v>
      </c>
      <c r="Q229" s="8">
        <f t="shared" si="13"/>
        <v>64.91</v>
      </c>
      <c r="R229" s="18">
        <f t="shared" si="14"/>
        <v>42506.760405092587</v>
      </c>
      <c r="S229" s="18">
        <f t="shared" si="15"/>
        <v>42536.760405092587</v>
      </c>
    </row>
    <row r="230" spans="1:19" ht="192" x14ac:dyDescent="0.2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s="12" t="s">
        <v>8297</v>
      </c>
      <c r="O230" t="s">
        <v>8298</v>
      </c>
      <c r="P230">
        <f t="shared" si="12"/>
        <v>106</v>
      </c>
      <c r="Q230" s="8">
        <f t="shared" si="13"/>
        <v>64.63</v>
      </c>
      <c r="R230" s="18">
        <f t="shared" si="14"/>
        <v>42170.910231481481</v>
      </c>
      <c r="S230" s="18">
        <f t="shared" si="15"/>
        <v>42205.165972222225</v>
      </c>
    </row>
    <row r="231" spans="1:19" ht="48" x14ac:dyDescent="0.2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s="12" t="s">
        <v>8297</v>
      </c>
      <c r="O231" t="s">
        <v>8298</v>
      </c>
      <c r="P231">
        <f t="shared" si="12"/>
        <v>101</v>
      </c>
      <c r="Q231" s="8">
        <f t="shared" si="13"/>
        <v>64.47</v>
      </c>
      <c r="R231" s="18">
        <f t="shared" si="14"/>
        <v>42053.671666666662</v>
      </c>
      <c r="S231" s="18">
        <f t="shared" si="15"/>
        <v>42083.630000000005</v>
      </c>
    </row>
    <row r="232" spans="1:19" ht="224" x14ac:dyDescent="0.2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s="12" t="s">
        <v>8297</v>
      </c>
      <c r="O232" t="s">
        <v>8298</v>
      </c>
      <c r="P232">
        <f t="shared" si="12"/>
        <v>129</v>
      </c>
      <c r="Q232" s="8">
        <f t="shared" si="13"/>
        <v>64.38</v>
      </c>
      <c r="R232" s="18">
        <f t="shared" si="14"/>
        <v>41876.815787037034</v>
      </c>
      <c r="S232" s="18">
        <f t="shared" si="15"/>
        <v>41894.815787037034</v>
      </c>
    </row>
    <row r="233" spans="1:19" ht="160" x14ac:dyDescent="0.2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s="12" t="s">
        <v>8297</v>
      </c>
      <c r="O233" t="s">
        <v>8298</v>
      </c>
      <c r="P233">
        <f t="shared" si="12"/>
        <v>113</v>
      </c>
      <c r="Q233" s="8">
        <f t="shared" si="13"/>
        <v>64.290000000000006</v>
      </c>
      <c r="R233" s="18">
        <f t="shared" si="14"/>
        <v>42553.926527777774</v>
      </c>
      <c r="S233" s="18">
        <f t="shared" si="15"/>
        <v>42585.172916666663</v>
      </c>
    </row>
    <row r="234" spans="1:19" ht="208" x14ac:dyDescent="0.2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s="12" t="s">
        <v>8297</v>
      </c>
      <c r="O234" t="s">
        <v>8298</v>
      </c>
      <c r="P234">
        <f t="shared" si="12"/>
        <v>113</v>
      </c>
      <c r="Q234" s="8">
        <f t="shared" si="13"/>
        <v>64.27</v>
      </c>
      <c r="R234" s="18">
        <f t="shared" si="14"/>
        <v>40970.875671296293</v>
      </c>
      <c r="S234" s="18">
        <f t="shared" si="15"/>
        <v>41000.834004629629</v>
      </c>
    </row>
    <row r="235" spans="1:19" ht="208" x14ac:dyDescent="0.2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s="12" t="s">
        <v>8297</v>
      </c>
      <c r="O235" t="s">
        <v>8298</v>
      </c>
      <c r="P235">
        <f t="shared" si="12"/>
        <v>105</v>
      </c>
      <c r="Q235" s="8">
        <f t="shared" si="13"/>
        <v>64.16</v>
      </c>
      <c r="R235" s="18">
        <f t="shared" si="14"/>
        <v>41809.12300925926</v>
      </c>
      <c r="S235" s="18">
        <f t="shared" si="15"/>
        <v>41831.677083333336</v>
      </c>
    </row>
    <row r="236" spans="1:19" ht="144" x14ac:dyDescent="0.2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s="12" t="s">
        <v>8297</v>
      </c>
      <c r="O236" t="s">
        <v>8298</v>
      </c>
      <c r="P236">
        <f t="shared" si="12"/>
        <v>111</v>
      </c>
      <c r="Q236" s="8">
        <f t="shared" si="13"/>
        <v>63.85</v>
      </c>
      <c r="R236" s="18">
        <f t="shared" si="14"/>
        <v>42171.824884259258</v>
      </c>
      <c r="S236" s="18">
        <f t="shared" si="15"/>
        <v>42201.824884259258</v>
      </c>
    </row>
    <row r="237" spans="1:19" ht="208" x14ac:dyDescent="0.2">
      <c r="A237">
        <v>527</v>
      </c>
      <c r="B237" s="3" t="s">
        <v>528</v>
      </c>
      <c r="C237" s="3" t="s">
        <v>4637</v>
      </c>
      <c r="D237" s="6">
        <v>10000</v>
      </c>
      <c r="E237" s="8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s="12" t="s">
        <v>8297</v>
      </c>
      <c r="O237" t="s">
        <v>8298</v>
      </c>
      <c r="P237">
        <f t="shared" si="12"/>
        <v>101</v>
      </c>
      <c r="Q237" s="8">
        <f t="shared" si="13"/>
        <v>63.83</v>
      </c>
      <c r="R237" s="18">
        <f t="shared" si="14"/>
        <v>42753.205625000002</v>
      </c>
      <c r="S237" s="18">
        <f t="shared" si="15"/>
        <v>42783.670138888891</v>
      </c>
    </row>
    <row r="238" spans="1:19" ht="224" x14ac:dyDescent="0.2">
      <c r="A238">
        <v>2822</v>
      </c>
      <c r="B238" s="3" t="s">
        <v>2822</v>
      </c>
      <c r="C238" s="3" t="s">
        <v>6932</v>
      </c>
      <c r="D238" s="6">
        <v>6000</v>
      </c>
      <c r="E238" s="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s="12" t="s">
        <v>8297</v>
      </c>
      <c r="O238" t="s">
        <v>8298</v>
      </c>
      <c r="P238">
        <f t="shared" si="12"/>
        <v>100</v>
      </c>
      <c r="Q238" s="8">
        <f t="shared" si="13"/>
        <v>63.83</v>
      </c>
      <c r="R238" s="18">
        <f t="shared" si="14"/>
        <v>42060.683935185181</v>
      </c>
      <c r="S238" s="18">
        <f t="shared" si="15"/>
        <v>42090.642268518524</v>
      </c>
    </row>
    <row r="239" spans="1:19" ht="192" x14ac:dyDescent="0.2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s="12" t="s">
        <v>8297</v>
      </c>
      <c r="O239" t="s">
        <v>8298</v>
      </c>
      <c r="P239">
        <f t="shared" si="12"/>
        <v>103</v>
      </c>
      <c r="Q239" s="8">
        <f t="shared" si="13"/>
        <v>63.57</v>
      </c>
      <c r="R239" s="18">
        <f t="shared" si="14"/>
        <v>41932.311099537037</v>
      </c>
      <c r="S239" s="18">
        <f t="shared" si="15"/>
        <v>41962.352766203709</v>
      </c>
    </row>
    <row r="240" spans="1:19" ht="96" x14ac:dyDescent="0.2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s="12" t="s">
        <v>8297</v>
      </c>
      <c r="O240" t="s">
        <v>8298</v>
      </c>
      <c r="P240">
        <f t="shared" si="12"/>
        <v>116</v>
      </c>
      <c r="Q240" s="8">
        <f t="shared" si="13"/>
        <v>63.36</v>
      </c>
      <c r="R240" s="18">
        <f t="shared" si="14"/>
        <v>41839.175706018519</v>
      </c>
      <c r="S240" s="18">
        <f t="shared" si="15"/>
        <v>41853.175706018519</v>
      </c>
    </row>
    <row r="241" spans="1:19" ht="208" x14ac:dyDescent="0.2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s="12" t="s">
        <v>8297</v>
      </c>
      <c r="O241" t="s">
        <v>8298</v>
      </c>
      <c r="P241">
        <f t="shared" si="12"/>
        <v>101</v>
      </c>
      <c r="Q241" s="8">
        <f t="shared" si="13"/>
        <v>63.28</v>
      </c>
      <c r="R241" s="18">
        <f t="shared" si="14"/>
        <v>42155.142638888887</v>
      </c>
      <c r="S241" s="18">
        <f t="shared" si="15"/>
        <v>42215.142638888887</v>
      </c>
    </row>
    <row r="242" spans="1:19" ht="192" x14ac:dyDescent="0.2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s="12" t="s">
        <v>8297</v>
      </c>
      <c r="O242" t="s">
        <v>8298</v>
      </c>
      <c r="P242">
        <f t="shared" si="12"/>
        <v>104</v>
      </c>
      <c r="Q242" s="8">
        <f t="shared" si="13"/>
        <v>63.11</v>
      </c>
      <c r="R242" s="18">
        <f t="shared" si="14"/>
        <v>41827.605057870373</v>
      </c>
      <c r="S242" s="18">
        <f t="shared" si="15"/>
        <v>41848.605057870373</v>
      </c>
    </row>
    <row r="243" spans="1:19" ht="224" x14ac:dyDescent="0.2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s="12" t="s">
        <v>8297</v>
      </c>
      <c r="O243" t="s">
        <v>8298</v>
      </c>
      <c r="P243">
        <f t="shared" si="12"/>
        <v>101</v>
      </c>
      <c r="Q243" s="8">
        <f t="shared" si="13"/>
        <v>63</v>
      </c>
      <c r="R243" s="18">
        <f t="shared" si="14"/>
        <v>41897.602037037039</v>
      </c>
      <c r="S243" s="18">
        <f t="shared" si="15"/>
        <v>41927.602037037039</v>
      </c>
    </row>
    <row r="244" spans="1:19" ht="224" x14ac:dyDescent="0.2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s="12" t="s">
        <v>8297</v>
      </c>
      <c r="O244" t="s">
        <v>8298</v>
      </c>
      <c r="P244">
        <f t="shared" si="12"/>
        <v>102</v>
      </c>
      <c r="Q244" s="8">
        <f t="shared" si="13"/>
        <v>62.92</v>
      </c>
      <c r="R244" s="18">
        <f t="shared" si="14"/>
        <v>41026.953055555554</v>
      </c>
      <c r="S244" s="18">
        <f t="shared" si="15"/>
        <v>41061.953055555554</v>
      </c>
    </row>
    <row r="245" spans="1:19" ht="224" x14ac:dyDescent="0.2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s="12" t="s">
        <v>8297</v>
      </c>
      <c r="O245" t="s">
        <v>8298</v>
      </c>
      <c r="P245">
        <f t="shared" si="12"/>
        <v>126</v>
      </c>
      <c r="Q245" s="8">
        <f t="shared" si="13"/>
        <v>62.88</v>
      </c>
      <c r="R245" s="18">
        <f t="shared" si="14"/>
        <v>41013.936562499999</v>
      </c>
      <c r="S245" s="18">
        <f t="shared" si="15"/>
        <v>41061.165972222225</v>
      </c>
    </row>
    <row r="246" spans="1:19" ht="192" x14ac:dyDescent="0.2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s="12" t="s">
        <v>8297</v>
      </c>
      <c r="O246" t="s">
        <v>8298</v>
      </c>
      <c r="P246">
        <f t="shared" si="12"/>
        <v>106</v>
      </c>
      <c r="Q246" s="8">
        <f t="shared" si="13"/>
        <v>62.83</v>
      </c>
      <c r="R246" s="18">
        <f t="shared" si="14"/>
        <v>41800.380428240744</v>
      </c>
      <c r="S246" s="18">
        <f t="shared" si="15"/>
        <v>41830.380428240744</v>
      </c>
    </row>
    <row r="247" spans="1:19" ht="176" x14ac:dyDescent="0.2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s="12" t="s">
        <v>8297</v>
      </c>
      <c r="O247" t="s">
        <v>8298</v>
      </c>
      <c r="P247">
        <f t="shared" si="12"/>
        <v>107</v>
      </c>
      <c r="Q247" s="8">
        <f t="shared" si="13"/>
        <v>62.67</v>
      </c>
      <c r="R247" s="18">
        <f t="shared" si="14"/>
        <v>42490.133877314816</v>
      </c>
      <c r="S247" s="18">
        <f t="shared" si="15"/>
        <v>42527.083333333328</v>
      </c>
    </row>
    <row r="248" spans="1:19" ht="192" x14ac:dyDescent="0.2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s="12" t="s">
        <v>8297</v>
      </c>
      <c r="O248" t="s">
        <v>8298</v>
      </c>
      <c r="P248">
        <f t="shared" si="12"/>
        <v>100</v>
      </c>
      <c r="Q248" s="8">
        <f t="shared" si="13"/>
        <v>62.63</v>
      </c>
      <c r="R248" s="18">
        <f t="shared" si="14"/>
        <v>42593.865405092598</v>
      </c>
      <c r="S248" s="18">
        <f t="shared" si="15"/>
        <v>42613.865405092598</v>
      </c>
    </row>
    <row r="249" spans="1:19" ht="192" x14ac:dyDescent="0.2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s="12" t="s">
        <v>8297</v>
      </c>
      <c r="O249" t="s">
        <v>8298</v>
      </c>
      <c r="P249">
        <f t="shared" si="12"/>
        <v>339</v>
      </c>
      <c r="Q249" s="8">
        <f t="shared" si="13"/>
        <v>62.59</v>
      </c>
      <c r="R249" s="18">
        <f t="shared" si="14"/>
        <v>42462.140868055561</v>
      </c>
      <c r="S249" s="18">
        <f t="shared" si="15"/>
        <v>42489.875</v>
      </c>
    </row>
    <row r="250" spans="1:19" ht="144" x14ac:dyDescent="0.2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s="12" t="s">
        <v>8297</v>
      </c>
      <c r="O250" t="s">
        <v>8298</v>
      </c>
      <c r="P250">
        <f t="shared" si="12"/>
        <v>100</v>
      </c>
      <c r="Q250" s="8">
        <f t="shared" si="13"/>
        <v>62.5</v>
      </c>
      <c r="R250" s="18">
        <f t="shared" si="14"/>
        <v>41788.58997685185</v>
      </c>
      <c r="S250" s="18">
        <f t="shared" si="15"/>
        <v>41818.58997685185</v>
      </c>
    </row>
    <row r="251" spans="1:19" ht="192" x14ac:dyDescent="0.2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s="12" t="s">
        <v>8297</v>
      </c>
      <c r="O251" t="s">
        <v>8298</v>
      </c>
      <c r="P251">
        <f t="shared" si="12"/>
        <v>139</v>
      </c>
      <c r="Q251" s="8">
        <f t="shared" si="13"/>
        <v>62.33</v>
      </c>
      <c r="R251" s="18">
        <f t="shared" si="14"/>
        <v>41772.685393518521</v>
      </c>
      <c r="S251" s="18">
        <f t="shared" si="15"/>
        <v>41806.290972222225</v>
      </c>
    </row>
    <row r="252" spans="1:19" ht="240" x14ac:dyDescent="0.2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s="12" t="s">
        <v>8297</v>
      </c>
      <c r="O252" t="s">
        <v>8298</v>
      </c>
      <c r="P252">
        <f t="shared" si="12"/>
        <v>112</v>
      </c>
      <c r="Q252" s="8">
        <f t="shared" si="13"/>
        <v>62.17</v>
      </c>
      <c r="R252" s="18">
        <f t="shared" si="14"/>
        <v>42374.651504629626</v>
      </c>
      <c r="S252" s="18">
        <f t="shared" si="15"/>
        <v>42384.651504629626</v>
      </c>
    </row>
    <row r="253" spans="1:19" ht="144" x14ac:dyDescent="0.2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s="12" t="s">
        <v>8297</v>
      </c>
      <c r="O253" t="s">
        <v>8298</v>
      </c>
      <c r="P253">
        <f t="shared" si="12"/>
        <v>103</v>
      </c>
      <c r="Q253" s="8">
        <f t="shared" si="13"/>
        <v>62.05</v>
      </c>
      <c r="R253" s="18">
        <f t="shared" si="14"/>
        <v>41802.574282407404</v>
      </c>
      <c r="S253" s="18">
        <f t="shared" si="15"/>
        <v>41823.165972222225</v>
      </c>
    </row>
    <row r="254" spans="1:19" ht="208" x14ac:dyDescent="0.2">
      <c r="A254">
        <v>3391</v>
      </c>
      <c r="B254" s="3" t="s">
        <v>3390</v>
      </c>
      <c r="C254" s="3" t="s">
        <v>7501</v>
      </c>
      <c r="D254" s="6">
        <v>500</v>
      </c>
      <c r="E254" s="8">
        <v>1115</v>
      </c>
      <c r="F254" t="s">
        <v>8218</v>
      </c>
      <c r="G254" t="s">
        <v>8223</v>
      </c>
      <c r="H254" t="s">
        <v>8245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s="12" t="s">
        <v>8297</v>
      </c>
      <c r="O254" t="s">
        <v>8298</v>
      </c>
      <c r="P254">
        <f t="shared" si="12"/>
        <v>223</v>
      </c>
      <c r="Q254" s="8">
        <f t="shared" si="13"/>
        <v>61.94</v>
      </c>
      <c r="R254" s="18">
        <f t="shared" si="14"/>
        <v>41830.545694444445</v>
      </c>
      <c r="S254" s="18">
        <f t="shared" si="15"/>
        <v>41859.936111111114</v>
      </c>
    </row>
    <row r="255" spans="1:19" ht="160" x14ac:dyDescent="0.2">
      <c r="A255">
        <v>3317</v>
      </c>
      <c r="B255" s="3" t="s">
        <v>3317</v>
      </c>
      <c r="C255" s="3" t="s">
        <v>7427</v>
      </c>
      <c r="D255" s="6">
        <v>1050</v>
      </c>
      <c r="E255" s="8">
        <v>1115</v>
      </c>
      <c r="F255" t="s">
        <v>8218</v>
      </c>
      <c r="G255" t="s">
        <v>8223</v>
      </c>
      <c r="H255" t="s">
        <v>8245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s="12" t="s">
        <v>8297</v>
      </c>
      <c r="O255" t="s">
        <v>8298</v>
      </c>
      <c r="P255">
        <f t="shared" si="12"/>
        <v>106</v>
      </c>
      <c r="Q255" s="8">
        <f t="shared" si="13"/>
        <v>61.94</v>
      </c>
      <c r="R255" s="18">
        <f t="shared" si="14"/>
        <v>42499.039629629624</v>
      </c>
      <c r="S255" s="18">
        <f t="shared" si="15"/>
        <v>42529.039629629624</v>
      </c>
    </row>
    <row r="256" spans="1:19" ht="208" x14ac:dyDescent="0.2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s="12" t="s">
        <v>8297</v>
      </c>
      <c r="O256" t="s">
        <v>8298</v>
      </c>
      <c r="P256">
        <f t="shared" si="12"/>
        <v>140</v>
      </c>
      <c r="Q256" s="8">
        <f t="shared" si="13"/>
        <v>61.82</v>
      </c>
      <c r="R256" s="18">
        <f t="shared" si="14"/>
        <v>42058.904074074075</v>
      </c>
      <c r="S256" s="18">
        <f t="shared" si="15"/>
        <v>42095.165972222225</v>
      </c>
    </row>
    <row r="257" spans="1:19" ht="208" x14ac:dyDescent="0.2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s="12" t="s">
        <v>8297</v>
      </c>
      <c r="O257" t="s">
        <v>8298</v>
      </c>
      <c r="P257">
        <f t="shared" si="12"/>
        <v>221</v>
      </c>
      <c r="Q257" s="8">
        <f t="shared" si="13"/>
        <v>61.39</v>
      </c>
      <c r="R257" s="18">
        <f t="shared" si="14"/>
        <v>42107.067557870367</v>
      </c>
      <c r="S257" s="18">
        <f t="shared" si="15"/>
        <v>42137.067557870367</v>
      </c>
    </row>
    <row r="258" spans="1:19" ht="240" x14ac:dyDescent="0.2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s="12" t="s">
        <v>8297</v>
      </c>
      <c r="O258" t="s">
        <v>8298</v>
      </c>
      <c r="P258">
        <f t="shared" ref="P258:P321" si="16">ROUND(E258/D258*100, 0)</f>
        <v>102</v>
      </c>
      <c r="Q258" s="8">
        <f t="shared" ref="Q258:Q321" si="17">IFERROR(ROUND(E258/L258,2),0)</f>
        <v>61.1</v>
      </c>
      <c r="R258" s="18">
        <f t="shared" ref="R258:R321" si="18">(((J258/60)/60)/24)+DATE(1970,1,1)</f>
        <v>41753.515856481477</v>
      </c>
      <c r="S258" s="18">
        <f t="shared" ref="S258:S321" si="19">((I258/60/60/24)+DATE(1970,1,1))</f>
        <v>41781.921527777777</v>
      </c>
    </row>
    <row r="259" spans="1:19" ht="176" x14ac:dyDescent="0.2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s="12" t="s">
        <v>8297</v>
      </c>
      <c r="O259" t="s">
        <v>8298</v>
      </c>
      <c r="P259">
        <f t="shared" si="16"/>
        <v>101</v>
      </c>
      <c r="Q259" s="8">
        <f t="shared" si="17"/>
        <v>61.06</v>
      </c>
      <c r="R259" s="18">
        <f t="shared" si="18"/>
        <v>42632.348310185189</v>
      </c>
      <c r="S259" s="18">
        <f t="shared" si="19"/>
        <v>42663.204861111109</v>
      </c>
    </row>
    <row r="260" spans="1:19" ht="192" x14ac:dyDescent="0.2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s="12" t="s">
        <v>8297</v>
      </c>
      <c r="O260" t="s">
        <v>8298</v>
      </c>
      <c r="P260">
        <f t="shared" si="16"/>
        <v>110</v>
      </c>
      <c r="Q260" s="8">
        <f t="shared" si="17"/>
        <v>61.02</v>
      </c>
      <c r="R260" s="18">
        <f t="shared" si="18"/>
        <v>42264.29178240741</v>
      </c>
      <c r="S260" s="18">
        <f t="shared" si="19"/>
        <v>42294.29178240741</v>
      </c>
    </row>
    <row r="261" spans="1:19" ht="192" x14ac:dyDescent="0.2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s="12" t="s">
        <v>8297</v>
      </c>
      <c r="O261" t="s">
        <v>8298</v>
      </c>
      <c r="P261">
        <f t="shared" si="16"/>
        <v>100</v>
      </c>
      <c r="Q261" s="8">
        <f t="shared" si="17"/>
        <v>61</v>
      </c>
      <c r="R261" s="18">
        <f t="shared" si="18"/>
        <v>42664.809560185182</v>
      </c>
      <c r="S261" s="18">
        <f t="shared" si="19"/>
        <v>42685.916666666672</v>
      </c>
    </row>
    <row r="262" spans="1:19" ht="208" x14ac:dyDescent="0.2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s="12" t="s">
        <v>8297</v>
      </c>
      <c r="O262" t="s">
        <v>8298</v>
      </c>
      <c r="P262">
        <f t="shared" si="16"/>
        <v>128</v>
      </c>
      <c r="Q262" s="8">
        <f t="shared" si="17"/>
        <v>60.95</v>
      </c>
      <c r="R262" s="18">
        <f t="shared" si="18"/>
        <v>42590.90425925926</v>
      </c>
      <c r="S262" s="18">
        <f t="shared" si="19"/>
        <v>42606.90425925926</v>
      </c>
    </row>
    <row r="263" spans="1:19" ht="208" x14ac:dyDescent="0.2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s="12" t="s">
        <v>8297</v>
      </c>
      <c r="O263" t="s">
        <v>8298</v>
      </c>
      <c r="P263">
        <f t="shared" si="16"/>
        <v>122</v>
      </c>
      <c r="Q263" s="8">
        <f t="shared" si="17"/>
        <v>60.9</v>
      </c>
      <c r="R263" s="18">
        <f t="shared" si="18"/>
        <v>42036.24428240741</v>
      </c>
      <c r="S263" s="18">
        <f t="shared" si="19"/>
        <v>42064.290972222225</v>
      </c>
    </row>
    <row r="264" spans="1:19" ht="208" x14ac:dyDescent="0.2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s="12" t="s">
        <v>8297</v>
      </c>
      <c r="O264" t="s">
        <v>8298</v>
      </c>
      <c r="P264">
        <f t="shared" si="16"/>
        <v>129</v>
      </c>
      <c r="Q264" s="8">
        <f t="shared" si="17"/>
        <v>60.69</v>
      </c>
      <c r="R264" s="18">
        <f t="shared" si="18"/>
        <v>41922.640590277777</v>
      </c>
      <c r="S264" s="18">
        <f t="shared" si="19"/>
        <v>41932.249305555553</v>
      </c>
    </row>
    <row r="265" spans="1:19" ht="112" x14ac:dyDescent="0.2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s="12" t="s">
        <v>8297</v>
      </c>
      <c r="O265" t="s">
        <v>8298</v>
      </c>
      <c r="P265">
        <f t="shared" si="16"/>
        <v>101</v>
      </c>
      <c r="Q265" s="8">
        <f t="shared" si="17"/>
        <v>60.48</v>
      </c>
      <c r="R265" s="18">
        <f t="shared" si="18"/>
        <v>42068.888391203705</v>
      </c>
      <c r="S265" s="18">
        <f t="shared" si="19"/>
        <v>42098.846724537041</v>
      </c>
    </row>
    <row r="266" spans="1:19" ht="240" x14ac:dyDescent="0.2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s="12" t="s">
        <v>8297</v>
      </c>
      <c r="O266" t="s">
        <v>8298</v>
      </c>
      <c r="P266">
        <f t="shared" si="16"/>
        <v>101</v>
      </c>
      <c r="Q266" s="8">
        <f t="shared" si="17"/>
        <v>60.33</v>
      </c>
      <c r="R266" s="18">
        <f t="shared" si="18"/>
        <v>41802.62090277778</v>
      </c>
      <c r="S266" s="18">
        <f t="shared" si="19"/>
        <v>41822.62090277778</v>
      </c>
    </row>
    <row r="267" spans="1:19" ht="208" x14ac:dyDescent="0.2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s="12" t="s">
        <v>8297</v>
      </c>
      <c r="O267" t="s">
        <v>8298</v>
      </c>
      <c r="P267">
        <f t="shared" si="16"/>
        <v>160</v>
      </c>
      <c r="Q267" s="8">
        <f t="shared" si="17"/>
        <v>60.3</v>
      </c>
      <c r="R267" s="18">
        <f t="shared" si="18"/>
        <v>41940.69158564815</v>
      </c>
      <c r="S267" s="18">
        <f t="shared" si="19"/>
        <v>41969.332638888889</v>
      </c>
    </row>
    <row r="268" spans="1:19" ht="208" x14ac:dyDescent="0.2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s="12" t="s">
        <v>8297</v>
      </c>
      <c r="O268" t="s">
        <v>8298</v>
      </c>
      <c r="P268">
        <f t="shared" si="16"/>
        <v>106</v>
      </c>
      <c r="Q268" s="8">
        <f t="shared" si="17"/>
        <v>60.29</v>
      </c>
      <c r="R268" s="18">
        <f t="shared" si="18"/>
        <v>42132.036168981482</v>
      </c>
      <c r="S268" s="18">
        <f t="shared" si="19"/>
        <v>42186.290972222225</v>
      </c>
    </row>
    <row r="269" spans="1:19" ht="192" x14ac:dyDescent="0.2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s="12" t="s">
        <v>8297</v>
      </c>
      <c r="O269" t="s">
        <v>8298</v>
      </c>
      <c r="P269">
        <f t="shared" si="16"/>
        <v>103</v>
      </c>
      <c r="Q269" s="8">
        <f t="shared" si="17"/>
        <v>59.65</v>
      </c>
      <c r="R269" s="18">
        <f t="shared" si="18"/>
        <v>42294.429641203707</v>
      </c>
      <c r="S269" s="18">
        <f t="shared" si="19"/>
        <v>42321.845138888893</v>
      </c>
    </row>
    <row r="270" spans="1:19" ht="192" x14ac:dyDescent="0.2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s="12" t="s">
        <v>8297</v>
      </c>
      <c r="O270" t="s">
        <v>8298</v>
      </c>
      <c r="P270">
        <f t="shared" si="16"/>
        <v>116</v>
      </c>
      <c r="Q270" s="8">
        <f t="shared" si="17"/>
        <v>59.6</v>
      </c>
      <c r="R270" s="18">
        <f t="shared" si="18"/>
        <v>42056.65143518518</v>
      </c>
      <c r="S270" s="18">
        <f t="shared" si="19"/>
        <v>42091.609768518523</v>
      </c>
    </row>
    <row r="271" spans="1:19" ht="208" x14ac:dyDescent="0.2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s="12" t="s">
        <v>8297</v>
      </c>
      <c r="O271" t="s">
        <v>8298</v>
      </c>
      <c r="P271">
        <f t="shared" si="16"/>
        <v>202</v>
      </c>
      <c r="Q271" s="8">
        <f t="shared" si="17"/>
        <v>59.41</v>
      </c>
      <c r="R271" s="18">
        <f t="shared" si="18"/>
        <v>42220.79487268519</v>
      </c>
      <c r="S271" s="18">
        <f t="shared" si="19"/>
        <v>42246</v>
      </c>
    </row>
    <row r="272" spans="1:19" ht="224" x14ac:dyDescent="0.2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s="12" t="s">
        <v>8297</v>
      </c>
      <c r="O272" t="s">
        <v>8298</v>
      </c>
      <c r="P272">
        <f t="shared" si="16"/>
        <v>102</v>
      </c>
      <c r="Q272" s="8">
        <f t="shared" si="17"/>
        <v>59.21</v>
      </c>
      <c r="R272" s="18">
        <f t="shared" si="18"/>
        <v>42073.660694444443</v>
      </c>
      <c r="S272" s="18">
        <f t="shared" si="19"/>
        <v>42095.165972222225</v>
      </c>
    </row>
    <row r="273" spans="1:19" ht="176" x14ac:dyDescent="0.2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s="12" t="s">
        <v>8297</v>
      </c>
      <c r="O273" t="s">
        <v>8298</v>
      </c>
      <c r="P273">
        <f t="shared" si="16"/>
        <v>101</v>
      </c>
      <c r="Q273" s="8">
        <f t="shared" si="17"/>
        <v>59.17</v>
      </c>
      <c r="R273" s="18">
        <f t="shared" si="18"/>
        <v>42230.662731481483</v>
      </c>
      <c r="S273" s="18">
        <f t="shared" si="19"/>
        <v>42245.165972222225</v>
      </c>
    </row>
    <row r="274" spans="1:19" ht="208" x14ac:dyDescent="0.2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s="12" t="s">
        <v>8297</v>
      </c>
      <c r="O274" t="s">
        <v>8298</v>
      </c>
      <c r="P274">
        <f t="shared" si="16"/>
        <v>112</v>
      </c>
      <c r="Q274" s="8">
        <f t="shared" si="17"/>
        <v>58.95</v>
      </c>
      <c r="R274" s="18">
        <f t="shared" si="18"/>
        <v>42572.61681712963</v>
      </c>
      <c r="S274" s="18">
        <f t="shared" si="19"/>
        <v>42589.125</v>
      </c>
    </row>
    <row r="275" spans="1:19" ht="224" x14ac:dyDescent="0.2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s="12" t="s">
        <v>8297</v>
      </c>
      <c r="O275" t="s">
        <v>8298</v>
      </c>
      <c r="P275">
        <f t="shared" si="16"/>
        <v>106</v>
      </c>
      <c r="Q275" s="8">
        <f t="shared" si="17"/>
        <v>58.9</v>
      </c>
      <c r="R275" s="18">
        <f t="shared" si="18"/>
        <v>41927.848900462966</v>
      </c>
      <c r="S275" s="18">
        <f t="shared" si="19"/>
        <v>41948.890567129631</v>
      </c>
    </row>
    <row r="276" spans="1:19" ht="144" x14ac:dyDescent="0.2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s="12" t="s">
        <v>8297</v>
      </c>
      <c r="O276" t="s">
        <v>8298</v>
      </c>
      <c r="P276">
        <f t="shared" si="16"/>
        <v>111</v>
      </c>
      <c r="Q276" s="8">
        <f t="shared" si="17"/>
        <v>58.79</v>
      </c>
      <c r="R276" s="18">
        <f t="shared" si="18"/>
        <v>42633.116851851853</v>
      </c>
      <c r="S276" s="18">
        <f t="shared" si="19"/>
        <v>42663.116851851853</v>
      </c>
    </row>
    <row r="277" spans="1:19" ht="224" x14ac:dyDescent="0.2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s="12" t="s">
        <v>8297</v>
      </c>
      <c r="O277" t="s">
        <v>8298</v>
      </c>
      <c r="P277">
        <f t="shared" si="16"/>
        <v>115</v>
      </c>
      <c r="Q277" s="8">
        <f t="shared" si="17"/>
        <v>58.69</v>
      </c>
      <c r="R277" s="18">
        <f t="shared" si="18"/>
        <v>41893.324884259258</v>
      </c>
      <c r="S277" s="18">
        <f t="shared" si="19"/>
        <v>41926.290972222225</v>
      </c>
    </row>
    <row r="278" spans="1:19" ht="208" x14ac:dyDescent="0.2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s="12" t="s">
        <v>8297</v>
      </c>
      <c r="O278" t="s">
        <v>8298</v>
      </c>
      <c r="P278">
        <f t="shared" si="16"/>
        <v>102</v>
      </c>
      <c r="Q278" s="8">
        <f t="shared" si="17"/>
        <v>58.62</v>
      </c>
      <c r="R278" s="18">
        <f t="shared" si="18"/>
        <v>41880.061006944445</v>
      </c>
      <c r="S278" s="18">
        <f t="shared" si="19"/>
        <v>41908.065972222219</v>
      </c>
    </row>
    <row r="279" spans="1:19" ht="192" x14ac:dyDescent="0.2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s="12" t="s">
        <v>8297</v>
      </c>
      <c r="O279" t="s">
        <v>8298</v>
      </c>
      <c r="P279">
        <f t="shared" si="16"/>
        <v>211</v>
      </c>
      <c r="Q279" s="8">
        <f t="shared" si="17"/>
        <v>58.61</v>
      </c>
      <c r="R279" s="18">
        <f t="shared" si="18"/>
        <v>41808.991944444446</v>
      </c>
      <c r="S279" s="18">
        <f t="shared" si="19"/>
        <v>41838.991944444446</v>
      </c>
    </row>
    <row r="280" spans="1:19" ht="192" x14ac:dyDescent="0.2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s="12" t="s">
        <v>8297</v>
      </c>
      <c r="O280" t="s">
        <v>8298</v>
      </c>
      <c r="P280">
        <f t="shared" si="16"/>
        <v>287</v>
      </c>
      <c r="Q280" s="8">
        <f t="shared" si="17"/>
        <v>58.57</v>
      </c>
      <c r="R280" s="18">
        <f t="shared" si="18"/>
        <v>42451.095856481479</v>
      </c>
      <c r="S280" s="18">
        <f t="shared" si="19"/>
        <v>42465.095856481479</v>
      </c>
    </row>
    <row r="281" spans="1:19" ht="208" x14ac:dyDescent="0.2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s="12" t="s">
        <v>8297</v>
      </c>
      <c r="O281" t="s">
        <v>8298</v>
      </c>
      <c r="P281">
        <f t="shared" si="16"/>
        <v>111</v>
      </c>
      <c r="Q281" s="8">
        <f t="shared" si="17"/>
        <v>58.42</v>
      </c>
      <c r="R281" s="18">
        <f t="shared" si="18"/>
        <v>41869.740671296298</v>
      </c>
      <c r="S281" s="18">
        <f t="shared" si="19"/>
        <v>41899.740671296298</v>
      </c>
    </row>
    <row r="282" spans="1:19" ht="192" x14ac:dyDescent="0.2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s="12" t="s">
        <v>8297</v>
      </c>
      <c r="O282" t="s">
        <v>8298</v>
      </c>
      <c r="P282">
        <f t="shared" si="16"/>
        <v>163</v>
      </c>
      <c r="Q282" s="8">
        <f t="shared" si="17"/>
        <v>58.1</v>
      </c>
      <c r="R282" s="18">
        <f t="shared" si="18"/>
        <v>40644.159259259257</v>
      </c>
      <c r="S282" s="18">
        <f t="shared" si="19"/>
        <v>40666.165972222225</v>
      </c>
    </row>
    <row r="283" spans="1:19" ht="192" x14ac:dyDescent="0.2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s="12" t="s">
        <v>8297</v>
      </c>
      <c r="O283" t="s">
        <v>8298</v>
      </c>
      <c r="P283">
        <f t="shared" si="16"/>
        <v>120</v>
      </c>
      <c r="Q283" s="8">
        <f t="shared" si="17"/>
        <v>58.06</v>
      </c>
      <c r="R283" s="18">
        <f t="shared" si="18"/>
        <v>41940.598182870373</v>
      </c>
      <c r="S283" s="18">
        <f t="shared" si="19"/>
        <v>41970.639849537038</v>
      </c>
    </row>
    <row r="284" spans="1:19" ht="240" x14ac:dyDescent="0.2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s="12" t="s">
        <v>8297</v>
      </c>
      <c r="O284" t="s">
        <v>8298</v>
      </c>
      <c r="P284">
        <f t="shared" si="16"/>
        <v>139</v>
      </c>
      <c r="Q284" s="8">
        <f t="shared" si="17"/>
        <v>57.92</v>
      </c>
      <c r="R284" s="18">
        <f t="shared" si="18"/>
        <v>42643.632858796293</v>
      </c>
      <c r="S284" s="18">
        <f t="shared" si="19"/>
        <v>42672.125</v>
      </c>
    </row>
    <row r="285" spans="1:19" ht="160" x14ac:dyDescent="0.2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s="12" t="s">
        <v>8297</v>
      </c>
      <c r="O285" t="s">
        <v>8298</v>
      </c>
      <c r="P285">
        <f t="shared" si="16"/>
        <v>104</v>
      </c>
      <c r="Q285" s="8">
        <f t="shared" si="17"/>
        <v>57.78</v>
      </c>
      <c r="R285" s="18">
        <f t="shared" si="18"/>
        <v>41828.646319444444</v>
      </c>
      <c r="S285" s="18">
        <f t="shared" si="19"/>
        <v>41861.665972222225</v>
      </c>
    </row>
    <row r="286" spans="1:19" ht="192" x14ac:dyDescent="0.2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s="12" t="s">
        <v>8297</v>
      </c>
      <c r="O286" t="s">
        <v>8298</v>
      </c>
      <c r="P286">
        <f t="shared" si="16"/>
        <v>111</v>
      </c>
      <c r="Q286" s="8">
        <f t="shared" si="17"/>
        <v>57.63</v>
      </c>
      <c r="R286" s="18">
        <f t="shared" si="18"/>
        <v>42230.472222222219</v>
      </c>
      <c r="S286" s="18">
        <f t="shared" si="19"/>
        <v>42259.165972222225</v>
      </c>
    </row>
    <row r="287" spans="1:19" ht="208" x14ac:dyDescent="0.2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s="12" t="s">
        <v>8297</v>
      </c>
      <c r="O287" t="s">
        <v>8298</v>
      </c>
      <c r="P287">
        <f t="shared" si="16"/>
        <v>117</v>
      </c>
      <c r="Q287" s="8">
        <f t="shared" si="17"/>
        <v>57.55</v>
      </c>
      <c r="R287" s="18">
        <f t="shared" si="18"/>
        <v>41781.666770833333</v>
      </c>
      <c r="S287" s="18">
        <f t="shared" si="19"/>
        <v>41811.666770833333</v>
      </c>
    </row>
    <row r="288" spans="1:19" ht="192" x14ac:dyDescent="0.2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s="12" t="s">
        <v>8297</v>
      </c>
      <c r="O288" t="s">
        <v>8298</v>
      </c>
      <c r="P288">
        <f t="shared" si="16"/>
        <v>161</v>
      </c>
      <c r="Q288" s="8">
        <f t="shared" si="17"/>
        <v>57.5</v>
      </c>
      <c r="R288" s="18">
        <f t="shared" si="18"/>
        <v>42446.943831018521</v>
      </c>
      <c r="S288" s="18">
        <f t="shared" si="19"/>
        <v>42476.943831018521</v>
      </c>
    </row>
    <row r="289" spans="1:19" ht="208" x14ac:dyDescent="0.2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s="12" t="s">
        <v>8297</v>
      </c>
      <c r="O289" t="s">
        <v>8298</v>
      </c>
      <c r="P289">
        <f t="shared" si="16"/>
        <v>118</v>
      </c>
      <c r="Q289" s="8">
        <f t="shared" si="17"/>
        <v>57.26</v>
      </c>
      <c r="R289" s="18">
        <f t="shared" si="18"/>
        <v>42147.826840277776</v>
      </c>
      <c r="S289" s="18">
        <f t="shared" si="19"/>
        <v>42176.934027777781</v>
      </c>
    </row>
    <row r="290" spans="1:19" ht="208" x14ac:dyDescent="0.2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s="12" t="s">
        <v>8297</v>
      </c>
      <c r="O290" t="s">
        <v>8298</v>
      </c>
      <c r="P290">
        <f t="shared" si="16"/>
        <v>133</v>
      </c>
      <c r="Q290" s="8">
        <f t="shared" si="17"/>
        <v>57.2</v>
      </c>
      <c r="R290" s="18">
        <f t="shared" si="18"/>
        <v>42538.73583333334</v>
      </c>
      <c r="S290" s="18">
        <f t="shared" si="19"/>
        <v>42583.290972222225</v>
      </c>
    </row>
    <row r="291" spans="1:19" ht="208" x14ac:dyDescent="0.2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s="12" t="s">
        <v>8297</v>
      </c>
      <c r="O291" t="s">
        <v>8298</v>
      </c>
      <c r="P291">
        <f t="shared" si="16"/>
        <v>228</v>
      </c>
      <c r="Q291" s="8">
        <f t="shared" si="17"/>
        <v>57</v>
      </c>
      <c r="R291" s="18">
        <f t="shared" si="18"/>
        <v>42045.84238425926</v>
      </c>
      <c r="S291" s="18">
        <f t="shared" si="19"/>
        <v>42075.800717592589</v>
      </c>
    </row>
    <row r="292" spans="1:19" ht="176" x14ac:dyDescent="0.2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s="12" t="s">
        <v>8297</v>
      </c>
      <c r="O292" t="s">
        <v>8298</v>
      </c>
      <c r="P292">
        <f t="shared" si="16"/>
        <v>106</v>
      </c>
      <c r="Q292" s="8">
        <f t="shared" si="17"/>
        <v>56.2</v>
      </c>
      <c r="R292" s="18">
        <f t="shared" si="18"/>
        <v>42196.028703703705</v>
      </c>
      <c r="S292" s="18">
        <f t="shared" si="19"/>
        <v>42228</v>
      </c>
    </row>
    <row r="293" spans="1:19" ht="208" x14ac:dyDescent="0.2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s="12" t="s">
        <v>8297</v>
      </c>
      <c r="O293" t="s">
        <v>8298</v>
      </c>
      <c r="P293">
        <f t="shared" si="16"/>
        <v>105</v>
      </c>
      <c r="Q293" s="8">
        <f t="shared" si="17"/>
        <v>56.07</v>
      </c>
      <c r="R293" s="18">
        <f t="shared" si="18"/>
        <v>42037.938206018516</v>
      </c>
      <c r="S293" s="18">
        <f t="shared" si="19"/>
        <v>42068.166666666672</v>
      </c>
    </row>
    <row r="294" spans="1:19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s="12" t="s">
        <v>8297</v>
      </c>
      <c r="O294" t="s">
        <v>8298</v>
      </c>
      <c r="P294">
        <f t="shared" si="16"/>
        <v>126</v>
      </c>
      <c r="Q294" s="8">
        <f t="shared" si="17"/>
        <v>55.97</v>
      </c>
      <c r="R294" s="18">
        <f t="shared" si="18"/>
        <v>42592.066921296297</v>
      </c>
      <c r="S294" s="18">
        <f t="shared" si="19"/>
        <v>42617.066921296297</v>
      </c>
    </row>
    <row r="295" spans="1:19" ht="176" x14ac:dyDescent="0.2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s="12" t="s">
        <v>8297</v>
      </c>
      <c r="O295" t="s">
        <v>8298</v>
      </c>
      <c r="P295">
        <f t="shared" si="16"/>
        <v>104</v>
      </c>
      <c r="Q295" s="8">
        <f t="shared" si="17"/>
        <v>55.89</v>
      </c>
      <c r="R295" s="18">
        <f t="shared" si="18"/>
        <v>41764.44663194444</v>
      </c>
      <c r="S295" s="18">
        <f t="shared" si="19"/>
        <v>41791.165972222225</v>
      </c>
    </row>
    <row r="296" spans="1:19" ht="160" x14ac:dyDescent="0.2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s="12" t="s">
        <v>8297</v>
      </c>
      <c r="O296" t="s">
        <v>8298</v>
      </c>
      <c r="P296">
        <f t="shared" si="16"/>
        <v>102</v>
      </c>
      <c r="Q296" s="8">
        <f t="shared" si="17"/>
        <v>55.6</v>
      </c>
      <c r="R296" s="18">
        <f t="shared" si="18"/>
        <v>42270.7269212963</v>
      </c>
      <c r="S296" s="18">
        <f t="shared" si="19"/>
        <v>42306.167361111111</v>
      </c>
    </row>
    <row r="297" spans="1:19" ht="224" x14ac:dyDescent="0.2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s="12" t="s">
        <v>8297</v>
      </c>
      <c r="O297" t="s">
        <v>8298</v>
      </c>
      <c r="P297">
        <f t="shared" si="16"/>
        <v>116</v>
      </c>
      <c r="Q297" s="8">
        <f t="shared" si="17"/>
        <v>55.33</v>
      </c>
      <c r="R297" s="18">
        <f t="shared" si="18"/>
        <v>42261.917395833334</v>
      </c>
      <c r="S297" s="18">
        <f t="shared" si="19"/>
        <v>42291.917395833334</v>
      </c>
    </row>
    <row r="298" spans="1:19" ht="192" x14ac:dyDescent="0.2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s="12" t="s">
        <v>8297</v>
      </c>
      <c r="O298" t="s">
        <v>8298</v>
      </c>
      <c r="P298">
        <f t="shared" si="16"/>
        <v>101</v>
      </c>
      <c r="Q298" s="8">
        <f t="shared" si="17"/>
        <v>55.33</v>
      </c>
      <c r="R298" s="18">
        <f t="shared" si="18"/>
        <v>42372.693055555559</v>
      </c>
      <c r="S298" s="18">
        <f t="shared" si="19"/>
        <v>42402.693055555559</v>
      </c>
    </row>
    <row r="299" spans="1:19" ht="208" x14ac:dyDescent="0.2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s="12" t="s">
        <v>8297</v>
      </c>
      <c r="O299" t="s">
        <v>8298</v>
      </c>
      <c r="P299">
        <f t="shared" si="16"/>
        <v>120</v>
      </c>
      <c r="Q299" s="8">
        <f t="shared" si="17"/>
        <v>55.23</v>
      </c>
      <c r="R299" s="18">
        <f t="shared" si="18"/>
        <v>42600.756041666667</v>
      </c>
      <c r="S299" s="18">
        <f t="shared" si="19"/>
        <v>42621.756041666667</v>
      </c>
    </row>
    <row r="300" spans="1:19" ht="224" x14ac:dyDescent="0.2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s="12" t="s">
        <v>8297</v>
      </c>
      <c r="O300" t="s">
        <v>8298</v>
      </c>
      <c r="P300">
        <f t="shared" si="16"/>
        <v>102</v>
      </c>
      <c r="Q300" s="8">
        <f t="shared" si="17"/>
        <v>55.01</v>
      </c>
      <c r="R300" s="18">
        <f t="shared" si="18"/>
        <v>42575.130057870367</v>
      </c>
      <c r="S300" s="18">
        <f t="shared" si="19"/>
        <v>42605.130057870367</v>
      </c>
    </row>
    <row r="301" spans="1:19" ht="192" x14ac:dyDescent="0.2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s="12" t="s">
        <v>8297</v>
      </c>
      <c r="O301" t="s">
        <v>8298</v>
      </c>
      <c r="P301">
        <f t="shared" si="16"/>
        <v>110</v>
      </c>
      <c r="Q301" s="8">
        <f t="shared" si="17"/>
        <v>55</v>
      </c>
      <c r="R301" s="18">
        <f t="shared" si="18"/>
        <v>42020.846666666665</v>
      </c>
      <c r="S301" s="18">
        <f t="shared" si="19"/>
        <v>42037.207638888889</v>
      </c>
    </row>
    <row r="302" spans="1:19" ht="192" x14ac:dyDescent="0.2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s="12" t="s">
        <v>8297</v>
      </c>
      <c r="O302" t="s">
        <v>8298</v>
      </c>
      <c r="P302">
        <f t="shared" si="16"/>
        <v>101</v>
      </c>
      <c r="Q302" s="8">
        <f t="shared" si="17"/>
        <v>54.91</v>
      </c>
      <c r="R302" s="18">
        <f t="shared" si="18"/>
        <v>42400.704537037032</v>
      </c>
      <c r="S302" s="18">
        <f t="shared" si="19"/>
        <v>42444.875</v>
      </c>
    </row>
    <row r="303" spans="1:19" ht="208" x14ac:dyDescent="0.2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s="12" t="s">
        <v>8297</v>
      </c>
      <c r="O303" t="s">
        <v>8298</v>
      </c>
      <c r="P303">
        <f t="shared" si="16"/>
        <v>218</v>
      </c>
      <c r="Q303" s="8">
        <f t="shared" si="17"/>
        <v>54.5</v>
      </c>
      <c r="R303" s="18">
        <f t="shared" si="18"/>
        <v>42056.091631944444</v>
      </c>
      <c r="S303" s="18">
        <f t="shared" si="19"/>
        <v>42070.204861111109</v>
      </c>
    </row>
    <row r="304" spans="1:19" ht="224" x14ac:dyDescent="0.2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s="12" t="s">
        <v>8297</v>
      </c>
      <c r="O304" t="s">
        <v>8298</v>
      </c>
      <c r="P304">
        <f t="shared" si="16"/>
        <v>300</v>
      </c>
      <c r="Q304" s="8">
        <f t="shared" si="17"/>
        <v>53.85</v>
      </c>
      <c r="R304" s="18">
        <f t="shared" si="18"/>
        <v>41810.142199074071</v>
      </c>
      <c r="S304" s="18">
        <f t="shared" si="19"/>
        <v>41824.142199074071</v>
      </c>
    </row>
    <row r="305" spans="1:19" ht="128" x14ac:dyDescent="0.2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s="12" t="s">
        <v>8297</v>
      </c>
      <c r="O305" t="s">
        <v>8298</v>
      </c>
      <c r="P305">
        <f t="shared" si="16"/>
        <v>126</v>
      </c>
      <c r="Q305" s="8">
        <f t="shared" si="17"/>
        <v>53.72</v>
      </c>
      <c r="R305" s="18">
        <f t="shared" si="18"/>
        <v>41829.795729166668</v>
      </c>
      <c r="S305" s="18">
        <f t="shared" si="19"/>
        <v>41859.795729166668</v>
      </c>
    </row>
    <row r="306" spans="1:19" ht="192" x14ac:dyDescent="0.2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s="12" t="s">
        <v>8297</v>
      </c>
      <c r="O306" t="s">
        <v>8298</v>
      </c>
      <c r="P306">
        <f t="shared" si="16"/>
        <v>107</v>
      </c>
      <c r="Q306" s="8">
        <f t="shared" si="17"/>
        <v>53.34</v>
      </c>
      <c r="R306" s="18">
        <f t="shared" si="18"/>
        <v>42475.057164351849</v>
      </c>
      <c r="S306" s="18">
        <f t="shared" si="19"/>
        <v>42505.057164351849</v>
      </c>
    </row>
    <row r="307" spans="1:19" ht="208" x14ac:dyDescent="0.2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s="12" t="s">
        <v>8297</v>
      </c>
      <c r="O307" t="s">
        <v>8298</v>
      </c>
      <c r="P307">
        <f t="shared" si="16"/>
        <v>115</v>
      </c>
      <c r="Q307" s="8">
        <f t="shared" si="17"/>
        <v>53.23</v>
      </c>
      <c r="R307" s="18">
        <f t="shared" si="18"/>
        <v>42128.736608796295</v>
      </c>
      <c r="S307" s="18">
        <f t="shared" si="19"/>
        <v>42141.125</v>
      </c>
    </row>
    <row r="308" spans="1:19" ht="208" x14ac:dyDescent="0.2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s="12" t="s">
        <v>8297</v>
      </c>
      <c r="O308" t="s">
        <v>8298</v>
      </c>
      <c r="P308">
        <f t="shared" si="16"/>
        <v>102</v>
      </c>
      <c r="Q308" s="8">
        <f t="shared" si="17"/>
        <v>53.18</v>
      </c>
      <c r="R308" s="18">
        <f t="shared" si="18"/>
        <v>42172.757638888885</v>
      </c>
      <c r="S308" s="18">
        <f t="shared" si="19"/>
        <v>42202.757638888885</v>
      </c>
    </row>
    <row r="309" spans="1:19" ht="160" x14ac:dyDescent="0.2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s="12" t="s">
        <v>8297</v>
      </c>
      <c r="O309" t="s">
        <v>8298</v>
      </c>
      <c r="P309">
        <f t="shared" si="16"/>
        <v>103</v>
      </c>
      <c r="Q309" s="8">
        <f t="shared" si="17"/>
        <v>52.55</v>
      </c>
      <c r="R309" s="18">
        <f t="shared" si="18"/>
        <v>42016.800208333334</v>
      </c>
      <c r="S309" s="18">
        <f t="shared" si="19"/>
        <v>42032.916666666672</v>
      </c>
    </row>
    <row r="310" spans="1:19" ht="176" x14ac:dyDescent="0.2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s="12" t="s">
        <v>8297</v>
      </c>
      <c r="O310" t="s">
        <v>8298</v>
      </c>
      <c r="P310">
        <f t="shared" si="16"/>
        <v>102</v>
      </c>
      <c r="Q310" s="8">
        <f t="shared" si="17"/>
        <v>52.49</v>
      </c>
      <c r="R310" s="18">
        <f t="shared" si="18"/>
        <v>42503.559467592597</v>
      </c>
      <c r="S310" s="18">
        <f t="shared" si="19"/>
        <v>42524.875</v>
      </c>
    </row>
    <row r="311" spans="1:19" ht="192" x14ac:dyDescent="0.2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s="12" t="s">
        <v>8297</v>
      </c>
      <c r="O311" t="s">
        <v>8298</v>
      </c>
      <c r="P311">
        <f t="shared" si="16"/>
        <v>110</v>
      </c>
      <c r="Q311" s="8">
        <f t="shared" si="17"/>
        <v>52.21</v>
      </c>
      <c r="R311" s="18">
        <f t="shared" si="18"/>
        <v>42380.581180555557</v>
      </c>
      <c r="S311" s="18">
        <f t="shared" si="19"/>
        <v>42405.916666666672</v>
      </c>
    </row>
    <row r="312" spans="1:19" ht="224" x14ac:dyDescent="0.2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s="12" t="s">
        <v>8297</v>
      </c>
      <c r="O312" t="s">
        <v>8298</v>
      </c>
      <c r="P312">
        <f t="shared" si="16"/>
        <v>104</v>
      </c>
      <c r="Q312" s="8">
        <f t="shared" si="17"/>
        <v>52</v>
      </c>
      <c r="R312" s="18">
        <f t="shared" si="18"/>
        <v>41226.017361111109</v>
      </c>
      <c r="S312" s="18">
        <f t="shared" si="19"/>
        <v>41250.083333333336</v>
      </c>
    </row>
    <row r="313" spans="1:19" ht="224" x14ac:dyDescent="0.2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s="12" t="s">
        <v>8297</v>
      </c>
      <c r="O313" t="s">
        <v>8298</v>
      </c>
      <c r="P313">
        <f t="shared" si="16"/>
        <v>104</v>
      </c>
      <c r="Q313" s="8">
        <f t="shared" si="17"/>
        <v>52</v>
      </c>
      <c r="R313" s="18">
        <f t="shared" si="18"/>
        <v>41921.279976851853</v>
      </c>
      <c r="S313" s="18">
        <f t="shared" si="19"/>
        <v>41939.125</v>
      </c>
    </row>
    <row r="314" spans="1:19" ht="192" x14ac:dyDescent="0.2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s="12" t="s">
        <v>8297</v>
      </c>
      <c r="O314" t="s">
        <v>8298</v>
      </c>
      <c r="P314">
        <f t="shared" si="16"/>
        <v>156</v>
      </c>
      <c r="Q314" s="8">
        <f t="shared" si="17"/>
        <v>51.92</v>
      </c>
      <c r="R314" s="18">
        <f t="shared" si="18"/>
        <v>42360.887835648144</v>
      </c>
      <c r="S314" s="18">
        <f t="shared" si="19"/>
        <v>42390.887835648144</v>
      </c>
    </row>
    <row r="315" spans="1:19" ht="208" x14ac:dyDescent="0.2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s="12" t="s">
        <v>8297</v>
      </c>
      <c r="O315" t="s">
        <v>8298</v>
      </c>
      <c r="P315">
        <f t="shared" si="16"/>
        <v>100</v>
      </c>
      <c r="Q315" s="8">
        <f t="shared" si="17"/>
        <v>51.72</v>
      </c>
      <c r="R315" s="18">
        <f t="shared" si="18"/>
        <v>41848.866157407407</v>
      </c>
      <c r="S315" s="18">
        <f t="shared" si="19"/>
        <v>41868.21597222222</v>
      </c>
    </row>
    <row r="316" spans="1:19" ht="176" x14ac:dyDescent="0.2">
      <c r="A316">
        <v>3448</v>
      </c>
      <c r="B316" s="3" t="s">
        <v>3447</v>
      </c>
      <c r="C316" s="3" t="s">
        <v>7558</v>
      </c>
      <c r="D316" s="6">
        <v>2100</v>
      </c>
      <c r="E316" s="8">
        <v>2305</v>
      </c>
      <c r="F316" t="s">
        <v>8218</v>
      </c>
      <c r="G316" t="s">
        <v>8223</v>
      </c>
      <c r="H316" t="s">
        <v>8245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s="12" t="s">
        <v>8297</v>
      </c>
      <c r="O316" t="s">
        <v>8298</v>
      </c>
      <c r="P316">
        <f t="shared" si="16"/>
        <v>110</v>
      </c>
      <c r="Q316" s="8">
        <f t="shared" si="17"/>
        <v>51.22</v>
      </c>
      <c r="R316" s="18">
        <f t="shared" si="18"/>
        <v>41960.119085648148</v>
      </c>
      <c r="S316" s="18">
        <f t="shared" si="19"/>
        <v>41990.119085648148</v>
      </c>
    </row>
    <row r="317" spans="1:19" ht="192" x14ac:dyDescent="0.2">
      <c r="A317">
        <v>3386</v>
      </c>
      <c r="B317" s="3" t="s">
        <v>3385</v>
      </c>
      <c r="C317" s="3" t="s">
        <v>7496</v>
      </c>
      <c r="D317" s="6">
        <v>2000</v>
      </c>
      <c r="E317" s="8">
        <v>2100</v>
      </c>
      <c r="F317" t="s">
        <v>8218</v>
      </c>
      <c r="G317" t="s">
        <v>8223</v>
      </c>
      <c r="H317" t="s">
        <v>8245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s="12" t="s">
        <v>8297</v>
      </c>
      <c r="O317" t="s">
        <v>8298</v>
      </c>
      <c r="P317">
        <f t="shared" si="16"/>
        <v>105</v>
      </c>
      <c r="Q317" s="8">
        <f t="shared" si="17"/>
        <v>51.22</v>
      </c>
      <c r="R317" s="18">
        <f t="shared" si="18"/>
        <v>41946.644745370373</v>
      </c>
      <c r="S317" s="18">
        <f t="shared" si="19"/>
        <v>41976.644745370373</v>
      </c>
    </row>
    <row r="318" spans="1:19" ht="112" x14ac:dyDescent="0.2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s="12" t="s">
        <v>8297</v>
      </c>
      <c r="O318" t="s">
        <v>8298</v>
      </c>
      <c r="P318">
        <f t="shared" si="16"/>
        <v>140</v>
      </c>
      <c r="Q318" s="8">
        <f t="shared" si="17"/>
        <v>50.98</v>
      </c>
      <c r="R318" s="18">
        <f t="shared" si="18"/>
        <v>42016.706678240742</v>
      </c>
      <c r="S318" s="18">
        <f t="shared" si="19"/>
        <v>42047.249305555553</v>
      </c>
    </row>
    <row r="319" spans="1:19" ht="192" x14ac:dyDescent="0.2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s="12" t="s">
        <v>8297</v>
      </c>
      <c r="O319" t="s">
        <v>8298</v>
      </c>
      <c r="P319">
        <f t="shared" si="16"/>
        <v>124</v>
      </c>
      <c r="Q319" s="8">
        <f t="shared" si="17"/>
        <v>50.9</v>
      </c>
      <c r="R319" s="18">
        <f t="shared" si="18"/>
        <v>41772.105937500004</v>
      </c>
      <c r="S319" s="18">
        <f t="shared" si="19"/>
        <v>41803.916666666664</v>
      </c>
    </row>
    <row r="320" spans="1:19" ht="208" x14ac:dyDescent="0.2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s="12" t="s">
        <v>8297</v>
      </c>
      <c r="O320" t="s">
        <v>8298</v>
      </c>
      <c r="P320">
        <f t="shared" si="16"/>
        <v>110</v>
      </c>
      <c r="Q320" s="8">
        <f t="shared" si="17"/>
        <v>50.75</v>
      </c>
      <c r="R320" s="18">
        <f t="shared" si="18"/>
        <v>42061.212488425925</v>
      </c>
      <c r="S320" s="18">
        <f t="shared" si="19"/>
        <v>42089.166666666672</v>
      </c>
    </row>
    <row r="321" spans="1:19" ht="144" x14ac:dyDescent="0.2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s="12" t="s">
        <v>8297</v>
      </c>
      <c r="O321" t="s">
        <v>8298</v>
      </c>
      <c r="P321">
        <f t="shared" si="16"/>
        <v>117</v>
      </c>
      <c r="Q321" s="8">
        <f t="shared" si="17"/>
        <v>50.67</v>
      </c>
      <c r="R321" s="18">
        <f t="shared" si="18"/>
        <v>42136.270787037036</v>
      </c>
      <c r="S321" s="18">
        <f t="shared" si="19"/>
        <v>42168.071527777778</v>
      </c>
    </row>
    <row r="322" spans="1:19" ht="192" x14ac:dyDescent="0.2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s="12" t="s">
        <v>8297</v>
      </c>
      <c r="O322" t="s">
        <v>8298</v>
      </c>
      <c r="P322">
        <f t="shared" ref="P322:P385" si="20">ROUND(E322/D322*100, 0)</f>
        <v>131</v>
      </c>
      <c r="Q322" s="8">
        <f t="shared" ref="Q322:Q385" si="21">IFERROR(ROUND(E322/L322,2),0)</f>
        <v>50.46</v>
      </c>
      <c r="R322" s="18">
        <f t="shared" ref="R322:R385" si="22">(((J322/60)/60)/24)+DATE(1970,1,1)</f>
        <v>42463.81385416667</v>
      </c>
      <c r="S322" s="18">
        <f t="shared" ref="S322:S385" si="23">((I322/60/60/24)+DATE(1970,1,1))</f>
        <v>42494.165972222225</v>
      </c>
    </row>
    <row r="323" spans="1:19" ht="240" x14ac:dyDescent="0.2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s="12" t="s">
        <v>8297</v>
      </c>
      <c r="O323" t="s">
        <v>8298</v>
      </c>
      <c r="P323">
        <f t="shared" si="20"/>
        <v>113</v>
      </c>
      <c r="Q323" s="8">
        <f t="shared" si="21"/>
        <v>50.4</v>
      </c>
      <c r="R323" s="18">
        <f t="shared" si="22"/>
        <v>42458.641724537039</v>
      </c>
      <c r="S323" s="18">
        <f t="shared" si="23"/>
        <v>42488.641724537039</v>
      </c>
    </row>
    <row r="324" spans="1:19" ht="160" x14ac:dyDescent="0.2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s="12" t="s">
        <v>8297</v>
      </c>
      <c r="O324" t="s">
        <v>8298</v>
      </c>
      <c r="P324">
        <f t="shared" si="20"/>
        <v>116</v>
      </c>
      <c r="Q324" s="8">
        <f t="shared" si="21"/>
        <v>50.2</v>
      </c>
      <c r="R324" s="18">
        <f t="shared" si="22"/>
        <v>42648.546111111107</v>
      </c>
      <c r="S324" s="18">
        <f t="shared" si="23"/>
        <v>42678.546111111107</v>
      </c>
    </row>
    <row r="325" spans="1:19" ht="208" x14ac:dyDescent="0.2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s="12" t="s">
        <v>8297</v>
      </c>
      <c r="O325" t="s">
        <v>8298</v>
      </c>
      <c r="P325">
        <f t="shared" si="20"/>
        <v>119</v>
      </c>
      <c r="Q325" s="8">
        <f t="shared" si="21"/>
        <v>50.16</v>
      </c>
      <c r="R325" s="18">
        <f t="shared" si="22"/>
        <v>41778.637245370373</v>
      </c>
      <c r="S325" s="18">
        <f t="shared" si="23"/>
        <v>41810.958333333336</v>
      </c>
    </row>
    <row r="326" spans="1:19" ht="192" x14ac:dyDescent="0.2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s="12" t="s">
        <v>8297</v>
      </c>
      <c r="O326" t="s">
        <v>8298</v>
      </c>
      <c r="P326">
        <f t="shared" si="20"/>
        <v>110</v>
      </c>
      <c r="Q326" s="8">
        <f t="shared" si="21"/>
        <v>50.02</v>
      </c>
      <c r="R326" s="18">
        <f t="shared" si="22"/>
        <v>41893.783553240741</v>
      </c>
      <c r="S326" s="18">
        <f t="shared" si="23"/>
        <v>41914.597916666666</v>
      </c>
    </row>
    <row r="327" spans="1:19" ht="208" x14ac:dyDescent="0.2">
      <c r="A327">
        <v>3345</v>
      </c>
      <c r="B327" s="3" t="s">
        <v>3345</v>
      </c>
      <c r="C327" s="3" t="s">
        <v>7455</v>
      </c>
      <c r="D327" s="6">
        <v>500</v>
      </c>
      <c r="E327" s="8">
        <v>650</v>
      </c>
      <c r="F327" t="s">
        <v>8218</v>
      </c>
      <c r="G327" t="s">
        <v>8223</v>
      </c>
      <c r="H327" t="s">
        <v>8245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s="12" t="s">
        <v>8297</v>
      </c>
      <c r="O327" t="s">
        <v>8298</v>
      </c>
      <c r="P327">
        <f t="shared" si="20"/>
        <v>130</v>
      </c>
      <c r="Q327" s="8">
        <f t="shared" si="21"/>
        <v>50</v>
      </c>
      <c r="R327" s="18">
        <f t="shared" si="22"/>
        <v>42053.106111111112</v>
      </c>
      <c r="S327" s="18">
        <f t="shared" si="23"/>
        <v>42112.025694444441</v>
      </c>
    </row>
    <row r="328" spans="1:19" ht="144" x14ac:dyDescent="0.2">
      <c r="A328">
        <v>1302</v>
      </c>
      <c r="B328" s="3" t="s">
        <v>1303</v>
      </c>
      <c r="C328" s="3" t="s">
        <v>5412</v>
      </c>
      <c r="D328" s="6">
        <v>2500</v>
      </c>
      <c r="E328" s="8">
        <v>2500</v>
      </c>
      <c r="F328" t="s">
        <v>8218</v>
      </c>
      <c r="G328" t="s">
        <v>8223</v>
      </c>
      <c r="H328" t="s">
        <v>8245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s="12" t="s">
        <v>8297</v>
      </c>
      <c r="O328" t="s">
        <v>8298</v>
      </c>
      <c r="P328">
        <f t="shared" si="20"/>
        <v>100</v>
      </c>
      <c r="Q328" s="8">
        <f t="shared" si="21"/>
        <v>50</v>
      </c>
      <c r="R328" s="18">
        <f t="shared" si="22"/>
        <v>42675.057997685188</v>
      </c>
      <c r="S328" s="18">
        <f t="shared" si="23"/>
        <v>42705.099664351852</v>
      </c>
    </row>
    <row r="329" spans="1:19" ht="112" x14ac:dyDescent="0.2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s="12" t="s">
        <v>8297</v>
      </c>
      <c r="O329" t="s">
        <v>8298</v>
      </c>
      <c r="P329">
        <f t="shared" si="20"/>
        <v>119</v>
      </c>
      <c r="Q329" s="8">
        <f t="shared" si="21"/>
        <v>49.69</v>
      </c>
      <c r="R329" s="18">
        <f t="shared" si="22"/>
        <v>42050.008368055554</v>
      </c>
      <c r="S329" s="18">
        <f t="shared" si="23"/>
        <v>42076.290972222225</v>
      </c>
    </row>
    <row r="330" spans="1:19" ht="64" x14ac:dyDescent="0.2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s="12" t="s">
        <v>8297</v>
      </c>
      <c r="O330" t="s">
        <v>8298</v>
      </c>
      <c r="P330">
        <f t="shared" si="20"/>
        <v>128</v>
      </c>
      <c r="Q330" s="8">
        <f t="shared" si="21"/>
        <v>49.23</v>
      </c>
      <c r="R330" s="18">
        <f t="shared" si="22"/>
        <v>42521.654328703706</v>
      </c>
      <c r="S330" s="18">
        <f t="shared" si="23"/>
        <v>42551.654328703706</v>
      </c>
    </row>
    <row r="331" spans="1:19" ht="208" x14ac:dyDescent="0.2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s="12" t="s">
        <v>8297</v>
      </c>
      <c r="O331" t="s">
        <v>8298</v>
      </c>
      <c r="P331">
        <f t="shared" si="20"/>
        <v>113</v>
      </c>
      <c r="Q331" s="8">
        <f t="shared" si="21"/>
        <v>49.06</v>
      </c>
      <c r="R331" s="18">
        <f t="shared" si="22"/>
        <v>42483.015694444446</v>
      </c>
      <c r="S331" s="18">
        <f t="shared" si="23"/>
        <v>42489.290972222225</v>
      </c>
    </row>
    <row r="332" spans="1:19" ht="224" x14ac:dyDescent="0.2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s="12" t="s">
        <v>8297</v>
      </c>
      <c r="O332" t="s">
        <v>8298</v>
      </c>
      <c r="P332">
        <f t="shared" si="20"/>
        <v>175</v>
      </c>
      <c r="Q332" s="8">
        <f t="shared" si="21"/>
        <v>48.7</v>
      </c>
      <c r="R332" s="18">
        <f t="shared" si="22"/>
        <v>42493.219236111108</v>
      </c>
      <c r="S332" s="18">
        <f t="shared" si="23"/>
        <v>42531.125</v>
      </c>
    </row>
    <row r="333" spans="1:19" ht="192" x14ac:dyDescent="0.2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s="12" t="s">
        <v>8297</v>
      </c>
      <c r="O333" t="s">
        <v>8298</v>
      </c>
      <c r="P333">
        <f t="shared" si="20"/>
        <v>119</v>
      </c>
      <c r="Q333" s="8">
        <f t="shared" si="21"/>
        <v>48.34</v>
      </c>
      <c r="R333" s="18">
        <f t="shared" si="22"/>
        <v>41807.690081018518</v>
      </c>
      <c r="S333" s="18">
        <f t="shared" si="23"/>
        <v>41837.690081018518</v>
      </c>
    </row>
    <row r="334" spans="1:19" ht="176" x14ac:dyDescent="0.2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s="12" t="s">
        <v>8297</v>
      </c>
      <c r="O334" t="s">
        <v>8298</v>
      </c>
      <c r="P334">
        <f t="shared" si="20"/>
        <v>131</v>
      </c>
      <c r="Q334" s="8">
        <f t="shared" si="21"/>
        <v>48.33</v>
      </c>
      <c r="R334" s="18">
        <f t="shared" si="22"/>
        <v>42136.536134259266</v>
      </c>
      <c r="S334" s="18">
        <f t="shared" si="23"/>
        <v>42167.875</v>
      </c>
    </row>
    <row r="335" spans="1:19" ht="192" x14ac:dyDescent="0.2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s="12" t="s">
        <v>8297</v>
      </c>
      <c r="O335" t="s">
        <v>8298</v>
      </c>
      <c r="P335">
        <f t="shared" si="20"/>
        <v>105</v>
      </c>
      <c r="Q335" s="8">
        <f t="shared" si="21"/>
        <v>47.88</v>
      </c>
      <c r="R335" s="18">
        <f t="shared" si="22"/>
        <v>42016.938692129625</v>
      </c>
      <c r="S335" s="18">
        <f t="shared" si="23"/>
        <v>42046.938692129625</v>
      </c>
    </row>
    <row r="336" spans="1:19" ht="224" x14ac:dyDescent="0.2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s="12" t="s">
        <v>8297</v>
      </c>
      <c r="O336" t="s">
        <v>8298</v>
      </c>
      <c r="P336">
        <f t="shared" si="20"/>
        <v>124</v>
      </c>
      <c r="Q336" s="8">
        <f t="shared" si="21"/>
        <v>47.85</v>
      </c>
      <c r="R336" s="18">
        <f t="shared" si="22"/>
        <v>42584.846828703703</v>
      </c>
      <c r="S336" s="18">
        <f t="shared" si="23"/>
        <v>42624.846828703703</v>
      </c>
    </row>
    <row r="337" spans="1:19" ht="128" x14ac:dyDescent="0.2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s="12" t="s">
        <v>8297</v>
      </c>
      <c r="O337" t="s">
        <v>8298</v>
      </c>
      <c r="P337">
        <f t="shared" si="20"/>
        <v>100</v>
      </c>
      <c r="Q337" s="8">
        <f t="shared" si="21"/>
        <v>47.67</v>
      </c>
      <c r="R337" s="18">
        <f t="shared" si="22"/>
        <v>41877.221886574072</v>
      </c>
      <c r="S337" s="18">
        <f t="shared" si="23"/>
        <v>41910.140972222223</v>
      </c>
    </row>
    <row r="338" spans="1:19" ht="208" x14ac:dyDescent="0.2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s="12" t="s">
        <v>8297</v>
      </c>
      <c r="O338" t="s">
        <v>8298</v>
      </c>
      <c r="P338">
        <f t="shared" si="20"/>
        <v>108</v>
      </c>
      <c r="Q338" s="8">
        <f t="shared" si="21"/>
        <v>47.46</v>
      </c>
      <c r="R338" s="18">
        <f t="shared" si="22"/>
        <v>41759.13962962963</v>
      </c>
      <c r="S338" s="18">
        <f t="shared" si="23"/>
        <v>41791.165972222225</v>
      </c>
    </row>
    <row r="339" spans="1:19" ht="256" x14ac:dyDescent="0.2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s="12" t="s">
        <v>8297</v>
      </c>
      <c r="O339" t="s">
        <v>8298</v>
      </c>
      <c r="P339">
        <f t="shared" si="20"/>
        <v>102</v>
      </c>
      <c r="Q339" s="8">
        <f t="shared" si="21"/>
        <v>47.41</v>
      </c>
      <c r="R339" s="18">
        <f t="shared" si="22"/>
        <v>42203.680300925931</v>
      </c>
      <c r="S339" s="18">
        <f t="shared" si="23"/>
        <v>42221.774999999994</v>
      </c>
    </row>
    <row r="340" spans="1:19" ht="208" x14ac:dyDescent="0.2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s="12" t="s">
        <v>8297</v>
      </c>
      <c r="O340" t="s">
        <v>8298</v>
      </c>
      <c r="P340">
        <f t="shared" si="20"/>
        <v>128</v>
      </c>
      <c r="Q340" s="8">
        <f t="shared" si="21"/>
        <v>47.22</v>
      </c>
      <c r="R340" s="18">
        <f t="shared" si="22"/>
        <v>42443.802361111113</v>
      </c>
      <c r="S340" s="18">
        <f t="shared" si="23"/>
        <v>42473.802361111113</v>
      </c>
    </row>
    <row r="341" spans="1:19" ht="224" x14ac:dyDescent="0.2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s="12" t="s">
        <v>8297</v>
      </c>
      <c r="O341" t="s">
        <v>8298</v>
      </c>
      <c r="P341">
        <f t="shared" si="20"/>
        <v>110</v>
      </c>
      <c r="Q341" s="8">
        <f t="shared" si="21"/>
        <v>47.03</v>
      </c>
      <c r="R341" s="18">
        <f t="shared" si="22"/>
        <v>42619.935694444444</v>
      </c>
      <c r="S341" s="18">
        <f t="shared" si="23"/>
        <v>42643.875</v>
      </c>
    </row>
    <row r="342" spans="1:19" ht="160" x14ac:dyDescent="0.2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s="12" t="s">
        <v>8297</v>
      </c>
      <c r="O342" t="s">
        <v>8298</v>
      </c>
      <c r="P342">
        <f t="shared" si="20"/>
        <v>105</v>
      </c>
      <c r="Q342" s="8">
        <f t="shared" si="21"/>
        <v>47</v>
      </c>
      <c r="R342" s="18">
        <f t="shared" si="22"/>
        <v>42018.94159722222</v>
      </c>
      <c r="S342" s="18">
        <f t="shared" si="23"/>
        <v>42047.291666666672</v>
      </c>
    </row>
    <row r="343" spans="1:19" ht="208" x14ac:dyDescent="0.2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s="12" t="s">
        <v>8297</v>
      </c>
      <c r="O343" t="s">
        <v>8298</v>
      </c>
      <c r="P343">
        <f t="shared" si="20"/>
        <v>101</v>
      </c>
      <c r="Q343" s="8">
        <f t="shared" si="21"/>
        <v>46.77</v>
      </c>
      <c r="R343" s="18">
        <f t="shared" si="22"/>
        <v>40883.949317129627</v>
      </c>
      <c r="S343" s="18">
        <f t="shared" si="23"/>
        <v>40939.708333333336</v>
      </c>
    </row>
    <row r="344" spans="1:19" ht="176" x14ac:dyDescent="0.2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s="12" t="s">
        <v>8297</v>
      </c>
      <c r="O344" t="s">
        <v>8298</v>
      </c>
      <c r="P344">
        <f t="shared" si="20"/>
        <v>108</v>
      </c>
      <c r="Q344" s="8">
        <f t="shared" si="21"/>
        <v>46.61</v>
      </c>
      <c r="R344" s="18">
        <f t="shared" si="22"/>
        <v>41884.056747685187</v>
      </c>
      <c r="S344" s="18">
        <f t="shared" si="23"/>
        <v>41903.083333333336</v>
      </c>
    </row>
    <row r="345" spans="1:19" ht="208" x14ac:dyDescent="0.2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s="12" t="s">
        <v>8297</v>
      </c>
      <c r="O345" t="s">
        <v>8298</v>
      </c>
      <c r="P345">
        <f t="shared" si="20"/>
        <v>130</v>
      </c>
      <c r="Q345" s="8">
        <f t="shared" si="21"/>
        <v>46.43</v>
      </c>
      <c r="R345" s="18">
        <f t="shared" si="22"/>
        <v>42053.733078703706</v>
      </c>
      <c r="S345" s="18">
        <f t="shared" si="23"/>
        <v>42063.207638888889</v>
      </c>
    </row>
    <row r="346" spans="1:19" ht="160" x14ac:dyDescent="0.2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s="12" t="s">
        <v>8297</v>
      </c>
      <c r="O346" t="s">
        <v>8298</v>
      </c>
      <c r="P346">
        <f t="shared" si="20"/>
        <v>136</v>
      </c>
      <c r="Q346" s="8">
        <f t="shared" si="21"/>
        <v>46.42</v>
      </c>
      <c r="R346" s="18">
        <f t="shared" si="22"/>
        <v>42102.743773148148</v>
      </c>
      <c r="S346" s="18">
        <f t="shared" si="23"/>
        <v>42123.743773148148</v>
      </c>
    </row>
    <row r="347" spans="1:19" ht="208" x14ac:dyDescent="0.2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s="12" t="s">
        <v>8297</v>
      </c>
      <c r="O347" t="s">
        <v>8298</v>
      </c>
      <c r="P347">
        <f t="shared" si="20"/>
        <v>109</v>
      </c>
      <c r="Q347" s="8">
        <f t="shared" si="21"/>
        <v>46.05</v>
      </c>
      <c r="R347" s="18">
        <f t="shared" si="22"/>
        <v>42523.248715277776</v>
      </c>
      <c r="S347" s="18">
        <f t="shared" si="23"/>
        <v>42537.248715277776</v>
      </c>
    </row>
    <row r="348" spans="1:19" ht="144" x14ac:dyDescent="0.2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s="12" t="s">
        <v>8297</v>
      </c>
      <c r="O348" t="s">
        <v>8298</v>
      </c>
      <c r="P348">
        <f t="shared" si="20"/>
        <v>110</v>
      </c>
      <c r="Q348" s="8">
        <f t="shared" si="21"/>
        <v>45.88</v>
      </c>
      <c r="R348" s="18">
        <f t="shared" si="22"/>
        <v>42206.835370370376</v>
      </c>
      <c r="S348" s="18">
        <f t="shared" si="23"/>
        <v>42236.835370370376</v>
      </c>
    </row>
    <row r="349" spans="1:19" ht="256" x14ac:dyDescent="0.2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s="12" t="s">
        <v>8297</v>
      </c>
      <c r="O349" t="s">
        <v>8298</v>
      </c>
      <c r="P349">
        <f t="shared" si="20"/>
        <v>169</v>
      </c>
      <c r="Q349" s="8">
        <f t="shared" si="21"/>
        <v>45.62</v>
      </c>
      <c r="R349" s="18">
        <f t="shared" si="22"/>
        <v>41881.361342592594</v>
      </c>
      <c r="S349" s="18">
        <f t="shared" si="23"/>
        <v>41911.361342592594</v>
      </c>
    </row>
    <row r="350" spans="1:19" ht="176" x14ac:dyDescent="0.2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s="12" t="s">
        <v>8297</v>
      </c>
      <c r="O350" t="s">
        <v>8298</v>
      </c>
      <c r="P350">
        <f t="shared" si="20"/>
        <v>105</v>
      </c>
      <c r="Q350" s="8">
        <f t="shared" si="21"/>
        <v>45.48</v>
      </c>
      <c r="R350" s="18">
        <f t="shared" si="22"/>
        <v>41969.199756944443</v>
      </c>
      <c r="S350" s="18">
        <f t="shared" si="23"/>
        <v>42005.208333333328</v>
      </c>
    </row>
    <row r="351" spans="1:19" ht="224" x14ac:dyDescent="0.2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s="12" t="s">
        <v>8297</v>
      </c>
      <c r="O351" t="s">
        <v>8298</v>
      </c>
      <c r="P351">
        <f t="shared" si="20"/>
        <v>139</v>
      </c>
      <c r="Q351" s="8">
        <f t="shared" si="21"/>
        <v>45.35</v>
      </c>
      <c r="R351" s="18">
        <f t="shared" si="22"/>
        <v>42219.180393518516</v>
      </c>
      <c r="S351" s="18">
        <f t="shared" si="23"/>
        <v>42249.180393518516</v>
      </c>
    </row>
    <row r="352" spans="1:19" ht="208" x14ac:dyDescent="0.2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s="12" t="s">
        <v>8297</v>
      </c>
      <c r="O352" t="s">
        <v>8298</v>
      </c>
      <c r="P352">
        <f t="shared" si="20"/>
        <v>124</v>
      </c>
      <c r="Q352" s="8">
        <f t="shared" si="21"/>
        <v>45.04</v>
      </c>
      <c r="R352" s="18">
        <f t="shared" si="22"/>
        <v>42011.202581018515</v>
      </c>
      <c r="S352" s="18">
        <f t="shared" si="23"/>
        <v>42038.185416666667</v>
      </c>
    </row>
    <row r="353" spans="1:19" ht="240" x14ac:dyDescent="0.2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s="12" t="s">
        <v>8297</v>
      </c>
      <c r="O353" t="s">
        <v>8298</v>
      </c>
      <c r="P353">
        <f t="shared" si="20"/>
        <v>171</v>
      </c>
      <c r="Q353" s="8">
        <f t="shared" si="21"/>
        <v>44.91</v>
      </c>
      <c r="R353" s="18">
        <f t="shared" si="22"/>
        <v>42283.864351851851</v>
      </c>
      <c r="S353" s="18">
        <f t="shared" si="23"/>
        <v>42313.906018518523</v>
      </c>
    </row>
    <row r="354" spans="1:19" ht="192" x14ac:dyDescent="0.2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s="12" t="s">
        <v>8297</v>
      </c>
      <c r="O354" t="s">
        <v>8298</v>
      </c>
      <c r="P354">
        <f t="shared" si="20"/>
        <v>120</v>
      </c>
      <c r="Q354" s="8">
        <f t="shared" si="21"/>
        <v>44.54</v>
      </c>
      <c r="R354" s="18">
        <f t="shared" si="22"/>
        <v>41842.607592592591</v>
      </c>
      <c r="S354" s="18">
        <f t="shared" si="23"/>
        <v>41864.916666666664</v>
      </c>
    </row>
    <row r="355" spans="1:19" ht="80" x14ac:dyDescent="0.2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s="12" t="s">
        <v>8297</v>
      </c>
      <c r="O355" t="s">
        <v>8298</v>
      </c>
      <c r="P355">
        <f t="shared" si="20"/>
        <v>116</v>
      </c>
      <c r="Q355" s="8">
        <f t="shared" si="21"/>
        <v>44.33</v>
      </c>
      <c r="R355" s="18">
        <f t="shared" si="22"/>
        <v>42155.920219907406</v>
      </c>
      <c r="S355" s="18">
        <f t="shared" si="23"/>
        <v>42176.888888888891</v>
      </c>
    </row>
    <row r="356" spans="1:19" ht="80" x14ac:dyDescent="0.2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s="12" t="s">
        <v>8297</v>
      </c>
      <c r="O356" t="s">
        <v>8298</v>
      </c>
      <c r="P356">
        <f t="shared" si="20"/>
        <v>109</v>
      </c>
      <c r="Q356" s="8">
        <f t="shared" si="21"/>
        <v>44.19</v>
      </c>
      <c r="R356" s="18">
        <f t="shared" si="22"/>
        <v>42086.614942129629</v>
      </c>
      <c r="S356" s="18">
        <f t="shared" si="23"/>
        <v>42117.290972222225</v>
      </c>
    </row>
    <row r="357" spans="1:19" ht="224" x14ac:dyDescent="0.2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s="12" t="s">
        <v>8297</v>
      </c>
      <c r="O357" t="s">
        <v>8298</v>
      </c>
      <c r="P357">
        <f t="shared" si="20"/>
        <v>108</v>
      </c>
      <c r="Q357" s="8">
        <f t="shared" si="21"/>
        <v>44.09</v>
      </c>
      <c r="R357" s="18">
        <f t="shared" si="22"/>
        <v>42746.261782407411</v>
      </c>
      <c r="S357" s="18">
        <f t="shared" si="23"/>
        <v>42784.207638888889</v>
      </c>
    </row>
    <row r="358" spans="1:19" ht="208" x14ac:dyDescent="0.2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s="12" t="s">
        <v>8297</v>
      </c>
      <c r="O358" t="s">
        <v>8298</v>
      </c>
      <c r="P358">
        <f t="shared" si="20"/>
        <v>123</v>
      </c>
      <c r="Q358" s="8">
        <f t="shared" si="21"/>
        <v>43.2</v>
      </c>
      <c r="R358" s="18">
        <f t="shared" si="22"/>
        <v>42556.504490740743</v>
      </c>
      <c r="S358" s="18">
        <f t="shared" si="23"/>
        <v>42595.290972222225</v>
      </c>
    </row>
    <row r="359" spans="1:19" ht="224" x14ac:dyDescent="0.2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s="12" t="s">
        <v>8297</v>
      </c>
      <c r="O359" t="s">
        <v>8298</v>
      </c>
      <c r="P359">
        <f t="shared" si="20"/>
        <v>119</v>
      </c>
      <c r="Q359" s="8">
        <f t="shared" si="21"/>
        <v>42.3</v>
      </c>
      <c r="R359" s="18">
        <f t="shared" si="22"/>
        <v>41884.599849537037</v>
      </c>
      <c r="S359" s="18">
        <f t="shared" si="23"/>
        <v>41900.165972222225</v>
      </c>
    </row>
    <row r="360" spans="1:19" ht="192" x14ac:dyDescent="0.2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s="12" t="s">
        <v>8297</v>
      </c>
      <c r="O360" t="s">
        <v>8298</v>
      </c>
      <c r="P360">
        <f t="shared" si="20"/>
        <v>106</v>
      </c>
      <c r="Q360" s="8">
        <f t="shared" si="21"/>
        <v>41.94</v>
      </c>
      <c r="R360" s="18">
        <f t="shared" si="22"/>
        <v>41753.593275462961</v>
      </c>
      <c r="S360" s="18">
        <f t="shared" si="23"/>
        <v>41778.875</v>
      </c>
    </row>
    <row r="361" spans="1:19" ht="208" x14ac:dyDescent="0.2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s="12" t="s">
        <v>8297</v>
      </c>
      <c r="O361" t="s">
        <v>8298</v>
      </c>
      <c r="P361">
        <f t="shared" si="20"/>
        <v>109</v>
      </c>
      <c r="Q361" s="8">
        <f t="shared" si="21"/>
        <v>41.92</v>
      </c>
      <c r="R361" s="18">
        <f t="shared" si="22"/>
        <v>42162.729548611111</v>
      </c>
      <c r="S361" s="18">
        <f t="shared" si="23"/>
        <v>42192.729548611111</v>
      </c>
    </row>
    <row r="362" spans="1:19" ht="176" x14ac:dyDescent="0.2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s="12" t="s">
        <v>8297</v>
      </c>
      <c r="O362" t="s">
        <v>8298</v>
      </c>
      <c r="P362">
        <f t="shared" si="20"/>
        <v>336</v>
      </c>
      <c r="Q362" s="8">
        <f t="shared" si="21"/>
        <v>41.77</v>
      </c>
      <c r="R362" s="18">
        <f t="shared" si="22"/>
        <v>40633.154363425929</v>
      </c>
      <c r="S362" s="18">
        <f t="shared" si="23"/>
        <v>40664.207638888889</v>
      </c>
    </row>
    <row r="363" spans="1:19" ht="160" x14ac:dyDescent="0.2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s="12" t="s">
        <v>8297</v>
      </c>
      <c r="O363" t="s">
        <v>8298</v>
      </c>
      <c r="P363">
        <f t="shared" si="20"/>
        <v>150</v>
      </c>
      <c r="Q363" s="8">
        <f t="shared" si="21"/>
        <v>41.67</v>
      </c>
      <c r="R363" s="18">
        <f t="shared" si="22"/>
        <v>42529.022013888884</v>
      </c>
      <c r="S363" s="18">
        <f t="shared" si="23"/>
        <v>42566.901388888888</v>
      </c>
    </row>
    <row r="364" spans="1:19" ht="96" x14ac:dyDescent="0.2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s="12" t="s">
        <v>8297</v>
      </c>
      <c r="O364" t="s">
        <v>8298</v>
      </c>
      <c r="P364">
        <f t="shared" si="20"/>
        <v>131</v>
      </c>
      <c r="Q364" s="8">
        <f t="shared" si="21"/>
        <v>41.42</v>
      </c>
      <c r="R364" s="18">
        <f t="shared" si="22"/>
        <v>41891.665324074071</v>
      </c>
      <c r="S364" s="18">
        <f t="shared" si="23"/>
        <v>41913.166666666664</v>
      </c>
    </row>
    <row r="365" spans="1:19" ht="224" x14ac:dyDescent="0.2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s="12" t="s">
        <v>8297</v>
      </c>
      <c r="O365" t="s">
        <v>8298</v>
      </c>
      <c r="P365">
        <f t="shared" si="20"/>
        <v>153</v>
      </c>
      <c r="Q365" s="8">
        <f t="shared" si="21"/>
        <v>41.41</v>
      </c>
      <c r="R365" s="18">
        <f t="shared" si="22"/>
        <v>41820.639189814814</v>
      </c>
      <c r="S365" s="18">
        <f t="shared" si="23"/>
        <v>41843.165972222225</v>
      </c>
    </row>
    <row r="366" spans="1:19" ht="128" x14ac:dyDescent="0.2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s="12" t="s">
        <v>8297</v>
      </c>
      <c r="O366" t="s">
        <v>8298</v>
      </c>
      <c r="P366">
        <f t="shared" si="20"/>
        <v>112</v>
      </c>
      <c r="Q366" s="8">
        <f t="shared" si="21"/>
        <v>41.24</v>
      </c>
      <c r="R366" s="18">
        <f t="shared" si="22"/>
        <v>42284.516064814816</v>
      </c>
      <c r="S366" s="18">
        <f t="shared" si="23"/>
        <v>42307.875</v>
      </c>
    </row>
    <row r="367" spans="1:19" ht="192" x14ac:dyDescent="0.2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s="12" t="s">
        <v>8297</v>
      </c>
      <c r="O367" t="s">
        <v>8298</v>
      </c>
      <c r="P367">
        <f t="shared" si="20"/>
        <v>186</v>
      </c>
      <c r="Q367" s="8">
        <f t="shared" si="21"/>
        <v>41.22</v>
      </c>
      <c r="R367" s="18">
        <f t="shared" si="22"/>
        <v>41861.524837962963</v>
      </c>
      <c r="S367" s="18">
        <f t="shared" si="23"/>
        <v>41891.524837962963</v>
      </c>
    </row>
    <row r="368" spans="1:19" ht="208" x14ac:dyDescent="0.2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s="12" t="s">
        <v>8297</v>
      </c>
      <c r="O368" t="s">
        <v>8298</v>
      </c>
      <c r="P368">
        <f t="shared" si="20"/>
        <v>101</v>
      </c>
      <c r="Q368" s="8">
        <f t="shared" si="21"/>
        <v>41.13</v>
      </c>
      <c r="R368" s="18">
        <f t="shared" si="22"/>
        <v>42088.723692129628</v>
      </c>
      <c r="S368" s="18">
        <f t="shared" si="23"/>
        <v>42115.723692129628</v>
      </c>
    </row>
    <row r="369" spans="1:19" ht="144" x14ac:dyDescent="0.2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s="12" t="s">
        <v>8297</v>
      </c>
      <c r="O369" t="s">
        <v>8298</v>
      </c>
      <c r="P369">
        <f t="shared" si="20"/>
        <v>106</v>
      </c>
      <c r="Q369" s="8">
        <f t="shared" si="21"/>
        <v>40.92</v>
      </c>
      <c r="R369" s="18">
        <f t="shared" si="22"/>
        <v>42184.209537037037</v>
      </c>
      <c r="S369" s="18">
        <f t="shared" si="23"/>
        <v>42202.876388888893</v>
      </c>
    </row>
    <row r="370" spans="1:19" ht="192" x14ac:dyDescent="0.2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s="12" t="s">
        <v>8297</v>
      </c>
      <c r="O370" t="s">
        <v>8298</v>
      </c>
      <c r="P370">
        <f t="shared" si="20"/>
        <v>121</v>
      </c>
      <c r="Q370" s="8">
        <f t="shared" si="21"/>
        <v>40.85</v>
      </c>
      <c r="R370" s="18">
        <f t="shared" si="22"/>
        <v>42282.768414351856</v>
      </c>
      <c r="S370" s="18">
        <f t="shared" si="23"/>
        <v>42312.810081018513</v>
      </c>
    </row>
    <row r="371" spans="1:19" ht="176" x14ac:dyDescent="0.2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s="12" t="s">
        <v>8297</v>
      </c>
      <c r="O371" t="s">
        <v>8298</v>
      </c>
      <c r="P371">
        <f t="shared" si="20"/>
        <v>110</v>
      </c>
      <c r="Q371" s="8">
        <f t="shared" si="21"/>
        <v>40.78</v>
      </c>
      <c r="R371" s="18">
        <f t="shared" si="22"/>
        <v>41866.79886574074</v>
      </c>
      <c r="S371" s="18">
        <f t="shared" si="23"/>
        <v>41885.207638888889</v>
      </c>
    </row>
    <row r="372" spans="1:19" ht="224" x14ac:dyDescent="0.2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s="12" t="s">
        <v>8297</v>
      </c>
      <c r="O372" t="s">
        <v>8298</v>
      </c>
      <c r="P372">
        <f t="shared" si="20"/>
        <v>114</v>
      </c>
      <c r="Q372" s="8">
        <f t="shared" si="21"/>
        <v>40.71</v>
      </c>
      <c r="R372" s="18">
        <f t="shared" si="22"/>
        <v>42232.702546296292</v>
      </c>
      <c r="S372" s="18">
        <f t="shared" si="23"/>
        <v>42264.165972222225</v>
      </c>
    </row>
    <row r="373" spans="1:19" ht="176" x14ac:dyDescent="0.2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s="12" t="s">
        <v>8297</v>
      </c>
      <c r="O373" t="s">
        <v>8298</v>
      </c>
      <c r="P373">
        <f t="shared" si="20"/>
        <v>111</v>
      </c>
      <c r="Q373" s="8">
        <f t="shared" si="21"/>
        <v>40.630000000000003</v>
      </c>
      <c r="R373" s="18">
        <f t="shared" si="22"/>
        <v>42401.806562500002</v>
      </c>
      <c r="S373" s="18">
        <f t="shared" si="23"/>
        <v>42431.806562500002</v>
      </c>
    </row>
    <row r="374" spans="1:19" ht="176" x14ac:dyDescent="0.2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s="12" t="s">
        <v>8297</v>
      </c>
      <c r="O374" t="s">
        <v>8298</v>
      </c>
      <c r="P374">
        <f t="shared" si="20"/>
        <v>160</v>
      </c>
      <c r="Q374" s="8">
        <f t="shared" si="21"/>
        <v>40.29</v>
      </c>
      <c r="R374" s="18">
        <f t="shared" si="22"/>
        <v>41793.668761574074</v>
      </c>
      <c r="S374" s="18">
        <f t="shared" si="23"/>
        <v>41823.668761574074</v>
      </c>
    </row>
    <row r="375" spans="1:19" ht="160" x14ac:dyDescent="0.2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s="12" t="s">
        <v>8297</v>
      </c>
      <c r="O375" t="s">
        <v>8298</v>
      </c>
      <c r="P375">
        <f t="shared" si="20"/>
        <v>109</v>
      </c>
      <c r="Q375" s="8">
        <f t="shared" si="21"/>
        <v>40.07</v>
      </c>
      <c r="R375" s="18">
        <f t="shared" si="22"/>
        <v>41491.79478009259</v>
      </c>
      <c r="S375" s="18">
        <f t="shared" si="23"/>
        <v>41509.79478009259</v>
      </c>
    </row>
    <row r="376" spans="1:19" ht="208" x14ac:dyDescent="0.2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s="12" t="s">
        <v>8297</v>
      </c>
      <c r="O376" t="s">
        <v>8298</v>
      </c>
      <c r="P376">
        <f t="shared" si="20"/>
        <v>115</v>
      </c>
      <c r="Q376" s="8">
        <f t="shared" si="21"/>
        <v>39.67</v>
      </c>
      <c r="R376" s="18">
        <f t="shared" si="22"/>
        <v>41477.930914351848</v>
      </c>
      <c r="S376" s="18">
        <f t="shared" si="23"/>
        <v>41504.625</v>
      </c>
    </row>
    <row r="377" spans="1:19" ht="192" x14ac:dyDescent="0.2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s="12" t="s">
        <v>8297</v>
      </c>
      <c r="O377" t="s">
        <v>8298</v>
      </c>
      <c r="P377">
        <f t="shared" si="20"/>
        <v>113</v>
      </c>
      <c r="Q377" s="8">
        <f t="shared" si="21"/>
        <v>39.6</v>
      </c>
      <c r="R377" s="18">
        <f t="shared" si="22"/>
        <v>42053.916921296302</v>
      </c>
      <c r="S377" s="18">
        <f t="shared" si="23"/>
        <v>42079.875</v>
      </c>
    </row>
    <row r="378" spans="1:19" ht="160" x14ac:dyDescent="0.2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s="12" t="s">
        <v>8297</v>
      </c>
      <c r="O378" t="s">
        <v>8298</v>
      </c>
      <c r="P378">
        <f t="shared" si="20"/>
        <v>133</v>
      </c>
      <c r="Q378" s="8">
        <f t="shared" si="21"/>
        <v>38.5</v>
      </c>
      <c r="R378" s="18">
        <f t="shared" si="22"/>
        <v>40884.066678240742</v>
      </c>
      <c r="S378" s="18">
        <f t="shared" si="23"/>
        <v>40926.958333333336</v>
      </c>
    </row>
    <row r="379" spans="1:19" ht="176" x14ac:dyDescent="0.2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s="12" t="s">
        <v>8297</v>
      </c>
      <c r="O379" t="s">
        <v>8298</v>
      </c>
      <c r="P379">
        <f t="shared" si="20"/>
        <v>104</v>
      </c>
      <c r="Q379" s="8">
        <f t="shared" si="21"/>
        <v>38.33</v>
      </c>
      <c r="R379" s="18">
        <f t="shared" si="22"/>
        <v>41855.548101851848</v>
      </c>
      <c r="S379" s="18">
        <f t="shared" si="23"/>
        <v>41876.207638888889</v>
      </c>
    </row>
    <row r="380" spans="1:19" ht="144" x14ac:dyDescent="0.2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s="12" t="s">
        <v>8297</v>
      </c>
      <c r="O380" t="s">
        <v>8298</v>
      </c>
      <c r="P380">
        <f t="shared" si="20"/>
        <v>156</v>
      </c>
      <c r="Q380" s="8">
        <f t="shared" si="21"/>
        <v>38.28</v>
      </c>
      <c r="R380" s="18">
        <f t="shared" si="22"/>
        <v>42243.6252662037</v>
      </c>
      <c r="S380" s="18">
        <f t="shared" si="23"/>
        <v>42278.6252662037</v>
      </c>
    </row>
    <row r="381" spans="1:19" ht="192" x14ac:dyDescent="0.2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s="12" t="s">
        <v>8297</v>
      </c>
      <c r="O381" t="s">
        <v>8298</v>
      </c>
      <c r="P381">
        <f t="shared" si="20"/>
        <v>114</v>
      </c>
      <c r="Q381" s="8">
        <f t="shared" si="21"/>
        <v>37.96</v>
      </c>
      <c r="R381" s="18">
        <f t="shared" si="22"/>
        <v>42026.176180555558</v>
      </c>
      <c r="S381" s="18">
        <f t="shared" si="23"/>
        <v>42064.207638888889</v>
      </c>
    </row>
    <row r="382" spans="1:19" ht="192" x14ac:dyDescent="0.2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s="12" t="s">
        <v>8297</v>
      </c>
      <c r="O382" t="s">
        <v>8298</v>
      </c>
      <c r="P382">
        <f t="shared" si="20"/>
        <v>100</v>
      </c>
      <c r="Q382" s="8">
        <f t="shared" si="21"/>
        <v>37.78</v>
      </c>
      <c r="R382" s="18">
        <f t="shared" si="22"/>
        <v>41894.91375</v>
      </c>
      <c r="S382" s="18">
        <f t="shared" si="23"/>
        <v>41938.029861111114</v>
      </c>
    </row>
    <row r="383" spans="1:19" ht="192" x14ac:dyDescent="0.2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s="12" t="s">
        <v>8297</v>
      </c>
      <c r="O383" t="s">
        <v>8298</v>
      </c>
      <c r="P383">
        <f t="shared" si="20"/>
        <v>107</v>
      </c>
      <c r="Q383" s="8">
        <f t="shared" si="21"/>
        <v>37.590000000000003</v>
      </c>
      <c r="R383" s="18">
        <f t="shared" si="22"/>
        <v>41766.80572916667</v>
      </c>
      <c r="S383" s="18">
        <f t="shared" si="23"/>
        <v>41799.80572916667</v>
      </c>
    </row>
    <row r="384" spans="1:19" ht="192" x14ac:dyDescent="0.2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s="12" t="s">
        <v>8297</v>
      </c>
      <c r="O384" t="s">
        <v>8298</v>
      </c>
      <c r="P384">
        <f t="shared" si="20"/>
        <v>128</v>
      </c>
      <c r="Q384" s="8">
        <f t="shared" si="21"/>
        <v>37.21</v>
      </c>
      <c r="R384" s="18">
        <f t="shared" si="22"/>
        <v>42693.742604166662</v>
      </c>
      <c r="S384" s="18">
        <f t="shared" si="23"/>
        <v>42718.742604166662</v>
      </c>
    </row>
    <row r="385" spans="1:19" ht="144" x14ac:dyDescent="0.2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s="12" t="s">
        <v>8297</v>
      </c>
      <c r="O385" t="s">
        <v>8298</v>
      </c>
      <c r="P385">
        <f t="shared" si="20"/>
        <v>125</v>
      </c>
      <c r="Q385" s="8">
        <f t="shared" si="21"/>
        <v>37.14</v>
      </c>
      <c r="R385" s="18">
        <f t="shared" si="22"/>
        <v>42270.582141203704</v>
      </c>
      <c r="S385" s="18">
        <f t="shared" si="23"/>
        <v>42301.895138888889</v>
      </c>
    </row>
    <row r="386" spans="1:19" ht="208" x14ac:dyDescent="0.2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s="12" t="s">
        <v>8297</v>
      </c>
      <c r="O386" t="s">
        <v>8298</v>
      </c>
      <c r="P386">
        <f t="shared" ref="P386:P413" si="24">ROUND(E386/D386*100, 0)</f>
        <v>104</v>
      </c>
      <c r="Q386" s="8">
        <f t="shared" ref="Q386:Q413" si="25">IFERROR(ROUND(E386/L386,2),0)</f>
        <v>36.96</v>
      </c>
      <c r="R386" s="18">
        <f t="shared" ref="R386:R413" si="26">(((J386/60)/60)/24)+DATE(1970,1,1)</f>
        <v>42185.556157407409</v>
      </c>
      <c r="S386" s="18">
        <f t="shared" ref="S386:S413" si="27">((I386/60/60/24)+DATE(1970,1,1))</f>
        <v>42208.772916666669</v>
      </c>
    </row>
    <row r="387" spans="1:19" ht="160" x14ac:dyDescent="0.2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s="12" t="s">
        <v>8297</v>
      </c>
      <c r="O387" t="s">
        <v>8298</v>
      </c>
      <c r="P387">
        <f t="shared" si="24"/>
        <v>105</v>
      </c>
      <c r="Q387" s="8">
        <f t="shared" si="25"/>
        <v>36.86</v>
      </c>
      <c r="R387" s="18">
        <f t="shared" si="26"/>
        <v>42558.189432870371</v>
      </c>
      <c r="S387" s="18">
        <f t="shared" si="27"/>
        <v>42587.875</v>
      </c>
    </row>
    <row r="388" spans="1:19" ht="224" x14ac:dyDescent="0.2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s="12" t="s">
        <v>8297</v>
      </c>
      <c r="O388" t="s">
        <v>8298</v>
      </c>
      <c r="P388">
        <f t="shared" si="24"/>
        <v>132</v>
      </c>
      <c r="Q388" s="8">
        <f t="shared" si="25"/>
        <v>36.67</v>
      </c>
      <c r="R388" s="18">
        <f t="shared" si="26"/>
        <v>42177.761782407411</v>
      </c>
      <c r="S388" s="18">
        <f t="shared" si="27"/>
        <v>42198.041666666672</v>
      </c>
    </row>
    <row r="389" spans="1:19" ht="176" x14ac:dyDescent="0.2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s="12" t="s">
        <v>8297</v>
      </c>
      <c r="O389" t="s">
        <v>8298</v>
      </c>
      <c r="P389">
        <f t="shared" si="24"/>
        <v>104</v>
      </c>
      <c r="Q389" s="8">
        <f t="shared" si="25"/>
        <v>36.5</v>
      </c>
      <c r="R389" s="18">
        <f t="shared" si="26"/>
        <v>41780.525937500002</v>
      </c>
      <c r="S389" s="18">
        <f t="shared" si="27"/>
        <v>41796.958333333336</v>
      </c>
    </row>
    <row r="390" spans="1:19" ht="176" x14ac:dyDescent="0.2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s="12" t="s">
        <v>8297</v>
      </c>
      <c r="O390" t="s">
        <v>8298</v>
      </c>
      <c r="P390">
        <f t="shared" si="24"/>
        <v>125</v>
      </c>
      <c r="Q390" s="8">
        <f t="shared" si="25"/>
        <v>36.08</v>
      </c>
      <c r="R390" s="18">
        <f t="shared" si="26"/>
        <v>42709.134780092587</v>
      </c>
      <c r="S390" s="18">
        <f t="shared" si="27"/>
        <v>42739.134780092587</v>
      </c>
    </row>
    <row r="391" spans="1:19" ht="192" x14ac:dyDescent="0.2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s="12" t="s">
        <v>8297</v>
      </c>
      <c r="O391" t="s">
        <v>8298</v>
      </c>
      <c r="P391">
        <f t="shared" si="24"/>
        <v>106</v>
      </c>
      <c r="Q391" s="8">
        <f t="shared" si="25"/>
        <v>36.07</v>
      </c>
      <c r="R391" s="18">
        <f t="shared" si="26"/>
        <v>41923.921643518523</v>
      </c>
      <c r="S391" s="18">
        <f t="shared" si="27"/>
        <v>41949.031944444447</v>
      </c>
    </row>
    <row r="392" spans="1:19" ht="192" x14ac:dyDescent="0.2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s="12" t="s">
        <v>8297</v>
      </c>
      <c r="O392" t="s">
        <v>8298</v>
      </c>
      <c r="P392">
        <f t="shared" si="24"/>
        <v>107</v>
      </c>
      <c r="Q392" s="8">
        <f t="shared" si="25"/>
        <v>35.799999999999997</v>
      </c>
      <c r="R392" s="18">
        <f t="shared" si="26"/>
        <v>41914.100289351853</v>
      </c>
      <c r="S392" s="18">
        <f t="shared" si="27"/>
        <v>41928.165972222225</v>
      </c>
    </row>
    <row r="393" spans="1:19" ht="192" x14ac:dyDescent="0.2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s="12" t="s">
        <v>8297</v>
      </c>
      <c r="O393" t="s">
        <v>8298</v>
      </c>
      <c r="P393">
        <f t="shared" si="24"/>
        <v>101</v>
      </c>
      <c r="Q393" s="8">
        <f t="shared" si="25"/>
        <v>35.49</v>
      </c>
      <c r="R393" s="18">
        <f t="shared" si="26"/>
        <v>42144.041851851856</v>
      </c>
      <c r="S393" s="18">
        <f t="shared" si="27"/>
        <v>42174.041851851856</v>
      </c>
    </row>
    <row r="394" spans="1:19" ht="144" x14ac:dyDescent="0.2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s="12" t="s">
        <v>8297</v>
      </c>
      <c r="O394" t="s">
        <v>8298</v>
      </c>
      <c r="P394">
        <f t="shared" si="24"/>
        <v>140</v>
      </c>
      <c r="Q394" s="8">
        <f t="shared" si="25"/>
        <v>35</v>
      </c>
      <c r="R394" s="18">
        <f t="shared" si="26"/>
        <v>42088.911354166667</v>
      </c>
      <c r="S394" s="18">
        <f t="shared" si="27"/>
        <v>42118.911354166667</v>
      </c>
    </row>
    <row r="395" spans="1:19" ht="208" x14ac:dyDescent="0.2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s="12" t="s">
        <v>8297</v>
      </c>
      <c r="O395" t="s">
        <v>8298</v>
      </c>
      <c r="P395">
        <f t="shared" si="24"/>
        <v>109</v>
      </c>
      <c r="Q395" s="8">
        <f t="shared" si="25"/>
        <v>34.409999999999997</v>
      </c>
      <c r="R395" s="18">
        <f t="shared" si="26"/>
        <v>42511.741944444439</v>
      </c>
      <c r="S395" s="18">
        <f t="shared" si="27"/>
        <v>42523.916666666672</v>
      </c>
    </row>
    <row r="396" spans="1:19" ht="240" x14ac:dyDescent="0.2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s="12" t="s">
        <v>8297</v>
      </c>
      <c r="O396" t="s">
        <v>8298</v>
      </c>
      <c r="P396">
        <f t="shared" si="24"/>
        <v>101</v>
      </c>
      <c r="Q396" s="8">
        <f t="shared" si="25"/>
        <v>33.99</v>
      </c>
      <c r="R396" s="18">
        <f t="shared" si="26"/>
        <v>40478.263923611114</v>
      </c>
      <c r="S396" s="18">
        <f t="shared" si="27"/>
        <v>40568.166666666664</v>
      </c>
    </row>
    <row r="397" spans="1:19" ht="96" x14ac:dyDescent="0.2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s="12" t="s">
        <v>8297</v>
      </c>
      <c r="O397" t="s">
        <v>8298</v>
      </c>
      <c r="P397">
        <f t="shared" si="24"/>
        <v>121</v>
      </c>
      <c r="Q397" s="8">
        <f t="shared" si="25"/>
        <v>33.67</v>
      </c>
      <c r="R397" s="18">
        <f t="shared" si="26"/>
        <v>41882.585648148146</v>
      </c>
      <c r="S397" s="18">
        <f t="shared" si="27"/>
        <v>41912.666666666664</v>
      </c>
    </row>
    <row r="398" spans="1:19" ht="208" x14ac:dyDescent="0.2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s="12" t="s">
        <v>8297</v>
      </c>
      <c r="O398" t="s">
        <v>8298</v>
      </c>
      <c r="P398">
        <f t="shared" si="24"/>
        <v>105</v>
      </c>
      <c r="Q398" s="8">
        <f t="shared" si="25"/>
        <v>32.97</v>
      </c>
      <c r="R398" s="18">
        <f t="shared" si="26"/>
        <v>42148.676851851851</v>
      </c>
      <c r="S398" s="18">
        <f t="shared" si="27"/>
        <v>42170.676851851851</v>
      </c>
    </row>
    <row r="399" spans="1:19" ht="160" x14ac:dyDescent="0.2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s="12" t="s">
        <v>8297</v>
      </c>
      <c r="O399" t="s">
        <v>8298</v>
      </c>
      <c r="P399">
        <f t="shared" si="24"/>
        <v>112</v>
      </c>
      <c r="Q399" s="8">
        <f t="shared" si="25"/>
        <v>31.62</v>
      </c>
      <c r="R399" s="18">
        <f t="shared" si="26"/>
        <v>41789.080370370371</v>
      </c>
      <c r="S399" s="18">
        <f t="shared" si="27"/>
        <v>41822.166666666664</v>
      </c>
    </row>
    <row r="400" spans="1:19" ht="80" x14ac:dyDescent="0.2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s="12" t="s">
        <v>8297</v>
      </c>
      <c r="O400" t="s">
        <v>8298</v>
      </c>
      <c r="P400">
        <f t="shared" si="24"/>
        <v>100</v>
      </c>
      <c r="Q400" s="8">
        <f t="shared" si="25"/>
        <v>31.58</v>
      </c>
      <c r="R400" s="18">
        <f t="shared" si="26"/>
        <v>41822.90488425926</v>
      </c>
      <c r="S400" s="18">
        <f t="shared" si="27"/>
        <v>41844.291666666664</v>
      </c>
    </row>
    <row r="401" spans="1:19" ht="192" x14ac:dyDescent="0.2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s="12" t="s">
        <v>8297</v>
      </c>
      <c r="O401" t="s">
        <v>8298</v>
      </c>
      <c r="P401">
        <f t="shared" si="24"/>
        <v>120</v>
      </c>
      <c r="Q401" s="8">
        <f t="shared" si="25"/>
        <v>31.5</v>
      </c>
      <c r="R401" s="18">
        <f t="shared" si="26"/>
        <v>41808.198518518519</v>
      </c>
      <c r="S401" s="18">
        <f t="shared" si="27"/>
        <v>41838.198518518519</v>
      </c>
    </row>
    <row r="402" spans="1:19" ht="224" x14ac:dyDescent="0.2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s="12" t="s">
        <v>8297</v>
      </c>
      <c r="O402" t="s">
        <v>8298</v>
      </c>
      <c r="P402">
        <f t="shared" si="24"/>
        <v>100</v>
      </c>
      <c r="Q402" s="8">
        <f t="shared" si="25"/>
        <v>31.38</v>
      </c>
      <c r="R402" s="18">
        <f t="shared" si="26"/>
        <v>42075.807395833333</v>
      </c>
      <c r="S402" s="18">
        <f t="shared" si="27"/>
        <v>42105.807395833333</v>
      </c>
    </row>
    <row r="403" spans="1:19" ht="224" x14ac:dyDescent="0.2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s="12" t="s">
        <v>8297</v>
      </c>
      <c r="O403" t="s">
        <v>8298</v>
      </c>
      <c r="P403">
        <f t="shared" si="24"/>
        <v>100</v>
      </c>
      <c r="Q403" s="8">
        <f t="shared" si="25"/>
        <v>31.25</v>
      </c>
      <c r="R403" s="18">
        <f t="shared" si="26"/>
        <v>42124.841111111105</v>
      </c>
      <c r="S403" s="18">
        <f t="shared" si="27"/>
        <v>42154.841111111105</v>
      </c>
    </row>
    <row r="404" spans="1:19" ht="128" x14ac:dyDescent="0.2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s="12" t="s">
        <v>8297</v>
      </c>
      <c r="O404" t="s">
        <v>8298</v>
      </c>
      <c r="P404">
        <f t="shared" si="24"/>
        <v>139</v>
      </c>
      <c r="Q404" s="8">
        <f t="shared" si="25"/>
        <v>30.78</v>
      </c>
      <c r="R404" s="18">
        <f t="shared" si="26"/>
        <v>42312.874594907407</v>
      </c>
      <c r="S404" s="18">
        <f t="shared" si="27"/>
        <v>42340.874594907407</v>
      </c>
    </row>
    <row r="405" spans="1:19" ht="224" x14ac:dyDescent="0.2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s="12" t="s">
        <v>8297</v>
      </c>
      <c r="O405" t="s">
        <v>8298</v>
      </c>
      <c r="P405">
        <f t="shared" si="24"/>
        <v>100</v>
      </c>
      <c r="Q405" s="8">
        <f t="shared" si="25"/>
        <v>30.77</v>
      </c>
      <c r="R405" s="18">
        <f t="shared" si="26"/>
        <v>42689.214988425927</v>
      </c>
      <c r="S405" s="18">
        <f t="shared" si="27"/>
        <v>42700.25</v>
      </c>
    </row>
    <row r="406" spans="1:19" ht="192" x14ac:dyDescent="0.2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s="12" t="s">
        <v>8297</v>
      </c>
      <c r="O406" t="s">
        <v>8298</v>
      </c>
      <c r="P406">
        <f t="shared" si="24"/>
        <v>202</v>
      </c>
      <c r="Q406" s="8">
        <f t="shared" si="25"/>
        <v>29.71</v>
      </c>
      <c r="R406" s="18">
        <f t="shared" si="26"/>
        <v>42179.898472222223</v>
      </c>
      <c r="S406" s="18">
        <f t="shared" si="27"/>
        <v>42195.75</v>
      </c>
    </row>
    <row r="407" spans="1:19" ht="192" x14ac:dyDescent="0.2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s="12" t="s">
        <v>8297</v>
      </c>
      <c r="O407" t="s">
        <v>8298</v>
      </c>
      <c r="P407">
        <f t="shared" si="24"/>
        <v>130</v>
      </c>
      <c r="Q407" s="8">
        <f t="shared" si="25"/>
        <v>28.89</v>
      </c>
      <c r="R407" s="18">
        <f t="shared" si="26"/>
        <v>42093.786840277782</v>
      </c>
      <c r="S407" s="18">
        <f t="shared" si="27"/>
        <v>42120.26944444445</v>
      </c>
    </row>
    <row r="408" spans="1:19" ht="112" x14ac:dyDescent="0.2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s="12" t="s">
        <v>8297</v>
      </c>
      <c r="O408" t="s">
        <v>8298</v>
      </c>
      <c r="P408">
        <f t="shared" si="24"/>
        <v>114</v>
      </c>
      <c r="Q408" s="8">
        <f t="shared" si="25"/>
        <v>27.14</v>
      </c>
      <c r="R408" s="18">
        <f t="shared" si="26"/>
        <v>41779.724224537036</v>
      </c>
      <c r="S408" s="18">
        <f t="shared" si="27"/>
        <v>41805.666666666664</v>
      </c>
    </row>
    <row r="409" spans="1:19" ht="192" x14ac:dyDescent="0.2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s="12" t="s">
        <v>8297</v>
      </c>
      <c r="O409" t="s">
        <v>8298</v>
      </c>
      <c r="P409">
        <f t="shared" si="24"/>
        <v>101</v>
      </c>
      <c r="Q409" s="8">
        <f t="shared" si="25"/>
        <v>25.69</v>
      </c>
      <c r="R409" s="18">
        <f t="shared" si="26"/>
        <v>41827.909942129627</v>
      </c>
      <c r="S409" s="18">
        <f t="shared" si="27"/>
        <v>41857.897222222222</v>
      </c>
    </row>
    <row r="410" spans="1:19" ht="240" x14ac:dyDescent="0.2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s="12" t="s">
        <v>8297</v>
      </c>
      <c r="O410" t="s">
        <v>8298</v>
      </c>
      <c r="P410">
        <f t="shared" si="24"/>
        <v>106</v>
      </c>
      <c r="Q410" s="8">
        <f t="shared" si="25"/>
        <v>25.31</v>
      </c>
      <c r="R410" s="18">
        <f t="shared" si="26"/>
        <v>42419.91942129629</v>
      </c>
      <c r="S410" s="18">
        <f t="shared" si="27"/>
        <v>42436.207638888889</v>
      </c>
    </row>
    <row r="411" spans="1:19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s="12" t="s">
        <v>8297</v>
      </c>
      <c r="O411" t="s">
        <v>8298</v>
      </c>
      <c r="P411">
        <f t="shared" si="24"/>
        <v>100</v>
      </c>
      <c r="Q411" s="8">
        <f t="shared" si="25"/>
        <v>22.22</v>
      </c>
      <c r="R411" s="18">
        <f t="shared" si="26"/>
        <v>42467.144166666665</v>
      </c>
      <c r="S411" s="18">
        <f t="shared" si="27"/>
        <v>42477.979166666672</v>
      </c>
    </row>
    <row r="412" spans="1:19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s="12" t="s">
        <v>8297</v>
      </c>
      <c r="O412" t="s">
        <v>8298</v>
      </c>
      <c r="P412">
        <f t="shared" si="24"/>
        <v>100</v>
      </c>
      <c r="Q412" s="8">
        <f t="shared" si="25"/>
        <v>20</v>
      </c>
      <c r="R412" s="18">
        <f t="shared" si="26"/>
        <v>42649.54923611111</v>
      </c>
      <c r="S412" s="18">
        <f t="shared" si="27"/>
        <v>42709.590902777782</v>
      </c>
    </row>
    <row r="413" spans="1:19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s="12" t="s">
        <v>8297</v>
      </c>
      <c r="O413" t="s">
        <v>8298</v>
      </c>
      <c r="P413">
        <f t="shared" si="24"/>
        <v>130</v>
      </c>
      <c r="Q413" s="8">
        <f t="shared" si="25"/>
        <v>3.25</v>
      </c>
      <c r="R413" s="18">
        <f t="shared" si="26"/>
        <v>42628.849120370374</v>
      </c>
      <c r="S413" s="18">
        <f t="shared" si="27"/>
        <v>42656.849120370374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canclled">
      <formula>NOT(ISERROR(SEARCH("canclled",F1)))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P1:P413">
    <cfRule type="colorScale" priority="1">
      <colorScale>
        <cfvo type="min"/>
        <cfvo type="percent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3FC87-5A8E-F846-B781-348CD666FB47}">
  <dimension ref="A1:S251"/>
  <sheetViews>
    <sheetView workbookViewId="0">
      <selection activeCell="I1" sqref="I1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9" t="s">
        <v>8264</v>
      </c>
      <c r="Q1" s="10" t="s">
        <v>8265</v>
      </c>
      <c r="R1" s="16" t="s">
        <v>8323</v>
      </c>
      <c r="S1" s="9" t="s">
        <v>8324</v>
      </c>
    </row>
    <row r="2" spans="1:19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2" t="s">
        <v>8297</v>
      </c>
      <c r="O2" t="s">
        <v>8298</v>
      </c>
      <c r="P2">
        <v>0</v>
      </c>
      <c r="Q2" s="8">
        <v>0</v>
      </c>
      <c r="R2" s="18">
        <v>42492.737847222219</v>
      </c>
      <c r="S2" s="18">
        <v>42534.166666666672</v>
      </c>
    </row>
    <row r="3" spans="1:19" ht="224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s="12" t="s">
        <v>8297</v>
      </c>
      <c r="O3" t="s">
        <v>8298</v>
      </c>
      <c r="P3">
        <v>0</v>
      </c>
      <c r="Q3" s="8">
        <v>0</v>
      </c>
      <c r="R3" s="18">
        <v>42108.692060185189</v>
      </c>
      <c r="S3" s="18">
        <v>42153.692060185189</v>
      </c>
    </row>
    <row r="4" spans="1:19" ht="192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s="12" t="s">
        <v>8297</v>
      </c>
      <c r="O4" t="s">
        <v>8298</v>
      </c>
      <c r="P4">
        <v>0</v>
      </c>
      <c r="Q4" s="8">
        <v>0</v>
      </c>
      <c r="R4" s="18">
        <v>42453.806307870371</v>
      </c>
      <c r="S4" s="18">
        <v>42513.806307870371</v>
      </c>
    </row>
    <row r="5" spans="1:19" ht="176" x14ac:dyDescent="0.2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s="12" t="s">
        <v>8297</v>
      </c>
      <c r="O5" t="s">
        <v>8298</v>
      </c>
      <c r="P5">
        <v>0</v>
      </c>
      <c r="Q5" s="8">
        <v>0</v>
      </c>
      <c r="R5" s="18">
        <v>41950.114108796297</v>
      </c>
      <c r="S5" s="18">
        <v>42010.114108796297</v>
      </c>
    </row>
    <row r="6" spans="1:19" ht="176" x14ac:dyDescent="0.2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s="12" t="s">
        <v>8297</v>
      </c>
      <c r="O6" t="s">
        <v>8298</v>
      </c>
      <c r="P6">
        <v>0</v>
      </c>
      <c r="Q6" s="8">
        <v>0</v>
      </c>
      <c r="R6" s="18">
        <v>42115.11618055556</v>
      </c>
      <c r="S6" s="18">
        <v>42175.11618055556</v>
      </c>
    </row>
    <row r="7" spans="1:19" ht="176" x14ac:dyDescent="0.2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s="12" t="s">
        <v>8297</v>
      </c>
      <c r="O7" t="s">
        <v>8298</v>
      </c>
      <c r="P7">
        <v>0</v>
      </c>
      <c r="Q7" s="8">
        <v>0</v>
      </c>
      <c r="R7" s="18">
        <v>42171.743969907402</v>
      </c>
      <c r="S7" s="18">
        <v>42201.743969907402</v>
      </c>
    </row>
    <row r="8" spans="1:19" ht="192" x14ac:dyDescent="0.2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s="12" t="s">
        <v>8297</v>
      </c>
      <c r="O8" t="s">
        <v>8298</v>
      </c>
      <c r="P8">
        <v>0</v>
      </c>
      <c r="Q8" s="8">
        <v>0</v>
      </c>
      <c r="R8" s="18">
        <v>41916.597638888888</v>
      </c>
      <c r="S8" s="18">
        <v>41976.639305555553</v>
      </c>
    </row>
    <row r="9" spans="1:19" ht="208" x14ac:dyDescent="0.2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s="12" t="s">
        <v>8297</v>
      </c>
      <c r="O9" t="s">
        <v>8298</v>
      </c>
      <c r="P9">
        <v>0</v>
      </c>
      <c r="Q9" s="8">
        <v>0</v>
      </c>
      <c r="R9" s="18">
        <v>41922.535185185188</v>
      </c>
      <c r="S9" s="18">
        <v>41930.207638888889</v>
      </c>
    </row>
    <row r="10" spans="1:19" ht="80" x14ac:dyDescent="0.2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s="12" t="s">
        <v>8297</v>
      </c>
      <c r="O10" t="s">
        <v>8298</v>
      </c>
      <c r="P10">
        <v>0</v>
      </c>
      <c r="Q10" s="8">
        <v>0</v>
      </c>
      <c r="R10" s="18">
        <v>42037.986284722225</v>
      </c>
      <c r="S10" s="18">
        <v>42097.944618055553</v>
      </c>
    </row>
    <row r="11" spans="1:19" ht="224" x14ac:dyDescent="0.2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s="12" t="s">
        <v>8297</v>
      </c>
      <c r="O11" t="s">
        <v>8298</v>
      </c>
      <c r="P11">
        <v>0</v>
      </c>
      <c r="Q11" s="8">
        <v>0</v>
      </c>
      <c r="R11" s="18">
        <v>42515.078217592592</v>
      </c>
      <c r="S11" s="18">
        <v>42575.078217592592</v>
      </c>
    </row>
    <row r="12" spans="1:19" ht="176" x14ac:dyDescent="0.2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s="12" t="s">
        <v>8297</v>
      </c>
      <c r="O12" t="s">
        <v>8298</v>
      </c>
      <c r="P12">
        <v>0</v>
      </c>
      <c r="Q12" s="8">
        <v>0</v>
      </c>
      <c r="R12" s="18">
        <v>42103.024398148147</v>
      </c>
      <c r="S12" s="18">
        <v>42112.9375</v>
      </c>
    </row>
    <row r="13" spans="1:19" ht="176" x14ac:dyDescent="0.2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s="12" t="s">
        <v>8297</v>
      </c>
      <c r="O13" t="s">
        <v>8298</v>
      </c>
      <c r="P13">
        <v>0</v>
      </c>
      <c r="Q13" s="8">
        <v>0</v>
      </c>
      <c r="R13" s="18">
        <v>42325.920717592591</v>
      </c>
      <c r="S13" s="18">
        <v>42355.920717592591</v>
      </c>
    </row>
    <row r="14" spans="1:19" ht="160" x14ac:dyDescent="0.2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s="12" t="s">
        <v>8297</v>
      </c>
      <c r="O14" t="s">
        <v>8298</v>
      </c>
      <c r="P14">
        <v>0</v>
      </c>
      <c r="Q14" s="8">
        <v>0</v>
      </c>
      <c r="R14" s="18">
        <v>41793.710231481484</v>
      </c>
      <c r="S14" s="18">
        <v>41823.710231481484</v>
      </c>
    </row>
    <row r="15" spans="1:19" ht="192" x14ac:dyDescent="0.2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s="12" t="s">
        <v>8297</v>
      </c>
      <c r="O15" t="s">
        <v>8298</v>
      </c>
      <c r="P15">
        <v>0</v>
      </c>
      <c r="Q15" s="8">
        <v>0</v>
      </c>
      <c r="R15" s="18">
        <v>41793.814259259263</v>
      </c>
      <c r="S15" s="18">
        <v>41825.165972222225</v>
      </c>
    </row>
    <row r="16" spans="1:19" ht="208" x14ac:dyDescent="0.2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s="12" t="s">
        <v>8297</v>
      </c>
      <c r="O16" t="s">
        <v>8298</v>
      </c>
      <c r="P16">
        <v>0</v>
      </c>
      <c r="Q16" s="8">
        <v>0</v>
      </c>
      <c r="R16" s="18">
        <v>42253.633159722223</v>
      </c>
      <c r="S16" s="18">
        <v>42313.674826388888</v>
      </c>
    </row>
    <row r="17" spans="1:19" ht="224" x14ac:dyDescent="0.2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s="12" t="s">
        <v>8297</v>
      </c>
      <c r="O17" t="s">
        <v>8298</v>
      </c>
      <c r="P17">
        <v>0</v>
      </c>
      <c r="Q17" s="8">
        <v>0</v>
      </c>
      <c r="R17" s="18">
        <v>41867.652280092596</v>
      </c>
      <c r="S17" s="18">
        <v>41875.291666666664</v>
      </c>
    </row>
    <row r="18" spans="1:19" ht="240" x14ac:dyDescent="0.2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s="12" t="s">
        <v>8297</v>
      </c>
      <c r="O18" t="s">
        <v>8298</v>
      </c>
      <c r="P18">
        <v>0</v>
      </c>
      <c r="Q18" s="8">
        <v>0</v>
      </c>
      <c r="R18" s="18">
        <v>42186.01116898148</v>
      </c>
      <c r="S18" s="18">
        <v>42230.818055555559</v>
      </c>
    </row>
    <row r="19" spans="1:19" ht="208" x14ac:dyDescent="0.2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s="12" t="s">
        <v>8297</v>
      </c>
      <c r="O19" t="s">
        <v>8298</v>
      </c>
      <c r="P19">
        <v>0</v>
      </c>
      <c r="Q19" s="8">
        <v>0</v>
      </c>
      <c r="R19" s="18">
        <v>42228.151701388888</v>
      </c>
      <c r="S19" s="18">
        <v>42253.151701388888</v>
      </c>
    </row>
    <row r="20" spans="1:19" ht="208" x14ac:dyDescent="0.2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s="12" t="s">
        <v>8297</v>
      </c>
      <c r="O20" t="s">
        <v>8298</v>
      </c>
      <c r="P20">
        <v>0</v>
      </c>
      <c r="Q20" s="8">
        <v>0</v>
      </c>
      <c r="R20" s="18">
        <v>42675.262962962966</v>
      </c>
      <c r="S20" s="18">
        <v>42705.304629629631</v>
      </c>
    </row>
    <row r="21" spans="1:19" ht="208" x14ac:dyDescent="0.2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s="12" t="s">
        <v>8297</v>
      </c>
      <c r="O21" t="s">
        <v>8298</v>
      </c>
      <c r="P21">
        <v>0</v>
      </c>
      <c r="Q21" s="8">
        <v>0</v>
      </c>
      <c r="R21" s="18">
        <v>42111.904097222221</v>
      </c>
      <c r="S21" s="18">
        <v>42171.904097222221</v>
      </c>
    </row>
    <row r="22" spans="1:19" ht="224" x14ac:dyDescent="0.2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s="12" t="s">
        <v>8297</v>
      </c>
      <c r="O22" t="s">
        <v>8298</v>
      </c>
      <c r="P22">
        <v>0</v>
      </c>
      <c r="Q22" s="8">
        <v>0</v>
      </c>
      <c r="R22" s="18">
        <v>42213.662905092591</v>
      </c>
      <c r="S22" s="18">
        <v>42243.662905092591</v>
      </c>
    </row>
    <row r="23" spans="1:19" ht="192" x14ac:dyDescent="0.2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s="12" t="s">
        <v>8297</v>
      </c>
      <c r="O23" t="s">
        <v>8298</v>
      </c>
      <c r="P23">
        <v>0</v>
      </c>
      <c r="Q23" s="8">
        <v>0</v>
      </c>
      <c r="R23" s="18">
        <v>42550.048449074078</v>
      </c>
      <c r="S23" s="18">
        <v>42580.978472222225</v>
      </c>
    </row>
    <row r="24" spans="1:19" ht="192" x14ac:dyDescent="0.2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s="12" t="s">
        <v>8297</v>
      </c>
      <c r="O24" t="s">
        <v>8298</v>
      </c>
      <c r="P24">
        <v>0</v>
      </c>
      <c r="Q24" s="8">
        <v>0</v>
      </c>
      <c r="R24" s="18">
        <v>42457.932025462964</v>
      </c>
      <c r="S24" s="18">
        <v>42485.013888888891</v>
      </c>
    </row>
    <row r="25" spans="1:19" ht="224" x14ac:dyDescent="0.2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s="12" t="s">
        <v>8297</v>
      </c>
      <c r="O25" t="s">
        <v>8298</v>
      </c>
      <c r="P25">
        <v>0</v>
      </c>
      <c r="Q25" s="8">
        <v>0</v>
      </c>
      <c r="R25" s="18">
        <v>42534.866875</v>
      </c>
      <c r="S25" s="18">
        <v>42564.866875</v>
      </c>
    </row>
    <row r="26" spans="1:19" ht="192" x14ac:dyDescent="0.2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s="12" t="s">
        <v>8297</v>
      </c>
      <c r="O26" t="s">
        <v>8298</v>
      </c>
      <c r="P26">
        <v>0</v>
      </c>
      <c r="Q26" s="8">
        <v>0</v>
      </c>
      <c r="R26" s="18">
        <v>42286.749780092592</v>
      </c>
      <c r="S26" s="18">
        <v>42316.791446759264</v>
      </c>
    </row>
    <row r="27" spans="1:19" ht="192" x14ac:dyDescent="0.2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s="12" t="s">
        <v>8297</v>
      </c>
      <c r="O27" t="s">
        <v>8298</v>
      </c>
      <c r="P27">
        <v>0</v>
      </c>
      <c r="Q27" s="8">
        <v>0</v>
      </c>
      <c r="R27" s="18">
        <v>42419.246168981481</v>
      </c>
      <c r="S27" s="18">
        <v>42434.246168981481</v>
      </c>
    </row>
    <row r="28" spans="1:19" ht="160" x14ac:dyDescent="0.2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s="12" t="s">
        <v>8297</v>
      </c>
      <c r="O28" t="s">
        <v>8298</v>
      </c>
      <c r="P28">
        <v>0</v>
      </c>
      <c r="Q28" s="8">
        <v>0</v>
      </c>
      <c r="R28" s="18">
        <v>42408.999571759254</v>
      </c>
      <c r="S28" s="18">
        <v>42453.957905092597</v>
      </c>
    </row>
    <row r="29" spans="1:19" ht="144" x14ac:dyDescent="0.2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s="12" t="s">
        <v>8297</v>
      </c>
      <c r="O29" t="s">
        <v>8298</v>
      </c>
      <c r="P29">
        <v>0</v>
      </c>
      <c r="Q29" s="8">
        <v>0</v>
      </c>
      <c r="R29" s="18">
        <v>42282.655543981484</v>
      </c>
      <c r="S29" s="18">
        <v>42342.697210648148</v>
      </c>
    </row>
    <row r="30" spans="1:19" ht="208" x14ac:dyDescent="0.2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s="12" t="s">
        <v>8297</v>
      </c>
      <c r="O30" t="s">
        <v>8298</v>
      </c>
      <c r="P30">
        <v>0</v>
      </c>
      <c r="Q30" s="8">
        <v>0</v>
      </c>
      <c r="R30" s="18">
        <v>42322.025115740747</v>
      </c>
      <c r="S30" s="18">
        <v>42352.025115740747</v>
      </c>
    </row>
    <row r="31" spans="1:19" ht="208" x14ac:dyDescent="0.2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s="12" t="s">
        <v>8297</v>
      </c>
      <c r="O31" t="s">
        <v>8298</v>
      </c>
      <c r="P31">
        <v>0</v>
      </c>
      <c r="Q31" s="8">
        <v>0</v>
      </c>
      <c r="R31" s="18">
        <v>41941.585231481484</v>
      </c>
      <c r="S31" s="18">
        <v>41991.626898148148</v>
      </c>
    </row>
    <row r="32" spans="1:19" ht="176" x14ac:dyDescent="0.2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s="12" t="s">
        <v>8297</v>
      </c>
      <c r="O32" t="s">
        <v>8298</v>
      </c>
      <c r="P32">
        <v>0</v>
      </c>
      <c r="Q32" s="8">
        <v>0</v>
      </c>
      <c r="R32" s="18">
        <v>41761.810150462967</v>
      </c>
      <c r="S32" s="18">
        <v>41768.286805555559</v>
      </c>
    </row>
    <row r="33" spans="1:19" ht="176" x14ac:dyDescent="0.2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s="12" t="s">
        <v>8297</v>
      </c>
      <c r="O33" t="s">
        <v>8298</v>
      </c>
      <c r="P33">
        <v>0</v>
      </c>
      <c r="Q33" s="8">
        <v>0</v>
      </c>
      <c r="R33" s="18">
        <v>42613.841261574074</v>
      </c>
      <c r="S33" s="18">
        <v>42644.166666666672</v>
      </c>
    </row>
    <row r="34" spans="1:19" ht="144" x14ac:dyDescent="0.2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s="12" t="s">
        <v>8297</v>
      </c>
      <c r="O34" t="s">
        <v>8298</v>
      </c>
      <c r="P34">
        <v>0</v>
      </c>
      <c r="Q34" s="8">
        <v>0</v>
      </c>
      <c r="R34" s="18">
        <v>42421.141469907408</v>
      </c>
      <c r="S34" s="18">
        <v>42481.099803240737</v>
      </c>
    </row>
    <row r="35" spans="1:19" ht="176" x14ac:dyDescent="0.2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s="12" t="s">
        <v>8297</v>
      </c>
      <c r="O35" t="s">
        <v>8298</v>
      </c>
      <c r="P35">
        <v>0</v>
      </c>
      <c r="Q35" s="8">
        <v>0</v>
      </c>
      <c r="R35" s="18">
        <v>41905.795706018522</v>
      </c>
      <c r="S35" s="18">
        <v>41933.82708333333</v>
      </c>
    </row>
    <row r="36" spans="1:19" ht="192" x14ac:dyDescent="0.2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s="12" t="s">
        <v>8297</v>
      </c>
      <c r="O36" t="s">
        <v>8298</v>
      </c>
      <c r="P36">
        <v>0</v>
      </c>
      <c r="Q36" s="8">
        <v>0</v>
      </c>
      <c r="R36" s="18">
        <v>42511.698101851856</v>
      </c>
      <c r="S36" s="18">
        <v>42535.787500000006</v>
      </c>
    </row>
    <row r="37" spans="1:19" ht="64" x14ac:dyDescent="0.2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s="12" t="s">
        <v>8297</v>
      </c>
      <c r="O37" t="s">
        <v>8298</v>
      </c>
      <c r="P37">
        <v>0</v>
      </c>
      <c r="Q37" s="8">
        <v>0</v>
      </c>
      <c r="R37" s="18">
        <v>42538.742893518516</v>
      </c>
      <c r="S37" s="18">
        <v>42568.742893518516</v>
      </c>
    </row>
    <row r="38" spans="1:19" ht="160" x14ac:dyDescent="0.2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s="12" t="s">
        <v>8297</v>
      </c>
      <c r="O38" t="s">
        <v>8298</v>
      </c>
      <c r="P38">
        <v>0</v>
      </c>
      <c r="Q38" s="8">
        <v>0</v>
      </c>
      <c r="R38" s="18">
        <v>42495.722187499996</v>
      </c>
      <c r="S38" s="18">
        <v>42525.722187499996</v>
      </c>
    </row>
    <row r="39" spans="1:19" ht="144" x14ac:dyDescent="0.2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s="12" t="s">
        <v>8297</v>
      </c>
      <c r="O39" t="s">
        <v>8298</v>
      </c>
      <c r="P39">
        <v>0</v>
      </c>
      <c r="Q39" s="8">
        <v>0</v>
      </c>
      <c r="R39" s="18">
        <v>41927.124884259261</v>
      </c>
      <c r="S39" s="18">
        <v>41937.124884259261</v>
      </c>
    </row>
    <row r="40" spans="1:19" ht="208" x14ac:dyDescent="0.2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s="12" t="s">
        <v>8297</v>
      </c>
      <c r="O40" t="s">
        <v>8298</v>
      </c>
      <c r="P40">
        <v>0</v>
      </c>
      <c r="Q40" s="8">
        <v>0</v>
      </c>
      <c r="R40" s="18">
        <v>42730.903726851851</v>
      </c>
      <c r="S40" s="18">
        <v>42760.903726851851</v>
      </c>
    </row>
    <row r="41" spans="1:19" ht="192" x14ac:dyDescent="0.2">
      <c r="A41">
        <v>4040</v>
      </c>
      <c r="B41" s="3" t="s">
        <v>4036</v>
      </c>
      <c r="C41" s="3" t="s">
        <v>8144</v>
      </c>
      <c r="D41" s="6">
        <v>8000</v>
      </c>
      <c r="E41" s="8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s="12" t="s">
        <v>8297</v>
      </c>
      <c r="O41" t="s">
        <v>8298</v>
      </c>
      <c r="P41">
        <v>31</v>
      </c>
      <c r="Q41" s="8">
        <v>1250</v>
      </c>
      <c r="R41" s="18">
        <v>42144.231527777782</v>
      </c>
      <c r="S41" s="18">
        <v>42203.125</v>
      </c>
    </row>
    <row r="42" spans="1:19" ht="224" x14ac:dyDescent="0.2">
      <c r="A42">
        <v>2900</v>
      </c>
      <c r="B42" s="3" t="s">
        <v>2900</v>
      </c>
      <c r="C42" s="3" t="s">
        <v>7010</v>
      </c>
      <c r="D42" s="6">
        <v>5500</v>
      </c>
      <c r="E42" s="8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s="12" t="s">
        <v>8297</v>
      </c>
      <c r="O42" t="s">
        <v>8298</v>
      </c>
      <c r="P42">
        <v>62</v>
      </c>
      <c r="Q42" s="8">
        <v>486.43</v>
      </c>
      <c r="R42" s="18">
        <v>41830.234166666669</v>
      </c>
      <c r="S42" s="18">
        <v>41860.234166666669</v>
      </c>
    </row>
    <row r="43" spans="1:19" ht="224" x14ac:dyDescent="0.2">
      <c r="A43">
        <v>2883</v>
      </c>
      <c r="B43" s="3" t="s">
        <v>2883</v>
      </c>
      <c r="C43" s="3" t="s">
        <v>6993</v>
      </c>
      <c r="D43" s="6">
        <v>10000</v>
      </c>
      <c r="E43" s="8">
        <v>1908</v>
      </c>
      <c r="F43" t="s">
        <v>8220</v>
      </c>
      <c r="G43" t="s">
        <v>8223</v>
      </c>
      <c r="H43" t="s">
        <v>8245</v>
      </c>
      <c r="I43">
        <v>1454734740</v>
      </c>
      <c r="J43">
        <v>1451684437</v>
      </c>
      <c r="K43" t="b">
        <v>0</v>
      </c>
      <c r="L43">
        <v>5</v>
      </c>
      <c r="M43" t="b">
        <v>0</v>
      </c>
      <c r="N43" s="12" t="s">
        <v>8297</v>
      </c>
      <c r="O43" t="s">
        <v>8298</v>
      </c>
      <c r="P43">
        <v>19</v>
      </c>
      <c r="Q43" s="8">
        <v>381.6</v>
      </c>
      <c r="R43" s="18">
        <v>42370.90320601852</v>
      </c>
      <c r="S43" s="18">
        <v>42406.207638888889</v>
      </c>
    </row>
    <row r="44" spans="1:19" ht="208" x14ac:dyDescent="0.2">
      <c r="A44">
        <v>3890</v>
      </c>
      <c r="B44" s="3" t="s">
        <v>3887</v>
      </c>
      <c r="C44" s="3" t="s">
        <v>7998</v>
      </c>
      <c r="D44" s="6">
        <v>15000</v>
      </c>
      <c r="E44" s="8">
        <v>2524</v>
      </c>
      <c r="F44" t="s">
        <v>8220</v>
      </c>
      <c r="G44" t="s">
        <v>8223</v>
      </c>
      <c r="H44" t="s">
        <v>8245</v>
      </c>
      <c r="I44">
        <v>1439662344</v>
      </c>
      <c r="J44">
        <v>1434478344</v>
      </c>
      <c r="K44" t="b">
        <v>0</v>
      </c>
      <c r="L44">
        <v>8</v>
      </c>
      <c r="M44" t="b">
        <v>0</v>
      </c>
      <c r="N44" s="12" t="s">
        <v>8297</v>
      </c>
      <c r="O44" t="s">
        <v>8298</v>
      </c>
      <c r="P44">
        <v>17</v>
      </c>
      <c r="Q44" s="8">
        <v>315.5</v>
      </c>
      <c r="R44" s="18">
        <v>42171.758611111116</v>
      </c>
      <c r="S44" s="18">
        <v>42231.758611111116</v>
      </c>
    </row>
    <row r="45" spans="1:19" ht="176" x14ac:dyDescent="0.2">
      <c r="A45">
        <v>3937</v>
      </c>
      <c r="B45" s="3" t="s">
        <v>3934</v>
      </c>
      <c r="C45" s="3" t="s">
        <v>8045</v>
      </c>
      <c r="D45" s="6">
        <v>2885</v>
      </c>
      <c r="E45" s="8">
        <v>2485</v>
      </c>
      <c r="F45" t="s">
        <v>8220</v>
      </c>
      <c r="G45" t="s">
        <v>8223</v>
      </c>
      <c r="H45" t="s">
        <v>8245</v>
      </c>
      <c r="I45">
        <v>1468249760</v>
      </c>
      <c r="J45">
        <v>1465830560</v>
      </c>
      <c r="K45" t="b">
        <v>0</v>
      </c>
      <c r="L45">
        <v>10</v>
      </c>
      <c r="M45" t="b">
        <v>0</v>
      </c>
      <c r="N45" s="12" t="s">
        <v>8297</v>
      </c>
      <c r="O45" t="s">
        <v>8298</v>
      </c>
      <c r="P45">
        <v>86</v>
      </c>
      <c r="Q45" s="8">
        <v>248.5</v>
      </c>
      <c r="R45" s="18">
        <v>42534.631481481483</v>
      </c>
      <c r="S45" s="18">
        <v>42562.631481481483</v>
      </c>
    </row>
    <row r="46" spans="1:19" ht="224" x14ac:dyDescent="0.2">
      <c r="A46">
        <v>4077</v>
      </c>
      <c r="B46" s="3" t="s">
        <v>4073</v>
      </c>
      <c r="C46" s="3" t="s">
        <v>8180</v>
      </c>
      <c r="D46" s="6">
        <v>15000</v>
      </c>
      <c r="E46" s="8">
        <v>1335</v>
      </c>
      <c r="F46" t="s">
        <v>8220</v>
      </c>
      <c r="G46" t="s">
        <v>8223</v>
      </c>
      <c r="H46" t="s">
        <v>8245</v>
      </c>
      <c r="I46">
        <v>1482339794</v>
      </c>
      <c r="J46">
        <v>1479747794</v>
      </c>
      <c r="K46" t="b">
        <v>0</v>
      </c>
      <c r="L46">
        <v>6</v>
      </c>
      <c r="M46" t="b">
        <v>0</v>
      </c>
      <c r="N46" s="12" t="s">
        <v>8297</v>
      </c>
      <c r="O46" t="s">
        <v>8298</v>
      </c>
      <c r="P46">
        <v>9</v>
      </c>
      <c r="Q46" s="8">
        <v>222.5</v>
      </c>
      <c r="R46" s="18">
        <v>42695.7105787037</v>
      </c>
      <c r="S46" s="18">
        <v>42725.7105787037</v>
      </c>
    </row>
    <row r="47" spans="1:19" ht="192" x14ac:dyDescent="0.2">
      <c r="A47">
        <v>3977</v>
      </c>
      <c r="B47" s="3" t="s">
        <v>3974</v>
      </c>
      <c r="C47" s="3" t="s">
        <v>8084</v>
      </c>
      <c r="D47" s="6">
        <v>90000</v>
      </c>
      <c r="E47" s="8">
        <v>1305</v>
      </c>
      <c r="F47" t="s">
        <v>8220</v>
      </c>
      <c r="G47" t="s">
        <v>8223</v>
      </c>
      <c r="H47" t="s">
        <v>8245</v>
      </c>
      <c r="I47">
        <v>1469213732</v>
      </c>
      <c r="J47">
        <v>1466621732</v>
      </c>
      <c r="K47" t="b">
        <v>0</v>
      </c>
      <c r="L47">
        <v>6</v>
      </c>
      <c r="M47" t="b">
        <v>0</v>
      </c>
      <c r="N47" s="12" t="s">
        <v>8297</v>
      </c>
      <c r="O47" t="s">
        <v>8298</v>
      </c>
      <c r="P47">
        <v>1</v>
      </c>
      <c r="Q47" s="8">
        <v>217.5</v>
      </c>
      <c r="R47" s="18">
        <v>42543.788564814815</v>
      </c>
      <c r="S47" s="18">
        <v>42573.788564814815</v>
      </c>
    </row>
    <row r="48" spans="1:19" ht="80" x14ac:dyDescent="0.2">
      <c r="A48">
        <v>3746</v>
      </c>
      <c r="B48" s="3" t="s">
        <v>3743</v>
      </c>
      <c r="C48" s="3" t="s">
        <v>7856</v>
      </c>
      <c r="D48" s="6">
        <v>8500</v>
      </c>
      <c r="E48" s="8">
        <v>202</v>
      </c>
      <c r="F48" t="s">
        <v>8220</v>
      </c>
      <c r="G48" t="s">
        <v>8223</v>
      </c>
      <c r="H48" t="s">
        <v>8245</v>
      </c>
      <c r="I48">
        <v>1475918439</v>
      </c>
      <c r="J48">
        <v>1473326439</v>
      </c>
      <c r="K48" t="b">
        <v>0</v>
      </c>
      <c r="L48">
        <v>1</v>
      </c>
      <c r="M48" t="b">
        <v>0</v>
      </c>
      <c r="N48" s="12" t="s">
        <v>8297</v>
      </c>
      <c r="O48" t="s">
        <v>8298</v>
      </c>
      <c r="P48">
        <v>2</v>
      </c>
      <c r="Q48" s="8">
        <v>202</v>
      </c>
      <c r="R48" s="18">
        <v>42621.389340277776</v>
      </c>
      <c r="S48" s="18">
        <v>42651.389340277776</v>
      </c>
    </row>
    <row r="49" spans="1:19" ht="192" x14ac:dyDescent="0.2">
      <c r="A49">
        <v>3847</v>
      </c>
      <c r="B49" s="3" t="s">
        <v>3844</v>
      </c>
      <c r="C49" s="3" t="s">
        <v>7956</v>
      </c>
      <c r="D49" s="6">
        <v>10500</v>
      </c>
      <c r="E49" s="8">
        <v>1697</v>
      </c>
      <c r="F49" t="s">
        <v>8220</v>
      </c>
      <c r="G49" t="s">
        <v>8223</v>
      </c>
      <c r="H49" t="s">
        <v>8245</v>
      </c>
      <c r="I49">
        <v>1437283391</v>
      </c>
      <c r="J49">
        <v>1433395391</v>
      </c>
      <c r="K49" t="b">
        <v>1</v>
      </c>
      <c r="L49">
        <v>9</v>
      </c>
      <c r="M49" t="b">
        <v>0</v>
      </c>
      <c r="N49" s="12" t="s">
        <v>8297</v>
      </c>
      <c r="O49" t="s">
        <v>8298</v>
      </c>
      <c r="P49">
        <v>16</v>
      </c>
      <c r="Q49" s="8">
        <v>188.56</v>
      </c>
      <c r="R49" s="18">
        <v>42159.224432870367</v>
      </c>
      <c r="S49" s="18">
        <v>42204.224432870367</v>
      </c>
    </row>
    <row r="50" spans="1:19" ht="192" x14ac:dyDescent="0.2">
      <c r="A50">
        <v>2897</v>
      </c>
      <c r="B50" s="3" t="s">
        <v>2897</v>
      </c>
      <c r="C50" s="3" t="s">
        <v>7007</v>
      </c>
      <c r="D50" s="6">
        <v>12000</v>
      </c>
      <c r="E50" s="8">
        <v>550</v>
      </c>
      <c r="F50" t="s">
        <v>8220</v>
      </c>
      <c r="G50" t="s">
        <v>8223</v>
      </c>
      <c r="H50" t="s">
        <v>8245</v>
      </c>
      <c r="I50">
        <v>1444577345</v>
      </c>
      <c r="J50">
        <v>1441985458</v>
      </c>
      <c r="K50" t="b">
        <v>0</v>
      </c>
      <c r="L50">
        <v>3</v>
      </c>
      <c r="M50" t="b">
        <v>0</v>
      </c>
      <c r="N50" s="12" t="s">
        <v>8297</v>
      </c>
      <c r="O50" t="s">
        <v>8298</v>
      </c>
      <c r="P50">
        <v>5</v>
      </c>
      <c r="Q50" s="8">
        <v>183.33</v>
      </c>
      <c r="R50" s="18">
        <v>42258.646504629629</v>
      </c>
      <c r="S50" s="18">
        <v>42288.645196759258</v>
      </c>
    </row>
    <row r="51" spans="1:19" ht="208" x14ac:dyDescent="0.2">
      <c r="A51">
        <v>4067</v>
      </c>
      <c r="B51" s="3" t="s">
        <v>4063</v>
      </c>
      <c r="C51" s="3" t="s">
        <v>7998</v>
      </c>
      <c r="D51" s="6">
        <v>5000</v>
      </c>
      <c r="E51" s="8">
        <v>3045</v>
      </c>
      <c r="F51" t="s">
        <v>8220</v>
      </c>
      <c r="G51" t="s">
        <v>8223</v>
      </c>
      <c r="H51" t="s">
        <v>8245</v>
      </c>
      <c r="I51">
        <v>1443408550</v>
      </c>
      <c r="J51">
        <v>1439952550</v>
      </c>
      <c r="K51" t="b">
        <v>0</v>
      </c>
      <c r="L51">
        <v>17</v>
      </c>
      <c r="M51" t="b">
        <v>0</v>
      </c>
      <c r="N51" s="12" t="s">
        <v>8297</v>
      </c>
      <c r="O51" t="s">
        <v>8298</v>
      </c>
      <c r="P51">
        <v>61</v>
      </c>
      <c r="Q51" s="8">
        <v>179.12</v>
      </c>
      <c r="R51" s="18">
        <v>42235.117476851854</v>
      </c>
      <c r="S51" s="18">
        <v>42275.117476851854</v>
      </c>
    </row>
    <row r="52" spans="1:19" ht="128" x14ac:dyDescent="0.2">
      <c r="A52">
        <v>3981</v>
      </c>
      <c r="B52" s="3" t="s">
        <v>3358</v>
      </c>
      <c r="C52" s="3" t="s">
        <v>7469</v>
      </c>
      <c r="D52" s="6">
        <v>30000</v>
      </c>
      <c r="E52" s="8">
        <v>1225</v>
      </c>
      <c r="F52" t="s">
        <v>8220</v>
      </c>
      <c r="G52" t="s">
        <v>8223</v>
      </c>
      <c r="H52" t="s">
        <v>8245</v>
      </c>
      <c r="I52">
        <v>1468729149</v>
      </c>
      <c r="J52">
        <v>1463545149</v>
      </c>
      <c r="K52" t="b">
        <v>0</v>
      </c>
      <c r="L52">
        <v>7</v>
      </c>
      <c r="M52" t="b">
        <v>0</v>
      </c>
      <c r="N52" s="12" t="s">
        <v>8297</v>
      </c>
      <c r="O52" t="s">
        <v>8298</v>
      </c>
      <c r="P52">
        <v>4</v>
      </c>
      <c r="Q52" s="8">
        <v>175</v>
      </c>
      <c r="R52" s="18">
        <v>42508.179965277777</v>
      </c>
      <c r="S52" s="18">
        <v>42568.179965277777</v>
      </c>
    </row>
    <row r="53" spans="1:19" ht="192" x14ac:dyDescent="0.2">
      <c r="A53">
        <v>4036</v>
      </c>
      <c r="B53" s="3" t="s">
        <v>4032</v>
      </c>
      <c r="C53" s="3" t="s">
        <v>7438</v>
      </c>
      <c r="D53" s="6">
        <v>6000</v>
      </c>
      <c r="E53" s="8">
        <v>2823</v>
      </c>
      <c r="F53" t="s">
        <v>8220</v>
      </c>
      <c r="G53" t="s">
        <v>8223</v>
      </c>
      <c r="H53" t="s">
        <v>8245</v>
      </c>
      <c r="I53">
        <v>1404253800</v>
      </c>
      <c r="J53">
        <v>1402784964</v>
      </c>
      <c r="K53" t="b">
        <v>0</v>
      </c>
      <c r="L53">
        <v>17</v>
      </c>
      <c r="M53" t="b">
        <v>0</v>
      </c>
      <c r="N53" s="12" t="s">
        <v>8297</v>
      </c>
      <c r="O53" t="s">
        <v>8298</v>
      </c>
      <c r="P53">
        <v>47</v>
      </c>
      <c r="Q53" s="8">
        <v>166.06</v>
      </c>
      <c r="R53" s="18">
        <v>41804.937083333331</v>
      </c>
      <c r="S53" s="18">
        <v>41821.9375</v>
      </c>
    </row>
    <row r="54" spans="1:19" ht="208" x14ac:dyDescent="0.2">
      <c r="A54">
        <v>4062</v>
      </c>
      <c r="B54" s="3" t="s">
        <v>4058</v>
      </c>
      <c r="C54" s="3" t="s">
        <v>8166</v>
      </c>
      <c r="D54" s="6">
        <v>20000</v>
      </c>
      <c r="E54" s="8">
        <v>490</v>
      </c>
      <c r="F54" t="s">
        <v>8220</v>
      </c>
      <c r="G54" t="s">
        <v>8223</v>
      </c>
      <c r="H54" t="s">
        <v>8245</v>
      </c>
      <c r="I54">
        <v>1467481468</v>
      </c>
      <c r="J54">
        <v>1464889468</v>
      </c>
      <c r="K54" t="b">
        <v>0</v>
      </c>
      <c r="L54">
        <v>3</v>
      </c>
      <c r="M54" t="b">
        <v>0</v>
      </c>
      <c r="N54" s="12" t="s">
        <v>8297</v>
      </c>
      <c r="O54" t="s">
        <v>8298</v>
      </c>
      <c r="P54">
        <v>2</v>
      </c>
      <c r="Q54" s="8">
        <v>163.33000000000001</v>
      </c>
      <c r="R54" s="18">
        <v>42523.739212962959</v>
      </c>
      <c r="S54" s="18">
        <v>42553.739212962959</v>
      </c>
    </row>
    <row r="55" spans="1:19" ht="112" x14ac:dyDescent="0.2">
      <c r="A55">
        <v>4035</v>
      </c>
      <c r="B55" s="3" t="s">
        <v>4031</v>
      </c>
      <c r="C55" s="3" t="s">
        <v>8140</v>
      </c>
      <c r="D55" s="6">
        <v>10000</v>
      </c>
      <c r="E55" s="8">
        <v>3685</v>
      </c>
      <c r="F55" t="s">
        <v>8220</v>
      </c>
      <c r="G55" t="s">
        <v>8223</v>
      </c>
      <c r="H55" t="s">
        <v>8245</v>
      </c>
      <c r="I55">
        <v>1413925887</v>
      </c>
      <c r="J55">
        <v>1411333887</v>
      </c>
      <c r="K55" t="b">
        <v>0</v>
      </c>
      <c r="L55">
        <v>25</v>
      </c>
      <c r="M55" t="b">
        <v>0</v>
      </c>
      <c r="N55" s="12" t="s">
        <v>8297</v>
      </c>
      <c r="O55" t="s">
        <v>8298</v>
      </c>
      <c r="P55">
        <v>37</v>
      </c>
      <c r="Q55" s="8">
        <v>147.4</v>
      </c>
      <c r="R55" s="18">
        <v>41903.882951388885</v>
      </c>
      <c r="S55" s="18">
        <v>41933.882951388885</v>
      </c>
    </row>
    <row r="56" spans="1:19" ht="208" x14ac:dyDescent="0.2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s="12" t="s">
        <v>8297</v>
      </c>
      <c r="O56" t="s">
        <v>8298</v>
      </c>
      <c r="P56">
        <v>10</v>
      </c>
      <c r="Q56" s="8">
        <v>142.86000000000001</v>
      </c>
      <c r="R56" s="18">
        <v>42308.211215277777</v>
      </c>
      <c r="S56" s="18">
        <v>42338.252881944441</v>
      </c>
    </row>
    <row r="57" spans="1:19" ht="176" x14ac:dyDescent="0.2">
      <c r="A57">
        <v>3943</v>
      </c>
      <c r="B57" s="3" t="s">
        <v>3940</v>
      </c>
      <c r="C57" s="3" t="s">
        <v>8051</v>
      </c>
      <c r="D57" s="6">
        <v>5000</v>
      </c>
      <c r="E57" s="8">
        <v>1782</v>
      </c>
      <c r="F57" t="s">
        <v>8220</v>
      </c>
      <c r="G57" t="s">
        <v>8223</v>
      </c>
      <c r="H57" t="s">
        <v>8245</v>
      </c>
      <c r="I57">
        <v>1446483000</v>
      </c>
      <c r="J57">
        <v>1443811268</v>
      </c>
      <c r="K57" t="b">
        <v>0</v>
      </c>
      <c r="L57">
        <v>13</v>
      </c>
      <c r="M57" t="b">
        <v>0</v>
      </c>
      <c r="N57" s="12" t="s">
        <v>8297</v>
      </c>
      <c r="O57" t="s">
        <v>8298</v>
      </c>
      <c r="P57">
        <v>36</v>
      </c>
      <c r="Q57" s="8">
        <v>137.08000000000001</v>
      </c>
      <c r="R57" s="18">
        <v>42279.778564814813</v>
      </c>
      <c r="S57" s="18">
        <v>42310.701388888891</v>
      </c>
    </row>
    <row r="58" spans="1:19" ht="224" x14ac:dyDescent="0.2">
      <c r="A58">
        <v>3893</v>
      </c>
      <c r="B58" s="3" t="s">
        <v>3890</v>
      </c>
      <c r="C58" s="3" t="s">
        <v>8001</v>
      </c>
      <c r="D58" s="6">
        <v>50000</v>
      </c>
      <c r="E58" s="8">
        <v>10775</v>
      </c>
      <c r="F58" t="s">
        <v>8220</v>
      </c>
      <c r="G58" t="s">
        <v>8223</v>
      </c>
      <c r="H58" t="s">
        <v>8245</v>
      </c>
      <c r="I58">
        <v>1404194400</v>
      </c>
      <c r="J58">
        <v>1400600840</v>
      </c>
      <c r="K58" t="b">
        <v>0</v>
      </c>
      <c r="L58">
        <v>84</v>
      </c>
      <c r="M58" t="b">
        <v>0</v>
      </c>
      <c r="N58" s="12" t="s">
        <v>8297</v>
      </c>
      <c r="O58" t="s">
        <v>8298</v>
      </c>
      <c r="P58">
        <v>22</v>
      </c>
      <c r="Q58" s="8">
        <v>128.27000000000001</v>
      </c>
      <c r="R58" s="18">
        <v>41779.657870370371</v>
      </c>
      <c r="S58" s="18">
        <v>41821.25</v>
      </c>
    </row>
    <row r="59" spans="1:19" ht="208" x14ac:dyDescent="0.2">
      <c r="A59">
        <v>4083</v>
      </c>
      <c r="B59" s="3" t="s">
        <v>4079</v>
      </c>
      <c r="C59" s="3" t="s">
        <v>8186</v>
      </c>
      <c r="D59" s="6">
        <v>3500</v>
      </c>
      <c r="E59" s="8">
        <v>759</v>
      </c>
      <c r="F59" t="s">
        <v>8220</v>
      </c>
      <c r="G59" t="s">
        <v>8223</v>
      </c>
      <c r="H59" t="s">
        <v>8245</v>
      </c>
      <c r="I59">
        <v>1452795416</v>
      </c>
      <c r="J59">
        <v>1450203416</v>
      </c>
      <c r="K59" t="b">
        <v>0</v>
      </c>
      <c r="L59">
        <v>6</v>
      </c>
      <c r="M59" t="b">
        <v>0</v>
      </c>
      <c r="N59" s="12" t="s">
        <v>8297</v>
      </c>
      <c r="O59" t="s">
        <v>8298</v>
      </c>
      <c r="P59">
        <v>22</v>
      </c>
      <c r="Q59" s="8">
        <v>126.5</v>
      </c>
      <c r="R59" s="18">
        <v>42353.761759259258</v>
      </c>
      <c r="S59" s="18">
        <v>42383.761759259258</v>
      </c>
    </row>
    <row r="60" spans="1:19" ht="224" x14ac:dyDescent="0.2">
      <c r="A60">
        <v>2873</v>
      </c>
      <c r="B60" s="3" t="s">
        <v>2873</v>
      </c>
      <c r="C60" s="3" t="s">
        <v>6983</v>
      </c>
      <c r="D60" s="6">
        <v>2500</v>
      </c>
      <c r="E60" s="8">
        <v>953</v>
      </c>
      <c r="F60" t="s">
        <v>8220</v>
      </c>
      <c r="G60" t="s">
        <v>8223</v>
      </c>
      <c r="H60" t="s">
        <v>8245</v>
      </c>
      <c r="I60">
        <v>1422473831</v>
      </c>
      <c r="J60">
        <v>1419881831</v>
      </c>
      <c r="K60" t="b">
        <v>0</v>
      </c>
      <c r="L60">
        <v>8</v>
      </c>
      <c r="M60" t="b">
        <v>0</v>
      </c>
      <c r="N60" s="12" t="s">
        <v>8297</v>
      </c>
      <c r="O60" t="s">
        <v>8298</v>
      </c>
      <c r="P60">
        <v>38</v>
      </c>
      <c r="Q60" s="8">
        <v>119.13</v>
      </c>
      <c r="R60" s="18">
        <v>42002.817488425921</v>
      </c>
      <c r="S60" s="18">
        <v>42032.817488425921</v>
      </c>
    </row>
    <row r="61" spans="1:19" ht="192" x14ac:dyDescent="0.2">
      <c r="A61">
        <v>2877</v>
      </c>
      <c r="B61" s="3" t="s">
        <v>2877</v>
      </c>
      <c r="C61" s="3" t="s">
        <v>6987</v>
      </c>
      <c r="D61" s="6">
        <v>6000</v>
      </c>
      <c r="E61" s="8">
        <v>650</v>
      </c>
      <c r="F61" t="s">
        <v>8220</v>
      </c>
      <c r="G61" t="s">
        <v>8223</v>
      </c>
      <c r="H61" t="s">
        <v>8245</v>
      </c>
      <c r="I61">
        <v>1480525200</v>
      </c>
      <c r="J61">
        <v>1477781724</v>
      </c>
      <c r="K61" t="b">
        <v>0</v>
      </c>
      <c r="L61">
        <v>6</v>
      </c>
      <c r="M61" t="b">
        <v>0</v>
      </c>
      <c r="N61" s="12" t="s">
        <v>8297</v>
      </c>
      <c r="O61" t="s">
        <v>8298</v>
      </c>
      <c r="P61">
        <v>11</v>
      </c>
      <c r="Q61" s="8">
        <v>108.33</v>
      </c>
      <c r="R61" s="18">
        <v>42672.955138888887</v>
      </c>
      <c r="S61" s="18">
        <v>42704.708333333328</v>
      </c>
    </row>
    <row r="62" spans="1:19" ht="208" x14ac:dyDescent="0.2">
      <c r="A62">
        <v>4106</v>
      </c>
      <c r="B62" s="3" t="s">
        <v>4102</v>
      </c>
      <c r="C62" s="3" t="s">
        <v>8209</v>
      </c>
      <c r="D62" s="6">
        <v>5000</v>
      </c>
      <c r="E62" s="8">
        <v>3530</v>
      </c>
      <c r="F62" t="s">
        <v>8220</v>
      </c>
      <c r="G62" t="s">
        <v>8223</v>
      </c>
      <c r="H62" t="s">
        <v>8245</v>
      </c>
      <c r="I62">
        <v>1427936400</v>
      </c>
      <c r="J62">
        <v>1424221866</v>
      </c>
      <c r="K62" t="b">
        <v>0</v>
      </c>
      <c r="L62">
        <v>33</v>
      </c>
      <c r="M62" t="b">
        <v>0</v>
      </c>
      <c r="N62" s="12" t="s">
        <v>8297</v>
      </c>
      <c r="O62" t="s">
        <v>8298</v>
      </c>
      <c r="P62">
        <v>71</v>
      </c>
      <c r="Q62" s="8">
        <v>106.97</v>
      </c>
      <c r="R62" s="18">
        <v>42053.049375000002</v>
      </c>
      <c r="S62" s="18">
        <v>42096.041666666672</v>
      </c>
    </row>
    <row r="63" spans="1:19" ht="208" x14ac:dyDescent="0.2">
      <c r="A63">
        <v>3973</v>
      </c>
      <c r="B63" s="3" t="s">
        <v>3970</v>
      </c>
      <c r="C63" s="3" t="s">
        <v>8080</v>
      </c>
      <c r="D63" s="6">
        <v>5000</v>
      </c>
      <c r="E63" s="8">
        <v>3905</v>
      </c>
      <c r="F63" t="s">
        <v>8220</v>
      </c>
      <c r="G63" t="s">
        <v>8223</v>
      </c>
      <c r="H63" t="s">
        <v>8245</v>
      </c>
      <c r="I63">
        <v>1462766400</v>
      </c>
      <c r="J63">
        <v>1460219110</v>
      </c>
      <c r="K63" t="b">
        <v>0</v>
      </c>
      <c r="L63">
        <v>37</v>
      </c>
      <c r="M63" t="b">
        <v>0</v>
      </c>
      <c r="N63" s="12" t="s">
        <v>8297</v>
      </c>
      <c r="O63" t="s">
        <v>8298</v>
      </c>
      <c r="P63">
        <v>78</v>
      </c>
      <c r="Q63" s="8">
        <v>105.54</v>
      </c>
      <c r="R63" s="18">
        <v>42469.68414351852</v>
      </c>
      <c r="S63" s="18">
        <v>42499.166666666672</v>
      </c>
    </row>
    <row r="64" spans="1:19" ht="224" x14ac:dyDescent="0.2">
      <c r="A64">
        <v>2868</v>
      </c>
      <c r="B64" s="3" t="s">
        <v>2868</v>
      </c>
      <c r="C64" s="3" t="s">
        <v>6978</v>
      </c>
      <c r="D64" s="6">
        <v>15000</v>
      </c>
      <c r="E64" s="8">
        <v>6301.76</v>
      </c>
      <c r="F64" t="s">
        <v>8220</v>
      </c>
      <c r="G64" t="s">
        <v>8223</v>
      </c>
      <c r="H64" t="s">
        <v>8245</v>
      </c>
      <c r="I64">
        <v>1475697054</v>
      </c>
      <c r="J64">
        <v>1473105054</v>
      </c>
      <c r="K64" t="b">
        <v>0</v>
      </c>
      <c r="L64">
        <v>60</v>
      </c>
      <c r="M64" t="b">
        <v>0</v>
      </c>
      <c r="N64" s="12" t="s">
        <v>8297</v>
      </c>
      <c r="O64" t="s">
        <v>8298</v>
      </c>
      <c r="P64">
        <v>42</v>
      </c>
      <c r="Q64" s="8">
        <v>105.03</v>
      </c>
      <c r="R64" s="18">
        <v>42618.827013888891</v>
      </c>
      <c r="S64" s="18">
        <v>42648.827013888891</v>
      </c>
    </row>
    <row r="65" spans="1:19" ht="176" x14ac:dyDescent="0.2">
      <c r="A65">
        <v>4003</v>
      </c>
      <c r="B65" s="3" t="s">
        <v>3999</v>
      </c>
      <c r="C65" s="3" t="s">
        <v>8071</v>
      </c>
      <c r="D65" s="6">
        <v>2000</v>
      </c>
      <c r="E65" s="8">
        <v>201</v>
      </c>
      <c r="F65" t="s">
        <v>8220</v>
      </c>
      <c r="G65" t="s">
        <v>8223</v>
      </c>
      <c r="H65" t="s">
        <v>8245</v>
      </c>
      <c r="I65">
        <v>1424009147</v>
      </c>
      <c r="J65">
        <v>1421417147</v>
      </c>
      <c r="K65" t="b">
        <v>0</v>
      </c>
      <c r="L65">
        <v>2</v>
      </c>
      <c r="M65" t="b">
        <v>0</v>
      </c>
      <c r="N65" s="12" t="s">
        <v>8297</v>
      </c>
      <c r="O65" t="s">
        <v>8298</v>
      </c>
      <c r="P65">
        <v>10</v>
      </c>
      <c r="Q65" s="8">
        <v>100.5</v>
      </c>
      <c r="R65" s="18">
        <v>42020.587349537032</v>
      </c>
      <c r="S65" s="18">
        <v>42050.587349537032</v>
      </c>
    </row>
    <row r="66" spans="1:19" ht="112" x14ac:dyDescent="0.2">
      <c r="A66">
        <v>3991</v>
      </c>
      <c r="B66" s="3" t="s">
        <v>3987</v>
      </c>
      <c r="C66" s="3" t="s">
        <v>8097</v>
      </c>
      <c r="D66" s="6">
        <v>500</v>
      </c>
      <c r="E66" s="8">
        <v>100</v>
      </c>
      <c r="F66" t="s">
        <v>8220</v>
      </c>
      <c r="G66" t="s">
        <v>8223</v>
      </c>
      <c r="H66" t="s">
        <v>8245</v>
      </c>
      <c r="I66">
        <v>1433086082</v>
      </c>
      <c r="J66">
        <v>1430494082</v>
      </c>
      <c r="K66" t="b">
        <v>0</v>
      </c>
      <c r="L66">
        <v>1</v>
      </c>
      <c r="M66" t="b">
        <v>0</v>
      </c>
      <c r="N66" s="12" t="s">
        <v>8297</v>
      </c>
      <c r="O66" t="s">
        <v>8298</v>
      </c>
      <c r="P66">
        <v>20</v>
      </c>
      <c r="Q66" s="8">
        <v>100</v>
      </c>
      <c r="R66" s="18">
        <v>42125.644467592589</v>
      </c>
      <c r="S66" s="18">
        <v>42155.644467592589</v>
      </c>
    </row>
    <row r="67" spans="1:19" ht="208" x14ac:dyDescent="0.2">
      <c r="A67">
        <v>3730</v>
      </c>
      <c r="B67" s="3" t="s">
        <v>3727</v>
      </c>
      <c r="C67" s="3" t="s">
        <v>7840</v>
      </c>
      <c r="D67" s="6">
        <v>1000</v>
      </c>
      <c r="E67" s="8">
        <v>100</v>
      </c>
      <c r="F67" t="s">
        <v>8220</v>
      </c>
      <c r="G67" t="s">
        <v>8223</v>
      </c>
      <c r="H67" t="s">
        <v>8245</v>
      </c>
      <c r="I67">
        <v>1439828159</v>
      </c>
      <c r="J67">
        <v>1437236159</v>
      </c>
      <c r="K67" t="b">
        <v>0</v>
      </c>
      <c r="L67">
        <v>1</v>
      </c>
      <c r="M67" t="b">
        <v>0</v>
      </c>
      <c r="N67" s="12" t="s">
        <v>8297</v>
      </c>
      <c r="O67" t="s">
        <v>8298</v>
      </c>
      <c r="P67">
        <v>10</v>
      </c>
      <c r="Q67" s="8">
        <v>100</v>
      </c>
      <c r="R67" s="18">
        <v>42203.677766203706</v>
      </c>
      <c r="S67" s="18">
        <v>42233.677766203706</v>
      </c>
    </row>
    <row r="68" spans="1:19" ht="48" x14ac:dyDescent="0.2">
      <c r="A68">
        <v>3861</v>
      </c>
      <c r="B68" s="3" t="s">
        <v>3858</v>
      </c>
      <c r="C68" s="3" t="s">
        <v>7970</v>
      </c>
      <c r="D68" s="6">
        <v>2000</v>
      </c>
      <c r="E68" s="8">
        <v>100</v>
      </c>
      <c r="F68" t="s">
        <v>8220</v>
      </c>
      <c r="G68" t="s">
        <v>8223</v>
      </c>
      <c r="H68" t="s">
        <v>8245</v>
      </c>
      <c r="I68">
        <v>1415828820</v>
      </c>
      <c r="J68">
        <v>1412258977</v>
      </c>
      <c r="K68" t="b">
        <v>0</v>
      </c>
      <c r="L68">
        <v>1</v>
      </c>
      <c r="M68" t="b">
        <v>0</v>
      </c>
      <c r="N68" s="12" t="s">
        <v>8297</v>
      </c>
      <c r="O68" t="s">
        <v>8298</v>
      </c>
      <c r="P68">
        <v>5</v>
      </c>
      <c r="Q68" s="8">
        <v>100</v>
      </c>
      <c r="R68" s="18">
        <v>41914.590011574073</v>
      </c>
      <c r="S68" s="18">
        <v>41955.907638888893</v>
      </c>
    </row>
    <row r="69" spans="1:19" ht="208" x14ac:dyDescent="0.2">
      <c r="A69">
        <v>4034</v>
      </c>
      <c r="B69" s="3" t="s">
        <v>4030</v>
      </c>
      <c r="C69" s="3" t="s">
        <v>8139</v>
      </c>
      <c r="D69" s="6">
        <v>13500</v>
      </c>
      <c r="E69" s="8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s="12" t="s">
        <v>8297</v>
      </c>
      <c r="O69" t="s">
        <v>8298</v>
      </c>
      <c r="P69">
        <v>1</v>
      </c>
      <c r="Q69" s="8">
        <v>100</v>
      </c>
      <c r="R69" s="18">
        <v>42067.947337962964</v>
      </c>
      <c r="S69" s="18">
        <v>42097.905671296292</v>
      </c>
    </row>
    <row r="70" spans="1:19" ht="208" x14ac:dyDescent="0.2">
      <c r="A70">
        <v>2880</v>
      </c>
      <c r="B70" s="3" t="s">
        <v>2880</v>
      </c>
      <c r="C70" s="3" t="s">
        <v>6990</v>
      </c>
      <c r="D70" s="6">
        <v>12000</v>
      </c>
      <c r="E70" s="8">
        <v>2800</v>
      </c>
      <c r="F70" t="s">
        <v>8220</v>
      </c>
      <c r="G70" t="s">
        <v>8223</v>
      </c>
      <c r="H70" t="s">
        <v>8245</v>
      </c>
      <c r="I70">
        <v>1440090300</v>
      </c>
      <c r="J70">
        <v>1436305452</v>
      </c>
      <c r="K70" t="b">
        <v>0</v>
      </c>
      <c r="L70">
        <v>29</v>
      </c>
      <c r="M70" t="b">
        <v>0</v>
      </c>
      <c r="N70" s="12" t="s">
        <v>8297</v>
      </c>
      <c r="O70" t="s">
        <v>8298</v>
      </c>
      <c r="P70">
        <v>23</v>
      </c>
      <c r="Q70" s="8">
        <v>96.55</v>
      </c>
      <c r="R70" s="18">
        <v>42192.905694444446</v>
      </c>
      <c r="S70" s="18">
        <v>42236.711805555555</v>
      </c>
    </row>
    <row r="71" spans="1:19" ht="224" x14ac:dyDescent="0.2">
      <c r="A71">
        <v>3928</v>
      </c>
      <c r="B71" s="3" t="s">
        <v>3925</v>
      </c>
      <c r="C71" s="3" t="s">
        <v>8036</v>
      </c>
      <c r="D71" s="6">
        <v>5000</v>
      </c>
      <c r="E71" s="8">
        <v>651</v>
      </c>
      <c r="F71" t="s">
        <v>8220</v>
      </c>
      <c r="G71" t="s">
        <v>8223</v>
      </c>
      <c r="H71" t="s">
        <v>8245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s="12" t="s">
        <v>8297</v>
      </c>
      <c r="O71" t="s">
        <v>8298</v>
      </c>
      <c r="P71">
        <v>13</v>
      </c>
      <c r="Q71" s="8">
        <v>93</v>
      </c>
      <c r="R71" s="18">
        <v>42265.683182870373</v>
      </c>
      <c r="S71" s="18">
        <v>42293.207638888889</v>
      </c>
    </row>
    <row r="72" spans="1:19" ht="192" x14ac:dyDescent="0.2">
      <c r="A72">
        <v>3933</v>
      </c>
      <c r="B72" s="3" t="s">
        <v>3930</v>
      </c>
      <c r="C72" s="3" t="s">
        <v>8041</v>
      </c>
      <c r="D72" s="6">
        <v>7000</v>
      </c>
      <c r="E72" s="8">
        <v>1102</v>
      </c>
      <c r="F72" t="s">
        <v>8220</v>
      </c>
      <c r="G72" t="s">
        <v>8223</v>
      </c>
      <c r="H72" t="s">
        <v>8245</v>
      </c>
      <c r="I72">
        <v>1468716180</v>
      </c>
      <c r="J72">
        <v>1466205262</v>
      </c>
      <c r="K72" t="b">
        <v>0</v>
      </c>
      <c r="L72">
        <v>12</v>
      </c>
      <c r="M72" t="b">
        <v>0</v>
      </c>
      <c r="N72" s="12" t="s">
        <v>8297</v>
      </c>
      <c r="O72" t="s">
        <v>8298</v>
      </c>
      <c r="P72">
        <v>16</v>
      </c>
      <c r="Q72" s="8">
        <v>91.83</v>
      </c>
      <c r="R72" s="18">
        <v>42538.968310185184</v>
      </c>
      <c r="S72" s="18">
        <v>42568.029861111107</v>
      </c>
    </row>
    <row r="73" spans="1:19" ht="192" x14ac:dyDescent="0.2">
      <c r="A73">
        <v>4094</v>
      </c>
      <c r="B73" s="3" t="s">
        <v>4090</v>
      </c>
      <c r="C73" s="3" t="s">
        <v>8197</v>
      </c>
      <c r="D73" s="6">
        <v>2000</v>
      </c>
      <c r="E73" s="8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s="12" t="s">
        <v>8297</v>
      </c>
      <c r="O73" t="s">
        <v>8298</v>
      </c>
      <c r="P73">
        <v>37</v>
      </c>
      <c r="Q73" s="8">
        <v>91.25</v>
      </c>
      <c r="R73" s="18">
        <v>41890.086805555555</v>
      </c>
      <c r="S73" s="18">
        <v>41934.207638888889</v>
      </c>
    </row>
    <row r="74" spans="1:19" ht="192" x14ac:dyDescent="0.2">
      <c r="A74">
        <v>2874</v>
      </c>
      <c r="B74" s="3" t="s">
        <v>2874</v>
      </c>
      <c r="C74" s="3" t="s">
        <v>6984</v>
      </c>
      <c r="D74" s="6">
        <v>5000</v>
      </c>
      <c r="E74" s="8">
        <v>271</v>
      </c>
      <c r="F74" t="s">
        <v>8220</v>
      </c>
      <c r="G74" t="s">
        <v>8223</v>
      </c>
      <c r="H74" t="s">
        <v>8245</v>
      </c>
      <c r="I74">
        <v>1484684186</v>
      </c>
      <c r="J74">
        <v>1482092186</v>
      </c>
      <c r="K74" t="b">
        <v>0</v>
      </c>
      <c r="L74">
        <v>3</v>
      </c>
      <c r="M74" t="b">
        <v>0</v>
      </c>
      <c r="N74" s="12" t="s">
        <v>8297</v>
      </c>
      <c r="O74" t="s">
        <v>8298</v>
      </c>
      <c r="P74">
        <v>5</v>
      </c>
      <c r="Q74" s="8">
        <v>90.33</v>
      </c>
      <c r="R74" s="18">
        <v>42722.84474537037</v>
      </c>
      <c r="S74" s="18">
        <v>42752.84474537037</v>
      </c>
    </row>
    <row r="75" spans="1:19" ht="112" x14ac:dyDescent="0.2">
      <c r="A75">
        <v>3854</v>
      </c>
      <c r="B75" s="3" t="s">
        <v>3851</v>
      </c>
      <c r="C75" s="3" t="s">
        <v>7963</v>
      </c>
      <c r="D75" s="6">
        <v>11000</v>
      </c>
      <c r="E75" s="8">
        <v>1788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s="12" t="s">
        <v>8297</v>
      </c>
      <c r="O75" t="s">
        <v>8298</v>
      </c>
      <c r="P75">
        <v>16</v>
      </c>
      <c r="Q75" s="8">
        <v>89.4</v>
      </c>
      <c r="R75" s="18">
        <v>42103.884930555556</v>
      </c>
      <c r="S75" s="18">
        <v>42133.884930555556</v>
      </c>
    </row>
    <row r="76" spans="1:19" ht="192" x14ac:dyDescent="0.2">
      <c r="A76">
        <v>4056</v>
      </c>
      <c r="B76" s="3" t="s">
        <v>4052</v>
      </c>
      <c r="C76" s="3" t="s">
        <v>8160</v>
      </c>
      <c r="D76" s="6">
        <v>1500</v>
      </c>
      <c r="E76" s="8">
        <v>795</v>
      </c>
      <c r="F76" t="s">
        <v>8220</v>
      </c>
      <c r="G76" t="s">
        <v>8223</v>
      </c>
      <c r="H76" t="s">
        <v>8245</v>
      </c>
      <c r="I76">
        <v>1467575940</v>
      </c>
      <c r="J76">
        <v>1465856639</v>
      </c>
      <c r="K76" t="b">
        <v>0</v>
      </c>
      <c r="L76">
        <v>9</v>
      </c>
      <c r="M76" t="b">
        <v>0</v>
      </c>
      <c r="N76" s="12" t="s">
        <v>8297</v>
      </c>
      <c r="O76" t="s">
        <v>8298</v>
      </c>
      <c r="P76">
        <v>53</v>
      </c>
      <c r="Q76" s="8">
        <v>88.33</v>
      </c>
      <c r="R76" s="18">
        <v>42534.933321759265</v>
      </c>
      <c r="S76" s="18">
        <v>42554.832638888889</v>
      </c>
    </row>
    <row r="77" spans="1:19" ht="224" x14ac:dyDescent="0.2">
      <c r="A77">
        <v>4052</v>
      </c>
      <c r="B77" s="3" t="s">
        <v>4048</v>
      </c>
      <c r="C77" s="3" t="s">
        <v>8156</v>
      </c>
      <c r="D77" s="6">
        <v>3000</v>
      </c>
      <c r="E77" s="8">
        <v>1126</v>
      </c>
      <c r="F77" t="s">
        <v>8220</v>
      </c>
      <c r="G77" t="s">
        <v>8223</v>
      </c>
      <c r="H77" t="s">
        <v>8245</v>
      </c>
      <c r="I77">
        <v>1413234316</v>
      </c>
      <c r="J77">
        <v>1408050316</v>
      </c>
      <c r="K77" t="b">
        <v>0</v>
      </c>
      <c r="L77">
        <v>13</v>
      </c>
      <c r="M77" t="b">
        <v>0</v>
      </c>
      <c r="N77" s="12" t="s">
        <v>8297</v>
      </c>
      <c r="O77" t="s">
        <v>8298</v>
      </c>
      <c r="P77">
        <v>38</v>
      </c>
      <c r="Q77" s="8">
        <v>86.62</v>
      </c>
      <c r="R77" s="18">
        <v>41865.878657407404</v>
      </c>
      <c r="S77" s="18">
        <v>41925.878657407404</v>
      </c>
    </row>
    <row r="78" spans="1:19" ht="192" x14ac:dyDescent="0.2">
      <c r="A78">
        <v>3983</v>
      </c>
      <c r="B78" s="3" t="s">
        <v>3979</v>
      </c>
      <c r="C78" s="3" t="s">
        <v>8089</v>
      </c>
      <c r="D78" s="6">
        <v>11140</v>
      </c>
      <c r="E78" s="8">
        <v>3877</v>
      </c>
      <c r="F78" t="s">
        <v>8220</v>
      </c>
      <c r="G78" t="s">
        <v>8223</v>
      </c>
      <c r="H78" t="s">
        <v>8245</v>
      </c>
      <c r="I78">
        <v>1400569140</v>
      </c>
      <c r="J78">
        <v>1397854356</v>
      </c>
      <c r="K78" t="b">
        <v>0</v>
      </c>
      <c r="L78">
        <v>46</v>
      </c>
      <c r="M78" t="b">
        <v>0</v>
      </c>
      <c r="N78" s="12" t="s">
        <v>8297</v>
      </c>
      <c r="O78" t="s">
        <v>8298</v>
      </c>
      <c r="P78">
        <v>35</v>
      </c>
      <c r="Q78" s="8">
        <v>84.28</v>
      </c>
      <c r="R78" s="18">
        <v>41747.86986111111</v>
      </c>
      <c r="S78" s="18">
        <v>41779.290972222225</v>
      </c>
    </row>
    <row r="79" spans="1:19" ht="192" x14ac:dyDescent="0.2">
      <c r="A79">
        <v>2870</v>
      </c>
      <c r="B79" s="3" t="s">
        <v>2870</v>
      </c>
      <c r="C79" s="3" t="s">
        <v>6980</v>
      </c>
      <c r="D79" s="6">
        <v>5000</v>
      </c>
      <c r="E79" s="8">
        <v>750</v>
      </c>
      <c r="F79" t="s">
        <v>8220</v>
      </c>
      <c r="G79" t="s">
        <v>8223</v>
      </c>
      <c r="H79" t="s">
        <v>8245</v>
      </c>
      <c r="I79">
        <v>1400301165</v>
      </c>
      <c r="J79">
        <v>1397709165</v>
      </c>
      <c r="K79" t="b">
        <v>0</v>
      </c>
      <c r="L79">
        <v>9</v>
      </c>
      <c r="M79" t="b">
        <v>0</v>
      </c>
      <c r="N79" s="12" t="s">
        <v>8297</v>
      </c>
      <c r="O79" t="s">
        <v>8298</v>
      </c>
      <c r="P79">
        <v>15</v>
      </c>
      <c r="Q79" s="8">
        <v>83.33</v>
      </c>
      <c r="R79" s="18">
        <v>41746.189409722225</v>
      </c>
      <c r="S79" s="18">
        <v>41776.189409722225</v>
      </c>
    </row>
    <row r="80" spans="1:19" ht="176" x14ac:dyDescent="0.2">
      <c r="A80">
        <v>3911</v>
      </c>
      <c r="B80" s="3" t="s">
        <v>3908</v>
      </c>
      <c r="C80" s="3" t="s">
        <v>8019</v>
      </c>
      <c r="D80" s="6">
        <v>8000</v>
      </c>
      <c r="E80" s="8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  <c r="M80" t="b">
        <v>0</v>
      </c>
      <c r="N80" s="12" t="s">
        <v>8297</v>
      </c>
      <c r="O80" t="s">
        <v>8298</v>
      </c>
      <c r="P80">
        <v>37</v>
      </c>
      <c r="Q80" s="8">
        <v>83.14</v>
      </c>
      <c r="R80" s="18">
        <v>41939.8122337963</v>
      </c>
      <c r="S80" s="18">
        <v>41969.853900462964</v>
      </c>
    </row>
    <row r="81" spans="1:19" ht="176" x14ac:dyDescent="0.2">
      <c r="A81">
        <v>3999</v>
      </c>
      <c r="B81" s="3" t="s">
        <v>3995</v>
      </c>
      <c r="C81" s="3" t="s">
        <v>8105</v>
      </c>
      <c r="D81" s="6">
        <v>7000</v>
      </c>
      <c r="E81" s="8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s="12" t="s">
        <v>8297</v>
      </c>
      <c r="O81" t="s">
        <v>8298</v>
      </c>
      <c r="P81">
        <v>17</v>
      </c>
      <c r="Q81" s="8">
        <v>82.57</v>
      </c>
      <c r="R81" s="18">
        <v>41842.828680555554</v>
      </c>
      <c r="S81" s="18">
        <v>41882.827650462961</v>
      </c>
    </row>
    <row r="82" spans="1:19" ht="208" x14ac:dyDescent="0.2">
      <c r="A82">
        <v>2889</v>
      </c>
      <c r="B82" s="3" t="s">
        <v>2889</v>
      </c>
      <c r="C82" s="3" t="s">
        <v>6999</v>
      </c>
      <c r="D82" s="6">
        <v>3000</v>
      </c>
      <c r="E82" s="8">
        <v>1142</v>
      </c>
      <c r="F82" t="s">
        <v>8220</v>
      </c>
      <c r="G82" t="s">
        <v>8223</v>
      </c>
      <c r="H82" t="s">
        <v>8245</v>
      </c>
      <c r="I82">
        <v>1409344985</v>
      </c>
      <c r="J82">
        <v>1406752985</v>
      </c>
      <c r="K82" t="b">
        <v>0</v>
      </c>
      <c r="L82">
        <v>14</v>
      </c>
      <c r="M82" t="b">
        <v>0</v>
      </c>
      <c r="N82" s="12" t="s">
        <v>8297</v>
      </c>
      <c r="O82" t="s">
        <v>8298</v>
      </c>
      <c r="P82">
        <v>38</v>
      </c>
      <c r="Q82" s="8">
        <v>81.569999999999993</v>
      </c>
      <c r="R82" s="18">
        <v>41850.863252314812</v>
      </c>
      <c r="S82" s="18">
        <v>41880.863252314812</v>
      </c>
    </row>
    <row r="83" spans="1:19" ht="192" x14ac:dyDescent="0.2">
      <c r="A83">
        <v>3860</v>
      </c>
      <c r="B83" s="3" t="s">
        <v>3857</v>
      </c>
      <c r="C83" s="3" t="s">
        <v>7969</v>
      </c>
      <c r="D83" s="6">
        <v>6000</v>
      </c>
      <c r="E83" s="8">
        <v>1060</v>
      </c>
      <c r="F83" t="s">
        <v>8220</v>
      </c>
      <c r="G83" t="s">
        <v>8223</v>
      </c>
      <c r="H83" t="s">
        <v>8245</v>
      </c>
      <c r="I83">
        <v>1407858710</v>
      </c>
      <c r="J83">
        <v>1405266710</v>
      </c>
      <c r="K83" t="b">
        <v>0</v>
      </c>
      <c r="L83">
        <v>13</v>
      </c>
      <c r="M83" t="b">
        <v>0</v>
      </c>
      <c r="N83" s="12" t="s">
        <v>8297</v>
      </c>
      <c r="O83" t="s">
        <v>8298</v>
      </c>
      <c r="P83">
        <v>18</v>
      </c>
      <c r="Q83" s="8">
        <v>81.540000000000006</v>
      </c>
      <c r="R83" s="18">
        <v>41833.660995370366</v>
      </c>
      <c r="S83" s="18">
        <v>41863.660995370366</v>
      </c>
    </row>
    <row r="84" spans="1:19" ht="224" x14ac:dyDescent="0.2">
      <c r="A84">
        <v>3844</v>
      </c>
      <c r="B84" s="3" t="s">
        <v>3841</v>
      </c>
      <c r="C84" s="3" t="s">
        <v>7953</v>
      </c>
      <c r="D84" s="6">
        <v>9800</v>
      </c>
      <c r="E84" s="8">
        <v>4066</v>
      </c>
      <c r="F84" t="s">
        <v>8220</v>
      </c>
      <c r="G84" t="s">
        <v>8223</v>
      </c>
      <c r="H84" t="s">
        <v>8245</v>
      </c>
      <c r="I84">
        <v>1401778740</v>
      </c>
      <c r="J84">
        <v>1399474134</v>
      </c>
      <c r="K84" t="b">
        <v>1</v>
      </c>
      <c r="L84">
        <v>50</v>
      </c>
      <c r="M84" t="b">
        <v>0</v>
      </c>
      <c r="N84" s="12" t="s">
        <v>8297</v>
      </c>
      <c r="O84" t="s">
        <v>8298</v>
      </c>
      <c r="P84">
        <v>41</v>
      </c>
      <c r="Q84" s="8">
        <v>81.319999999999993</v>
      </c>
      <c r="R84" s="18">
        <v>41766.617291666669</v>
      </c>
      <c r="S84" s="18">
        <v>41793.290972222225</v>
      </c>
    </row>
    <row r="85" spans="1:19" ht="240" x14ac:dyDescent="0.2">
      <c r="A85">
        <v>2906</v>
      </c>
      <c r="B85" s="3" t="s">
        <v>2906</v>
      </c>
      <c r="C85" s="3" t="s">
        <v>7016</v>
      </c>
      <c r="D85" s="6">
        <v>6000</v>
      </c>
      <c r="E85" s="8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s="12" t="s">
        <v>8297</v>
      </c>
      <c r="O85" t="s">
        <v>8298</v>
      </c>
      <c r="P85">
        <v>9</v>
      </c>
      <c r="Q85" s="8">
        <v>80.709999999999994</v>
      </c>
      <c r="R85" s="18">
        <v>42199.648912037039</v>
      </c>
      <c r="S85" s="18">
        <v>42217.041666666672</v>
      </c>
    </row>
    <row r="86" spans="1:19" ht="192" x14ac:dyDescent="0.2">
      <c r="A86">
        <v>3938</v>
      </c>
      <c r="B86" s="3" t="s">
        <v>3935</v>
      </c>
      <c r="C86" s="3" t="s">
        <v>8046</v>
      </c>
      <c r="D86" s="6">
        <v>3255</v>
      </c>
      <c r="E86" s="8">
        <v>397</v>
      </c>
      <c r="F86" t="s">
        <v>8220</v>
      </c>
      <c r="G86" t="s">
        <v>8223</v>
      </c>
      <c r="H86" t="s">
        <v>8245</v>
      </c>
      <c r="I86">
        <v>1435441454</v>
      </c>
      <c r="J86">
        <v>1432763054</v>
      </c>
      <c r="K86" t="b">
        <v>0</v>
      </c>
      <c r="L86">
        <v>5</v>
      </c>
      <c r="M86" t="b">
        <v>0</v>
      </c>
      <c r="N86" s="12" t="s">
        <v>8297</v>
      </c>
      <c r="O86" t="s">
        <v>8298</v>
      </c>
      <c r="P86">
        <v>12</v>
      </c>
      <c r="Q86" s="8">
        <v>79.400000000000006</v>
      </c>
      <c r="R86" s="18">
        <v>42151.905717592599</v>
      </c>
      <c r="S86" s="18">
        <v>42182.905717592599</v>
      </c>
    </row>
    <row r="87" spans="1:19" ht="192" x14ac:dyDescent="0.2">
      <c r="A87">
        <v>2912</v>
      </c>
      <c r="B87" s="3" t="s">
        <v>2912</v>
      </c>
      <c r="C87" s="3" t="s">
        <v>7022</v>
      </c>
      <c r="D87" s="6">
        <v>14440</v>
      </c>
      <c r="E87" s="8">
        <v>2030</v>
      </c>
      <c r="F87" t="s">
        <v>8220</v>
      </c>
      <c r="G87" t="s">
        <v>8223</v>
      </c>
      <c r="H87" t="s">
        <v>8245</v>
      </c>
      <c r="I87">
        <v>1452827374</v>
      </c>
      <c r="J87">
        <v>1450235374</v>
      </c>
      <c r="K87" t="b">
        <v>0</v>
      </c>
      <c r="L87">
        <v>26</v>
      </c>
      <c r="M87" t="b">
        <v>0</v>
      </c>
      <c r="N87" s="12" t="s">
        <v>8297</v>
      </c>
      <c r="O87" t="s">
        <v>8298</v>
      </c>
      <c r="P87">
        <v>14</v>
      </c>
      <c r="Q87" s="8">
        <v>78.08</v>
      </c>
      <c r="R87" s="18">
        <v>42354.131643518514</v>
      </c>
      <c r="S87" s="18">
        <v>42384.131643518514</v>
      </c>
    </row>
    <row r="88" spans="1:19" ht="224" x14ac:dyDescent="0.2">
      <c r="A88">
        <v>4038</v>
      </c>
      <c r="B88" s="3" t="s">
        <v>4034</v>
      </c>
      <c r="C88" s="3" t="s">
        <v>8142</v>
      </c>
      <c r="D88" s="6">
        <v>2500</v>
      </c>
      <c r="E88" s="8">
        <v>301</v>
      </c>
      <c r="F88" t="s">
        <v>8220</v>
      </c>
      <c r="G88" t="s">
        <v>8223</v>
      </c>
      <c r="H88" t="s">
        <v>8245</v>
      </c>
      <c r="I88">
        <v>1413573010</v>
      </c>
      <c r="J88">
        <v>1408389010</v>
      </c>
      <c r="K88" t="b">
        <v>0</v>
      </c>
      <c r="L88">
        <v>4</v>
      </c>
      <c r="M88" t="b">
        <v>0</v>
      </c>
      <c r="N88" s="12" t="s">
        <v>8297</v>
      </c>
      <c r="O88" t="s">
        <v>8298</v>
      </c>
      <c r="P88">
        <v>12</v>
      </c>
      <c r="Q88" s="8">
        <v>75.25</v>
      </c>
      <c r="R88" s="18">
        <v>41869.798726851855</v>
      </c>
      <c r="S88" s="18">
        <v>41929.798726851855</v>
      </c>
    </row>
    <row r="89" spans="1:19" ht="208" x14ac:dyDescent="0.2">
      <c r="A89">
        <v>3729</v>
      </c>
      <c r="B89" s="3" t="s">
        <v>3726</v>
      </c>
      <c r="C89" s="3" t="s">
        <v>7839</v>
      </c>
      <c r="D89" s="6">
        <v>5000</v>
      </c>
      <c r="E89" s="8">
        <v>362</v>
      </c>
      <c r="F89" t="s">
        <v>8220</v>
      </c>
      <c r="G89" t="s">
        <v>8223</v>
      </c>
      <c r="H89" t="s">
        <v>8245</v>
      </c>
      <c r="I89">
        <v>1427082912</v>
      </c>
      <c r="J89">
        <v>1423198512</v>
      </c>
      <c r="K89" t="b">
        <v>0</v>
      </c>
      <c r="L89">
        <v>5</v>
      </c>
      <c r="M89" t="b">
        <v>0</v>
      </c>
      <c r="N89" s="12" t="s">
        <v>8297</v>
      </c>
      <c r="O89" t="s">
        <v>8298</v>
      </c>
      <c r="P89">
        <v>7</v>
      </c>
      <c r="Q89" s="8">
        <v>72.400000000000006</v>
      </c>
      <c r="R89" s="18">
        <v>42041.205000000002</v>
      </c>
      <c r="S89" s="18">
        <v>42086.16333333333</v>
      </c>
    </row>
    <row r="90" spans="1:19" ht="224" x14ac:dyDescent="0.2">
      <c r="A90">
        <v>3965</v>
      </c>
      <c r="B90" s="3" t="s">
        <v>3962</v>
      </c>
      <c r="C90" s="3" t="s">
        <v>8072</v>
      </c>
      <c r="D90" s="6">
        <v>2000</v>
      </c>
      <c r="E90" s="8">
        <v>285</v>
      </c>
      <c r="F90" t="s">
        <v>8220</v>
      </c>
      <c r="G90" t="s">
        <v>8223</v>
      </c>
      <c r="H90" t="s">
        <v>8245</v>
      </c>
      <c r="I90">
        <v>1460608780</v>
      </c>
      <c r="J90">
        <v>1455428380</v>
      </c>
      <c r="K90" t="b">
        <v>0</v>
      </c>
      <c r="L90">
        <v>4</v>
      </c>
      <c r="M90" t="b">
        <v>0</v>
      </c>
      <c r="N90" s="12" t="s">
        <v>8297</v>
      </c>
      <c r="O90" t="s">
        <v>8298</v>
      </c>
      <c r="P90">
        <v>14</v>
      </c>
      <c r="Q90" s="8">
        <v>71.25</v>
      </c>
      <c r="R90" s="18">
        <v>42414.235879629632</v>
      </c>
      <c r="S90" s="18">
        <v>42474.194212962961</v>
      </c>
    </row>
    <row r="91" spans="1:19" ht="192" x14ac:dyDescent="0.2">
      <c r="A91">
        <v>3845</v>
      </c>
      <c r="B91" s="3" t="s">
        <v>3842</v>
      </c>
      <c r="C91" s="3" t="s">
        <v>7954</v>
      </c>
      <c r="D91" s="6">
        <v>40000</v>
      </c>
      <c r="E91" s="8">
        <v>842</v>
      </c>
      <c r="F91" t="s">
        <v>8220</v>
      </c>
      <c r="G91" t="s">
        <v>8223</v>
      </c>
      <c r="H91" t="s">
        <v>8245</v>
      </c>
      <c r="I91">
        <v>1443711774</v>
      </c>
      <c r="J91">
        <v>1441119774</v>
      </c>
      <c r="K91" t="b">
        <v>1</v>
      </c>
      <c r="L91">
        <v>12</v>
      </c>
      <c r="M91" t="b">
        <v>0</v>
      </c>
      <c r="N91" s="12" t="s">
        <v>8297</v>
      </c>
      <c r="O91" t="s">
        <v>8298</v>
      </c>
      <c r="P91">
        <v>2</v>
      </c>
      <c r="Q91" s="8">
        <v>70.17</v>
      </c>
      <c r="R91" s="18">
        <v>42248.627013888887</v>
      </c>
      <c r="S91" s="18">
        <v>42278.627013888887</v>
      </c>
    </row>
    <row r="92" spans="1:19" ht="208" x14ac:dyDescent="0.2">
      <c r="A92">
        <v>2918</v>
      </c>
      <c r="B92" s="3" t="s">
        <v>2918</v>
      </c>
      <c r="C92" s="3" t="s">
        <v>7028</v>
      </c>
      <c r="D92" s="6">
        <v>5000</v>
      </c>
      <c r="E92" s="8">
        <v>1362</v>
      </c>
      <c r="F92" t="s">
        <v>8220</v>
      </c>
      <c r="G92" t="s">
        <v>8223</v>
      </c>
      <c r="H92" t="s">
        <v>8245</v>
      </c>
      <c r="I92">
        <v>1446131207</v>
      </c>
      <c r="J92">
        <v>1443712007</v>
      </c>
      <c r="K92" t="b">
        <v>0</v>
      </c>
      <c r="L92">
        <v>20</v>
      </c>
      <c r="M92" t="b">
        <v>0</v>
      </c>
      <c r="N92" s="12" t="s">
        <v>8297</v>
      </c>
      <c r="O92" t="s">
        <v>8298</v>
      </c>
      <c r="P92">
        <v>27</v>
      </c>
      <c r="Q92" s="8">
        <v>68.099999999999994</v>
      </c>
      <c r="R92" s="18">
        <v>42278.629710648151</v>
      </c>
      <c r="S92" s="18">
        <v>42306.629710648151</v>
      </c>
    </row>
    <row r="93" spans="1:19" ht="192" x14ac:dyDescent="0.2">
      <c r="A93">
        <v>4030</v>
      </c>
      <c r="B93" s="3" t="s">
        <v>4026</v>
      </c>
      <c r="C93" s="3" t="s">
        <v>8135</v>
      </c>
      <c r="D93" s="6">
        <v>2500</v>
      </c>
      <c r="E93" s="8">
        <v>400</v>
      </c>
      <c r="F93" t="s">
        <v>8220</v>
      </c>
      <c r="G93" t="s">
        <v>8223</v>
      </c>
      <c r="H93" t="s">
        <v>8245</v>
      </c>
      <c r="I93">
        <v>1454525340</v>
      </c>
      <c r="J93">
        <v>1452008599</v>
      </c>
      <c r="K93" t="b">
        <v>0</v>
      </c>
      <c r="L93">
        <v>6</v>
      </c>
      <c r="M93" t="b">
        <v>0</v>
      </c>
      <c r="N93" s="12" t="s">
        <v>8297</v>
      </c>
      <c r="O93" t="s">
        <v>8298</v>
      </c>
      <c r="P93">
        <v>16</v>
      </c>
      <c r="Q93" s="8">
        <v>66.67</v>
      </c>
      <c r="R93" s="18">
        <v>42374.655081018514</v>
      </c>
      <c r="S93" s="18">
        <v>42403.784027777772</v>
      </c>
    </row>
    <row r="94" spans="1:19" ht="208" x14ac:dyDescent="0.2">
      <c r="A94">
        <v>3857</v>
      </c>
      <c r="B94" s="3" t="s">
        <v>3854</v>
      </c>
      <c r="C94" s="3" t="s">
        <v>7966</v>
      </c>
      <c r="D94" s="6">
        <v>5000</v>
      </c>
      <c r="E94" s="8">
        <v>260</v>
      </c>
      <c r="F94" t="s">
        <v>8220</v>
      </c>
      <c r="G94" t="s">
        <v>8223</v>
      </c>
      <c r="H94" t="s">
        <v>8245</v>
      </c>
      <c r="I94">
        <v>1406913120</v>
      </c>
      <c r="J94">
        <v>1404927690</v>
      </c>
      <c r="K94" t="b">
        <v>0</v>
      </c>
      <c r="L94">
        <v>4</v>
      </c>
      <c r="M94" t="b">
        <v>0</v>
      </c>
      <c r="N94" s="12" t="s">
        <v>8297</v>
      </c>
      <c r="O94" t="s">
        <v>8298</v>
      </c>
      <c r="P94">
        <v>5</v>
      </c>
      <c r="Q94" s="8">
        <v>65</v>
      </c>
      <c r="R94" s="18">
        <v>41829.73715277778</v>
      </c>
      <c r="S94" s="18">
        <v>41852.716666666667</v>
      </c>
    </row>
    <row r="95" spans="1:19" ht="224" x14ac:dyDescent="0.2">
      <c r="A95">
        <v>3980</v>
      </c>
      <c r="B95" s="3" t="s">
        <v>3977</v>
      </c>
      <c r="C95" s="3" t="s">
        <v>8087</v>
      </c>
      <c r="D95" s="6">
        <v>2500</v>
      </c>
      <c r="E95" s="8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s="12" t="s">
        <v>8297</v>
      </c>
      <c r="O95" t="s">
        <v>8298</v>
      </c>
      <c r="P95">
        <v>18</v>
      </c>
      <c r="Q95" s="8">
        <v>64.290000000000006</v>
      </c>
      <c r="R95" s="18">
        <v>41795.598923611113</v>
      </c>
      <c r="S95" s="18">
        <v>41825.598923611113</v>
      </c>
    </row>
    <row r="96" spans="1:19" ht="112" x14ac:dyDescent="0.2">
      <c r="A96">
        <v>4022</v>
      </c>
      <c r="B96" s="3" t="s">
        <v>4018</v>
      </c>
      <c r="C96" s="3" t="s">
        <v>8127</v>
      </c>
      <c r="D96" s="6">
        <v>18000</v>
      </c>
      <c r="E96" s="8">
        <v>12521</v>
      </c>
      <c r="F96" t="s">
        <v>8220</v>
      </c>
      <c r="G96" t="s">
        <v>8223</v>
      </c>
      <c r="H96" t="s">
        <v>8245</v>
      </c>
      <c r="I96">
        <v>1422759240</v>
      </c>
      <c r="J96">
        <v>1418824867</v>
      </c>
      <c r="K96" t="b">
        <v>0</v>
      </c>
      <c r="L96">
        <v>197</v>
      </c>
      <c r="M96" t="b">
        <v>0</v>
      </c>
      <c r="N96" s="12" t="s">
        <v>8297</v>
      </c>
      <c r="O96" t="s">
        <v>8298</v>
      </c>
      <c r="P96">
        <v>70</v>
      </c>
      <c r="Q96" s="8">
        <v>63.56</v>
      </c>
      <c r="R96" s="18">
        <v>41990.584108796291</v>
      </c>
      <c r="S96" s="18">
        <v>42036.120833333334</v>
      </c>
    </row>
    <row r="97" spans="1:19" ht="208" x14ac:dyDescent="0.2">
      <c r="A97">
        <v>2882</v>
      </c>
      <c r="B97" s="3" t="s">
        <v>2882</v>
      </c>
      <c r="C97" s="3" t="s">
        <v>6992</v>
      </c>
      <c r="D97" s="6">
        <v>750</v>
      </c>
      <c r="E97" s="8">
        <v>252</v>
      </c>
      <c r="F97" t="s">
        <v>8220</v>
      </c>
      <c r="G97" t="s">
        <v>8223</v>
      </c>
      <c r="H97" t="s">
        <v>8245</v>
      </c>
      <c r="I97">
        <v>1462112318</v>
      </c>
      <c r="J97">
        <v>1459520318</v>
      </c>
      <c r="K97" t="b">
        <v>0</v>
      </c>
      <c r="L97">
        <v>4</v>
      </c>
      <c r="M97" t="b">
        <v>0</v>
      </c>
      <c r="N97" s="12" t="s">
        <v>8297</v>
      </c>
      <c r="O97" t="s">
        <v>8298</v>
      </c>
      <c r="P97">
        <v>34</v>
      </c>
      <c r="Q97" s="8">
        <v>63</v>
      </c>
      <c r="R97" s="18">
        <v>42461.596273148149</v>
      </c>
      <c r="S97" s="18">
        <v>42491.596273148149</v>
      </c>
    </row>
    <row r="98" spans="1:19" ht="160" x14ac:dyDescent="0.2">
      <c r="A98">
        <v>3899</v>
      </c>
      <c r="B98" s="3" t="s">
        <v>3896</v>
      </c>
      <c r="C98" s="3" t="s">
        <v>8007</v>
      </c>
      <c r="D98" s="6">
        <v>10000</v>
      </c>
      <c r="E98" s="8">
        <v>125</v>
      </c>
      <c r="F98" t="s">
        <v>8220</v>
      </c>
      <c r="G98" t="s">
        <v>8223</v>
      </c>
      <c r="H98" t="s">
        <v>8245</v>
      </c>
      <c r="I98">
        <v>1407868561</v>
      </c>
      <c r="J98">
        <v>1406140561</v>
      </c>
      <c r="K98" t="b">
        <v>0</v>
      </c>
      <c r="L98">
        <v>2</v>
      </c>
      <c r="M98" t="b">
        <v>0</v>
      </c>
      <c r="N98" s="12" t="s">
        <v>8297</v>
      </c>
      <c r="O98" t="s">
        <v>8298</v>
      </c>
      <c r="P98">
        <v>1</v>
      </c>
      <c r="Q98" s="8">
        <v>62.5</v>
      </c>
      <c r="R98" s="18">
        <v>41843.775011574071</v>
      </c>
      <c r="S98" s="18">
        <v>41863.775011574071</v>
      </c>
    </row>
    <row r="99" spans="1:19" ht="160" x14ac:dyDescent="0.2">
      <c r="A99">
        <v>4021</v>
      </c>
      <c r="B99" s="3" t="s">
        <v>4017</v>
      </c>
      <c r="C99" s="3" t="s">
        <v>8126</v>
      </c>
      <c r="D99" s="6">
        <v>15000</v>
      </c>
      <c r="E99" s="8">
        <v>125</v>
      </c>
      <c r="F99" t="s">
        <v>8220</v>
      </c>
      <c r="G99" t="s">
        <v>8223</v>
      </c>
      <c r="H99" t="s">
        <v>8245</v>
      </c>
      <c r="I99">
        <v>1414360358</v>
      </c>
      <c r="J99">
        <v>1409176358</v>
      </c>
      <c r="K99" t="b">
        <v>0</v>
      </c>
      <c r="L99">
        <v>2</v>
      </c>
      <c r="M99" t="b">
        <v>0</v>
      </c>
      <c r="N99" s="12" t="s">
        <v>8297</v>
      </c>
      <c r="O99" t="s">
        <v>8298</v>
      </c>
      <c r="P99">
        <v>1</v>
      </c>
      <c r="Q99" s="8">
        <v>62.5</v>
      </c>
      <c r="R99" s="18">
        <v>41878.911550925928</v>
      </c>
      <c r="S99" s="18">
        <v>41938.911550925928</v>
      </c>
    </row>
    <row r="100" spans="1:19" ht="224" x14ac:dyDescent="0.2">
      <c r="A100">
        <v>3976</v>
      </c>
      <c r="B100" s="3" t="s">
        <v>3973</v>
      </c>
      <c r="C100" s="3" t="s">
        <v>8083</v>
      </c>
      <c r="D100" s="6">
        <v>1300</v>
      </c>
      <c r="E100" s="8">
        <v>620</v>
      </c>
      <c r="F100" t="s">
        <v>8220</v>
      </c>
      <c r="G100" t="s">
        <v>8223</v>
      </c>
      <c r="H100" t="s">
        <v>8245</v>
      </c>
      <c r="I100">
        <v>1406876400</v>
      </c>
      <c r="J100">
        <v>1405024561</v>
      </c>
      <c r="K100" t="b">
        <v>0</v>
      </c>
      <c r="L100">
        <v>10</v>
      </c>
      <c r="M100" t="b">
        <v>0</v>
      </c>
      <c r="N100" s="12" t="s">
        <v>8297</v>
      </c>
      <c r="O100" t="s">
        <v>8298</v>
      </c>
      <c r="P100">
        <v>48</v>
      </c>
      <c r="Q100" s="8">
        <v>62</v>
      </c>
      <c r="R100" s="18">
        <v>41830.858344907407</v>
      </c>
      <c r="S100" s="18">
        <v>41852.291666666664</v>
      </c>
    </row>
    <row r="101" spans="1:19" ht="192" x14ac:dyDescent="0.2">
      <c r="A101">
        <v>3910</v>
      </c>
      <c r="B101" s="3" t="s">
        <v>3907</v>
      </c>
      <c r="C101" s="3" t="s">
        <v>8018</v>
      </c>
      <c r="D101" s="6">
        <v>6000</v>
      </c>
      <c r="E101" s="8">
        <v>185</v>
      </c>
      <c r="F101" t="s">
        <v>8220</v>
      </c>
      <c r="G101" t="s">
        <v>8223</v>
      </c>
      <c r="H101" t="s">
        <v>8245</v>
      </c>
      <c r="I101">
        <v>1441649397</v>
      </c>
      <c r="J101">
        <v>1439057397</v>
      </c>
      <c r="K101" t="b">
        <v>0</v>
      </c>
      <c r="L101">
        <v>3</v>
      </c>
      <c r="M101" t="b">
        <v>0</v>
      </c>
      <c r="N101" s="12" t="s">
        <v>8297</v>
      </c>
      <c r="O101" t="s">
        <v>8298</v>
      </c>
      <c r="P101">
        <v>3</v>
      </c>
      <c r="Q101" s="8">
        <v>61.67</v>
      </c>
      <c r="R101" s="18">
        <v>42224.756909722222</v>
      </c>
      <c r="S101" s="18">
        <v>42254.756909722222</v>
      </c>
    </row>
    <row r="102" spans="1:19" ht="224" x14ac:dyDescent="0.2">
      <c r="A102">
        <v>3734</v>
      </c>
      <c r="B102" s="3" t="s">
        <v>3731</v>
      </c>
      <c r="C102" s="3" t="s">
        <v>7844</v>
      </c>
      <c r="D102" s="6">
        <v>1500</v>
      </c>
      <c r="E102" s="8">
        <v>427</v>
      </c>
      <c r="F102" t="s">
        <v>8220</v>
      </c>
      <c r="G102" t="s">
        <v>8223</v>
      </c>
      <c r="H102" t="s">
        <v>8245</v>
      </c>
      <c r="I102">
        <v>1432589896</v>
      </c>
      <c r="J102">
        <v>1427405896</v>
      </c>
      <c r="K102" t="b">
        <v>0</v>
      </c>
      <c r="L102">
        <v>7</v>
      </c>
      <c r="M102" t="b">
        <v>0</v>
      </c>
      <c r="N102" s="12" t="s">
        <v>8297</v>
      </c>
      <c r="O102" t="s">
        <v>8298</v>
      </c>
      <c r="P102">
        <v>28</v>
      </c>
      <c r="Q102" s="8">
        <v>61</v>
      </c>
      <c r="R102" s="18">
        <v>42089.901574074072</v>
      </c>
      <c r="S102" s="18">
        <v>42149.901574074072</v>
      </c>
    </row>
    <row r="103" spans="1:19" ht="192" x14ac:dyDescent="0.2">
      <c r="A103">
        <v>2845</v>
      </c>
      <c r="B103" s="3" t="s">
        <v>2845</v>
      </c>
      <c r="C103" s="3" t="s">
        <v>6955</v>
      </c>
      <c r="D103" s="6">
        <v>7500</v>
      </c>
      <c r="E103" s="8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s="12" t="s">
        <v>8297</v>
      </c>
      <c r="O103" t="s">
        <v>8298</v>
      </c>
      <c r="P103">
        <v>32</v>
      </c>
      <c r="Q103" s="8">
        <v>60.67</v>
      </c>
      <c r="R103" s="18">
        <v>42103.016585648147</v>
      </c>
      <c r="S103" s="18">
        <v>42163.016585648147</v>
      </c>
    </row>
    <row r="104" spans="1:19" ht="176" x14ac:dyDescent="0.2">
      <c r="A104">
        <v>3992</v>
      </c>
      <c r="B104" s="3" t="s">
        <v>3988</v>
      </c>
      <c r="C104" s="3" t="s">
        <v>8098</v>
      </c>
      <c r="D104" s="6">
        <v>10000</v>
      </c>
      <c r="E104" s="8">
        <v>541</v>
      </c>
      <c r="F104" t="s">
        <v>8220</v>
      </c>
      <c r="G104" t="s">
        <v>8223</v>
      </c>
      <c r="H104" t="s">
        <v>8245</v>
      </c>
      <c r="I104">
        <v>1449876859</v>
      </c>
      <c r="J104">
        <v>1444689259</v>
      </c>
      <c r="K104" t="b">
        <v>0</v>
      </c>
      <c r="L104">
        <v>9</v>
      </c>
      <c r="M104" t="b">
        <v>0</v>
      </c>
      <c r="N104" s="12" t="s">
        <v>8297</v>
      </c>
      <c r="O104" t="s">
        <v>8298</v>
      </c>
      <c r="P104">
        <v>5</v>
      </c>
      <c r="Q104" s="8">
        <v>60.11</v>
      </c>
      <c r="R104" s="18">
        <v>42289.94049768518</v>
      </c>
      <c r="S104" s="18">
        <v>42349.982164351852</v>
      </c>
    </row>
    <row r="105" spans="1:19" ht="160" x14ac:dyDescent="0.2">
      <c r="A105">
        <v>3728</v>
      </c>
      <c r="B105" s="3" t="s">
        <v>3725</v>
      </c>
      <c r="C105" s="3" t="s">
        <v>7838</v>
      </c>
      <c r="D105" s="6">
        <v>20000</v>
      </c>
      <c r="E105" s="8">
        <v>1862</v>
      </c>
      <c r="F105" t="s">
        <v>8220</v>
      </c>
      <c r="G105" t="s">
        <v>8223</v>
      </c>
      <c r="H105" t="s">
        <v>8245</v>
      </c>
      <c r="I105">
        <v>1439957176</v>
      </c>
      <c r="J105">
        <v>1437365176</v>
      </c>
      <c r="K105" t="b">
        <v>0</v>
      </c>
      <c r="L105">
        <v>31</v>
      </c>
      <c r="M105" t="b">
        <v>0</v>
      </c>
      <c r="N105" s="12" t="s">
        <v>8297</v>
      </c>
      <c r="O105" t="s">
        <v>8298</v>
      </c>
      <c r="P105">
        <v>9</v>
      </c>
      <c r="Q105" s="8">
        <v>60.06</v>
      </c>
      <c r="R105" s="18">
        <v>42205.171018518522</v>
      </c>
      <c r="S105" s="18">
        <v>42235.171018518522</v>
      </c>
    </row>
    <row r="106" spans="1:19" ht="144" x14ac:dyDescent="0.2">
      <c r="A106">
        <v>4039</v>
      </c>
      <c r="B106" s="3" t="s">
        <v>4035</v>
      </c>
      <c r="C106" s="3" t="s">
        <v>8143</v>
      </c>
      <c r="D106" s="6">
        <v>500</v>
      </c>
      <c r="E106" s="8">
        <v>300</v>
      </c>
      <c r="F106" t="s">
        <v>8220</v>
      </c>
      <c r="G106" t="s">
        <v>8223</v>
      </c>
      <c r="H106" t="s">
        <v>8245</v>
      </c>
      <c r="I106">
        <v>1448949540</v>
      </c>
      <c r="J106">
        <v>1446048367</v>
      </c>
      <c r="K106" t="b">
        <v>0</v>
      </c>
      <c r="L106">
        <v>5</v>
      </c>
      <c r="M106" t="b">
        <v>0</v>
      </c>
      <c r="N106" s="12" t="s">
        <v>8297</v>
      </c>
      <c r="O106" t="s">
        <v>8298</v>
      </c>
      <c r="P106">
        <v>60</v>
      </c>
      <c r="Q106" s="8">
        <v>60</v>
      </c>
      <c r="R106" s="18">
        <v>42305.670914351853</v>
      </c>
      <c r="S106" s="18">
        <v>42339.249305555553</v>
      </c>
    </row>
    <row r="107" spans="1:19" ht="256" x14ac:dyDescent="0.2">
      <c r="A107">
        <v>2855</v>
      </c>
      <c r="B107" s="3" t="s">
        <v>2855</v>
      </c>
      <c r="C107" s="3" t="s">
        <v>6965</v>
      </c>
      <c r="D107" s="6">
        <v>600</v>
      </c>
      <c r="E107" s="8">
        <v>300</v>
      </c>
      <c r="F107" t="s">
        <v>8220</v>
      </c>
      <c r="G107" t="s">
        <v>8223</v>
      </c>
      <c r="H107" t="s">
        <v>8245</v>
      </c>
      <c r="I107">
        <v>1454110440</v>
      </c>
      <c r="J107">
        <v>1451607071</v>
      </c>
      <c r="K107" t="b">
        <v>0</v>
      </c>
      <c r="L107">
        <v>5</v>
      </c>
      <c r="M107" t="b">
        <v>0</v>
      </c>
      <c r="N107" s="12" t="s">
        <v>8297</v>
      </c>
      <c r="O107" t="s">
        <v>8298</v>
      </c>
      <c r="P107">
        <v>50</v>
      </c>
      <c r="Q107" s="8">
        <v>60</v>
      </c>
      <c r="R107" s="18">
        <v>42370.007766203707</v>
      </c>
      <c r="S107" s="18">
        <v>42398.981944444444</v>
      </c>
    </row>
    <row r="108" spans="1:19" ht="176" x14ac:dyDescent="0.2">
      <c r="A108">
        <v>3998</v>
      </c>
      <c r="B108" s="3" t="s">
        <v>3994</v>
      </c>
      <c r="C108" s="3" t="s">
        <v>8104</v>
      </c>
      <c r="D108" s="6">
        <v>1250</v>
      </c>
      <c r="E108" s="8">
        <v>715</v>
      </c>
      <c r="F108" t="s">
        <v>8220</v>
      </c>
      <c r="G108" t="s">
        <v>8223</v>
      </c>
      <c r="H108" t="s">
        <v>8245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s="12" t="s">
        <v>8297</v>
      </c>
      <c r="O108" t="s">
        <v>8298</v>
      </c>
      <c r="P108">
        <v>57</v>
      </c>
      <c r="Q108" s="8">
        <v>59.58</v>
      </c>
      <c r="R108" s="18">
        <v>42061.963263888887</v>
      </c>
      <c r="S108" s="18">
        <v>42091.921597222223</v>
      </c>
    </row>
    <row r="109" spans="1:19" ht="208" x14ac:dyDescent="0.2">
      <c r="A109">
        <v>4032</v>
      </c>
      <c r="B109" s="3" t="s">
        <v>4028</v>
      </c>
      <c r="C109" s="3" t="s">
        <v>8137</v>
      </c>
      <c r="D109" s="6">
        <v>6048</v>
      </c>
      <c r="E109" s="8">
        <v>413</v>
      </c>
      <c r="F109" t="s">
        <v>8220</v>
      </c>
      <c r="G109" t="s">
        <v>8223</v>
      </c>
      <c r="H109" t="s">
        <v>8245</v>
      </c>
      <c r="I109">
        <v>1450211116</v>
      </c>
      <c r="J109">
        <v>1445023516</v>
      </c>
      <c r="K109" t="b">
        <v>0</v>
      </c>
      <c r="L109">
        <v>7</v>
      </c>
      <c r="M109" t="b">
        <v>0</v>
      </c>
      <c r="N109" s="12" t="s">
        <v>8297</v>
      </c>
      <c r="O109" t="s">
        <v>8298</v>
      </c>
      <c r="P109">
        <v>7</v>
      </c>
      <c r="Q109" s="8">
        <v>59</v>
      </c>
      <c r="R109" s="18">
        <v>42293.809212962966</v>
      </c>
      <c r="S109" s="18">
        <v>42353.85087962963</v>
      </c>
    </row>
    <row r="110" spans="1:19" ht="208" x14ac:dyDescent="0.2">
      <c r="A110">
        <v>4108</v>
      </c>
      <c r="B110" s="3" t="s">
        <v>4104</v>
      </c>
      <c r="C110" s="3" t="s">
        <v>8211</v>
      </c>
      <c r="D110" s="6">
        <v>3000</v>
      </c>
      <c r="E110" s="8">
        <v>59</v>
      </c>
      <c r="F110" t="s">
        <v>8220</v>
      </c>
      <c r="G110" t="s">
        <v>8223</v>
      </c>
      <c r="H110" t="s">
        <v>8245</v>
      </c>
      <c r="I110">
        <v>1488517200</v>
      </c>
      <c r="J110">
        <v>1485909937</v>
      </c>
      <c r="K110" t="b">
        <v>0</v>
      </c>
      <c r="L110">
        <v>1</v>
      </c>
      <c r="M110" t="b">
        <v>0</v>
      </c>
      <c r="N110" s="12" t="s">
        <v>8297</v>
      </c>
      <c r="O110" t="s">
        <v>8298</v>
      </c>
      <c r="P110">
        <v>2</v>
      </c>
      <c r="Q110" s="8">
        <v>59</v>
      </c>
      <c r="R110" s="18">
        <v>42767.031678240746</v>
      </c>
      <c r="S110" s="18">
        <v>42797.208333333328</v>
      </c>
    </row>
    <row r="111" spans="1:19" ht="224" x14ac:dyDescent="0.2">
      <c r="A111">
        <v>3924</v>
      </c>
      <c r="B111" s="3" t="s">
        <v>3921</v>
      </c>
      <c r="C111" s="3" t="s">
        <v>8032</v>
      </c>
      <c r="D111" s="6">
        <v>15000</v>
      </c>
      <c r="E111" s="8">
        <v>2290</v>
      </c>
      <c r="F111" t="s">
        <v>8220</v>
      </c>
      <c r="G111" t="s">
        <v>8223</v>
      </c>
      <c r="H111" t="s">
        <v>8245</v>
      </c>
      <c r="I111">
        <v>1403823722</v>
      </c>
      <c r="J111">
        <v>1401231722</v>
      </c>
      <c r="K111" t="b">
        <v>0</v>
      </c>
      <c r="L111">
        <v>40</v>
      </c>
      <c r="M111" t="b">
        <v>0</v>
      </c>
      <c r="N111" s="12" t="s">
        <v>8297</v>
      </c>
      <c r="O111" t="s">
        <v>8298</v>
      </c>
      <c r="P111">
        <v>15</v>
      </c>
      <c r="Q111" s="8">
        <v>57.25</v>
      </c>
      <c r="R111" s="18">
        <v>41786.959745370368</v>
      </c>
      <c r="S111" s="18">
        <v>41816.959745370368</v>
      </c>
    </row>
    <row r="112" spans="1:19" ht="208" x14ac:dyDescent="0.2">
      <c r="A112">
        <v>4044</v>
      </c>
      <c r="B112" s="3" t="s">
        <v>4040</v>
      </c>
      <c r="C112" s="3" t="s">
        <v>8148</v>
      </c>
      <c r="D112" s="6">
        <v>600</v>
      </c>
      <c r="E112" s="8">
        <v>225</v>
      </c>
      <c r="F112" t="s">
        <v>8220</v>
      </c>
      <c r="G112" t="s">
        <v>8223</v>
      </c>
      <c r="H112" t="s">
        <v>8245</v>
      </c>
      <c r="I112">
        <v>1428642000</v>
      </c>
      <c r="J112">
        <v>1426050982</v>
      </c>
      <c r="K112" t="b">
        <v>0</v>
      </c>
      <c r="L112">
        <v>4</v>
      </c>
      <c r="M112" t="b">
        <v>0</v>
      </c>
      <c r="N112" s="12" t="s">
        <v>8297</v>
      </c>
      <c r="O112" t="s">
        <v>8298</v>
      </c>
      <c r="P112">
        <v>38</v>
      </c>
      <c r="Q112" s="8">
        <v>56.25</v>
      </c>
      <c r="R112" s="18">
        <v>42074.219699074078</v>
      </c>
      <c r="S112" s="18">
        <v>42104.208333333328</v>
      </c>
    </row>
    <row r="113" spans="1:19" ht="192" x14ac:dyDescent="0.2">
      <c r="A113">
        <v>3843</v>
      </c>
      <c r="B113" s="3" t="s">
        <v>3840</v>
      </c>
      <c r="C113" s="3" t="s">
        <v>7952</v>
      </c>
      <c r="D113" s="6">
        <v>5000</v>
      </c>
      <c r="E113" s="8">
        <v>1065</v>
      </c>
      <c r="F113" t="s">
        <v>8220</v>
      </c>
      <c r="G113" t="s">
        <v>8223</v>
      </c>
      <c r="H113" t="s">
        <v>8245</v>
      </c>
      <c r="I113">
        <v>1401587064</v>
      </c>
      <c r="J113">
        <v>1399427064</v>
      </c>
      <c r="K113" t="b">
        <v>1</v>
      </c>
      <c r="L113">
        <v>19</v>
      </c>
      <c r="M113" t="b">
        <v>0</v>
      </c>
      <c r="N113" s="12" t="s">
        <v>8297</v>
      </c>
      <c r="O113" t="s">
        <v>8298</v>
      </c>
      <c r="P113">
        <v>21</v>
      </c>
      <c r="Q113" s="8">
        <v>56.05</v>
      </c>
      <c r="R113" s="18">
        <v>41766.072500000002</v>
      </c>
      <c r="S113" s="18">
        <v>41791.072500000002</v>
      </c>
    </row>
    <row r="114" spans="1:19" ht="208" x14ac:dyDescent="0.2">
      <c r="A114">
        <v>3955</v>
      </c>
      <c r="B114" s="3" t="s">
        <v>3952</v>
      </c>
      <c r="C114" s="3" t="s">
        <v>8062</v>
      </c>
      <c r="D114" s="6">
        <v>1750</v>
      </c>
      <c r="E114" s="8">
        <v>425</v>
      </c>
      <c r="F114" t="s">
        <v>8220</v>
      </c>
      <c r="G114" t="s">
        <v>8223</v>
      </c>
      <c r="H114" t="s">
        <v>8245</v>
      </c>
      <c r="I114">
        <v>1448745741</v>
      </c>
      <c r="J114">
        <v>1446150141</v>
      </c>
      <c r="K114" t="b">
        <v>0</v>
      </c>
      <c r="L114">
        <v>8</v>
      </c>
      <c r="M114" t="b">
        <v>0</v>
      </c>
      <c r="N114" s="12" t="s">
        <v>8297</v>
      </c>
      <c r="O114" t="s">
        <v>8298</v>
      </c>
      <c r="P114">
        <v>24</v>
      </c>
      <c r="Q114" s="8">
        <v>53.13</v>
      </c>
      <c r="R114" s="18">
        <v>42306.848854166667</v>
      </c>
      <c r="S114" s="18">
        <v>42336.890520833331</v>
      </c>
    </row>
    <row r="115" spans="1:19" ht="224" x14ac:dyDescent="0.2">
      <c r="A115">
        <v>2908</v>
      </c>
      <c r="B115" s="3" t="s">
        <v>2908</v>
      </c>
      <c r="C115" s="3" t="s">
        <v>7018</v>
      </c>
      <c r="D115" s="6">
        <v>9600</v>
      </c>
      <c r="E115" s="8">
        <v>264</v>
      </c>
      <c r="F115" t="s">
        <v>8220</v>
      </c>
      <c r="G115" t="s">
        <v>8223</v>
      </c>
      <c r="H115" t="s">
        <v>8245</v>
      </c>
      <c r="I115">
        <v>1465407219</v>
      </c>
      <c r="J115">
        <v>1462815219</v>
      </c>
      <c r="K115" t="b">
        <v>0</v>
      </c>
      <c r="L115">
        <v>5</v>
      </c>
      <c r="M115" t="b">
        <v>0</v>
      </c>
      <c r="N115" s="12" t="s">
        <v>8297</v>
      </c>
      <c r="O115" t="s">
        <v>8298</v>
      </c>
      <c r="P115">
        <v>3</v>
      </c>
      <c r="Q115" s="8">
        <v>52.8</v>
      </c>
      <c r="R115" s="18">
        <v>42499.731701388882</v>
      </c>
      <c r="S115" s="18">
        <v>42529.731701388882</v>
      </c>
    </row>
    <row r="116" spans="1:19" ht="224" x14ac:dyDescent="0.2">
      <c r="A116">
        <v>4017</v>
      </c>
      <c r="B116" s="3" t="s">
        <v>4013</v>
      </c>
      <c r="C116" s="3" t="s">
        <v>8122</v>
      </c>
      <c r="D116" s="6">
        <v>10000</v>
      </c>
      <c r="E116" s="8">
        <v>105</v>
      </c>
      <c r="F116" t="s">
        <v>8220</v>
      </c>
      <c r="G116" t="s">
        <v>8223</v>
      </c>
      <c r="H116" t="s">
        <v>8245</v>
      </c>
      <c r="I116">
        <v>1409846874</v>
      </c>
      <c r="J116">
        <v>1407254874</v>
      </c>
      <c r="K116" t="b">
        <v>0</v>
      </c>
      <c r="L116">
        <v>2</v>
      </c>
      <c r="M116" t="b">
        <v>0</v>
      </c>
      <c r="N116" s="12" t="s">
        <v>8297</v>
      </c>
      <c r="O116" t="s">
        <v>8298</v>
      </c>
      <c r="P116">
        <v>1</v>
      </c>
      <c r="Q116" s="8">
        <v>52.5</v>
      </c>
      <c r="R116" s="18">
        <v>41856.672152777777</v>
      </c>
      <c r="S116" s="18">
        <v>41886.672152777777</v>
      </c>
    </row>
    <row r="117" spans="1:19" ht="128" x14ac:dyDescent="0.2">
      <c r="A117">
        <v>2896</v>
      </c>
      <c r="B117" s="3" t="s">
        <v>2896</v>
      </c>
      <c r="C117" s="3" t="s">
        <v>7006</v>
      </c>
      <c r="D117" s="6">
        <v>3000</v>
      </c>
      <c r="E117" s="8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s="12" t="s">
        <v>8297</v>
      </c>
      <c r="O117" t="s">
        <v>8298</v>
      </c>
      <c r="P117">
        <v>21</v>
      </c>
      <c r="Q117" s="8">
        <v>52.08</v>
      </c>
      <c r="R117" s="18">
        <v>42701.908807870372</v>
      </c>
      <c r="S117" s="18">
        <v>42716.25</v>
      </c>
    </row>
    <row r="118" spans="1:19" ht="224" x14ac:dyDescent="0.2">
      <c r="A118">
        <v>3731</v>
      </c>
      <c r="B118" s="3" t="s">
        <v>3728</v>
      </c>
      <c r="C118" s="3" t="s">
        <v>7841</v>
      </c>
      <c r="D118" s="6">
        <v>5500</v>
      </c>
      <c r="E118" s="8">
        <v>620</v>
      </c>
      <c r="F118" t="s">
        <v>8220</v>
      </c>
      <c r="G118" t="s">
        <v>8223</v>
      </c>
      <c r="H118" t="s">
        <v>8245</v>
      </c>
      <c r="I118">
        <v>1420860180</v>
      </c>
      <c r="J118">
        <v>1418234646</v>
      </c>
      <c r="K118" t="b">
        <v>0</v>
      </c>
      <c r="L118">
        <v>12</v>
      </c>
      <c r="M118" t="b">
        <v>0</v>
      </c>
      <c r="N118" s="12" t="s">
        <v>8297</v>
      </c>
      <c r="O118" t="s">
        <v>8298</v>
      </c>
      <c r="P118">
        <v>11</v>
      </c>
      <c r="Q118" s="8">
        <v>51.67</v>
      </c>
      <c r="R118" s="18">
        <v>41983.752847222218</v>
      </c>
      <c r="S118" s="18">
        <v>42014.140972222223</v>
      </c>
    </row>
    <row r="119" spans="1:19" ht="176" x14ac:dyDescent="0.2">
      <c r="A119">
        <v>4028</v>
      </c>
      <c r="B119" s="3" t="s">
        <v>4024</v>
      </c>
      <c r="C119" s="3" t="s">
        <v>8133</v>
      </c>
      <c r="D119" s="6">
        <v>2000</v>
      </c>
      <c r="E119" s="8">
        <v>561</v>
      </c>
      <c r="F119" t="s">
        <v>8220</v>
      </c>
      <c r="G119" t="s">
        <v>8223</v>
      </c>
      <c r="H119" t="s">
        <v>8245</v>
      </c>
      <c r="I119">
        <v>1402007500</v>
      </c>
      <c r="J119">
        <v>1399415500</v>
      </c>
      <c r="K119" t="b">
        <v>0</v>
      </c>
      <c r="L119">
        <v>11</v>
      </c>
      <c r="M119" t="b">
        <v>0</v>
      </c>
      <c r="N119" s="12" t="s">
        <v>8297</v>
      </c>
      <c r="O119" t="s">
        <v>8298</v>
      </c>
      <c r="P119">
        <v>28</v>
      </c>
      <c r="Q119" s="8">
        <v>51</v>
      </c>
      <c r="R119" s="18">
        <v>41765.938657407409</v>
      </c>
      <c r="S119" s="18">
        <v>41795.938657407409</v>
      </c>
    </row>
    <row r="120" spans="1:19" ht="192" x14ac:dyDescent="0.2">
      <c r="A120">
        <v>3947</v>
      </c>
      <c r="B120" s="3" t="s">
        <v>3944</v>
      </c>
      <c r="C120" s="3" t="s">
        <v>8055</v>
      </c>
      <c r="D120" s="6">
        <v>3000</v>
      </c>
      <c r="E120" s="8">
        <v>101</v>
      </c>
      <c r="F120" t="s">
        <v>8220</v>
      </c>
      <c r="G120" t="s">
        <v>8223</v>
      </c>
      <c r="H120" t="s">
        <v>8245</v>
      </c>
      <c r="I120">
        <v>1475378744</v>
      </c>
      <c r="J120">
        <v>1472786744</v>
      </c>
      <c r="K120" t="b">
        <v>0</v>
      </c>
      <c r="L120">
        <v>2</v>
      </c>
      <c r="M120" t="b">
        <v>0</v>
      </c>
      <c r="N120" s="12" t="s">
        <v>8297</v>
      </c>
      <c r="O120" t="s">
        <v>8298</v>
      </c>
      <c r="P120">
        <v>3</v>
      </c>
      <c r="Q120" s="8">
        <v>50.5</v>
      </c>
      <c r="R120" s="18">
        <v>42615.142870370371</v>
      </c>
      <c r="S120" s="18">
        <v>42645.142870370371</v>
      </c>
    </row>
    <row r="121" spans="1:19" ht="224" x14ac:dyDescent="0.2">
      <c r="A121">
        <v>2867</v>
      </c>
      <c r="B121" s="3" t="s">
        <v>2867</v>
      </c>
      <c r="C121" s="3" t="s">
        <v>6977</v>
      </c>
      <c r="D121" s="6">
        <v>2500</v>
      </c>
      <c r="E121" s="8">
        <v>504</v>
      </c>
      <c r="F121" t="s">
        <v>8220</v>
      </c>
      <c r="G121" t="s">
        <v>8223</v>
      </c>
      <c r="H121" t="s">
        <v>8245</v>
      </c>
      <c r="I121">
        <v>1467604800</v>
      </c>
      <c r="J121">
        <v>1465533672</v>
      </c>
      <c r="K121" t="b">
        <v>0</v>
      </c>
      <c r="L121">
        <v>10</v>
      </c>
      <c r="M121" t="b">
        <v>0</v>
      </c>
      <c r="N121" s="12" t="s">
        <v>8297</v>
      </c>
      <c r="O121" t="s">
        <v>8298</v>
      </c>
      <c r="P121">
        <v>20</v>
      </c>
      <c r="Q121" s="8">
        <v>50.4</v>
      </c>
      <c r="R121" s="18">
        <v>42531.195277777777</v>
      </c>
      <c r="S121" s="18">
        <v>42555.166666666672</v>
      </c>
    </row>
    <row r="122" spans="1:19" ht="192" x14ac:dyDescent="0.2">
      <c r="A122">
        <v>3867</v>
      </c>
      <c r="B122" s="3" t="s">
        <v>3864</v>
      </c>
      <c r="C122" s="3" t="s">
        <v>7976</v>
      </c>
      <c r="D122" s="6">
        <v>2000</v>
      </c>
      <c r="E122" s="8">
        <v>251</v>
      </c>
      <c r="F122" t="s">
        <v>8220</v>
      </c>
      <c r="G122" t="s">
        <v>8223</v>
      </c>
      <c r="H122" t="s">
        <v>8245</v>
      </c>
      <c r="I122">
        <v>1466278339</v>
      </c>
      <c r="J122">
        <v>1463686339</v>
      </c>
      <c r="K122" t="b">
        <v>0</v>
      </c>
      <c r="L122">
        <v>5</v>
      </c>
      <c r="M122" t="b">
        <v>0</v>
      </c>
      <c r="N122" s="12" t="s">
        <v>8297</v>
      </c>
      <c r="O122" t="s">
        <v>8298</v>
      </c>
      <c r="P122">
        <v>13</v>
      </c>
      <c r="Q122" s="8">
        <v>50.2</v>
      </c>
      <c r="R122" s="18">
        <v>42509.814108796301</v>
      </c>
      <c r="S122" s="18">
        <v>42539.814108796301</v>
      </c>
    </row>
    <row r="123" spans="1:19" ht="224" x14ac:dyDescent="0.2">
      <c r="A123">
        <v>3895</v>
      </c>
      <c r="B123" s="3" t="s">
        <v>3892</v>
      </c>
      <c r="C123" s="3" t="s">
        <v>8003</v>
      </c>
      <c r="D123" s="6">
        <v>1000</v>
      </c>
      <c r="E123" s="8">
        <v>50</v>
      </c>
      <c r="F123" t="s">
        <v>8220</v>
      </c>
      <c r="G123" t="s">
        <v>8223</v>
      </c>
      <c r="H123" t="s">
        <v>8245</v>
      </c>
      <c r="I123">
        <v>1425103218</v>
      </c>
      <c r="J123">
        <v>1422424818</v>
      </c>
      <c r="K123" t="b">
        <v>0</v>
      </c>
      <c r="L123">
        <v>1</v>
      </c>
      <c r="M123" t="b">
        <v>0</v>
      </c>
      <c r="N123" s="12" t="s">
        <v>8297</v>
      </c>
      <c r="O123" t="s">
        <v>8298</v>
      </c>
      <c r="P123">
        <v>5</v>
      </c>
      <c r="Q123" s="8">
        <v>50</v>
      </c>
      <c r="R123" s="18">
        <v>42032.250208333338</v>
      </c>
      <c r="S123" s="18">
        <v>42063.250208333338</v>
      </c>
    </row>
    <row r="124" spans="1:19" ht="224" x14ac:dyDescent="0.2">
      <c r="A124">
        <v>4099</v>
      </c>
      <c r="B124" s="3" t="s">
        <v>4095</v>
      </c>
      <c r="C124" s="3" t="s">
        <v>8202</v>
      </c>
      <c r="D124" s="6">
        <v>4500</v>
      </c>
      <c r="E124" s="8">
        <v>50</v>
      </c>
      <c r="F124" t="s">
        <v>8220</v>
      </c>
      <c r="G124" t="s">
        <v>8223</v>
      </c>
      <c r="H124" t="s">
        <v>8245</v>
      </c>
      <c r="I124">
        <v>1472847873</v>
      </c>
      <c r="J124">
        <v>1468959873</v>
      </c>
      <c r="K124" t="b">
        <v>0</v>
      </c>
      <c r="L124">
        <v>1</v>
      </c>
      <c r="M124" t="b">
        <v>0</v>
      </c>
      <c r="N124" s="12" t="s">
        <v>8297</v>
      </c>
      <c r="O124" t="s">
        <v>8298</v>
      </c>
      <c r="P124">
        <v>1</v>
      </c>
      <c r="Q124" s="8">
        <v>50</v>
      </c>
      <c r="R124" s="18">
        <v>42570.850381944445</v>
      </c>
      <c r="S124" s="18">
        <v>42615.850381944445</v>
      </c>
    </row>
    <row r="125" spans="1:19" ht="208" x14ac:dyDescent="0.2">
      <c r="A125">
        <v>3848</v>
      </c>
      <c r="B125" s="3" t="s">
        <v>3845</v>
      </c>
      <c r="C125" s="3" t="s">
        <v>7957</v>
      </c>
      <c r="D125" s="6">
        <v>13000</v>
      </c>
      <c r="E125" s="8">
        <v>2129</v>
      </c>
      <c r="F125" t="s">
        <v>8220</v>
      </c>
      <c r="G125" t="s">
        <v>8223</v>
      </c>
      <c r="H125" t="s">
        <v>8245</v>
      </c>
      <c r="I125">
        <v>1445196989</v>
      </c>
      <c r="J125">
        <v>1442604989</v>
      </c>
      <c r="K125" t="b">
        <v>1</v>
      </c>
      <c r="L125">
        <v>43</v>
      </c>
      <c r="M125" t="b">
        <v>0</v>
      </c>
      <c r="N125" s="12" t="s">
        <v>8297</v>
      </c>
      <c r="O125" t="s">
        <v>8298</v>
      </c>
      <c r="P125">
        <v>16</v>
      </c>
      <c r="Q125" s="8">
        <v>49.51</v>
      </c>
      <c r="R125" s="18">
        <v>42265.817002314812</v>
      </c>
      <c r="S125" s="18">
        <v>42295.817002314812</v>
      </c>
    </row>
    <row r="126" spans="1:19" ht="240" x14ac:dyDescent="0.2">
      <c r="A126">
        <v>2917</v>
      </c>
      <c r="B126" s="3" t="s">
        <v>2917</v>
      </c>
      <c r="C126" s="3" t="s">
        <v>7027</v>
      </c>
      <c r="D126" s="6">
        <v>2000</v>
      </c>
      <c r="E126" s="8">
        <v>437</v>
      </c>
      <c r="F126" t="s">
        <v>8220</v>
      </c>
      <c r="G126" t="s">
        <v>8223</v>
      </c>
      <c r="H126" t="s">
        <v>8245</v>
      </c>
      <c r="I126">
        <v>1442381847</v>
      </c>
      <c r="J126">
        <v>1440826647</v>
      </c>
      <c r="K126" t="b">
        <v>0</v>
      </c>
      <c r="L126">
        <v>9</v>
      </c>
      <c r="M126" t="b">
        <v>0</v>
      </c>
      <c r="N126" s="12" t="s">
        <v>8297</v>
      </c>
      <c r="O126" t="s">
        <v>8298</v>
      </c>
      <c r="P126">
        <v>22</v>
      </c>
      <c r="Q126" s="8">
        <v>48.56</v>
      </c>
      <c r="R126" s="18">
        <v>42245.234340277777</v>
      </c>
      <c r="S126" s="18">
        <v>42263.234340277777</v>
      </c>
    </row>
    <row r="127" spans="1:19" ht="160" x14ac:dyDescent="0.2">
      <c r="A127">
        <v>3968</v>
      </c>
      <c r="B127" s="3" t="s">
        <v>3965</v>
      </c>
      <c r="C127" s="3" t="s">
        <v>8075</v>
      </c>
      <c r="D127" s="6">
        <v>5000</v>
      </c>
      <c r="E127" s="8">
        <v>527</v>
      </c>
      <c r="F127" t="s">
        <v>8220</v>
      </c>
      <c r="G127" t="s">
        <v>8223</v>
      </c>
      <c r="H127" t="s">
        <v>8245</v>
      </c>
      <c r="I127">
        <v>1463945673</v>
      </c>
      <c r="J127">
        <v>1458761673</v>
      </c>
      <c r="K127" t="b">
        <v>0</v>
      </c>
      <c r="L127">
        <v>11</v>
      </c>
      <c r="M127" t="b">
        <v>0</v>
      </c>
      <c r="N127" s="12" t="s">
        <v>8297</v>
      </c>
      <c r="O127" t="s">
        <v>8298</v>
      </c>
      <c r="P127">
        <v>11</v>
      </c>
      <c r="Q127" s="8">
        <v>47.91</v>
      </c>
      <c r="R127" s="18">
        <v>42452.815659722226</v>
      </c>
      <c r="S127" s="18">
        <v>42512.815659722226</v>
      </c>
    </row>
    <row r="128" spans="1:19" ht="208" x14ac:dyDescent="0.2">
      <c r="A128">
        <v>3894</v>
      </c>
      <c r="B128" s="3" t="s">
        <v>3891</v>
      </c>
      <c r="C128" s="3" t="s">
        <v>8002</v>
      </c>
      <c r="D128" s="6">
        <v>15000</v>
      </c>
      <c r="E128" s="8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s="12" t="s">
        <v>8297</v>
      </c>
      <c r="O128" t="s">
        <v>8298</v>
      </c>
      <c r="P128">
        <v>3</v>
      </c>
      <c r="Q128" s="8">
        <v>47.27</v>
      </c>
      <c r="R128" s="18">
        <v>42679.958472222221</v>
      </c>
      <c r="S128" s="18">
        <v>42710.207638888889</v>
      </c>
    </row>
    <row r="129" spans="1:19" ht="208" x14ac:dyDescent="0.2">
      <c r="A129">
        <v>2911</v>
      </c>
      <c r="B129" s="3" t="s">
        <v>2911</v>
      </c>
      <c r="C129" s="3" t="s">
        <v>7021</v>
      </c>
      <c r="D129" s="6">
        <v>1800</v>
      </c>
      <c r="E129" s="8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s="12" t="s">
        <v>8297</v>
      </c>
      <c r="O129" t="s">
        <v>8298</v>
      </c>
      <c r="P129">
        <v>37</v>
      </c>
      <c r="Q129" s="8">
        <v>46.93</v>
      </c>
      <c r="R129" s="18">
        <v>42142.768819444449</v>
      </c>
      <c r="S129" s="18">
        <v>42182.768819444449</v>
      </c>
    </row>
    <row r="130" spans="1:19" ht="144" x14ac:dyDescent="0.2">
      <c r="A130">
        <v>2884</v>
      </c>
      <c r="B130" s="3" t="s">
        <v>2884</v>
      </c>
      <c r="C130" s="3" t="s">
        <v>6994</v>
      </c>
      <c r="D130" s="6">
        <v>45000</v>
      </c>
      <c r="E130" s="8">
        <v>185</v>
      </c>
      <c r="F130" t="s">
        <v>8220</v>
      </c>
      <c r="G130" t="s">
        <v>8223</v>
      </c>
      <c r="H130" t="s">
        <v>8245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s="12" t="s">
        <v>8297</v>
      </c>
      <c r="O130" t="s">
        <v>8298</v>
      </c>
      <c r="P130">
        <v>0</v>
      </c>
      <c r="Q130" s="8">
        <v>46.25</v>
      </c>
      <c r="R130" s="18">
        <v>41948.727256944447</v>
      </c>
      <c r="S130" s="18">
        <v>41978.727256944447</v>
      </c>
    </row>
    <row r="131" spans="1:19" ht="176" x14ac:dyDescent="0.2">
      <c r="A131">
        <v>4010</v>
      </c>
      <c r="B131" s="3" t="s">
        <v>4006</v>
      </c>
      <c r="C131" s="3" t="s">
        <v>8115</v>
      </c>
      <c r="D131" s="6">
        <v>7200</v>
      </c>
      <c r="E131" s="8">
        <v>1742</v>
      </c>
      <c r="F131" t="s">
        <v>8220</v>
      </c>
      <c r="G131" t="s">
        <v>8223</v>
      </c>
      <c r="H131" t="s">
        <v>8245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s="12" t="s">
        <v>8297</v>
      </c>
      <c r="O131" t="s">
        <v>8298</v>
      </c>
      <c r="P131">
        <v>24</v>
      </c>
      <c r="Q131" s="8">
        <v>45.84</v>
      </c>
      <c r="R131" s="18">
        <v>41921.770439814813</v>
      </c>
      <c r="S131" s="18">
        <v>41938.770439814813</v>
      </c>
    </row>
    <row r="132" spans="1:19" ht="208" x14ac:dyDescent="0.2">
      <c r="A132">
        <v>3934</v>
      </c>
      <c r="B132" s="3" t="s">
        <v>3931</v>
      </c>
      <c r="C132" s="3" t="s">
        <v>8042</v>
      </c>
      <c r="D132" s="6">
        <v>5000</v>
      </c>
      <c r="E132" s="8">
        <v>550</v>
      </c>
      <c r="F132" t="s">
        <v>8220</v>
      </c>
      <c r="G132" t="s">
        <v>8223</v>
      </c>
      <c r="H132" t="s">
        <v>8245</v>
      </c>
      <c r="I132">
        <v>1443704400</v>
      </c>
      <c r="J132">
        <v>1439827639</v>
      </c>
      <c r="K132" t="b">
        <v>0</v>
      </c>
      <c r="L132">
        <v>12</v>
      </c>
      <c r="M132" t="b">
        <v>0</v>
      </c>
      <c r="N132" s="12" t="s">
        <v>8297</v>
      </c>
      <c r="O132" t="s">
        <v>8298</v>
      </c>
      <c r="P132">
        <v>11</v>
      </c>
      <c r="Q132" s="8">
        <v>45.83</v>
      </c>
      <c r="R132" s="18">
        <v>42233.671747685185</v>
      </c>
      <c r="S132" s="18">
        <v>42278.541666666672</v>
      </c>
    </row>
    <row r="133" spans="1:19" ht="208" x14ac:dyDescent="0.2">
      <c r="A133">
        <v>3896</v>
      </c>
      <c r="B133" s="3" t="s">
        <v>3893</v>
      </c>
      <c r="C133" s="3" t="s">
        <v>8004</v>
      </c>
      <c r="D133" s="6">
        <v>1600</v>
      </c>
      <c r="E133" s="8">
        <v>170</v>
      </c>
      <c r="F133" t="s">
        <v>8220</v>
      </c>
      <c r="G133" t="s">
        <v>8223</v>
      </c>
      <c r="H133" t="s">
        <v>8245</v>
      </c>
      <c r="I133">
        <v>1402979778</v>
      </c>
      <c r="J133">
        <v>1401770178</v>
      </c>
      <c r="K133" t="b">
        <v>0</v>
      </c>
      <c r="L133">
        <v>4</v>
      </c>
      <c r="M133" t="b">
        <v>0</v>
      </c>
      <c r="N133" s="12" t="s">
        <v>8297</v>
      </c>
      <c r="O133" t="s">
        <v>8298</v>
      </c>
      <c r="P133">
        <v>11</v>
      </c>
      <c r="Q133" s="8">
        <v>42.5</v>
      </c>
      <c r="R133" s="18">
        <v>41793.191875000004</v>
      </c>
      <c r="S133" s="18">
        <v>41807.191875000004</v>
      </c>
    </row>
    <row r="134" spans="1:19" ht="176" x14ac:dyDescent="0.2">
      <c r="A134">
        <v>3964</v>
      </c>
      <c r="B134" s="3" t="s">
        <v>3961</v>
      </c>
      <c r="C134" s="3" t="s">
        <v>8071</v>
      </c>
      <c r="D134" s="6">
        <v>2000</v>
      </c>
      <c r="E134" s="8">
        <v>126</v>
      </c>
      <c r="F134" t="s">
        <v>8220</v>
      </c>
      <c r="G134" t="s">
        <v>8223</v>
      </c>
      <c r="H134" t="s">
        <v>8245</v>
      </c>
      <c r="I134">
        <v>1429460386</v>
      </c>
      <c r="J134">
        <v>1424279986</v>
      </c>
      <c r="K134" t="b">
        <v>0</v>
      </c>
      <c r="L134">
        <v>3</v>
      </c>
      <c r="M134" t="b">
        <v>0</v>
      </c>
      <c r="N134" s="12" t="s">
        <v>8297</v>
      </c>
      <c r="O134" t="s">
        <v>8298</v>
      </c>
      <c r="P134">
        <v>6</v>
      </c>
      <c r="Q134" s="8">
        <v>42</v>
      </c>
      <c r="R134" s="18">
        <v>42053.722060185188</v>
      </c>
      <c r="S134" s="18">
        <v>42113.680393518516</v>
      </c>
    </row>
    <row r="135" spans="1:19" ht="224" x14ac:dyDescent="0.2">
      <c r="A135">
        <v>3967</v>
      </c>
      <c r="B135" s="3" t="s">
        <v>3964</v>
      </c>
      <c r="C135" s="3" t="s">
        <v>8074</v>
      </c>
      <c r="D135" s="6">
        <v>1700</v>
      </c>
      <c r="E135" s="8">
        <v>410</v>
      </c>
      <c r="F135" t="s">
        <v>8220</v>
      </c>
      <c r="G135" t="s">
        <v>8223</v>
      </c>
      <c r="H135" t="s">
        <v>8245</v>
      </c>
      <c r="I135">
        <v>1488783507</v>
      </c>
      <c r="J135">
        <v>1486191507</v>
      </c>
      <c r="K135" t="b">
        <v>0</v>
      </c>
      <c r="L135">
        <v>10</v>
      </c>
      <c r="M135" t="b">
        <v>0</v>
      </c>
      <c r="N135" s="12" t="s">
        <v>8297</v>
      </c>
      <c r="O135" t="s">
        <v>8298</v>
      </c>
      <c r="P135">
        <v>24</v>
      </c>
      <c r="Q135" s="8">
        <v>41</v>
      </c>
      <c r="R135" s="18">
        <v>42770.290590277778</v>
      </c>
      <c r="S135" s="18">
        <v>42800.290590277778</v>
      </c>
    </row>
    <row r="136" spans="1:19" ht="208" x14ac:dyDescent="0.2">
      <c r="A136">
        <v>3958</v>
      </c>
      <c r="B136" s="3" t="s">
        <v>3955</v>
      </c>
      <c r="C136" s="3" t="s">
        <v>8065</v>
      </c>
      <c r="D136" s="6">
        <v>2000</v>
      </c>
      <c r="E136" s="8">
        <v>641</v>
      </c>
      <c r="F136" t="s">
        <v>8220</v>
      </c>
      <c r="G136" t="s">
        <v>8223</v>
      </c>
      <c r="H136" t="s">
        <v>8245</v>
      </c>
      <c r="I136">
        <v>1406988000</v>
      </c>
      <c r="J136">
        <v>1403822912</v>
      </c>
      <c r="K136" t="b">
        <v>0</v>
      </c>
      <c r="L136">
        <v>16</v>
      </c>
      <c r="M136" t="b">
        <v>0</v>
      </c>
      <c r="N136" s="12" t="s">
        <v>8297</v>
      </c>
      <c r="O136" t="s">
        <v>8298</v>
      </c>
      <c r="P136">
        <v>32</v>
      </c>
      <c r="Q136" s="8">
        <v>40.06</v>
      </c>
      <c r="R136" s="18">
        <v>41816.950370370374</v>
      </c>
      <c r="S136" s="18">
        <v>41853.583333333336</v>
      </c>
    </row>
    <row r="137" spans="1:19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s="12" t="s">
        <v>8297</v>
      </c>
      <c r="O137" t="s">
        <v>8298</v>
      </c>
      <c r="P137">
        <v>11</v>
      </c>
      <c r="Q137" s="8">
        <v>40</v>
      </c>
      <c r="R137" s="18">
        <v>42497.070775462969</v>
      </c>
      <c r="S137" s="18">
        <v>42514.600694444445</v>
      </c>
    </row>
    <row r="138" spans="1:19" ht="128" x14ac:dyDescent="0.2">
      <c r="A138">
        <v>3946</v>
      </c>
      <c r="B138" s="3" t="s">
        <v>3943</v>
      </c>
      <c r="C138" s="3" t="s">
        <v>8054</v>
      </c>
      <c r="D138" s="6">
        <v>6000</v>
      </c>
      <c r="E138" s="8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s="12" t="s">
        <v>8297</v>
      </c>
      <c r="O138" t="s">
        <v>8298</v>
      </c>
      <c r="P138">
        <v>3</v>
      </c>
      <c r="Q138" s="8">
        <v>39</v>
      </c>
      <c r="R138" s="18">
        <v>42031.833587962959</v>
      </c>
      <c r="S138" s="18">
        <v>42063.333333333328</v>
      </c>
    </row>
    <row r="139" spans="1:19" ht="208" x14ac:dyDescent="0.2">
      <c r="A139">
        <v>4046</v>
      </c>
      <c r="B139" s="3" t="s">
        <v>4042</v>
      </c>
      <c r="C139" s="3" t="s">
        <v>8150</v>
      </c>
      <c r="D139" s="6">
        <v>5600</v>
      </c>
      <c r="E139" s="8">
        <v>460</v>
      </c>
      <c r="F139" t="s">
        <v>8220</v>
      </c>
      <c r="G139" t="s">
        <v>8223</v>
      </c>
      <c r="H139" t="s">
        <v>8245</v>
      </c>
      <c r="I139">
        <v>1413992210</v>
      </c>
      <c r="J139">
        <v>1411400210</v>
      </c>
      <c r="K139" t="b">
        <v>0</v>
      </c>
      <c r="L139">
        <v>12</v>
      </c>
      <c r="M139" t="b">
        <v>0</v>
      </c>
      <c r="N139" s="12" t="s">
        <v>8297</v>
      </c>
      <c r="O139" t="s">
        <v>8298</v>
      </c>
      <c r="P139">
        <v>8</v>
      </c>
      <c r="Q139" s="8">
        <v>38.33</v>
      </c>
      <c r="R139" s="18">
        <v>41904.650578703702</v>
      </c>
      <c r="S139" s="18">
        <v>41934.650578703702</v>
      </c>
    </row>
    <row r="140" spans="1:19" ht="160" x14ac:dyDescent="0.2">
      <c r="A140">
        <v>3907</v>
      </c>
      <c r="B140" s="3" t="s">
        <v>3904</v>
      </c>
      <c r="C140" s="3" t="s">
        <v>8015</v>
      </c>
      <c r="D140" s="6">
        <v>1000</v>
      </c>
      <c r="E140" s="8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s="12" t="s">
        <v>8297</v>
      </c>
      <c r="O140" t="s">
        <v>8298</v>
      </c>
      <c r="P140">
        <v>15</v>
      </c>
      <c r="Q140" s="8">
        <v>38.25</v>
      </c>
      <c r="R140" s="18">
        <v>41906.819513888891</v>
      </c>
      <c r="S140" s="18">
        <v>41938.838888888888</v>
      </c>
    </row>
    <row r="141" spans="1:19" ht="160" x14ac:dyDescent="0.2">
      <c r="A141">
        <v>3737</v>
      </c>
      <c r="B141" s="3" t="s">
        <v>3734</v>
      </c>
      <c r="C141" s="3" t="s">
        <v>7847</v>
      </c>
      <c r="D141" s="6">
        <v>700</v>
      </c>
      <c r="E141" s="8">
        <v>150</v>
      </c>
      <c r="F141" t="s">
        <v>8220</v>
      </c>
      <c r="G141" t="s">
        <v>8223</v>
      </c>
      <c r="H141" t="s">
        <v>8245</v>
      </c>
      <c r="I141">
        <v>1447311540</v>
      </c>
      <c r="J141">
        <v>1445358903</v>
      </c>
      <c r="K141" t="b">
        <v>0</v>
      </c>
      <c r="L141">
        <v>4</v>
      </c>
      <c r="M141" t="b">
        <v>0</v>
      </c>
      <c r="N141" s="12" t="s">
        <v>8297</v>
      </c>
      <c r="O141" t="s">
        <v>8298</v>
      </c>
      <c r="P141">
        <v>21</v>
      </c>
      <c r="Q141" s="8">
        <v>37.5</v>
      </c>
      <c r="R141" s="18">
        <v>42297.691006944442</v>
      </c>
      <c r="S141" s="18">
        <v>42320.290972222225</v>
      </c>
    </row>
    <row r="142" spans="1:19" ht="112" x14ac:dyDescent="0.2">
      <c r="A142">
        <v>3891</v>
      </c>
      <c r="B142" s="3" t="s">
        <v>3888</v>
      </c>
      <c r="C142" s="3" t="s">
        <v>7999</v>
      </c>
      <c r="D142" s="6">
        <v>800</v>
      </c>
      <c r="E142" s="8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s="12" t="s">
        <v>8297</v>
      </c>
      <c r="O142" t="s">
        <v>8298</v>
      </c>
      <c r="P142">
        <v>33</v>
      </c>
      <c r="Q142" s="8">
        <v>37.14</v>
      </c>
      <c r="R142" s="18">
        <v>42056.1324537037</v>
      </c>
      <c r="S142" s="18">
        <v>42086.207638888889</v>
      </c>
    </row>
    <row r="143" spans="1:19" ht="192" x14ac:dyDescent="0.2">
      <c r="A143">
        <v>2905</v>
      </c>
      <c r="B143" s="3" t="s">
        <v>2905</v>
      </c>
      <c r="C143" s="3" t="s">
        <v>7015</v>
      </c>
      <c r="D143" s="6">
        <v>3500</v>
      </c>
      <c r="E143" s="8">
        <v>622</v>
      </c>
      <c r="F143" t="s">
        <v>8220</v>
      </c>
      <c r="G143" t="s">
        <v>8223</v>
      </c>
      <c r="H143" t="s">
        <v>8245</v>
      </c>
      <c r="I143">
        <v>1473211313</v>
      </c>
      <c r="J143">
        <v>1472001713</v>
      </c>
      <c r="K143" t="b">
        <v>0</v>
      </c>
      <c r="L143">
        <v>17</v>
      </c>
      <c r="M143" t="b">
        <v>0</v>
      </c>
      <c r="N143" s="12" t="s">
        <v>8297</v>
      </c>
      <c r="O143" t="s">
        <v>8298</v>
      </c>
      <c r="P143">
        <v>18</v>
      </c>
      <c r="Q143" s="8">
        <v>36.590000000000003</v>
      </c>
      <c r="R143" s="18">
        <v>42606.056863425925</v>
      </c>
      <c r="S143" s="18">
        <v>42620.056863425925</v>
      </c>
    </row>
    <row r="144" spans="1:19" ht="160" x14ac:dyDescent="0.2">
      <c r="A144">
        <v>2871</v>
      </c>
      <c r="B144" s="3" t="s">
        <v>2871</v>
      </c>
      <c r="C144" s="3" t="s">
        <v>6981</v>
      </c>
      <c r="D144" s="6">
        <v>10000</v>
      </c>
      <c r="E144" s="8">
        <v>467</v>
      </c>
      <c r="F144" t="s">
        <v>8220</v>
      </c>
      <c r="G144" t="s">
        <v>8223</v>
      </c>
      <c r="H144" t="s">
        <v>8245</v>
      </c>
      <c r="I144">
        <v>1419183813</v>
      </c>
      <c r="J144">
        <v>1417455813</v>
      </c>
      <c r="K144" t="b">
        <v>0</v>
      </c>
      <c r="L144">
        <v>13</v>
      </c>
      <c r="M144" t="b">
        <v>0</v>
      </c>
      <c r="N144" s="12" t="s">
        <v>8297</v>
      </c>
      <c r="O144" t="s">
        <v>8298</v>
      </c>
      <c r="P144">
        <v>5</v>
      </c>
      <c r="Q144" s="8">
        <v>35.92</v>
      </c>
      <c r="R144" s="18">
        <v>41974.738576388889</v>
      </c>
      <c r="S144" s="18">
        <v>41994.738576388889</v>
      </c>
    </row>
    <row r="145" spans="1:19" ht="224" x14ac:dyDescent="0.2">
      <c r="A145">
        <v>2869</v>
      </c>
      <c r="B145" s="3" t="s">
        <v>2869</v>
      </c>
      <c r="C145" s="3" t="s">
        <v>6979</v>
      </c>
      <c r="D145" s="6">
        <v>20000</v>
      </c>
      <c r="E145" s="8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s="12" t="s">
        <v>8297</v>
      </c>
      <c r="O145" t="s">
        <v>8298</v>
      </c>
      <c r="P145">
        <v>1</v>
      </c>
      <c r="Q145" s="8">
        <v>35.4</v>
      </c>
      <c r="R145" s="18">
        <v>42540.593530092592</v>
      </c>
      <c r="S145" s="18">
        <v>42570.593530092592</v>
      </c>
    </row>
    <row r="146" spans="1:19" ht="208" x14ac:dyDescent="0.2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s="12" t="s">
        <v>8297</v>
      </c>
      <c r="O146" t="s">
        <v>8298</v>
      </c>
      <c r="P146">
        <v>7</v>
      </c>
      <c r="Q146" s="8">
        <v>35.17</v>
      </c>
      <c r="R146" s="18">
        <v>42601.854699074072</v>
      </c>
      <c r="S146" s="18">
        <v>42611.163194444445</v>
      </c>
    </row>
    <row r="147" spans="1:19" ht="160" x14ac:dyDescent="0.2">
      <c r="A147">
        <v>4068</v>
      </c>
      <c r="B147" s="3" t="s">
        <v>4064</v>
      </c>
      <c r="C147" s="3" t="s">
        <v>8171</v>
      </c>
      <c r="D147" s="6">
        <v>3495</v>
      </c>
      <c r="E147" s="8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s="12" t="s">
        <v>8297</v>
      </c>
      <c r="O147" t="s">
        <v>8298</v>
      </c>
      <c r="P147">
        <v>1</v>
      </c>
      <c r="Q147" s="8">
        <v>34.950000000000003</v>
      </c>
      <c r="R147" s="18">
        <v>42718.963599537034</v>
      </c>
      <c r="S147" s="18">
        <v>42748.961805555555</v>
      </c>
    </row>
    <row r="148" spans="1:19" ht="192" x14ac:dyDescent="0.2">
      <c r="A148">
        <v>3909</v>
      </c>
      <c r="B148" s="3" t="s">
        <v>3906</v>
      </c>
      <c r="C148" s="3" t="s">
        <v>8017</v>
      </c>
      <c r="D148" s="6">
        <v>60000</v>
      </c>
      <c r="E148" s="8">
        <v>135</v>
      </c>
      <c r="F148" t="s">
        <v>8220</v>
      </c>
      <c r="G148" t="s">
        <v>8223</v>
      </c>
      <c r="H148" t="s">
        <v>8245</v>
      </c>
      <c r="I148">
        <v>1410424642</v>
      </c>
      <c r="J148">
        <v>1407832642</v>
      </c>
      <c r="K148" t="b">
        <v>0</v>
      </c>
      <c r="L148">
        <v>4</v>
      </c>
      <c r="M148" t="b">
        <v>0</v>
      </c>
      <c r="N148" s="12" t="s">
        <v>8297</v>
      </c>
      <c r="O148" t="s">
        <v>8298</v>
      </c>
      <c r="P148">
        <v>0</v>
      </c>
      <c r="Q148" s="8">
        <v>33.75</v>
      </c>
      <c r="R148" s="18">
        <v>41863.359282407408</v>
      </c>
      <c r="S148" s="18">
        <v>41893.359282407408</v>
      </c>
    </row>
    <row r="149" spans="1:19" ht="208" x14ac:dyDescent="0.2">
      <c r="A149">
        <v>3985</v>
      </c>
      <c r="B149" s="3" t="s">
        <v>3981</v>
      </c>
      <c r="C149" s="3" t="s">
        <v>8091</v>
      </c>
      <c r="D149" s="6">
        <v>2000</v>
      </c>
      <c r="E149" s="8">
        <v>641</v>
      </c>
      <c r="F149" t="s">
        <v>8220</v>
      </c>
      <c r="G149" t="s">
        <v>8223</v>
      </c>
      <c r="H149" t="s">
        <v>8245</v>
      </c>
      <c r="I149">
        <v>1456002300</v>
      </c>
      <c r="J149">
        <v>1454173120</v>
      </c>
      <c r="K149" t="b">
        <v>0</v>
      </c>
      <c r="L149">
        <v>19</v>
      </c>
      <c r="M149" t="b">
        <v>0</v>
      </c>
      <c r="N149" s="12" t="s">
        <v>8297</v>
      </c>
      <c r="O149" t="s">
        <v>8298</v>
      </c>
      <c r="P149">
        <v>32</v>
      </c>
      <c r="Q149" s="8">
        <v>33.74</v>
      </c>
      <c r="R149" s="18">
        <v>42399.707407407404</v>
      </c>
      <c r="S149" s="18">
        <v>42420.878472222219</v>
      </c>
    </row>
    <row r="150" spans="1:19" ht="192" x14ac:dyDescent="0.2">
      <c r="A150">
        <v>4020</v>
      </c>
      <c r="B150" s="3" t="s">
        <v>4016</v>
      </c>
      <c r="C150" s="3" t="s">
        <v>8125</v>
      </c>
      <c r="D150" s="6">
        <v>600</v>
      </c>
      <c r="E150" s="8">
        <v>100</v>
      </c>
      <c r="F150" t="s">
        <v>8220</v>
      </c>
      <c r="G150" t="s">
        <v>8223</v>
      </c>
      <c r="H150" t="s">
        <v>8245</v>
      </c>
      <c r="I150">
        <v>1427168099</v>
      </c>
      <c r="J150">
        <v>1424579699</v>
      </c>
      <c r="K150" t="b">
        <v>0</v>
      </c>
      <c r="L150">
        <v>3</v>
      </c>
      <c r="M150" t="b">
        <v>0</v>
      </c>
      <c r="N150" s="12" t="s">
        <v>8297</v>
      </c>
      <c r="O150" t="s">
        <v>8298</v>
      </c>
      <c r="P150">
        <v>17</v>
      </c>
      <c r="Q150" s="8">
        <v>33.33</v>
      </c>
      <c r="R150" s="18">
        <v>42057.190960648149</v>
      </c>
      <c r="S150" s="18">
        <v>42087.149293981478</v>
      </c>
    </row>
    <row r="151" spans="1:19" ht="192" x14ac:dyDescent="0.2">
      <c r="A151">
        <v>3929</v>
      </c>
      <c r="B151" s="3" t="s">
        <v>3926</v>
      </c>
      <c r="C151" s="3" t="s">
        <v>8037</v>
      </c>
      <c r="D151" s="6">
        <v>20000</v>
      </c>
      <c r="E151" s="8">
        <v>453</v>
      </c>
      <c r="F151" t="s">
        <v>8220</v>
      </c>
      <c r="G151" t="s">
        <v>8223</v>
      </c>
      <c r="H151" t="s">
        <v>8245</v>
      </c>
      <c r="I151">
        <v>1474228265</v>
      </c>
      <c r="J151">
        <v>1471636265</v>
      </c>
      <c r="K151" t="b">
        <v>0</v>
      </c>
      <c r="L151">
        <v>14</v>
      </c>
      <c r="M151" t="b">
        <v>0</v>
      </c>
      <c r="N151" s="12" t="s">
        <v>8297</v>
      </c>
      <c r="O151" t="s">
        <v>8298</v>
      </c>
      <c r="P151">
        <v>2</v>
      </c>
      <c r="Q151" s="8">
        <v>32.36</v>
      </c>
      <c r="R151" s="18">
        <v>42601.827141203699</v>
      </c>
      <c r="S151" s="18">
        <v>42631.827141203699</v>
      </c>
    </row>
    <row r="152" spans="1:19" ht="208" x14ac:dyDescent="0.2">
      <c r="A152">
        <v>4027</v>
      </c>
      <c r="B152" s="3" t="s">
        <v>4023</v>
      </c>
      <c r="C152" s="3" t="s">
        <v>8132</v>
      </c>
      <c r="D152" s="6">
        <v>3000</v>
      </c>
      <c r="E152" s="8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s="12" t="s">
        <v>8297</v>
      </c>
      <c r="O152" t="s">
        <v>8298</v>
      </c>
      <c r="P152">
        <v>7</v>
      </c>
      <c r="Q152" s="8">
        <v>30.71</v>
      </c>
      <c r="R152" s="18">
        <v>42768.97084490741</v>
      </c>
      <c r="S152" s="18">
        <v>42789.041666666672</v>
      </c>
    </row>
    <row r="153" spans="1:19" ht="208" x14ac:dyDescent="0.2">
      <c r="A153">
        <v>4089</v>
      </c>
      <c r="B153" s="3" t="s">
        <v>4085</v>
      </c>
      <c r="C153" s="3" t="s">
        <v>8192</v>
      </c>
      <c r="D153" s="6">
        <v>5000</v>
      </c>
      <c r="E153" s="8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s="12" t="s">
        <v>8297</v>
      </c>
      <c r="O153" t="s">
        <v>8298</v>
      </c>
      <c r="P153">
        <v>5</v>
      </c>
      <c r="Q153" s="8">
        <v>30</v>
      </c>
      <c r="R153" s="18">
        <v>42122.732499999998</v>
      </c>
      <c r="S153" s="18">
        <v>42155.732638888891</v>
      </c>
    </row>
    <row r="154" spans="1:19" ht="208" x14ac:dyDescent="0.2">
      <c r="A154">
        <v>2860</v>
      </c>
      <c r="B154" s="3" t="s">
        <v>2860</v>
      </c>
      <c r="C154" s="3" t="s">
        <v>6970</v>
      </c>
      <c r="D154" s="6">
        <v>4000</v>
      </c>
      <c r="E154" s="8">
        <v>266</v>
      </c>
      <c r="F154" t="s">
        <v>8220</v>
      </c>
      <c r="G154" t="s">
        <v>8223</v>
      </c>
      <c r="H154" t="s">
        <v>8245</v>
      </c>
      <c r="I154">
        <v>1466363576</v>
      </c>
      <c r="J154">
        <v>1461179576</v>
      </c>
      <c r="K154" t="b">
        <v>0</v>
      </c>
      <c r="L154">
        <v>9</v>
      </c>
      <c r="M154" t="b">
        <v>0</v>
      </c>
      <c r="N154" s="12" t="s">
        <v>8297</v>
      </c>
      <c r="O154" t="s">
        <v>8298</v>
      </c>
      <c r="P154">
        <v>7</v>
      </c>
      <c r="Q154" s="8">
        <v>29.56</v>
      </c>
      <c r="R154" s="18">
        <v>42480.800648148142</v>
      </c>
      <c r="S154" s="18">
        <v>42540.800648148142</v>
      </c>
    </row>
    <row r="155" spans="1:19" ht="192" x14ac:dyDescent="0.2">
      <c r="A155">
        <v>2892</v>
      </c>
      <c r="B155" s="3" t="s">
        <v>2892</v>
      </c>
      <c r="C155" s="3" t="s">
        <v>7002</v>
      </c>
      <c r="D155" s="6">
        <v>5500</v>
      </c>
      <c r="E155" s="8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s="12" t="s">
        <v>8297</v>
      </c>
      <c r="O155" t="s">
        <v>8298</v>
      </c>
      <c r="P155">
        <v>9</v>
      </c>
      <c r="Q155" s="8">
        <v>29.41</v>
      </c>
      <c r="R155" s="18">
        <v>41869.714166666665</v>
      </c>
      <c r="S155" s="18">
        <v>41876.875</v>
      </c>
    </row>
    <row r="156" spans="1:19" ht="224" x14ac:dyDescent="0.2">
      <c r="A156">
        <v>3996</v>
      </c>
      <c r="B156" s="3" t="s">
        <v>3992</v>
      </c>
      <c r="C156" s="3" t="s">
        <v>8102</v>
      </c>
      <c r="D156" s="6">
        <v>3000</v>
      </c>
      <c r="E156" s="8">
        <v>497</v>
      </c>
      <c r="F156" t="s">
        <v>8220</v>
      </c>
      <c r="G156" t="s">
        <v>8223</v>
      </c>
      <c r="H156" t="s">
        <v>8245</v>
      </c>
      <c r="I156">
        <v>1416499440</v>
      </c>
      <c r="J156">
        <v>1415341464</v>
      </c>
      <c r="K156" t="b">
        <v>0</v>
      </c>
      <c r="L156">
        <v>17</v>
      </c>
      <c r="M156" t="b">
        <v>0</v>
      </c>
      <c r="N156" s="12" t="s">
        <v>8297</v>
      </c>
      <c r="O156" t="s">
        <v>8298</v>
      </c>
      <c r="P156">
        <v>17</v>
      </c>
      <c r="Q156" s="8">
        <v>29.24</v>
      </c>
      <c r="R156" s="18">
        <v>41950.26694444444</v>
      </c>
      <c r="S156" s="18">
        <v>41963.669444444444</v>
      </c>
    </row>
    <row r="157" spans="1:19" ht="176" x14ac:dyDescent="0.2">
      <c r="A157">
        <v>4081</v>
      </c>
      <c r="B157" s="3" t="s">
        <v>4077</v>
      </c>
      <c r="C157" s="3" t="s">
        <v>8184</v>
      </c>
      <c r="D157" s="6">
        <v>2224</v>
      </c>
      <c r="E157" s="8">
        <v>350</v>
      </c>
      <c r="F157" t="s">
        <v>8220</v>
      </c>
      <c r="G157" t="s">
        <v>8223</v>
      </c>
      <c r="H157" t="s">
        <v>8245</v>
      </c>
      <c r="I157">
        <v>1425819425</v>
      </c>
      <c r="J157">
        <v>1423231025</v>
      </c>
      <c r="K157" t="b">
        <v>0</v>
      </c>
      <c r="L157">
        <v>12</v>
      </c>
      <c r="M157" t="b">
        <v>0</v>
      </c>
      <c r="N157" s="12" t="s">
        <v>8297</v>
      </c>
      <c r="O157" t="s">
        <v>8298</v>
      </c>
      <c r="P157">
        <v>16</v>
      </c>
      <c r="Q157" s="8">
        <v>29.17</v>
      </c>
      <c r="R157" s="18">
        <v>42041.581307870365</v>
      </c>
      <c r="S157" s="18">
        <v>42071.539641203708</v>
      </c>
    </row>
    <row r="158" spans="1:19" ht="176" x14ac:dyDescent="0.2">
      <c r="A158">
        <v>2879</v>
      </c>
      <c r="B158" s="3" t="s">
        <v>2879</v>
      </c>
      <c r="C158" s="3" t="s">
        <v>6989</v>
      </c>
      <c r="D158" s="6">
        <v>11200</v>
      </c>
      <c r="E158" s="8">
        <v>29</v>
      </c>
      <c r="F158" t="s">
        <v>8220</v>
      </c>
      <c r="G158" t="s">
        <v>8223</v>
      </c>
      <c r="H158" t="s">
        <v>8245</v>
      </c>
      <c r="I158">
        <v>1453310661</v>
      </c>
      <c r="J158">
        <v>1450718661</v>
      </c>
      <c r="K158" t="b">
        <v>0</v>
      </c>
      <c r="L158">
        <v>1</v>
      </c>
      <c r="M158" t="b">
        <v>0</v>
      </c>
      <c r="N158" s="12" t="s">
        <v>8297</v>
      </c>
      <c r="O158" t="s">
        <v>8298</v>
      </c>
      <c r="P158">
        <v>0</v>
      </c>
      <c r="Q158" s="8">
        <v>29</v>
      </c>
      <c r="R158" s="18">
        <v>42359.725243055553</v>
      </c>
      <c r="S158" s="18">
        <v>42389.725243055553</v>
      </c>
    </row>
    <row r="159" spans="1:19" ht="176" x14ac:dyDescent="0.2">
      <c r="A159">
        <v>4070</v>
      </c>
      <c r="B159" s="3" t="s">
        <v>4066</v>
      </c>
      <c r="C159" s="3" t="s">
        <v>8173</v>
      </c>
      <c r="D159" s="6">
        <v>1000</v>
      </c>
      <c r="E159" s="8">
        <v>165</v>
      </c>
      <c r="F159" t="s">
        <v>8220</v>
      </c>
      <c r="G159" t="s">
        <v>8223</v>
      </c>
      <c r="H159" t="s">
        <v>8245</v>
      </c>
      <c r="I159">
        <v>1425178800</v>
      </c>
      <c r="J159">
        <v>1422374420</v>
      </c>
      <c r="K159" t="b">
        <v>0</v>
      </c>
      <c r="L159">
        <v>6</v>
      </c>
      <c r="M159" t="b">
        <v>0</v>
      </c>
      <c r="N159" s="12" t="s">
        <v>8297</v>
      </c>
      <c r="O159" t="s">
        <v>8298</v>
      </c>
      <c r="P159">
        <v>17</v>
      </c>
      <c r="Q159" s="8">
        <v>27.5</v>
      </c>
      <c r="R159" s="18">
        <v>42031.666898148149</v>
      </c>
      <c r="S159" s="18">
        <v>42064.125</v>
      </c>
    </row>
    <row r="160" spans="1:19" ht="192" x14ac:dyDescent="0.2">
      <c r="A160">
        <v>4047</v>
      </c>
      <c r="B160" s="3" t="s">
        <v>4043</v>
      </c>
      <c r="C160" s="3" t="s">
        <v>8151</v>
      </c>
      <c r="D160" s="6">
        <v>5000</v>
      </c>
      <c r="E160" s="8">
        <v>110</v>
      </c>
      <c r="F160" t="s">
        <v>8220</v>
      </c>
      <c r="G160" t="s">
        <v>8223</v>
      </c>
      <c r="H160" t="s">
        <v>8245</v>
      </c>
      <c r="I160">
        <v>1420938000</v>
      </c>
      <c r="J160">
        <v>1418862743</v>
      </c>
      <c r="K160" t="b">
        <v>0</v>
      </c>
      <c r="L160">
        <v>4</v>
      </c>
      <c r="M160" t="b">
        <v>0</v>
      </c>
      <c r="N160" s="12" t="s">
        <v>8297</v>
      </c>
      <c r="O160" t="s">
        <v>8298</v>
      </c>
      <c r="P160">
        <v>2</v>
      </c>
      <c r="Q160" s="8">
        <v>27.5</v>
      </c>
      <c r="R160" s="18">
        <v>41991.022488425922</v>
      </c>
      <c r="S160" s="18">
        <v>42015.041666666672</v>
      </c>
    </row>
    <row r="161" spans="1:19" ht="192" x14ac:dyDescent="0.2">
      <c r="A161">
        <v>2891</v>
      </c>
      <c r="B161" s="3" t="s">
        <v>2891</v>
      </c>
      <c r="C161" s="3" t="s">
        <v>7001</v>
      </c>
      <c r="D161" s="6">
        <v>10000</v>
      </c>
      <c r="E161" s="8">
        <v>273</v>
      </c>
      <c r="F161" t="s">
        <v>8220</v>
      </c>
      <c r="G161" t="s">
        <v>8223</v>
      </c>
      <c r="H161" t="s">
        <v>8245</v>
      </c>
      <c r="I161">
        <v>1460751128</v>
      </c>
      <c r="J161">
        <v>1455570728</v>
      </c>
      <c r="K161" t="b">
        <v>0</v>
      </c>
      <c r="L161">
        <v>10</v>
      </c>
      <c r="M161" t="b">
        <v>0</v>
      </c>
      <c r="N161" s="12" t="s">
        <v>8297</v>
      </c>
      <c r="O161" t="s">
        <v>8298</v>
      </c>
      <c r="P161">
        <v>3</v>
      </c>
      <c r="Q161" s="8">
        <v>27.3</v>
      </c>
      <c r="R161" s="18">
        <v>42415.883425925931</v>
      </c>
      <c r="S161" s="18">
        <v>42475.84175925926</v>
      </c>
    </row>
    <row r="162" spans="1:19" ht="144" x14ac:dyDescent="0.2">
      <c r="A162">
        <v>3900</v>
      </c>
      <c r="B162" s="3" t="s">
        <v>3897</v>
      </c>
      <c r="C162" s="3" t="s">
        <v>8008</v>
      </c>
      <c r="D162" s="6">
        <v>2500</v>
      </c>
      <c r="E162" s="8">
        <v>135</v>
      </c>
      <c r="F162" t="s">
        <v>8220</v>
      </c>
      <c r="G162" t="s">
        <v>8223</v>
      </c>
      <c r="H162" t="s">
        <v>8245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s="12" t="s">
        <v>8297</v>
      </c>
      <c r="O162" t="s">
        <v>8298</v>
      </c>
      <c r="P162">
        <v>5</v>
      </c>
      <c r="Q162" s="8">
        <v>27</v>
      </c>
      <c r="R162" s="18">
        <v>42136.092488425929</v>
      </c>
      <c r="S162" s="18">
        <v>42166.092488425929</v>
      </c>
    </row>
    <row r="163" spans="1:19" ht="208" x14ac:dyDescent="0.2">
      <c r="A163">
        <v>3978</v>
      </c>
      <c r="B163" s="3" t="s">
        <v>3975</v>
      </c>
      <c r="C163" s="3" t="s">
        <v>8085</v>
      </c>
      <c r="D163" s="6">
        <v>2000</v>
      </c>
      <c r="E163" s="8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s="12" t="s">
        <v>8297</v>
      </c>
      <c r="O163" t="s">
        <v>8298</v>
      </c>
      <c r="P163">
        <v>11</v>
      </c>
      <c r="Q163" s="8">
        <v>26.75</v>
      </c>
      <c r="R163" s="18">
        <v>41975.642974537041</v>
      </c>
      <c r="S163" s="18">
        <v>42035.642974537041</v>
      </c>
    </row>
    <row r="164" spans="1:19" ht="160" x14ac:dyDescent="0.2">
      <c r="A164">
        <v>3972</v>
      </c>
      <c r="B164" s="3" t="s">
        <v>3969</v>
      </c>
      <c r="C164" s="3" t="s">
        <v>8079</v>
      </c>
      <c r="D164" s="6">
        <v>1000</v>
      </c>
      <c r="E164" s="8">
        <v>211</v>
      </c>
      <c r="F164" t="s">
        <v>8220</v>
      </c>
      <c r="G164" t="s">
        <v>8223</v>
      </c>
      <c r="H164" t="s">
        <v>8245</v>
      </c>
      <c r="I164">
        <v>1423186634</v>
      </c>
      <c r="J164">
        <v>1418002634</v>
      </c>
      <c r="K164" t="b">
        <v>0</v>
      </c>
      <c r="L164">
        <v>8</v>
      </c>
      <c r="M164" t="b">
        <v>0</v>
      </c>
      <c r="N164" s="12" t="s">
        <v>8297</v>
      </c>
      <c r="O164" t="s">
        <v>8298</v>
      </c>
      <c r="P164">
        <v>21</v>
      </c>
      <c r="Q164" s="8">
        <v>26.38</v>
      </c>
      <c r="R164" s="18">
        <v>41981.067523148144</v>
      </c>
      <c r="S164" s="18">
        <v>42041.067523148144</v>
      </c>
    </row>
    <row r="165" spans="1:19" ht="224" x14ac:dyDescent="0.2">
      <c r="A165">
        <v>2898</v>
      </c>
      <c r="B165" s="3" t="s">
        <v>2898</v>
      </c>
      <c r="C165" s="3" t="s">
        <v>7008</v>
      </c>
      <c r="D165" s="6">
        <v>7500</v>
      </c>
      <c r="E165" s="8">
        <v>316</v>
      </c>
      <c r="F165" t="s">
        <v>8220</v>
      </c>
      <c r="G165" t="s">
        <v>8223</v>
      </c>
      <c r="H165" t="s">
        <v>8245</v>
      </c>
      <c r="I165">
        <v>1446307053</v>
      </c>
      <c r="J165">
        <v>1443715053</v>
      </c>
      <c r="K165" t="b">
        <v>0</v>
      </c>
      <c r="L165">
        <v>12</v>
      </c>
      <c r="M165" t="b">
        <v>0</v>
      </c>
      <c r="N165" s="12" t="s">
        <v>8297</v>
      </c>
      <c r="O165" t="s">
        <v>8298</v>
      </c>
      <c r="P165">
        <v>4</v>
      </c>
      <c r="Q165" s="8">
        <v>26.33</v>
      </c>
      <c r="R165" s="18">
        <v>42278.664965277778</v>
      </c>
      <c r="S165" s="18">
        <v>42308.664965277778</v>
      </c>
    </row>
    <row r="166" spans="1:19" ht="128" x14ac:dyDescent="0.2">
      <c r="A166">
        <v>2885</v>
      </c>
      <c r="B166" s="3" t="s">
        <v>2885</v>
      </c>
      <c r="C166" s="3" t="s">
        <v>6995</v>
      </c>
      <c r="D166" s="6">
        <v>400</v>
      </c>
      <c r="E166" s="8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s="12" t="s">
        <v>8297</v>
      </c>
      <c r="O166" t="s">
        <v>8298</v>
      </c>
      <c r="P166">
        <v>33</v>
      </c>
      <c r="Q166" s="8">
        <v>26</v>
      </c>
      <c r="R166" s="18">
        <v>42047.07640046296</v>
      </c>
      <c r="S166" s="18">
        <v>42077.034733796296</v>
      </c>
    </row>
    <row r="167" spans="1:19" ht="208" x14ac:dyDescent="0.2">
      <c r="A167">
        <v>3841</v>
      </c>
      <c r="B167" s="3" t="s">
        <v>3838</v>
      </c>
      <c r="C167" s="3" t="s">
        <v>7950</v>
      </c>
      <c r="D167" s="6">
        <v>10000</v>
      </c>
      <c r="E167" s="8">
        <v>872</v>
      </c>
      <c r="F167" t="s">
        <v>8220</v>
      </c>
      <c r="G167" t="s">
        <v>8223</v>
      </c>
      <c r="H167" t="s">
        <v>8245</v>
      </c>
      <c r="I167">
        <v>1405882287</v>
      </c>
      <c r="J167">
        <v>1400698287</v>
      </c>
      <c r="K167" t="b">
        <v>1</v>
      </c>
      <c r="L167">
        <v>34</v>
      </c>
      <c r="M167" t="b">
        <v>0</v>
      </c>
      <c r="N167" s="12" t="s">
        <v>8297</v>
      </c>
      <c r="O167" t="s">
        <v>8298</v>
      </c>
      <c r="P167">
        <v>9</v>
      </c>
      <c r="Q167" s="8">
        <v>25.65</v>
      </c>
      <c r="R167" s="18">
        <v>41780.785729166666</v>
      </c>
      <c r="S167" s="18">
        <v>41840.785729166666</v>
      </c>
    </row>
    <row r="168" spans="1:19" ht="224" x14ac:dyDescent="0.2">
      <c r="A168">
        <v>3740</v>
      </c>
      <c r="B168" s="3" t="s">
        <v>3737</v>
      </c>
      <c r="C168" s="3" t="s">
        <v>7850</v>
      </c>
      <c r="D168" s="6">
        <v>2000</v>
      </c>
      <c r="E168" s="8">
        <v>358</v>
      </c>
      <c r="F168" t="s">
        <v>8220</v>
      </c>
      <c r="G168" t="s">
        <v>8223</v>
      </c>
      <c r="H168" t="s">
        <v>8245</v>
      </c>
      <c r="I168">
        <v>1407808438</v>
      </c>
      <c r="J168">
        <v>1405217355</v>
      </c>
      <c r="K168" t="b">
        <v>0</v>
      </c>
      <c r="L168">
        <v>14</v>
      </c>
      <c r="M168" t="b">
        <v>0</v>
      </c>
      <c r="N168" s="12" t="s">
        <v>8297</v>
      </c>
      <c r="O168" t="s">
        <v>8298</v>
      </c>
      <c r="P168">
        <v>18</v>
      </c>
      <c r="Q168" s="8">
        <v>25.57</v>
      </c>
      <c r="R168" s="18">
        <v>41833.089756944442</v>
      </c>
      <c r="S168" s="18">
        <v>41863.079143518517</v>
      </c>
    </row>
    <row r="169" spans="1:19" ht="224" x14ac:dyDescent="0.2">
      <c r="A169">
        <v>4091</v>
      </c>
      <c r="B169" s="3" t="s">
        <v>4087</v>
      </c>
      <c r="C169" s="3" t="s">
        <v>8194</v>
      </c>
      <c r="D169" s="6">
        <v>1600</v>
      </c>
      <c r="E169" s="8">
        <v>204</v>
      </c>
      <c r="F169" t="s">
        <v>8220</v>
      </c>
      <c r="G169" t="s">
        <v>8223</v>
      </c>
      <c r="H169" t="s">
        <v>8245</v>
      </c>
      <c r="I169">
        <v>1421410151</v>
      </c>
      <c r="J169">
        <v>1418818151</v>
      </c>
      <c r="K169" t="b">
        <v>0</v>
      </c>
      <c r="L169">
        <v>8</v>
      </c>
      <c r="M169" t="b">
        <v>0</v>
      </c>
      <c r="N169" s="12" t="s">
        <v>8297</v>
      </c>
      <c r="O169" t="s">
        <v>8298</v>
      </c>
      <c r="P169">
        <v>13</v>
      </c>
      <c r="Q169" s="8">
        <v>25.5</v>
      </c>
      <c r="R169" s="18">
        <v>41990.506377314814</v>
      </c>
      <c r="S169" s="18">
        <v>42020.506377314814</v>
      </c>
    </row>
    <row r="170" spans="1:19" ht="224" x14ac:dyDescent="0.2">
      <c r="A170">
        <v>3855</v>
      </c>
      <c r="B170" s="3" t="s">
        <v>3852</v>
      </c>
      <c r="C170" s="3" t="s">
        <v>7964</v>
      </c>
      <c r="D170" s="6">
        <v>1000</v>
      </c>
      <c r="E170" s="8">
        <v>25</v>
      </c>
      <c r="F170" t="s">
        <v>8220</v>
      </c>
      <c r="G170" t="s">
        <v>8223</v>
      </c>
      <c r="H170" t="s">
        <v>8245</v>
      </c>
      <c r="I170">
        <v>1427408271</v>
      </c>
      <c r="J170">
        <v>1424819871</v>
      </c>
      <c r="K170" t="b">
        <v>0</v>
      </c>
      <c r="L170">
        <v>1</v>
      </c>
      <c r="M170" t="b">
        <v>0</v>
      </c>
      <c r="N170" s="12" t="s">
        <v>8297</v>
      </c>
      <c r="O170" t="s">
        <v>8298</v>
      </c>
      <c r="P170">
        <v>3</v>
      </c>
      <c r="Q170" s="8">
        <v>25</v>
      </c>
      <c r="R170" s="18">
        <v>42059.970729166671</v>
      </c>
      <c r="S170" s="18">
        <v>42089.929062499999</v>
      </c>
    </row>
    <row r="171" spans="1:19" ht="192" x14ac:dyDescent="0.2">
      <c r="A171">
        <v>3742</v>
      </c>
      <c r="B171" s="3" t="s">
        <v>3739</v>
      </c>
      <c r="C171" s="3" t="s">
        <v>7852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1409980144</v>
      </c>
      <c r="J171">
        <v>1407388144</v>
      </c>
      <c r="K171" t="b">
        <v>0</v>
      </c>
      <c r="L171">
        <v>4</v>
      </c>
      <c r="M171" t="b">
        <v>0</v>
      </c>
      <c r="N171" s="12" t="s">
        <v>8297</v>
      </c>
      <c r="O171" t="s">
        <v>8298</v>
      </c>
      <c r="P171">
        <v>2</v>
      </c>
      <c r="Q171" s="8">
        <v>25</v>
      </c>
      <c r="R171" s="18">
        <v>41858.214629629627</v>
      </c>
      <c r="S171" s="18">
        <v>41888.214629629627</v>
      </c>
    </row>
    <row r="172" spans="1:19" ht="208" x14ac:dyDescent="0.2">
      <c r="A172">
        <v>3901</v>
      </c>
      <c r="B172" s="3" t="s">
        <v>3898</v>
      </c>
      <c r="C172" s="3" t="s">
        <v>8009</v>
      </c>
      <c r="D172" s="6">
        <v>3000</v>
      </c>
      <c r="E172" s="8">
        <v>25</v>
      </c>
      <c r="F172" t="s">
        <v>8220</v>
      </c>
      <c r="G172" t="s">
        <v>8223</v>
      </c>
      <c r="H172" t="s">
        <v>8245</v>
      </c>
      <c r="I172">
        <v>1450554599</v>
      </c>
      <c r="J172">
        <v>1447098599</v>
      </c>
      <c r="K172" t="b">
        <v>0</v>
      </c>
      <c r="L172">
        <v>1</v>
      </c>
      <c r="M172" t="b">
        <v>0</v>
      </c>
      <c r="N172" s="12" t="s">
        <v>8297</v>
      </c>
      <c r="O172" t="s">
        <v>8298</v>
      </c>
      <c r="P172">
        <v>1</v>
      </c>
      <c r="Q172" s="8">
        <v>25</v>
      </c>
      <c r="R172" s="18">
        <v>42317.826377314821</v>
      </c>
      <c r="S172" s="18">
        <v>42357.826377314821</v>
      </c>
    </row>
    <row r="173" spans="1:19" ht="224" x14ac:dyDescent="0.2">
      <c r="A173">
        <v>3941</v>
      </c>
      <c r="B173" s="3" t="s">
        <v>3938</v>
      </c>
      <c r="C173" s="3" t="s">
        <v>8049</v>
      </c>
      <c r="D173" s="6">
        <v>5500</v>
      </c>
      <c r="E173" s="8">
        <v>50</v>
      </c>
      <c r="F173" t="s">
        <v>8220</v>
      </c>
      <c r="G173" t="s">
        <v>8223</v>
      </c>
      <c r="H173" t="s">
        <v>8245</v>
      </c>
      <c r="I173">
        <v>1416877200</v>
      </c>
      <c r="J173">
        <v>1414505137</v>
      </c>
      <c r="K173" t="b">
        <v>0</v>
      </c>
      <c r="L173">
        <v>2</v>
      </c>
      <c r="M173" t="b">
        <v>0</v>
      </c>
      <c r="N173" s="12" t="s">
        <v>8297</v>
      </c>
      <c r="O173" t="s">
        <v>8298</v>
      </c>
      <c r="P173">
        <v>1</v>
      </c>
      <c r="Q173" s="8">
        <v>25</v>
      </c>
      <c r="R173" s="18">
        <v>41940.587233796294</v>
      </c>
      <c r="S173" s="18">
        <v>41968.041666666672</v>
      </c>
    </row>
    <row r="174" spans="1:19" ht="240" x14ac:dyDescent="0.2">
      <c r="A174">
        <v>3950</v>
      </c>
      <c r="B174" s="3" t="s">
        <v>3947</v>
      </c>
      <c r="C174" s="3" t="s">
        <v>8058</v>
      </c>
      <c r="D174" s="6">
        <v>4000</v>
      </c>
      <c r="E174" s="8">
        <v>25</v>
      </c>
      <c r="F174" t="s">
        <v>8220</v>
      </c>
      <c r="G174" t="s">
        <v>8223</v>
      </c>
      <c r="H174" t="s">
        <v>8245</v>
      </c>
      <c r="I174">
        <v>1460140500</v>
      </c>
      <c r="J174">
        <v>1457628680</v>
      </c>
      <c r="K174" t="b">
        <v>0</v>
      </c>
      <c r="L174">
        <v>1</v>
      </c>
      <c r="M174" t="b">
        <v>0</v>
      </c>
      <c r="N174" s="12" t="s">
        <v>8297</v>
      </c>
      <c r="O174" t="s">
        <v>8298</v>
      </c>
      <c r="P174">
        <v>1</v>
      </c>
      <c r="Q174" s="8">
        <v>25</v>
      </c>
      <c r="R174" s="18">
        <v>42439.702314814815</v>
      </c>
      <c r="S174" s="18">
        <v>42468.774305555555</v>
      </c>
    </row>
    <row r="175" spans="1:19" ht="160" x14ac:dyDescent="0.2">
      <c r="A175">
        <v>2902</v>
      </c>
      <c r="B175" s="3" t="s">
        <v>2902</v>
      </c>
      <c r="C175" s="3" t="s">
        <v>7012</v>
      </c>
      <c r="D175" s="6">
        <v>150000</v>
      </c>
      <c r="E175" s="8">
        <v>25</v>
      </c>
      <c r="F175" t="s">
        <v>8220</v>
      </c>
      <c r="G175" t="s">
        <v>8223</v>
      </c>
      <c r="H175" t="s">
        <v>8245</v>
      </c>
      <c r="I175">
        <v>1440412396</v>
      </c>
      <c r="J175">
        <v>1437820396</v>
      </c>
      <c r="K175" t="b">
        <v>0</v>
      </c>
      <c r="L175">
        <v>1</v>
      </c>
      <c r="M175" t="b">
        <v>0</v>
      </c>
      <c r="N175" s="12" t="s">
        <v>8297</v>
      </c>
      <c r="O175" t="s">
        <v>8298</v>
      </c>
      <c r="P175">
        <v>0</v>
      </c>
      <c r="Q175" s="8">
        <v>25</v>
      </c>
      <c r="R175" s="18">
        <v>42210.439768518518</v>
      </c>
      <c r="S175" s="18">
        <v>42240.439768518518</v>
      </c>
    </row>
    <row r="176" spans="1:19" ht="208" x14ac:dyDescent="0.2">
      <c r="A176">
        <v>3952</v>
      </c>
      <c r="B176" s="3" t="s">
        <v>3949</v>
      </c>
      <c r="C176" s="3" t="s">
        <v>8059</v>
      </c>
      <c r="D176" s="6">
        <v>26000</v>
      </c>
      <c r="E176" s="8">
        <v>25</v>
      </c>
      <c r="F176" t="s">
        <v>8220</v>
      </c>
      <c r="G176" t="s">
        <v>8223</v>
      </c>
      <c r="H176" t="s">
        <v>8245</v>
      </c>
      <c r="I176">
        <v>1445885890</v>
      </c>
      <c r="J176">
        <v>1440701890</v>
      </c>
      <c r="K176" t="b">
        <v>0</v>
      </c>
      <c r="L176">
        <v>1</v>
      </c>
      <c r="M176" t="b">
        <v>0</v>
      </c>
      <c r="N176" s="12" t="s">
        <v>8297</v>
      </c>
      <c r="O176" t="s">
        <v>8298</v>
      </c>
      <c r="P176">
        <v>0</v>
      </c>
      <c r="Q176" s="8">
        <v>25</v>
      </c>
      <c r="R176" s="18">
        <v>42243.790393518517</v>
      </c>
      <c r="S176" s="18">
        <v>42303.790393518517</v>
      </c>
    </row>
    <row r="177" spans="1:19" ht="224" x14ac:dyDescent="0.2">
      <c r="A177">
        <v>4066</v>
      </c>
      <c r="B177" s="3" t="s">
        <v>4062</v>
      </c>
      <c r="C177" s="3" t="s">
        <v>8170</v>
      </c>
      <c r="D177" s="6">
        <v>15000</v>
      </c>
      <c r="E177" s="8">
        <v>25</v>
      </c>
      <c r="F177" t="s">
        <v>8220</v>
      </c>
      <c r="G177" t="s">
        <v>8223</v>
      </c>
      <c r="H177" t="s">
        <v>8245</v>
      </c>
      <c r="I177">
        <v>1463619388</v>
      </c>
      <c r="J177">
        <v>1461027388</v>
      </c>
      <c r="K177" t="b">
        <v>0</v>
      </c>
      <c r="L177">
        <v>1</v>
      </c>
      <c r="M177" t="b">
        <v>0</v>
      </c>
      <c r="N177" s="12" t="s">
        <v>8297</v>
      </c>
      <c r="O177" t="s">
        <v>8298</v>
      </c>
      <c r="P177">
        <v>0</v>
      </c>
      <c r="Q177" s="8">
        <v>25</v>
      </c>
      <c r="R177" s="18">
        <v>42479.039212962962</v>
      </c>
      <c r="S177" s="18">
        <v>42509.039212962962</v>
      </c>
    </row>
    <row r="178" spans="1:19" ht="192" x14ac:dyDescent="0.2">
      <c r="A178">
        <v>3959</v>
      </c>
      <c r="B178" s="3" t="s">
        <v>3956</v>
      </c>
      <c r="C178" s="3" t="s">
        <v>8066</v>
      </c>
      <c r="D178" s="6">
        <v>1200</v>
      </c>
      <c r="E178" s="8">
        <v>292</v>
      </c>
      <c r="F178" t="s">
        <v>8220</v>
      </c>
      <c r="G178" t="s">
        <v>8223</v>
      </c>
      <c r="H178" t="s">
        <v>8245</v>
      </c>
      <c r="I178">
        <v>1411930556</v>
      </c>
      <c r="J178">
        <v>1409338556</v>
      </c>
      <c r="K178" t="b">
        <v>0</v>
      </c>
      <c r="L178">
        <v>12</v>
      </c>
      <c r="M178" t="b">
        <v>0</v>
      </c>
      <c r="N178" s="12" t="s">
        <v>8297</v>
      </c>
      <c r="O178" t="s">
        <v>8298</v>
      </c>
      <c r="P178">
        <v>24</v>
      </c>
      <c r="Q178" s="8">
        <v>24.33</v>
      </c>
      <c r="R178" s="18">
        <v>41880.788842592592</v>
      </c>
      <c r="S178" s="18">
        <v>41910.788842592592</v>
      </c>
    </row>
    <row r="179" spans="1:19" ht="208" x14ac:dyDescent="0.2">
      <c r="A179">
        <v>2856</v>
      </c>
      <c r="B179" s="3" t="s">
        <v>2856</v>
      </c>
      <c r="C179" s="3" t="s">
        <v>6966</v>
      </c>
      <c r="D179" s="6">
        <v>3000</v>
      </c>
      <c r="E179" s="8">
        <v>146</v>
      </c>
      <c r="F179" t="s">
        <v>8220</v>
      </c>
      <c r="G179" t="s">
        <v>8223</v>
      </c>
      <c r="H179" t="s">
        <v>8245</v>
      </c>
      <c r="I179">
        <v>1439069640</v>
      </c>
      <c r="J179">
        <v>1433897647</v>
      </c>
      <c r="K179" t="b">
        <v>0</v>
      </c>
      <c r="L179">
        <v>6</v>
      </c>
      <c r="M179" t="b">
        <v>0</v>
      </c>
      <c r="N179" s="12" t="s">
        <v>8297</v>
      </c>
      <c r="O179" t="s">
        <v>8298</v>
      </c>
      <c r="P179">
        <v>5</v>
      </c>
      <c r="Q179" s="8">
        <v>24.33</v>
      </c>
      <c r="R179" s="18">
        <v>42165.037581018521</v>
      </c>
      <c r="S179" s="18">
        <v>42224.898611111115</v>
      </c>
    </row>
    <row r="180" spans="1:19" ht="192" x14ac:dyDescent="0.2">
      <c r="A180">
        <v>2850</v>
      </c>
      <c r="B180" s="3" t="s">
        <v>2850</v>
      </c>
      <c r="C180" s="3" t="s">
        <v>6960</v>
      </c>
      <c r="D180" s="6">
        <v>8000</v>
      </c>
      <c r="E180" s="8">
        <v>311</v>
      </c>
      <c r="F180" t="s">
        <v>8220</v>
      </c>
      <c r="G180" t="s">
        <v>8223</v>
      </c>
      <c r="H180" t="s">
        <v>8245</v>
      </c>
      <c r="I180">
        <v>1409962211</v>
      </c>
      <c r="J180">
        <v>1407370211</v>
      </c>
      <c r="K180" t="b">
        <v>0</v>
      </c>
      <c r="L180">
        <v>13</v>
      </c>
      <c r="M180" t="b">
        <v>0</v>
      </c>
      <c r="N180" s="12" t="s">
        <v>8297</v>
      </c>
      <c r="O180" t="s">
        <v>8298</v>
      </c>
      <c r="P180">
        <v>4</v>
      </c>
      <c r="Q180" s="8">
        <v>23.92</v>
      </c>
      <c r="R180" s="18">
        <v>41858.007071759261</v>
      </c>
      <c r="S180" s="18">
        <v>41888.007071759261</v>
      </c>
    </row>
    <row r="181" spans="1:19" ht="208" x14ac:dyDescent="0.2">
      <c r="A181">
        <v>4058</v>
      </c>
      <c r="B181" s="3" t="s">
        <v>4054</v>
      </c>
      <c r="C181" s="3" t="s">
        <v>8162</v>
      </c>
      <c r="D181" s="6">
        <v>3750</v>
      </c>
      <c r="E181" s="8">
        <v>95</v>
      </c>
      <c r="F181" t="s">
        <v>8220</v>
      </c>
      <c r="G181" t="s">
        <v>8223</v>
      </c>
      <c r="H181" t="s">
        <v>8245</v>
      </c>
      <c r="I181">
        <v>1459483140</v>
      </c>
      <c r="J181">
        <v>1458178044</v>
      </c>
      <c r="K181" t="b">
        <v>0</v>
      </c>
      <c r="L181">
        <v>4</v>
      </c>
      <c r="M181" t="b">
        <v>0</v>
      </c>
      <c r="N181" s="12" t="s">
        <v>8297</v>
      </c>
      <c r="O181" t="s">
        <v>8298</v>
      </c>
      <c r="P181">
        <v>3</v>
      </c>
      <c r="Q181" s="8">
        <v>23.75</v>
      </c>
      <c r="R181" s="18">
        <v>42446.060694444444</v>
      </c>
      <c r="S181" s="18">
        <v>42461.165972222225</v>
      </c>
    </row>
    <row r="182" spans="1:19" ht="192" x14ac:dyDescent="0.2">
      <c r="A182">
        <v>3846</v>
      </c>
      <c r="B182" s="3" t="s">
        <v>3843</v>
      </c>
      <c r="C182" s="3" t="s">
        <v>7955</v>
      </c>
      <c r="D182" s="6">
        <v>7000</v>
      </c>
      <c r="E182" s="8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s="12" t="s">
        <v>8297</v>
      </c>
      <c r="O182" t="s">
        <v>8298</v>
      </c>
      <c r="P182">
        <v>3</v>
      </c>
      <c r="Q182" s="8">
        <v>23.63</v>
      </c>
      <c r="R182" s="18">
        <v>41885.221550925926</v>
      </c>
      <c r="S182" s="18">
        <v>41916.290972222225</v>
      </c>
    </row>
    <row r="183" spans="1:19" ht="224" x14ac:dyDescent="0.2">
      <c r="A183">
        <v>2848</v>
      </c>
      <c r="B183" s="3" t="s">
        <v>2848</v>
      </c>
      <c r="C183" s="3" t="s">
        <v>6958</v>
      </c>
      <c r="D183" s="6">
        <v>35000</v>
      </c>
      <c r="E183" s="8">
        <v>70</v>
      </c>
      <c r="F183" t="s">
        <v>8220</v>
      </c>
      <c r="G183" t="s">
        <v>8223</v>
      </c>
      <c r="H183" t="s">
        <v>8245</v>
      </c>
      <c r="I183">
        <v>1432913659</v>
      </c>
      <c r="J183">
        <v>1430321659</v>
      </c>
      <c r="K183" t="b">
        <v>0</v>
      </c>
      <c r="L183">
        <v>3</v>
      </c>
      <c r="M183" t="b">
        <v>0</v>
      </c>
      <c r="N183" s="12" t="s">
        <v>8297</v>
      </c>
      <c r="O183" t="s">
        <v>8298</v>
      </c>
      <c r="P183">
        <v>0</v>
      </c>
      <c r="Q183" s="8">
        <v>23.33</v>
      </c>
      <c r="R183" s="18">
        <v>42123.648831018523</v>
      </c>
      <c r="S183" s="18">
        <v>42153.648831018523</v>
      </c>
    </row>
    <row r="184" spans="1:19" ht="176" x14ac:dyDescent="0.2">
      <c r="A184">
        <v>4102</v>
      </c>
      <c r="B184" s="3" t="s">
        <v>4098</v>
      </c>
      <c r="C184" s="3" t="s">
        <v>8205</v>
      </c>
      <c r="D184" s="6">
        <v>500</v>
      </c>
      <c r="E184" s="8">
        <v>137</v>
      </c>
      <c r="F184" t="s">
        <v>8220</v>
      </c>
      <c r="G184" t="s">
        <v>8223</v>
      </c>
      <c r="H184" t="s">
        <v>8245</v>
      </c>
      <c r="I184">
        <v>1463343673</v>
      </c>
      <c r="J184">
        <v>1460751673</v>
      </c>
      <c r="K184" t="b">
        <v>0</v>
      </c>
      <c r="L184">
        <v>6</v>
      </c>
      <c r="M184" t="b">
        <v>0</v>
      </c>
      <c r="N184" s="12" t="s">
        <v>8297</v>
      </c>
      <c r="O184" t="s">
        <v>8298</v>
      </c>
      <c r="P184">
        <v>27</v>
      </c>
      <c r="Q184" s="8">
        <v>22.83</v>
      </c>
      <c r="R184" s="18">
        <v>42475.848067129627</v>
      </c>
      <c r="S184" s="18">
        <v>42505.848067129627</v>
      </c>
    </row>
    <row r="185" spans="1:19" ht="192" x14ac:dyDescent="0.2">
      <c r="A185">
        <v>3971</v>
      </c>
      <c r="B185" s="3" t="s">
        <v>3968</v>
      </c>
      <c r="C185" s="3" t="s">
        <v>8078</v>
      </c>
      <c r="D185" s="6">
        <v>14000</v>
      </c>
      <c r="E185" s="8">
        <v>136</v>
      </c>
      <c r="F185" t="s">
        <v>8220</v>
      </c>
      <c r="G185" t="s">
        <v>8223</v>
      </c>
      <c r="H185" t="s">
        <v>8245</v>
      </c>
      <c r="I185">
        <v>1405947126</v>
      </c>
      <c r="J185">
        <v>1403355126</v>
      </c>
      <c r="K185" t="b">
        <v>0</v>
      </c>
      <c r="L185">
        <v>6</v>
      </c>
      <c r="M185" t="b">
        <v>0</v>
      </c>
      <c r="N185" s="12" t="s">
        <v>8297</v>
      </c>
      <c r="O185" t="s">
        <v>8298</v>
      </c>
      <c r="P185">
        <v>1</v>
      </c>
      <c r="Q185" s="8">
        <v>22.67</v>
      </c>
      <c r="R185" s="18">
        <v>41811.536180555559</v>
      </c>
      <c r="S185" s="18">
        <v>41841.536180555559</v>
      </c>
    </row>
    <row r="186" spans="1:19" ht="192" x14ac:dyDescent="0.2">
      <c r="A186">
        <v>2866</v>
      </c>
      <c r="B186" s="3" t="s">
        <v>2866</v>
      </c>
      <c r="C186" s="3" t="s">
        <v>6976</v>
      </c>
      <c r="D186" s="6">
        <v>5000</v>
      </c>
      <c r="E186" s="8">
        <v>45</v>
      </c>
      <c r="F186" t="s">
        <v>8220</v>
      </c>
      <c r="G186" t="s">
        <v>8223</v>
      </c>
      <c r="H186" t="s">
        <v>8245</v>
      </c>
      <c r="I186">
        <v>1476482400</v>
      </c>
      <c r="J186">
        <v>1473893721</v>
      </c>
      <c r="K186" t="b">
        <v>0</v>
      </c>
      <c r="L186">
        <v>2</v>
      </c>
      <c r="M186" t="b">
        <v>0</v>
      </c>
      <c r="N186" s="12" t="s">
        <v>8297</v>
      </c>
      <c r="O186" t="s">
        <v>8298</v>
      </c>
      <c r="P186">
        <v>1</v>
      </c>
      <c r="Q186" s="8">
        <v>22.5</v>
      </c>
      <c r="R186" s="18">
        <v>42627.955104166671</v>
      </c>
      <c r="S186" s="18">
        <v>42657.916666666672</v>
      </c>
    </row>
    <row r="187" spans="1:19" ht="208" x14ac:dyDescent="0.2">
      <c r="A187">
        <v>3966</v>
      </c>
      <c r="B187" s="3" t="s">
        <v>3963</v>
      </c>
      <c r="C187" s="3" t="s">
        <v>8073</v>
      </c>
      <c r="D187" s="6">
        <v>7500</v>
      </c>
      <c r="E187" s="8">
        <v>45</v>
      </c>
      <c r="F187" t="s">
        <v>8220</v>
      </c>
      <c r="G187" t="s">
        <v>8223</v>
      </c>
      <c r="H187" t="s">
        <v>8245</v>
      </c>
      <c r="I187">
        <v>1406170740</v>
      </c>
      <c r="J187">
        <v>1402506278</v>
      </c>
      <c r="K187" t="b">
        <v>0</v>
      </c>
      <c r="L187">
        <v>2</v>
      </c>
      <c r="M187" t="b">
        <v>0</v>
      </c>
      <c r="N187" s="12" t="s">
        <v>8297</v>
      </c>
      <c r="O187" t="s">
        <v>8298</v>
      </c>
      <c r="P187">
        <v>1</v>
      </c>
      <c r="Q187" s="8">
        <v>22.5</v>
      </c>
      <c r="R187" s="18">
        <v>41801.711550925924</v>
      </c>
      <c r="S187" s="18">
        <v>41844.124305555553</v>
      </c>
    </row>
    <row r="188" spans="1:19" ht="208" x14ac:dyDescent="0.2">
      <c r="A188">
        <v>3864</v>
      </c>
      <c r="B188" s="3" t="s">
        <v>3861</v>
      </c>
      <c r="C188" s="3" t="s">
        <v>7973</v>
      </c>
      <c r="D188" s="6">
        <v>5000</v>
      </c>
      <c r="E188" s="8">
        <v>60</v>
      </c>
      <c r="F188" t="s">
        <v>8220</v>
      </c>
      <c r="G188" t="s">
        <v>8223</v>
      </c>
      <c r="H188" t="s">
        <v>8245</v>
      </c>
      <c r="I188">
        <v>1447799054</v>
      </c>
      <c r="J188">
        <v>1445203454</v>
      </c>
      <c r="K188" t="b">
        <v>0</v>
      </c>
      <c r="L188">
        <v>3</v>
      </c>
      <c r="M188" t="b">
        <v>0</v>
      </c>
      <c r="N188" s="12" t="s">
        <v>8297</v>
      </c>
      <c r="O188" t="s">
        <v>8298</v>
      </c>
      <c r="P188">
        <v>1</v>
      </c>
      <c r="Q188" s="8">
        <v>20</v>
      </c>
      <c r="R188" s="18">
        <v>42295.891828703709</v>
      </c>
      <c r="S188" s="18">
        <v>42325.933495370366</v>
      </c>
    </row>
    <row r="189" spans="1:19" ht="192" x14ac:dyDescent="0.2">
      <c r="A189">
        <v>4005</v>
      </c>
      <c r="B189" s="3" t="s">
        <v>4001</v>
      </c>
      <c r="C189" s="3" t="s">
        <v>8110</v>
      </c>
      <c r="D189" s="6">
        <v>3000</v>
      </c>
      <c r="E189" s="8">
        <v>40</v>
      </c>
      <c r="F189" t="s">
        <v>8220</v>
      </c>
      <c r="G189" t="s">
        <v>8223</v>
      </c>
      <c r="H189" t="s">
        <v>8245</v>
      </c>
      <c r="I189">
        <v>1413832985</v>
      </c>
      <c r="J189">
        <v>1408648985</v>
      </c>
      <c r="K189" t="b">
        <v>0</v>
      </c>
      <c r="L189">
        <v>2</v>
      </c>
      <c r="M189" t="b">
        <v>0</v>
      </c>
      <c r="N189" s="12" t="s">
        <v>8297</v>
      </c>
      <c r="O189" t="s">
        <v>8298</v>
      </c>
      <c r="P189">
        <v>1</v>
      </c>
      <c r="Q189" s="8">
        <v>20</v>
      </c>
      <c r="R189" s="18">
        <v>41872.807696759257</v>
      </c>
      <c r="S189" s="18">
        <v>41932.807696759257</v>
      </c>
    </row>
    <row r="190" spans="1:19" ht="208" x14ac:dyDescent="0.2">
      <c r="A190">
        <v>2863</v>
      </c>
      <c r="B190" s="3" t="s">
        <v>2863</v>
      </c>
      <c r="C190" s="3" t="s">
        <v>6973</v>
      </c>
      <c r="D190" s="6">
        <v>50000</v>
      </c>
      <c r="E190" s="8">
        <v>20</v>
      </c>
      <c r="F190" t="s">
        <v>8220</v>
      </c>
      <c r="G190" t="s">
        <v>8223</v>
      </c>
      <c r="H190" t="s">
        <v>8245</v>
      </c>
      <c r="I190">
        <v>1410279123</v>
      </c>
      <c r="J190">
        <v>1405095123</v>
      </c>
      <c r="K190" t="b">
        <v>0</v>
      </c>
      <c r="L190">
        <v>1</v>
      </c>
      <c r="M190" t="b">
        <v>0</v>
      </c>
      <c r="N190" s="12" t="s">
        <v>8297</v>
      </c>
      <c r="O190" t="s">
        <v>8298</v>
      </c>
      <c r="P190">
        <v>0</v>
      </c>
      <c r="Q190" s="8">
        <v>20</v>
      </c>
      <c r="R190" s="18">
        <v>41831.675034722226</v>
      </c>
      <c r="S190" s="18">
        <v>41891.675034722226</v>
      </c>
    </row>
    <row r="191" spans="1:19" ht="208" x14ac:dyDescent="0.2">
      <c r="A191">
        <v>2909</v>
      </c>
      <c r="B191" s="3" t="s">
        <v>2909</v>
      </c>
      <c r="C191" s="3" t="s">
        <v>7019</v>
      </c>
      <c r="D191" s="6">
        <v>180000</v>
      </c>
      <c r="E191" s="8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s="12" t="s">
        <v>8297</v>
      </c>
      <c r="O191" t="s">
        <v>8298</v>
      </c>
      <c r="P191">
        <v>0</v>
      </c>
      <c r="Q191" s="8">
        <v>20</v>
      </c>
      <c r="R191" s="18">
        <v>41929.266215277778</v>
      </c>
      <c r="S191" s="18">
        <v>41968.823611111111</v>
      </c>
    </row>
    <row r="192" spans="1:19" ht="208" x14ac:dyDescent="0.2">
      <c r="A192">
        <v>4092</v>
      </c>
      <c r="B192" s="3" t="s">
        <v>4088</v>
      </c>
      <c r="C192" s="3" t="s">
        <v>8195</v>
      </c>
      <c r="D192" s="6">
        <v>110000</v>
      </c>
      <c r="E192" s="8">
        <v>20</v>
      </c>
      <c r="F192" t="s">
        <v>8220</v>
      </c>
      <c r="G192" t="s">
        <v>8223</v>
      </c>
      <c r="H192" t="s">
        <v>8245</v>
      </c>
      <c r="I192">
        <v>1428205247</v>
      </c>
      <c r="J192">
        <v>1423024847</v>
      </c>
      <c r="K192" t="b">
        <v>0</v>
      </c>
      <c r="L192">
        <v>1</v>
      </c>
      <c r="M192" t="b">
        <v>0</v>
      </c>
      <c r="N192" s="12" t="s">
        <v>8297</v>
      </c>
      <c r="O192" t="s">
        <v>8298</v>
      </c>
      <c r="P192">
        <v>0</v>
      </c>
      <c r="Q192" s="8">
        <v>20</v>
      </c>
      <c r="R192" s="18">
        <v>42039.194988425923</v>
      </c>
      <c r="S192" s="18">
        <v>42099.153321759266</v>
      </c>
    </row>
    <row r="193" spans="1:19" ht="208" x14ac:dyDescent="0.2">
      <c r="A193">
        <v>4073</v>
      </c>
      <c r="B193" s="3" t="s">
        <v>4069</v>
      </c>
      <c r="C193" s="3" t="s">
        <v>8176</v>
      </c>
      <c r="D193" s="6">
        <v>3500</v>
      </c>
      <c r="E193" s="8">
        <v>37</v>
      </c>
      <c r="F193" t="s">
        <v>8220</v>
      </c>
      <c r="G193" t="s">
        <v>8223</v>
      </c>
      <c r="H193" t="s">
        <v>8245</v>
      </c>
      <c r="I193">
        <v>1431144000</v>
      </c>
      <c r="J193">
        <v>1426407426</v>
      </c>
      <c r="K193" t="b">
        <v>0</v>
      </c>
      <c r="L193">
        <v>2</v>
      </c>
      <c r="M193" t="b">
        <v>0</v>
      </c>
      <c r="N193" s="12" t="s">
        <v>8297</v>
      </c>
      <c r="O193" t="s">
        <v>8298</v>
      </c>
      <c r="P193">
        <v>1</v>
      </c>
      <c r="Q193" s="8">
        <v>18.5</v>
      </c>
      <c r="R193" s="18">
        <v>42078.34520833334</v>
      </c>
      <c r="S193" s="18">
        <v>42133.166666666672</v>
      </c>
    </row>
    <row r="194" spans="1:19" ht="176" x14ac:dyDescent="0.2">
      <c r="A194">
        <v>2862</v>
      </c>
      <c r="B194" s="3" t="s">
        <v>2862</v>
      </c>
      <c r="C194" s="3" t="s">
        <v>6972</v>
      </c>
      <c r="D194" s="6">
        <v>12700</v>
      </c>
      <c r="E194" s="8">
        <v>55</v>
      </c>
      <c r="F194" t="s">
        <v>8220</v>
      </c>
      <c r="G194" t="s">
        <v>8223</v>
      </c>
      <c r="H194" t="s">
        <v>8245</v>
      </c>
      <c r="I194">
        <v>1403636229</v>
      </c>
      <c r="J194">
        <v>1401044229</v>
      </c>
      <c r="K194" t="b">
        <v>0</v>
      </c>
      <c r="L194">
        <v>3</v>
      </c>
      <c r="M194" t="b">
        <v>0</v>
      </c>
      <c r="N194" s="12" t="s">
        <v>8297</v>
      </c>
      <c r="O194" t="s">
        <v>8298</v>
      </c>
      <c r="P194">
        <v>0</v>
      </c>
      <c r="Q194" s="8">
        <v>18.329999999999998</v>
      </c>
      <c r="R194" s="18">
        <v>41784.789687500001</v>
      </c>
      <c r="S194" s="18">
        <v>41814.789687500001</v>
      </c>
    </row>
    <row r="195" spans="1:19" ht="192" x14ac:dyDescent="0.2">
      <c r="A195">
        <v>4103</v>
      </c>
      <c r="B195" s="3" t="s">
        <v>4099</v>
      </c>
      <c r="C195" s="3" t="s">
        <v>8206</v>
      </c>
      <c r="D195" s="6">
        <v>1000</v>
      </c>
      <c r="E195" s="8">
        <v>100</v>
      </c>
      <c r="F195" t="s">
        <v>8220</v>
      </c>
      <c r="G195" t="s">
        <v>8223</v>
      </c>
      <c r="H195" t="s">
        <v>8245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s="12" t="s">
        <v>8297</v>
      </c>
      <c r="O195" t="s">
        <v>8298</v>
      </c>
      <c r="P195">
        <v>10</v>
      </c>
      <c r="Q195" s="8">
        <v>16.670000000000002</v>
      </c>
      <c r="R195" s="18">
        <v>42188.83293981482</v>
      </c>
      <c r="S195" s="18">
        <v>42242.772222222222</v>
      </c>
    </row>
    <row r="196" spans="1:19" ht="192" x14ac:dyDescent="0.2">
      <c r="A196">
        <v>3908</v>
      </c>
      <c r="B196" s="3" t="s">
        <v>3905</v>
      </c>
      <c r="C196" s="3" t="s">
        <v>8016</v>
      </c>
      <c r="D196" s="6">
        <v>750</v>
      </c>
      <c r="E196" s="8">
        <v>65</v>
      </c>
      <c r="F196" t="s">
        <v>8220</v>
      </c>
      <c r="G196" t="s">
        <v>8223</v>
      </c>
      <c r="H196" t="s">
        <v>8245</v>
      </c>
      <c r="I196">
        <v>1406603696</v>
      </c>
      <c r="J196">
        <v>1405307696</v>
      </c>
      <c r="K196" t="b">
        <v>0</v>
      </c>
      <c r="L196">
        <v>4</v>
      </c>
      <c r="M196" t="b">
        <v>0</v>
      </c>
      <c r="N196" s="12" t="s">
        <v>8297</v>
      </c>
      <c r="O196" t="s">
        <v>8298</v>
      </c>
      <c r="P196">
        <v>9</v>
      </c>
      <c r="Q196" s="8">
        <v>16.25</v>
      </c>
      <c r="R196" s="18">
        <v>41834.135370370372</v>
      </c>
      <c r="S196" s="18">
        <v>41849.135370370372</v>
      </c>
    </row>
    <row r="197" spans="1:19" ht="192" x14ac:dyDescent="0.2">
      <c r="A197">
        <v>4049</v>
      </c>
      <c r="B197" s="3" t="s">
        <v>4045</v>
      </c>
      <c r="C197" s="3" t="s">
        <v>8153</v>
      </c>
      <c r="D197" s="6">
        <v>20000</v>
      </c>
      <c r="E197" s="8">
        <v>16</v>
      </c>
      <c r="F197" t="s">
        <v>8220</v>
      </c>
      <c r="G197" t="s">
        <v>8223</v>
      </c>
      <c r="H197" t="s">
        <v>8245</v>
      </c>
      <c r="I197">
        <v>1436914815</v>
      </c>
      <c r="J197">
        <v>1434322815</v>
      </c>
      <c r="K197" t="b">
        <v>0</v>
      </c>
      <c r="L197">
        <v>1</v>
      </c>
      <c r="M197" t="b">
        <v>0</v>
      </c>
      <c r="N197" s="12" t="s">
        <v>8297</v>
      </c>
      <c r="O197" t="s">
        <v>8298</v>
      </c>
      <c r="P197">
        <v>0</v>
      </c>
      <c r="Q197" s="8">
        <v>16</v>
      </c>
      <c r="R197" s="18">
        <v>42169.958506944444</v>
      </c>
      <c r="S197" s="18">
        <v>42199.958506944444</v>
      </c>
    </row>
    <row r="198" spans="1:19" ht="176" x14ac:dyDescent="0.2">
      <c r="A198">
        <v>2852</v>
      </c>
      <c r="B198" s="3" t="s">
        <v>2852</v>
      </c>
      <c r="C198" s="3" t="s">
        <v>6962</v>
      </c>
      <c r="D198" s="6">
        <v>5000</v>
      </c>
      <c r="E198" s="8">
        <v>95</v>
      </c>
      <c r="F198" t="s">
        <v>8220</v>
      </c>
      <c r="G198" t="s">
        <v>8223</v>
      </c>
      <c r="H198" t="s">
        <v>8245</v>
      </c>
      <c r="I198">
        <v>1403312703</v>
      </c>
      <c r="J198">
        <v>1400720703</v>
      </c>
      <c r="K198" t="b">
        <v>0</v>
      </c>
      <c r="L198">
        <v>6</v>
      </c>
      <c r="M198" t="b">
        <v>0</v>
      </c>
      <c r="N198" s="12" t="s">
        <v>8297</v>
      </c>
      <c r="O198" t="s">
        <v>8298</v>
      </c>
      <c r="P198">
        <v>2</v>
      </c>
      <c r="Q198" s="8">
        <v>15.83</v>
      </c>
      <c r="R198" s="18">
        <v>41781.045173611114</v>
      </c>
      <c r="S198" s="18">
        <v>41811.045173611114</v>
      </c>
    </row>
    <row r="199" spans="1:19" ht="192" x14ac:dyDescent="0.2">
      <c r="A199">
        <v>4111</v>
      </c>
      <c r="B199" s="3" t="s">
        <v>4107</v>
      </c>
      <c r="C199" s="3" t="s">
        <v>8214</v>
      </c>
      <c r="D199" s="6">
        <v>3000</v>
      </c>
      <c r="E199" s="8">
        <v>94</v>
      </c>
      <c r="F199" t="s">
        <v>8220</v>
      </c>
      <c r="G199" t="s">
        <v>8223</v>
      </c>
      <c r="H199" t="s">
        <v>8245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s="12" t="s">
        <v>8297</v>
      </c>
      <c r="O199" t="s">
        <v>8298</v>
      </c>
      <c r="P199">
        <v>3</v>
      </c>
      <c r="Q199" s="8">
        <v>15.67</v>
      </c>
      <c r="R199" s="18">
        <v>42029.135879629626</v>
      </c>
      <c r="S199" s="18">
        <v>42059.135879629626</v>
      </c>
    </row>
    <row r="200" spans="1:19" ht="160" x14ac:dyDescent="0.2">
      <c r="A200">
        <v>3889</v>
      </c>
      <c r="B200" s="3" t="s">
        <v>3886</v>
      </c>
      <c r="C200" s="3" t="s">
        <v>7997</v>
      </c>
      <c r="D200" s="6">
        <v>8000</v>
      </c>
      <c r="E200" s="8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s="12" t="s">
        <v>8297</v>
      </c>
      <c r="O200" t="s">
        <v>8298</v>
      </c>
      <c r="P200">
        <v>1</v>
      </c>
      <c r="Q200" s="8">
        <v>13.11</v>
      </c>
      <c r="R200" s="18">
        <v>41977.004976851851</v>
      </c>
      <c r="S200" s="18">
        <v>42008.976388888885</v>
      </c>
    </row>
    <row r="201" spans="1:19" ht="208" x14ac:dyDescent="0.2">
      <c r="A201">
        <v>4013</v>
      </c>
      <c r="B201" s="3" t="s">
        <v>4009</v>
      </c>
      <c r="C201" s="3" t="s">
        <v>8118</v>
      </c>
      <c r="D201" s="6">
        <v>2000</v>
      </c>
      <c r="E201" s="8">
        <v>26</v>
      </c>
      <c r="F201" t="s">
        <v>8220</v>
      </c>
      <c r="G201" t="s">
        <v>8223</v>
      </c>
      <c r="H201" t="s">
        <v>8245</v>
      </c>
      <c r="I201">
        <v>1424070823</v>
      </c>
      <c r="J201">
        <v>1421478823</v>
      </c>
      <c r="K201" t="b">
        <v>0</v>
      </c>
      <c r="L201">
        <v>2</v>
      </c>
      <c r="M201" t="b">
        <v>0</v>
      </c>
      <c r="N201" s="12" t="s">
        <v>8297</v>
      </c>
      <c r="O201" t="s">
        <v>8298</v>
      </c>
      <c r="P201">
        <v>1</v>
      </c>
      <c r="Q201" s="8">
        <v>13</v>
      </c>
      <c r="R201" s="18">
        <v>42021.301192129627</v>
      </c>
      <c r="S201" s="18">
        <v>42051.301192129627</v>
      </c>
    </row>
    <row r="202" spans="1:19" ht="144" x14ac:dyDescent="0.2">
      <c r="A202">
        <v>3853</v>
      </c>
      <c r="B202" s="3" t="s">
        <v>3850</v>
      </c>
      <c r="C202" s="3" t="s">
        <v>7962</v>
      </c>
      <c r="D202" s="6">
        <v>100000</v>
      </c>
      <c r="E202" s="8">
        <v>26</v>
      </c>
      <c r="F202" t="s">
        <v>8220</v>
      </c>
      <c r="G202" t="s">
        <v>8223</v>
      </c>
      <c r="H202" t="s">
        <v>8245</v>
      </c>
      <c r="I202">
        <v>1409602178</v>
      </c>
      <c r="J202">
        <v>1406578178</v>
      </c>
      <c r="K202" t="b">
        <v>0</v>
      </c>
      <c r="L202">
        <v>2</v>
      </c>
      <c r="M202" t="b">
        <v>0</v>
      </c>
      <c r="N202" s="12" t="s">
        <v>8297</v>
      </c>
      <c r="O202" t="s">
        <v>8298</v>
      </c>
      <c r="P202">
        <v>0</v>
      </c>
      <c r="Q202" s="8">
        <v>13</v>
      </c>
      <c r="R202" s="18">
        <v>41848.84002314815</v>
      </c>
      <c r="S202" s="18">
        <v>41883.84002314815</v>
      </c>
    </row>
    <row r="203" spans="1:19" ht="80" x14ac:dyDescent="0.2">
      <c r="A203">
        <v>2893</v>
      </c>
      <c r="B203" s="3" t="s">
        <v>2893</v>
      </c>
      <c r="C203" s="3" t="s">
        <v>7003</v>
      </c>
      <c r="D203" s="6">
        <v>5000</v>
      </c>
      <c r="E203" s="8">
        <v>25</v>
      </c>
      <c r="F203" t="s">
        <v>8220</v>
      </c>
      <c r="G203" t="s">
        <v>8223</v>
      </c>
      <c r="H203" t="s">
        <v>8245</v>
      </c>
      <c r="I203">
        <v>1420768800</v>
      </c>
      <c r="J203">
        <v>1415644395</v>
      </c>
      <c r="K203" t="b">
        <v>0</v>
      </c>
      <c r="L203">
        <v>2</v>
      </c>
      <c r="M203" t="b">
        <v>0</v>
      </c>
      <c r="N203" s="12" t="s">
        <v>8297</v>
      </c>
      <c r="O203" t="s">
        <v>8298</v>
      </c>
      <c r="P203">
        <v>1</v>
      </c>
      <c r="Q203" s="8">
        <v>12.5</v>
      </c>
      <c r="R203" s="18">
        <v>41953.773090277777</v>
      </c>
      <c r="S203" s="18">
        <v>42013.083333333328</v>
      </c>
    </row>
    <row r="204" spans="1:19" ht="208" x14ac:dyDescent="0.2">
      <c r="A204">
        <v>3960</v>
      </c>
      <c r="B204" s="3" t="s">
        <v>3957</v>
      </c>
      <c r="C204" s="3" t="s">
        <v>8067</v>
      </c>
      <c r="D204" s="6">
        <v>3000</v>
      </c>
      <c r="E204" s="8">
        <v>45</v>
      </c>
      <c r="F204" t="s">
        <v>8220</v>
      </c>
      <c r="G204" t="s">
        <v>8223</v>
      </c>
      <c r="H204" t="s">
        <v>8245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s="12" t="s">
        <v>8297</v>
      </c>
      <c r="O204" t="s">
        <v>8298</v>
      </c>
      <c r="P204">
        <v>2</v>
      </c>
      <c r="Q204" s="8">
        <v>11.25</v>
      </c>
      <c r="R204" s="18">
        <v>42342.845555555556</v>
      </c>
      <c r="S204" s="18">
        <v>42372.845555555556</v>
      </c>
    </row>
    <row r="205" spans="1:19" ht="192" x14ac:dyDescent="0.2">
      <c r="A205">
        <v>4090</v>
      </c>
      <c r="B205" s="3" t="s">
        <v>4086</v>
      </c>
      <c r="C205" s="3" t="s">
        <v>8193</v>
      </c>
      <c r="D205" s="6">
        <v>1000</v>
      </c>
      <c r="E205" s="8">
        <v>32</v>
      </c>
      <c r="F205" t="s">
        <v>8220</v>
      </c>
      <c r="G205" t="s">
        <v>8223</v>
      </c>
      <c r="H205" t="s">
        <v>8245</v>
      </c>
      <c r="I205">
        <v>1438959600</v>
      </c>
      <c r="J205">
        <v>1437754137</v>
      </c>
      <c r="K205" t="b">
        <v>0</v>
      </c>
      <c r="L205">
        <v>3</v>
      </c>
      <c r="M205" t="b">
        <v>0</v>
      </c>
      <c r="N205" s="12" t="s">
        <v>8297</v>
      </c>
      <c r="O205" t="s">
        <v>8298</v>
      </c>
      <c r="P205">
        <v>3</v>
      </c>
      <c r="Q205" s="8">
        <v>10.67</v>
      </c>
      <c r="R205" s="18">
        <v>42209.67288194444</v>
      </c>
      <c r="S205" s="18">
        <v>42223.625</v>
      </c>
    </row>
    <row r="206" spans="1:19" ht="208" x14ac:dyDescent="0.2">
      <c r="A206">
        <v>4107</v>
      </c>
      <c r="B206" s="3" t="s">
        <v>4103</v>
      </c>
      <c r="C206" s="3" t="s">
        <v>8210</v>
      </c>
      <c r="D206" s="6">
        <v>2000</v>
      </c>
      <c r="E206" s="8">
        <v>41</v>
      </c>
      <c r="F206" t="s">
        <v>8220</v>
      </c>
      <c r="G206" t="s">
        <v>8223</v>
      </c>
      <c r="H206" t="s">
        <v>8245</v>
      </c>
      <c r="I206">
        <v>1411596001</v>
      </c>
      <c r="J206">
        <v>1409608801</v>
      </c>
      <c r="K206" t="b">
        <v>0</v>
      </c>
      <c r="L206">
        <v>4</v>
      </c>
      <c r="M206" t="b">
        <v>0</v>
      </c>
      <c r="N206" s="12" t="s">
        <v>8297</v>
      </c>
      <c r="O206" t="s">
        <v>8298</v>
      </c>
      <c r="P206">
        <v>2</v>
      </c>
      <c r="Q206" s="8">
        <v>10.25</v>
      </c>
      <c r="R206" s="18">
        <v>41883.916678240741</v>
      </c>
      <c r="S206" s="18">
        <v>41906.916678240741</v>
      </c>
    </row>
    <row r="207" spans="1:19" ht="208" x14ac:dyDescent="0.2">
      <c r="A207">
        <v>3922</v>
      </c>
      <c r="B207" s="3" t="s">
        <v>3919</v>
      </c>
      <c r="C207" s="3" t="s">
        <v>8030</v>
      </c>
      <c r="D207" s="6">
        <v>750</v>
      </c>
      <c r="E207" s="8">
        <v>61</v>
      </c>
      <c r="F207" t="s">
        <v>8220</v>
      </c>
      <c r="G207" t="s">
        <v>8223</v>
      </c>
      <c r="H207" t="s">
        <v>8245</v>
      </c>
      <c r="I207">
        <v>1425337200</v>
      </c>
      <c r="J207">
        <v>1421432810</v>
      </c>
      <c r="K207" t="b">
        <v>0</v>
      </c>
      <c r="L207">
        <v>6</v>
      </c>
      <c r="M207" t="b">
        <v>0</v>
      </c>
      <c r="N207" s="12" t="s">
        <v>8297</v>
      </c>
      <c r="O207" t="s">
        <v>8298</v>
      </c>
      <c r="P207">
        <v>8</v>
      </c>
      <c r="Q207" s="8">
        <v>10.17</v>
      </c>
      <c r="R207" s="18">
        <v>42020.768634259264</v>
      </c>
      <c r="S207" s="18">
        <v>42065.958333333328</v>
      </c>
    </row>
    <row r="208" spans="1:19" ht="160" x14ac:dyDescent="0.2">
      <c r="A208">
        <v>3745</v>
      </c>
      <c r="B208" s="3" t="s">
        <v>3742</v>
      </c>
      <c r="C208" s="3" t="s">
        <v>7855</v>
      </c>
      <c r="D208" s="6">
        <v>100</v>
      </c>
      <c r="E208" s="8">
        <v>10</v>
      </c>
      <c r="F208" t="s">
        <v>8220</v>
      </c>
      <c r="G208" t="s">
        <v>8223</v>
      </c>
      <c r="H208" t="s">
        <v>8245</v>
      </c>
      <c r="I208">
        <v>1407689102</v>
      </c>
      <c r="J208">
        <v>1405097102</v>
      </c>
      <c r="K208" t="b">
        <v>0</v>
      </c>
      <c r="L208">
        <v>1</v>
      </c>
      <c r="M208" t="b">
        <v>0</v>
      </c>
      <c r="N208" s="12" t="s">
        <v>8297</v>
      </c>
      <c r="O208" t="s">
        <v>8298</v>
      </c>
      <c r="P208">
        <v>10</v>
      </c>
      <c r="Q208" s="8">
        <v>10</v>
      </c>
      <c r="R208" s="18">
        <v>41831.697939814818</v>
      </c>
      <c r="S208" s="18">
        <v>41861.697939814818</v>
      </c>
    </row>
    <row r="209" spans="1:19" ht="192" x14ac:dyDescent="0.2">
      <c r="A209">
        <v>2886</v>
      </c>
      <c r="B209" s="3" t="s">
        <v>2886</v>
      </c>
      <c r="C209" s="3" t="s">
        <v>6996</v>
      </c>
      <c r="D209" s="6">
        <v>200</v>
      </c>
      <c r="E209" s="8">
        <v>10</v>
      </c>
      <c r="F209" t="s">
        <v>8220</v>
      </c>
      <c r="G209" t="s">
        <v>8223</v>
      </c>
      <c r="H209" t="s">
        <v>8245</v>
      </c>
      <c r="I209">
        <v>1442635140</v>
      </c>
      <c r="J209">
        <v>1442243484</v>
      </c>
      <c r="K209" t="b">
        <v>0</v>
      </c>
      <c r="L209">
        <v>1</v>
      </c>
      <c r="M209" t="b">
        <v>0</v>
      </c>
      <c r="N209" s="12" t="s">
        <v>8297</v>
      </c>
      <c r="O209" t="s">
        <v>8298</v>
      </c>
      <c r="P209">
        <v>5</v>
      </c>
      <c r="Q209" s="8">
        <v>10</v>
      </c>
      <c r="R209" s="18">
        <v>42261.632916666669</v>
      </c>
      <c r="S209" s="18">
        <v>42266.165972222225</v>
      </c>
    </row>
    <row r="210" spans="1:19" ht="208" x14ac:dyDescent="0.2">
      <c r="A210">
        <v>4024</v>
      </c>
      <c r="B210" s="3" t="s">
        <v>4020</v>
      </c>
      <c r="C210" s="3" t="s">
        <v>8129</v>
      </c>
      <c r="D210" s="6">
        <v>800</v>
      </c>
      <c r="E210" s="8">
        <v>10</v>
      </c>
      <c r="F210" t="s">
        <v>8220</v>
      </c>
      <c r="G210" t="s">
        <v>8223</v>
      </c>
      <c r="H210" t="s">
        <v>8245</v>
      </c>
      <c r="I210">
        <v>1441037097</v>
      </c>
      <c r="J210">
        <v>1438445097</v>
      </c>
      <c r="K210" t="b">
        <v>0</v>
      </c>
      <c r="L210">
        <v>1</v>
      </c>
      <c r="M210" t="b">
        <v>0</v>
      </c>
      <c r="N210" s="12" t="s">
        <v>8297</v>
      </c>
      <c r="O210" t="s">
        <v>8298</v>
      </c>
      <c r="P210">
        <v>1</v>
      </c>
      <c r="Q210" s="8">
        <v>10</v>
      </c>
      <c r="R210" s="18">
        <v>42217.670104166667</v>
      </c>
      <c r="S210" s="18">
        <v>42247.670104166667</v>
      </c>
    </row>
    <row r="211" spans="1:19" ht="176" x14ac:dyDescent="0.2">
      <c r="A211">
        <v>3852</v>
      </c>
      <c r="B211" s="3" t="s">
        <v>3849</v>
      </c>
      <c r="C211" s="3" t="s">
        <v>7961</v>
      </c>
      <c r="D211" s="6">
        <v>10000</v>
      </c>
      <c r="E211" s="8">
        <v>20</v>
      </c>
      <c r="F211" t="s">
        <v>8220</v>
      </c>
      <c r="G211" t="s">
        <v>8223</v>
      </c>
      <c r="H211" t="s">
        <v>8245</v>
      </c>
      <c r="I211">
        <v>1427427276</v>
      </c>
      <c r="J211">
        <v>1425270876</v>
      </c>
      <c r="K211" t="b">
        <v>0</v>
      </c>
      <c r="L211">
        <v>2</v>
      </c>
      <c r="M211" t="b">
        <v>0</v>
      </c>
      <c r="N211" s="12" t="s">
        <v>8297</v>
      </c>
      <c r="O211" t="s">
        <v>8298</v>
      </c>
      <c r="P211">
        <v>0</v>
      </c>
      <c r="Q211" s="8">
        <v>10</v>
      </c>
      <c r="R211" s="18">
        <v>42065.190694444449</v>
      </c>
      <c r="S211" s="18">
        <v>42090.149027777778</v>
      </c>
    </row>
    <row r="212" spans="1:19" ht="80" x14ac:dyDescent="0.2">
      <c r="A212">
        <v>4000</v>
      </c>
      <c r="B212" s="3" t="s">
        <v>3996</v>
      </c>
      <c r="C212" s="3" t="s">
        <v>8106</v>
      </c>
      <c r="D212" s="6">
        <v>8000</v>
      </c>
      <c r="E212" s="8">
        <v>10</v>
      </c>
      <c r="F212" t="s">
        <v>8220</v>
      </c>
      <c r="G212" t="s">
        <v>8223</v>
      </c>
      <c r="H212" t="s">
        <v>8245</v>
      </c>
      <c r="I212">
        <v>1462631358</v>
      </c>
      <c r="J212">
        <v>1457450958</v>
      </c>
      <c r="K212" t="b">
        <v>0</v>
      </c>
      <c r="L212">
        <v>1</v>
      </c>
      <c r="M212" t="b">
        <v>0</v>
      </c>
      <c r="N212" s="12" t="s">
        <v>8297</v>
      </c>
      <c r="O212" t="s">
        <v>8298</v>
      </c>
      <c r="P212">
        <v>0</v>
      </c>
      <c r="Q212" s="8">
        <v>10</v>
      </c>
      <c r="R212" s="18">
        <v>42437.64534722222</v>
      </c>
      <c r="S212" s="18">
        <v>42497.603680555556</v>
      </c>
    </row>
    <row r="213" spans="1:19" ht="208" x14ac:dyDescent="0.2">
      <c r="A213">
        <v>4085</v>
      </c>
      <c r="B213" s="3" t="s">
        <v>4081</v>
      </c>
      <c r="C213" s="3" t="s">
        <v>8188</v>
      </c>
      <c r="D213" s="6">
        <v>3500</v>
      </c>
      <c r="E213" s="8">
        <v>10</v>
      </c>
      <c r="F213" t="s">
        <v>8220</v>
      </c>
      <c r="G213" t="s">
        <v>8223</v>
      </c>
      <c r="H213" t="s">
        <v>8245</v>
      </c>
      <c r="I213">
        <v>1427169540</v>
      </c>
      <c r="J213">
        <v>1424701775</v>
      </c>
      <c r="K213" t="b">
        <v>0</v>
      </c>
      <c r="L213">
        <v>1</v>
      </c>
      <c r="M213" t="b">
        <v>0</v>
      </c>
      <c r="N213" s="12" t="s">
        <v>8297</v>
      </c>
      <c r="O213" t="s">
        <v>8298</v>
      </c>
      <c r="P213">
        <v>0</v>
      </c>
      <c r="Q213" s="8">
        <v>10</v>
      </c>
      <c r="R213" s="18">
        <v>42058.603877314818</v>
      </c>
      <c r="S213" s="18">
        <v>42087.165972222225</v>
      </c>
    </row>
    <row r="214" spans="1:19" ht="208" x14ac:dyDescent="0.2">
      <c r="A214">
        <v>2903</v>
      </c>
      <c r="B214" s="3" t="s">
        <v>2903</v>
      </c>
      <c r="C214" s="3" t="s">
        <v>7013</v>
      </c>
      <c r="D214" s="6">
        <v>5000</v>
      </c>
      <c r="E214" s="8">
        <v>39</v>
      </c>
      <c r="F214" t="s">
        <v>8220</v>
      </c>
      <c r="G214" t="s">
        <v>8223</v>
      </c>
      <c r="H214" t="s">
        <v>8245</v>
      </c>
      <c r="I214">
        <v>1441771218</v>
      </c>
      <c r="J214">
        <v>1436587218</v>
      </c>
      <c r="K214" t="b">
        <v>0</v>
      </c>
      <c r="L214">
        <v>4</v>
      </c>
      <c r="M214" t="b">
        <v>0</v>
      </c>
      <c r="N214" s="12" t="s">
        <v>8297</v>
      </c>
      <c r="O214" t="s">
        <v>8298</v>
      </c>
      <c r="P214">
        <v>1</v>
      </c>
      <c r="Q214" s="8">
        <v>9.75</v>
      </c>
      <c r="R214" s="18">
        <v>42196.166874999995</v>
      </c>
      <c r="S214" s="18">
        <v>42256.166874999995</v>
      </c>
    </row>
    <row r="215" spans="1:19" ht="144" x14ac:dyDescent="0.2">
      <c r="A215">
        <v>3850</v>
      </c>
      <c r="B215" s="3" t="s">
        <v>3847</v>
      </c>
      <c r="C215" s="3" t="s">
        <v>7959</v>
      </c>
      <c r="D215" s="6">
        <v>1000</v>
      </c>
      <c r="E215" s="8">
        <v>38</v>
      </c>
      <c r="F215" t="s">
        <v>8220</v>
      </c>
      <c r="G215" t="s">
        <v>8223</v>
      </c>
      <c r="H215" t="s">
        <v>8245</v>
      </c>
      <c r="I215">
        <v>1420081143</v>
      </c>
      <c r="J215">
        <v>1417489143</v>
      </c>
      <c r="K215" t="b">
        <v>1</v>
      </c>
      <c r="L215">
        <v>4</v>
      </c>
      <c r="M215" t="b">
        <v>0</v>
      </c>
      <c r="N215" s="12" t="s">
        <v>8297</v>
      </c>
      <c r="O215" t="s">
        <v>8298</v>
      </c>
      <c r="P215">
        <v>4</v>
      </c>
      <c r="Q215" s="8">
        <v>9.5</v>
      </c>
      <c r="R215" s="18">
        <v>41975.124340277776</v>
      </c>
      <c r="S215" s="18">
        <v>42005.124340277776</v>
      </c>
    </row>
    <row r="216" spans="1:19" ht="192" x14ac:dyDescent="0.2">
      <c r="A216">
        <v>4086</v>
      </c>
      <c r="B216" s="3" t="s">
        <v>4082</v>
      </c>
      <c r="C216" s="3" t="s">
        <v>8189</v>
      </c>
      <c r="D216" s="6">
        <v>1000</v>
      </c>
      <c r="E216" s="8">
        <v>47</v>
      </c>
      <c r="F216" t="s">
        <v>8220</v>
      </c>
      <c r="G216" t="s">
        <v>8223</v>
      </c>
      <c r="H216" t="s">
        <v>8245</v>
      </c>
      <c r="I216">
        <v>1448078400</v>
      </c>
      <c r="J216">
        <v>1445985299</v>
      </c>
      <c r="K216" t="b">
        <v>0</v>
      </c>
      <c r="L216">
        <v>5</v>
      </c>
      <c r="M216" t="b">
        <v>0</v>
      </c>
      <c r="N216" s="12" t="s">
        <v>8297</v>
      </c>
      <c r="O216" t="s">
        <v>8298</v>
      </c>
      <c r="P216">
        <v>5</v>
      </c>
      <c r="Q216" s="8">
        <v>9.4</v>
      </c>
      <c r="R216" s="18">
        <v>42304.940960648149</v>
      </c>
      <c r="S216" s="18">
        <v>42329.166666666672</v>
      </c>
    </row>
    <row r="217" spans="1:19" ht="160" x14ac:dyDescent="0.2">
      <c r="A217">
        <v>2919</v>
      </c>
      <c r="B217" s="3" t="s">
        <v>2919</v>
      </c>
      <c r="C217" s="3" t="s">
        <v>7029</v>
      </c>
      <c r="D217" s="6">
        <v>600</v>
      </c>
      <c r="E217" s="8">
        <v>51</v>
      </c>
      <c r="F217" t="s">
        <v>8220</v>
      </c>
      <c r="G217" t="s">
        <v>8223</v>
      </c>
      <c r="H217" t="s">
        <v>8245</v>
      </c>
      <c r="I217">
        <v>1407250329</v>
      </c>
      <c r="J217">
        <v>1404658329</v>
      </c>
      <c r="K217" t="b">
        <v>0</v>
      </c>
      <c r="L217">
        <v>6</v>
      </c>
      <c r="M217" t="b">
        <v>0</v>
      </c>
      <c r="N217" s="12" t="s">
        <v>8297</v>
      </c>
      <c r="O217" t="s">
        <v>8298</v>
      </c>
      <c r="P217">
        <v>9</v>
      </c>
      <c r="Q217" s="8">
        <v>8.5</v>
      </c>
      <c r="R217" s="18">
        <v>41826.61954861111</v>
      </c>
      <c r="S217" s="18">
        <v>41856.61954861111</v>
      </c>
    </row>
    <row r="218" spans="1:19" ht="80" x14ac:dyDescent="0.2">
      <c r="A218">
        <v>3988</v>
      </c>
      <c r="B218" s="3" t="s">
        <v>3984</v>
      </c>
      <c r="C218" s="3" t="s">
        <v>8094</v>
      </c>
      <c r="D218" s="6">
        <v>1500</v>
      </c>
      <c r="E218" s="8">
        <v>32</v>
      </c>
      <c r="F218" t="s">
        <v>8220</v>
      </c>
      <c r="G218" t="s">
        <v>8223</v>
      </c>
      <c r="H218" t="s">
        <v>8245</v>
      </c>
      <c r="I218">
        <v>1440813413</v>
      </c>
      <c r="J218">
        <v>1439517413</v>
      </c>
      <c r="K218" t="b">
        <v>0</v>
      </c>
      <c r="L218">
        <v>4</v>
      </c>
      <c r="M218" t="b">
        <v>0</v>
      </c>
      <c r="N218" s="12" t="s">
        <v>8297</v>
      </c>
      <c r="O218" t="s">
        <v>8298</v>
      </c>
      <c r="P218">
        <v>2</v>
      </c>
      <c r="Q218" s="8">
        <v>8</v>
      </c>
      <c r="R218" s="18">
        <v>42230.08116898148</v>
      </c>
      <c r="S218" s="18">
        <v>42245.08116898148</v>
      </c>
    </row>
    <row r="219" spans="1:19" ht="208" x14ac:dyDescent="0.2">
      <c r="A219">
        <v>4019</v>
      </c>
      <c r="B219" s="3" t="s">
        <v>4015</v>
      </c>
      <c r="C219" s="3" t="s">
        <v>8124</v>
      </c>
      <c r="D219" s="6">
        <v>3500</v>
      </c>
      <c r="E219" s="8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s="12" t="s">
        <v>8297</v>
      </c>
      <c r="O219" t="s">
        <v>8298</v>
      </c>
      <c r="P219">
        <v>1</v>
      </c>
      <c r="Q219" s="8">
        <v>7.25</v>
      </c>
      <c r="R219" s="18">
        <v>42417.675879629634</v>
      </c>
      <c r="S219" s="18">
        <v>42475.686111111107</v>
      </c>
    </row>
    <row r="220" spans="1:19" ht="224" x14ac:dyDescent="0.2">
      <c r="A220">
        <v>2890</v>
      </c>
      <c r="B220" s="3" t="s">
        <v>2890</v>
      </c>
      <c r="C220" s="3" t="s">
        <v>7000</v>
      </c>
      <c r="D220" s="6">
        <v>2000</v>
      </c>
      <c r="E220" s="8">
        <v>21</v>
      </c>
      <c r="F220" t="s">
        <v>8220</v>
      </c>
      <c r="G220" t="s">
        <v>8223</v>
      </c>
      <c r="H220" t="s">
        <v>8245</v>
      </c>
      <c r="I220">
        <v>1407553200</v>
      </c>
      <c r="J220">
        <v>1405100992</v>
      </c>
      <c r="K220" t="b">
        <v>0</v>
      </c>
      <c r="L220">
        <v>3</v>
      </c>
      <c r="M220" t="b">
        <v>0</v>
      </c>
      <c r="N220" s="12" t="s">
        <v>8297</v>
      </c>
      <c r="O220" t="s">
        <v>8298</v>
      </c>
      <c r="P220">
        <v>1</v>
      </c>
      <c r="Q220" s="8">
        <v>7</v>
      </c>
      <c r="R220" s="18">
        <v>41831.742962962962</v>
      </c>
      <c r="S220" s="18">
        <v>41860.125</v>
      </c>
    </row>
    <row r="221" spans="1:19" ht="144" x14ac:dyDescent="0.2">
      <c r="A221">
        <v>3957</v>
      </c>
      <c r="B221" s="3" t="s">
        <v>3954</v>
      </c>
      <c r="C221" s="3" t="s">
        <v>8064</v>
      </c>
      <c r="D221" s="6">
        <v>28000</v>
      </c>
      <c r="E221" s="8">
        <v>7</v>
      </c>
      <c r="F221" t="s">
        <v>8220</v>
      </c>
      <c r="G221" t="s">
        <v>8223</v>
      </c>
      <c r="H221" t="s">
        <v>8245</v>
      </c>
      <c r="I221">
        <v>1468020354</v>
      </c>
      <c r="J221">
        <v>1464045954</v>
      </c>
      <c r="K221" t="b">
        <v>0</v>
      </c>
      <c r="L221">
        <v>1</v>
      </c>
      <c r="M221" t="b">
        <v>0</v>
      </c>
      <c r="N221" s="12" t="s">
        <v>8297</v>
      </c>
      <c r="O221" t="s">
        <v>8298</v>
      </c>
      <c r="P221">
        <v>0</v>
      </c>
      <c r="Q221" s="8">
        <v>7</v>
      </c>
      <c r="R221" s="18">
        <v>42513.976319444439</v>
      </c>
      <c r="S221" s="18">
        <v>42559.976319444439</v>
      </c>
    </row>
    <row r="222" spans="1:19" ht="192" x14ac:dyDescent="0.2">
      <c r="A222">
        <v>4042</v>
      </c>
      <c r="B222" s="3" t="s">
        <v>4038</v>
      </c>
      <c r="C222" s="3" t="s">
        <v>8146</v>
      </c>
      <c r="D222" s="6">
        <v>10000</v>
      </c>
      <c r="E222" s="8">
        <v>21</v>
      </c>
      <c r="F222" t="s">
        <v>8220</v>
      </c>
      <c r="G222" t="s">
        <v>8223</v>
      </c>
      <c r="H222" t="s">
        <v>8245</v>
      </c>
      <c r="I222">
        <v>1421781360</v>
      </c>
      <c r="J222">
        <v>1419213664</v>
      </c>
      <c r="K222" t="b">
        <v>0</v>
      </c>
      <c r="L222">
        <v>3</v>
      </c>
      <c r="M222" t="b">
        <v>0</v>
      </c>
      <c r="N222" s="12" t="s">
        <v>8297</v>
      </c>
      <c r="O222" t="s">
        <v>8298</v>
      </c>
      <c r="P222">
        <v>0</v>
      </c>
      <c r="Q222" s="8">
        <v>7</v>
      </c>
      <c r="R222" s="18">
        <v>41995.084074074075</v>
      </c>
      <c r="S222" s="18">
        <v>42024.802777777775</v>
      </c>
    </row>
    <row r="223" spans="1:19" ht="144" x14ac:dyDescent="0.2">
      <c r="A223">
        <v>4065</v>
      </c>
      <c r="B223" s="3" t="s">
        <v>4061</v>
      </c>
      <c r="C223" s="3" t="s">
        <v>8169</v>
      </c>
      <c r="D223" s="6">
        <v>4000</v>
      </c>
      <c r="E223" s="8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s="12" t="s">
        <v>8297</v>
      </c>
      <c r="O223" t="s">
        <v>8298</v>
      </c>
      <c r="P223">
        <v>1</v>
      </c>
      <c r="Q223" s="8">
        <v>6.75</v>
      </c>
      <c r="R223" s="18">
        <v>41833.951516203706</v>
      </c>
      <c r="S223" s="18">
        <v>41863.951516203706</v>
      </c>
    </row>
    <row r="224" spans="1:19" ht="208" x14ac:dyDescent="0.2">
      <c r="A224">
        <v>2895</v>
      </c>
      <c r="B224" s="3" t="s">
        <v>2895</v>
      </c>
      <c r="C224" s="3" t="s">
        <v>7005</v>
      </c>
      <c r="D224" s="6">
        <v>500</v>
      </c>
      <c r="E224" s="8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s="12" t="s">
        <v>8297</v>
      </c>
      <c r="O224" t="s">
        <v>8298</v>
      </c>
      <c r="P224">
        <v>5</v>
      </c>
      <c r="Q224" s="8">
        <v>5.75</v>
      </c>
      <c r="R224" s="18">
        <v>41811.555462962962</v>
      </c>
      <c r="S224" s="18">
        <v>41812.875</v>
      </c>
    </row>
    <row r="225" spans="1:19" ht="192" x14ac:dyDescent="0.2">
      <c r="A225">
        <v>4002</v>
      </c>
      <c r="B225" s="3" t="s">
        <v>3998</v>
      </c>
      <c r="C225" s="3" t="s">
        <v>8108</v>
      </c>
      <c r="D225" s="6">
        <v>1250</v>
      </c>
      <c r="E225" s="8">
        <v>23</v>
      </c>
      <c r="F225" t="s">
        <v>8220</v>
      </c>
      <c r="G225" t="s">
        <v>8223</v>
      </c>
      <c r="H225" t="s">
        <v>8245</v>
      </c>
      <c r="I225">
        <v>1411779761</v>
      </c>
      <c r="J225">
        <v>1409187761</v>
      </c>
      <c r="K225" t="b">
        <v>0</v>
      </c>
      <c r="L225">
        <v>4</v>
      </c>
      <c r="M225" t="b">
        <v>0</v>
      </c>
      <c r="N225" s="12" t="s">
        <v>8297</v>
      </c>
      <c r="O225" t="s">
        <v>8298</v>
      </c>
      <c r="P225">
        <v>2</v>
      </c>
      <c r="Q225" s="8">
        <v>5.75</v>
      </c>
      <c r="R225" s="18">
        <v>41879.043530092589</v>
      </c>
      <c r="S225" s="18">
        <v>41909.043530092589</v>
      </c>
    </row>
    <row r="226" spans="1:19" ht="112" x14ac:dyDescent="0.2">
      <c r="A226">
        <v>3866</v>
      </c>
      <c r="B226" s="3" t="s">
        <v>3863</v>
      </c>
      <c r="C226" s="3" t="s">
        <v>7975</v>
      </c>
      <c r="D226" s="6">
        <v>2000</v>
      </c>
      <c r="E226" s="8">
        <v>11</v>
      </c>
      <c r="F226" t="s">
        <v>8220</v>
      </c>
      <c r="G226" t="s">
        <v>8223</v>
      </c>
      <c r="H226" t="s">
        <v>8245</v>
      </c>
      <c r="I226">
        <v>1458703740</v>
      </c>
      <c r="J226">
        <v>1454453021</v>
      </c>
      <c r="K226" t="b">
        <v>0</v>
      </c>
      <c r="L226">
        <v>2</v>
      </c>
      <c r="M226" t="b">
        <v>0</v>
      </c>
      <c r="N226" s="12" t="s">
        <v>8297</v>
      </c>
      <c r="O226" t="s">
        <v>8298</v>
      </c>
      <c r="P226">
        <v>1</v>
      </c>
      <c r="Q226" s="8">
        <v>5.5</v>
      </c>
      <c r="R226" s="18">
        <v>42402.947002314817</v>
      </c>
      <c r="S226" s="18">
        <v>42452.145138888889</v>
      </c>
    </row>
    <row r="227" spans="1:19" ht="208" x14ac:dyDescent="0.2">
      <c r="A227">
        <v>3940</v>
      </c>
      <c r="B227" s="3" t="s">
        <v>3937</v>
      </c>
      <c r="C227" s="3" t="s">
        <v>8048</v>
      </c>
      <c r="D227" s="6">
        <v>5000</v>
      </c>
      <c r="E227" s="8">
        <v>11</v>
      </c>
      <c r="F227" t="s">
        <v>8220</v>
      </c>
      <c r="G227" t="s">
        <v>8223</v>
      </c>
      <c r="H227" t="s">
        <v>8245</v>
      </c>
      <c r="I227">
        <v>1420199351</v>
      </c>
      <c r="J227">
        <v>1416311351</v>
      </c>
      <c r="K227" t="b">
        <v>0</v>
      </c>
      <c r="L227">
        <v>2</v>
      </c>
      <c r="M227" t="b">
        <v>0</v>
      </c>
      <c r="N227" s="12" t="s">
        <v>8297</v>
      </c>
      <c r="O227" t="s">
        <v>8298</v>
      </c>
      <c r="P227">
        <v>0</v>
      </c>
      <c r="Q227" s="8">
        <v>5.5</v>
      </c>
      <c r="R227" s="18">
        <v>41961.492488425924</v>
      </c>
      <c r="S227" s="18">
        <v>42006.492488425924</v>
      </c>
    </row>
    <row r="228" spans="1:19" ht="224" x14ac:dyDescent="0.2">
      <c r="A228">
        <v>3970</v>
      </c>
      <c r="B228" s="3" t="s">
        <v>3967</v>
      </c>
      <c r="C228" s="3" t="s">
        <v>8077</v>
      </c>
      <c r="D228" s="6">
        <v>15000</v>
      </c>
      <c r="E228" s="8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s="12" t="s">
        <v>8297</v>
      </c>
      <c r="O228" t="s">
        <v>8298</v>
      </c>
      <c r="P228">
        <v>0</v>
      </c>
      <c r="Q228" s="8">
        <v>5.5</v>
      </c>
      <c r="R228" s="18">
        <v>42447.863553240735</v>
      </c>
      <c r="S228" s="18">
        <v>42477.863553240735</v>
      </c>
    </row>
    <row r="229" spans="1:19" ht="176" x14ac:dyDescent="0.2">
      <c r="A229">
        <v>3925</v>
      </c>
      <c r="B229" s="3" t="s">
        <v>3922</v>
      </c>
      <c r="C229" s="3" t="s">
        <v>8033</v>
      </c>
      <c r="D229" s="6">
        <v>150</v>
      </c>
      <c r="E229" s="8">
        <v>15</v>
      </c>
      <c r="F229" t="s">
        <v>8220</v>
      </c>
      <c r="G229" t="s">
        <v>8223</v>
      </c>
      <c r="H229" t="s">
        <v>8245</v>
      </c>
      <c r="I229">
        <v>1406753639</v>
      </c>
      <c r="J229">
        <v>1404161639</v>
      </c>
      <c r="K229" t="b">
        <v>0</v>
      </c>
      <c r="L229">
        <v>3</v>
      </c>
      <c r="M229" t="b">
        <v>0</v>
      </c>
      <c r="N229" s="12" t="s">
        <v>8297</v>
      </c>
      <c r="O229" t="s">
        <v>8298</v>
      </c>
      <c r="P229">
        <v>10</v>
      </c>
      <c r="Q229" s="8">
        <v>5</v>
      </c>
      <c r="R229" s="18">
        <v>41820.870821759258</v>
      </c>
      <c r="S229" s="18">
        <v>41850.870821759258</v>
      </c>
    </row>
    <row r="230" spans="1:19" ht="224" x14ac:dyDescent="0.2">
      <c r="A230">
        <v>2887</v>
      </c>
      <c r="B230" s="3" t="s">
        <v>2887</v>
      </c>
      <c r="C230" s="3" t="s">
        <v>6997</v>
      </c>
      <c r="D230" s="6">
        <v>3000</v>
      </c>
      <c r="E230" s="8">
        <v>5</v>
      </c>
      <c r="F230" t="s">
        <v>8220</v>
      </c>
      <c r="G230" t="s">
        <v>8223</v>
      </c>
      <c r="H230" t="s">
        <v>8245</v>
      </c>
      <c r="I230">
        <v>1420971324</v>
      </c>
      <c r="J230">
        <v>1418379324</v>
      </c>
      <c r="K230" t="b">
        <v>0</v>
      </c>
      <c r="L230">
        <v>1</v>
      </c>
      <c r="M230" t="b">
        <v>0</v>
      </c>
      <c r="N230" s="12" t="s">
        <v>8297</v>
      </c>
      <c r="O230" t="s">
        <v>8298</v>
      </c>
      <c r="P230">
        <v>0</v>
      </c>
      <c r="Q230" s="8">
        <v>5</v>
      </c>
      <c r="R230" s="18">
        <v>41985.427361111113</v>
      </c>
      <c r="S230" s="18">
        <v>42015.427361111113</v>
      </c>
    </row>
    <row r="231" spans="1:19" ht="224" x14ac:dyDescent="0.2">
      <c r="A231">
        <v>3945</v>
      </c>
      <c r="B231" s="3" t="s">
        <v>3942</v>
      </c>
      <c r="C231" s="3" t="s">
        <v>8053</v>
      </c>
      <c r="D231" s="6">
        <v>2000</v>
      </c>
      <c r="E231" s="8">
        <v>5</v>
      </c>
      <c r="F231" t="s">
        <v>8220</v>
      </c>
      <c r="G231" t="s">
        <v>8223</v>
      </c>
      <c r="H231" t="s">
        <v>8245</v>
      </c>
      <c r="I231">
        <v>1431717268</v>
      </c>
      <c r="J231">
        <v>1429125268</v>
      </c>
      <c r="K231" t="b">
        <v>0</v>
      </c>
      <c r="L231">
        <v>1</v>
      </c>
      <c r="M231" t="b">
        <v>0</v>
      </c>
      <c r="N231" s="12" t="s">
        <v>8297</v>
      </c>
      <c r="O231" t="s">
        <v>8298</v>
      </c>
      <c r="P231">
        <v>0</v>
      </c>
      <c r="Q231" s="8">
        <v>5</v>
      </c>
      <c r="R231" s="18">
        <v>42109.801712962959</v>
      </c>
      <c r="S231" s="18">
        <v>42139.801712962959</v>
      </c>
    </row>
    <row r="232" spans="1:19" ht="144" x14ac:dyDescent="0.2">
      <c r="A232">
        <v>3994</v>
      </c>
      <c r="B232" s="3" t="s">
        <v>3990</v>
      </c>
      <c r="C232" s="3" t="s">
        <v>8100</v>
      </c>
      <c r="D232" s="6">
        <v>2000</v>
      </c>
      <c r="E232" s="8">
        <v>5</v>
      </c>
      <c r="F232" t="s">
        <v>8220</v>
      </c>
      <c r="G232" t="s">
        <v>8223</v>
      </c>
      <c r="H232" t="s">
        <v>8245</v>
      </c>
      <c r="I232">
        <v>1405761690</v>
      </c>
      <c r="J232">
        <v>1403169690</v>
      </c>
      <c r="K232" t="b">
        <v>0</v>
      </c>
      <c r="L232">
        <v>1</v>
      </c>
      <c r="M232" t="b">
        <v>0</v>
      </c>
      <c r="N232" s="12" t="s">
        <v>8297</v>
      </c>
      <c r="O232" t="s">
        <v>8298</v>
      </c>
      <c r="P232">
        <v>0</v>
      </c>
      <c r="Q232" s="8">
        <v>5</v>
      </c>
      <c r="R232" s="18">
        <v>41809.389930555553</v>
      </c>
      <c r="S232" s="18">
        <v>41839.389930555553</v>
      </c>
    </row>
    <row r="233" spans="1:19" ht="176" x14ac:dyDescent="0.2">
      <c r="A233">
        <v>4007</v>
      </c>
      <c r="B233" s="3" t="s">
        <v>4003</v>
      </c>
      <c r="C233" s="3" t="s">
        <v>8112</v>
      </c>
      <c r="D233" s="6">
        <v>2000</v>
      </c>
      <c r="E233" s="8">
        <v>5</v>
      </c>
      <c r="F233" t="s">
        <v>8220</v>
      </c>
      <c r="G233" t="s">
        <v>8223</v>
      </c>
      <c r="H233" t="s">
        <v>8245</v>
      </c>
      <c r="I233">
        <v>1409070480</v>
      </c>
      <c r="J233">
        <v>1406572381</v>
      </c>
      <c r="K233" t="b">
        <v>0</v>
      </c>
      <c r="L233">
        <v>1</v>
      </c>
      <c r="M233" t="b">
        <v>0</v>
      </c>
      <c r="N233" s="12" t="s">
        <v>8297</v>
      </c>
      <c r="O233" t="s">
        <v>8298</v>
      </c>
      <c r="P233">
        <v>0</v>
      </c>
      <c r="Q233" s="8">
        <v>5</v>
      </c>
      <c r="R233" s="18">
        <v>41848.772928240738</v>
      </c>
      <c r="S233" s="18">
        <v>41877.686111111114</v>
      </c>
    </row>
    <row r="234" spans="1:19" ht="192" x14ac:dyDescent="0.2">
      <c r="A234">
        <v>4079</v>
      </c>
      <c r="B234" s="3" t="s">
        <v>4075</v>
      </c>
      <c r="C234" s="3" t="s">
        <v>8182</v>
      </c>
      <c r="D234" s="6">
        <v>3000</v>
      </c>
      <c r="E234" s="8">
        <v>5</v>
      </c>
      <c r="F234" t="s">
        <v>8220</v>
      </c>
      <c r="G234" t="s">
        <v>8223</v>
      </c>
      <c r="H234" t="s">
        <v>8245</v>
      </c>
      <c r="I234">
        <v>1466375521</v>
      </c>
      <c r="J234">
        <v>1463783521</v>
      </c>
      <c r="K234" t="b">
        <v>0</v>
      </c>
      <c r="L234">
        <v>1</v>
      </c>
      <c r="M234" t="b">
        <v>0</v>
      </c>
      <c r="N234" s="12" t="s">
        <v>8297</v>
      </c>
      <c r="O234" t="s">
        <v>8298</v>
      </c>
      <c r="P234">
        <v>0</v>
      </c>
      <c r="Q234" s="8">
        <v>5</v>
      </c>
      <c r="R234" s="18">
        <v>42510.938900462963</v>
      </c>
      <c r="S234" s="18">
        <v>42540.938900462963</v>
      </c>
    </row>
    <row r="235" spans="1:19" ht="176" x14ac:dyDescent="0.2">
      <c r="A235">
        <v>2901</v>
      </c>
      <c r="B235" s="3" t="s">
        <v>2901</v>
      </c>
      <c r="C235" s="3" t="s">
        <v>7011</v>
      </c>
      <c r="D235" s="6">
        <v>750</v>
      </c>
      <c r="E235" s="8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s="12" t="s">
        <v>8297</v>
      </c>
      <c r="O235" t="s">
        <v>8298</v>
      </c>
      <c r="P235">
        <v>1</v>
      </c>
      <c r="Q235" s="8">
        <v>3</v>
      </c>
      <c r="R235" s="18">
        <v>41982.904386574075</v>
      </c>
      <c r="S235" s="18">
        <v>42042.904386574075</v>
      </c>
    </row>
    <row r="236" spans="1:19" ht="160" x14ac:dyDescent="0.2">
      <c r="A236">
        <v>3993</v>
      </c>
      <c r="B236" s="3" t="s">
        <v>3989</v>
      </c>
      <c r="C236" s="3" t="s">
        <v>8099</v>
      </c>
      <c r="D236" s="6">
        <v>50000</v>
      </c>
      <c r="E236" s="8">
        <v>3</v>
      </c>
      <c r="F236" t="s">
        <v>8220</v>
      </c>
      <c r="G236" t="s">
        <v>8223</v>
      </c>
      <c r="H236" t="s">
        <v>8245</v>
      </c>
      <c r="I236">
        <v>1431549912</v>
      </c>
      <c r="J236">
        <v>1428957912</v>
      </c>
      <c r="K236" t="b">
        <v>0</v>
      </c>
      <c r="L236">
        <v>1</v>
      </c>
      <c r="M236" t="b">
        <v>0</v>
      </c>
      <c r="N236" s="12" t="s">
        <v>8297</v>
      </c>
      <c r="O236" t="s">
        <v>8298</v>
      </c>
      <c r="P236">
        <v>0</v>
      </c>
      <c r="Q236" s="8">
        <v>3</v>
      </c>
      <c r="R236" s="18">
        <v>42107.864722222221</v>
      </c>
      <c r="S236" s="18">
        <v>42137.864722222221</v>
      </c>
    </row>
    <row r="237" spans="1:19" ht="192" x14ac:dyDescent="0.2">
      <c r="A237">
        <v>2875</v>
      </c>
      <c r="B237" s="3" t="s">
        <v>2875</v>
      </c>
      <c r="C237" s="3" t="s">
        <v>6985</v>
      </c>
      <c r="D237" s="6">
        <v>20000</v>
      </c>
      <c r="E237" s="8">
        <v>7</v>
      </c>
      <c r="F237" t="s">
        <v>8220</v>
      </c>
      <c r="G237" t="s">
        <v>8223</v>
      </c>
      <c r="H237" t="s">
        <v>8245</v>
      </c>
      <c r="I237">
        <v>1462417493</v>
      </c>
      <c r="J237">
        <v>1459825493</v>
      </c>
      <c r="K237" t="b">
        <v>0</v>
      </c>
      <c r="L237">
        <v>3</v>
      </c>
      <c r="M237" t="b">
        <v>0</v>
      </c>
      <c r="N237" s="12" t="s">
        <v>8297</v>
      </c>
      <c r="O237" t="s">
        <v>8298</v>
      </c>
      <c r="P237">
        <v>0</v>
      </c>
      <c r="Q237" s="8">
        <v>2.33</v>
      </c>
      <c r="R237" s="18">
        <v>42465.128391203703</v>
      </c>
      <c r="S237" s="18">
        <v>42495.128391203703</v>
      </c>
    </row>
    <row r="238" spans="1:19" ht="208" x14ac:dyDescent="0.2">
      <c r="A238">
        <v>4006</v>
      </c>
      <c r="B238" s="3" t="s">
        <v>4002</v>
      </c>
      <c r="C238" s="3" t="s">
        <v>8111</v>
      </c>
      <c r="D238" s="6">
        <v>30000</v>
      </c>
      <c r="E238" s="8">
        <v>2</v>
      </c>
      <c r="F238" t="s">
        <v>8220</v>
      </c>
      <c r="G238" t="s">
        <v>8223</v>
      </c>
      <c r="H238" t="s">
        <v>8245</v>
      </c>
      <c r="I238">
        <v>1455647587</v>
      </c>
      <c r="J238">
        <v>1453487587</v>
      </c>
      <c r="K238" t="b">
        <v>0</v>
      </c>
      <c r="L238">
        <v>1</v>
      </c>
      <c r="M238" t="b">
        <v>0</v>
      </c>
      <c r="N238" s="12" t="s">
        <v>8297</v>
      </c>
      <c r="O238" t="s">
        <v>8298</v>
      </c>
      <c r="P238">
        <v>0</v>
      </c>
      <c r="Q238" s="8">
        <v>2</v>
      </c>
      <c r="R238" s="18">
        <v>42391.772997685184</v>
      </c>
      <c r="S238" s="18">
        <v>42416.772997685184</v>
      </c>
    </row>
    <row r="239" spans="1:19" ht="208" x14ac:dyDescent="0.2">
      <c r="A239">
        <v>4082</v>
      </c>
      <c r="B239" s="3" t="s">
        <v>4078</v>
      </c>
      <c r="C239" s="3" t="s">
        <v>8185</v>
      </c>
      <c r="D239" s="6">
        <v>150</v>
      </c>
      <c r="E239" s="8">
        <v>3</v>
      </c>
      <c r="F239" t="s">
        <v>8220</v>
      </c>
      <c r="G239" t="s">
        <v>8223</v>
      </c>
      <c r="H239" t="s">
        <v>8245</v>
      </c>
      <c r="I239">
        <v>1447542000</v>
      </c>
      <c r="J239">
        <v>1446179553</v>
      </c>
      <c r="K239" t="b">
        <v>0</v>
      </c>
      <c r="L239">
        <v>2</v>
      </c>
      <c r="M239" t="b">
        <v>0</v>
      </c>
      <c r="N239" s="12" t="s">
        <v>8297</v>
      </c>
      <c r="O239" t="s">
        <v>8298</v>
      </c>
      <c r="P239">
        <v>2</v>
      </c>
      <c r="Q239" s="8">
        <v>1.5</v>
      </c>
      <c r="R239" s="18">
        <v>42307.189270833333</v>
      </c>
      <c r="S239" s="18">
        <v>42322.958333333328</v>
      </c>
    </row>
    <row r="240" spans="1:19" ht="80" x14ac:dyDescent="0.2">
      <c r="A240">
        <v>3904</v>
      </c>
      <c r="B240" s="3" t="s">
        <v>3901</v>
      </c>
      <c r="C240" s="3" t="s">
        <v>8012</v>
      </c>
      <c r="D240" s="6">
        <v>10000</v>
      </c>
      <c r="E240" s="8">
        <v>3</v>
      </c>
      <c r="F240" t="s">
        <v>8220</v>
      </c>
      <c r="G240" t="s">
        <v>8223</v>
      </c>
      <c r="H240" t="s">
        <v>8245</v>
      </c>
      <c r="I240">
        <v>1429074240</v>
      </c>
      <c r="J240">
        <v>1427866200</v>
      </c>
      <c r="K240" t="b">
        <v>0</v>
      </c>
      <c r="L240">
        <v>2</v>
      </c>
      <c r="M240" t="b">
        <v>0</v>
      </c>
      <c r="N240" s="12" t="s">
        <v>8297</v>
      </c>
      <c r="O240" t="s">
        <v>8298</v>
      </c>
      <c r="P240">
        <v>0</v>
      </c>
      <c r="Q240" s="8">
        <v>1.5</v>
      </c>
      <c r="R240" s="18">
        <v>42095.229166666672</v>
      </c>
      <c r="S240" s="18">
        <v>42109.211111111115</v>
      </c>
    </row>
    <row r="241" spans="1:19" ht="192" x14ac:dyDescent="0.2">
      <c r="A241">
        <v>2907</v>
      </c>
      <c r="B241" s="3" t="s">
        <v>2907</v>
      </c>
      <c r="C241" s="3" t="s">
        <v>7017</v>
      </c>
      <c r="D241" s="6">
        <v>2500</v>
      </c>
      <c r="E241" s="8">
        <v>2</v>
      </c>
      <c r="F241" t="s">
        <v>8220</v>
      </c>
      <c r="G241" t="s">
        <v>8223</v>
      </c>
      <c r="H241" t="s">
        <v>8245</v>
      </c>
      <c r="I241">
        <v>1463259837</v>
      </c>
      <c r="J241">
        <v>1458075837</v>
      </c>
      <c r="K241" t="b">
        <v>0</v>
      </c>
      <c r="L241">
        <v>2</v>
      </c>
      <c r="M241" t="b">
        <v>0</v>
      </c>
      <c r="N241" s="12" t="s">
        <v>8297</v>
      </c>
      <c r="O241" t="s">
        <v>8298</v>
      </c>
      <c r="P241">
        <v>0</v>
      </c>
      <c r="Q241" s="8">
        <v>1</v>
      </c>
      <c r="R241" s="18">
        <v>42444.877743055549</v>
      </c>
      <c r="S241" s="18">
        <v>42504.877743055549</v>
      </c>
    </row>
    <row r="242" spans="1:19" ht="208" x14ac:dyDescent="0.2">
      <c r="A242">
        <v>2913</v>
      </c>
      <c r="B242" s="3" t="s">
        <v>2913</v>
      </c>
      <c r="C242" s="3" t="s">
        <v>7023</v>
      </c>
      <c r="D242" s="6">
        <v>10000</v>
      </c>
      <c r="E242" s="8">
        <v>2</v>
      </c>
      <c r="F242" t="s">
        <v>8220</v>
      </c>
      <c r="G242" t="s">
        <v>8223</v>
      </c>
      <c r="H242" t="s">
        <v>8245</v>
      </c>
      <c r="I242">
        <v>1410041339</v>
      </c>
      <c r="J242">
        <v>1404857339</v>
      </c>
      <c r="K242" t="b">
        <v>0</v>
      </c>
      <c r="L242">
        <v>2</v>
      </c>
      <c r="M242" t="b">
        <v>0</v>
      </c>
      <c r="N242" s="12" t="s">
        <v>8297</v>
      </c>
      <c r="O242" t="s">
        <v>8298</v>
      </c>
      <c r="P242">
        <v>0</v>
      </c>
      <c r="Q242" s="8">
        <v>1</v>
      </c>
      <c r="R242" s="18">
        <v>41828.922905092593</v>
      </c>
      <c r="S242" s="18">
        <v>41888.922905092593</v>
      </c>
    </row>
    <row r="243" spans="1:19" ht="224" x14ac:dyDescent="0.2">
      <c r="A243">
        <v>3856</v>
      </c>
      <c r="B243" s="3" t="s">
        <v>3853</v>
      </c>
      <c r="C243" s="3" t="s">
        <v>7965</v>
      </c>
      <c r="D243" s="6">
        <v>5000</v>
      </c>
      <c r="E243" s="8">
        <v>1</v>
      </c>
      <c r="F243" t="s">
        <v>8220</v>
      </c>
      <c r="G243" t="s">
        <v>8223</v>
      </c>
      <c r="H243" t="s">
        <v>8245</v>
      </c>
      <c r="I243">
        <v>1425833403</v>
      </c>
      <c r="J243">
        <v>1423245003</v>
      </c>
      <c r="K243" t="b">
        <v>0</v>
      </c>
      <c r="L243">
        <v>1</v>
      </c>
      <c r="M243" t="b">
        <v>0</v>
      </c>
      <c r="N243" s="12" t="s">
        <v>8297</v>
      </c>
      <c r="O243" t="s">
        <v>8298</v>
      </c>
      <c r="P243">
        <v>0</v>
      </c>
      <c r="Q243" s="8">
        <v>1</v>
      </c>
      <c r="R243" s="18">
        <v>42041.743090277778</v>
      </c>
      <c r="S243" s="18">
        <v>42071.701423611114</v>
      </c>
    </row>
    <row r="244" spans="1:19" ht="192" x14ac:dyDescent="0.2">
      <c r="A244">
        <v>3859</v>
      </c>
      <c r="B244" s="3" t="s">
        <v>3856</v>
      </c>
      <c r="C244" s="3" t="s">
        <v>7968</v>
      </c>
      <c r="D244" s="6">
        <v>2500</v>
      </c>
      <c r="E244" s="8">
        <v>1</v>
      </c>
      <c r="F244" t="s">
        <v>8220</v>
      </c>
      <c r="G244" t="s">
        <v>8223</v>
      </c>
      <c r="H244" t="s">
        <v>8245</v>
      </c>
      <c r="I244">
        <v>1403730000</v>
      </c>
      <c r="J244">
        <v>1401485207</v>
      </c>
      <c r="K244" t="b">
        <v>0</v>
      </c>
      <c r="L244">
        <v>1</v>
      </c>
      <c r="M244" t="b">
        <v>0</v>
      </c>
      <c r="N244" s="12" t="s">
        <v>8297</v>
      </c>
      <c r="O244" t="s">
        <v>8298</v>
      </c>
      <c r="P244">
        <v>0</v>
      </c>
      <c r="Q244" s="8">
        <v>1</v>
      </c>
      <c r="R244" s="18">
        <v>41789.893599537041</v>
      </c>
      <c r="S244" s="18">
        <v>41815.875</v>
      </c>
    </row>
    <row r="245" spans="1:19" ht="128" x14ac:dyDescent="0.2">
      <c r="A245">
        <v>3862</v>
      </c>
      <c r="B245" s="3" t="s">
        <v>3859</v>
      </c>
      <c r="C245" s="3" t="s">
        <v>7971</v>
      </c>
      <c r="D245" s="6">
        <v>7500</v>
      </c>
      <c r="E245" s="8">
        <v>1</v>
      </c>
      <c r="F245" t="s">
        <v>8220</v>
      </c>
      <c r="G245" t="s">
        <v>8223</v>
      </c>
      <c r="H245" t="s">
        <v>8245</v>
      </c>
      <c r="I245">
        <v>1473699540</v>
      </c>
      <c r="J245">
        <v>1472451356</v>
      </c>
      <c r="K245" t="b">
        <v>0</v>
      </c>
      <c r="L245">
        <v>1</v>
      </c>
      <c r="M245" t="b">
        <v>0</v>
      </c>
      <c r="N245" s="12" t="s">
        <v>8297</v>
      </c>
      <c r="O245" t="s">
        <v>8298</v>
      </c>
      <c r="P245">
        <v>0</v>
      </c>
      <c r="Q245" s="8">
        <v>1</v>
      </c>
      <c r="R245" s="18">
        <v>42611.261064814811</v>
      </c>
      <c r="S245" s="18">
        <v>42625.707638888889</v>
      </c>
    </row>
    <row r="246" spans="1:19" ht="192" x14ac:dyDescent="0.2">
      <c r="A246">
        <v>3912</v>
      </c>
      <c r="B246" s="3" t="s">
        <v>3909</v>
      </c>
      <c r="C246" s="3" t="s">
        <v>8020</v>
      </c>
      <c r="D246" s="6">
        <v>15000</v>
      </c>
      <c r="E246" s="8">
        <v>1</v>
      </c>
      <c r="F246" t="s">
        <v>8220</v>
      </c>
      <c r="G246" t="s">
        <v>8223</v>
      </c>
      <c r="H246" t="s">
        <v>8245</v>
      </c>
      <c r="I246">
        <v>1429936500</v>
      </c>
      <c r="J246">
        <v>1424759330</v>
      </c>
      <c r="K246" t="b">
        <v>0</v>
      </c>
      <c r="L246">
        <v>1</v>
      </c>
      <c r="M246" t="b">
        <v>0</v>
      </c>
      <c r="N246" s="12" t="s">
        <v>8297</v>
      </c>
      <c r="O246" t="s">
        <v>8298</v>
      </c>
      <c r="P246">
        <v>0</v>
      </c>
      <c r="Q246" s="8">
        <v>1</v>
      </c>
      <c r="R246" s="18">
        <v>42059.270023148143</v>
      </c>
      <c r="S246" s="18">
        <v>42119.190972222219</v>
      </c>
    </row>
    <row r="247" spans="1:19" ht="192" x14ac:dyDescent="0.2">
      <c r="A247">
        <v>3932</v>
      </c>
      <c r="B247" s="3" t="s">
        <v>3929</v>
      </c>
      <c r="C247" s="3" t="s">
        <v>8040</v>
      </c>
      <c r="D247" s="6">
        <v>12000</v>
      </c>
      <c r="E247" s="8">
        <v>1</v>
      </c>
      <c r="F247" t="s">
        <v>8220</v>
      </c>
      <c r="G247" t="s">
        <v>8223</v>
      </c>
      <c r="H247" t="s">
        <v>8245</v>
      </c>
      <c r="I247">
        <v>1458097364</v>
      </c>
      <c r="J247">
        <v>1455508964</v>
      </c>
      <c r="K247" t="b">
        <v>0</v>
      </c>
      <c r="L247">
        <v>1</v>
      </c>
      <c r="M247" t="b">
        <v>0</v>
      </c>
      <c r="N247" s="12" t="s">
        <v>8297</v>
      </c>
      <c r="O247" t="s">
        <v>8298</v>
      </c>
      <c r="P247">
        <v>0</v>
      </c>
      <c r="Q247" s="8">
        <v>1</v>
      </c>
      <c r="R247" s="18">
        <v>42415.168564814812</v>
      </c>
      <c r="S247" s="18">
        <v>42445.126898148148</v>
      </c>
    </row>
    <row r="248" spans="1:19" ht="64" x14ac:dyDescent="0.2">
      <c r="A248">
        <v>4004</v>
      </c>
      <c r="B248" s="3" t="s">
        <v>4000</v>
      </c>
      <c r="C248" s="3" t="s">
        <v>8109</v>
      </c>
      <c r="D248" s="6">
        <v>500</v>
      </c>
      <c r="E248" s="8">
        <v>1</v>
      </c>
      <c r="F248" t="s">
        <v>8220</v>
      </c>
      <c r="G248" t="s">
        <v>8223</v>
      </c>
      <c r="H248" t="s">
        <v>8245</v>
      </c>
      <c r="I248">
        <v>1412740457</v>
      </c>
      <c r="J248">
        <v>1410148457</v>
      </c>
      <c r="K248" t="b">
        <v>0</v>
      </c>
      <c r="L248">
        <v>1</v>
      </c>
      <c r="M248" t="b">
        <v>0</v>
      </c>
      <c r="N248" s="12" t="s">
        <v>8297</v>
      </c>
      <c r="O248" t="s">
        <v>8298</v>
      </c>
      <c r="P248">
        <v>0</v>
      </c>
      <c r="Q248" s="8">
        <v>1</v>
      </c>
      <c r="R248" s="18">
        <v>41890.16269675926</v>
      </c>
      <c r="S248" s="18">
        <v>41920.16269675926</v>
      </c>
    </row>
    <row r="249" spans="1:19" ht="224" x14ac:dyDescent="0.2">
      <c r="A249">
        <v>4015</v>
      </c>
      <c r="B249" s="3" t="s">
        <v>4011</v>
      </c>
      <c r="C249" s="3" t="s">
        <v>8120</v>
      </c>
      <c r="D249" s="6">
        <v>7000</v>
      </c>
      <c r="E249" s="8">
        <v>1</v>
      </c>
      <c r="F249" t="s">
        <v>8220</v>
      </c>
      <c r="G249" t="s">
        <v>8223</v>
      </c>
      <c r="H249" t="s">
        <v>8245</v>
      </c>
      <c r="I249">
        <v>1437331463</v>
      </c>
      <c r="J249">
        <v>1434739463</v>
      </c>
      <c r="K249" t="b">
        <v>0</v>
      </c>
      <c r="L249">
        <v>1</v>
      </c>
      <c r="M249" t="b">
        <v>0</v>
      </c>
      <c r="N249" s="12" t="s">
        <v>8297</v>
      </c>
      <c r="O249" t="s">
        <v>8298</v>
      </c>
      <c r="P249">
        <v>0</v>
      </c>
      <c r="Q249" s="8">
        <v>1</v>
      </c>
      <c r="R249" s="18">
        <v>42174.780821759254</v>
      </c>
      <c r="S249" s="18">
        <v>42204.780821759254</v>
      </c>
    </row>
    <row r="250" spans="1:19" ht="208" x14ac:dyDescent="0.2">
      <c r="A250">
        <v>4050</v>
      </c>
      <c r="B250" s="3" t="s">
        <v>4046</v>
      </c>
      <c r="C250" s="3" t="s">
        <v>8154</v>
      </c>
      <c r="D250" s="6">
        <v>1500</v>
      </c>
      <c r="E250" s="8">
        <v>1</v>
      </c>
      <c r="F250" t="s">
        <v>8220</v>
      </c>
      <c r="G250" t="s">
        <v>8223</v>
      </c>
      <c r="H250" t="s">
        <v>8245</v>
      </c>
      <c r="I250">
        <v>1414077391</v>
      </c>
      <c r="J250">
        <v>1411485391</v>
      </c>
      <c r="K250" t="b">
        <v>0</v>
      </c>
      <c r="L250">
        <v>1</v>
      </c>
      <c r="M250" t="b">
        <v>0</v>
      </c>
      <c r="N250" s="12" t="s">
        <v>8297</v>
      </c>
      <c r="O250" t="s">
        <v>8298</v>
      </c>
      <c r="P250">
        <v>0</v>
      </c>
      <c r="Q250" s="8">
        <v>1</v>
      </c>
      <c r="R250" s="18">
        <v>41905.636469907404</v>
      </c>
      <c r="S250" s="18">
        <v>41935.636469907404</v>
      </c>
    </row>
    <row r="251" spans="1:19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2" t="s">
        <v>8297</v>
      </c>
      <c r="O251" t="s">
        <v>8298</v>
      </c>
      <c r="P251">
        <v>0</v>
      </c>
      <c r="Q251" s="8">
        <v>1</v>
      </c>
      <c r="R251" s="18">
        <v>42358.573182870372</v>
      </c>
      <c r="S251" s="18"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canclled">
      <formula>NOT(ISERROR(SEARCH("canclled",F1)))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percent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834AE-1E00-0D4C-B5C7-EA84FB3EC1B9}">
  <dimension ref="A1:F14"/>
  <sheetViews>
    <sheetView zoomScale="120" zoomScaleNormal="120" workbookViewId="0">
      <selection activeCell="K22" sqref="K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8321</v>
      </c>
      <c r="B3" s="13" t="s">
        <v>8318</v>
      </c>
    </row>
    <row r="4" spans="1:6" x14ac:dyDescent="0.2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4" t="s">
        <v>8266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8283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8280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8278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8275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8287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8273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8270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8297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8319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8AC8-ED51-3246-AE17-1C28B51EAEBC}">
  <dimension ref="A1:F9"/>
  <sheetViews>
    <sheetView topLeftCell="A2" zoomScale="120" zoomScaleNormal="120"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8316</v>
      </c>
      <c r="B2" t="s">
        <v>8297</v>
      </c>
    </row>
    <row r="4" spans="1:6" x14ac:dyDescent="0.2">
      <c r="A4" s="13" t="s">
        <v>8321</v>
      </c>
      <c r="B4" s="13" t="s">
        <v>8318</v>
      </c>
    </row>
    <row r="5" spans="1:6" x14ac:dyDescent="0.2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4" t="s">
        <v>8300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2">
      <c r="A7" s="14" t="s">
        <v>8298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2">
      <c r="A8" s="14" t="s">
        <v>8299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2">
      <c r="A9" s="14" t="s">
        <v>8319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2631-EAA1-3D4A-9329-986C20A661CA}">
  <dimension ref="A1:F18"/>
  <sheetViews>
    <sheetView workbookViewId="0">
      <selection activeCell="P21" sqref="P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8316</v>
      </c>
      <c r="B1" t="s">
        <v>8322</v>
      </c>
    </row>
    <row r="2" spans="1:6" x14ac:dyDescent="0.2">
      <c r="A2" s="13" t="s">
        <v>8337</v>
      </c>
      <c r="B2" t="s">
        <v>8322</v>
      </c>
    </row>
    <row r="4" spans="1:6" x14ac:dyDescent="0.2">
      <c r="A4" s="13" t="s">
        <v>8321</v>
      </c>
      <c r="B4" s="13" t="s">
        <v>8318</v>
      </c>
    </row>
    <row r="5" spans="1:6" x14ac:dyDescent="0.2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9" t="s">
        <v>8331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">
      <c r="A7" s="19" t="s">
        <v>8332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9" t="s">
        <v>8333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">
      <c r="A9" s="19" t="s">
        <v>8334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">
      <c r="A10" s="19" t="s">
        <v>8325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">
      <c r="A11" s="19" t="s">
        <v>8335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">
      <c r="A12" s="19" t="s">
        <v>8326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">
      <c r="A13" s="19" t="s">
        <v>8327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">
      <c r="A14" s="19" t="s">
        <v>8328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">
      <c r="A15" s="19" t="s">
        <v>8329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">
      <c r="A16" s="19" t="s">
        <v>8330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">
      <c r="A17" s="19" t="s">
        <v>8336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">
      <c r="A18" s="19" t="s">
        <v>8319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3657F-0BD6-754D-B4EA-70879AB2C932}">
  <dimension ref="A1:F6"/>
  <sheetViews>
    <sheetView zoomScale="120" zoomScaleNormal="120" workbookViewId="0">
      <selection activeCell="H3" sqref="H3"/>
    </sheetView>
  </sheetViews>
  <sheetFormatPr baseColWidth="10" defaultRowHeight="15" x14ac:dyDescent="0.2"/>
  <cols>
    <col min="1" max="1" width="27.1640625" customWidth="1"/>
    <col min="2" max="2" width="32.5" style="3" customWidth="1"/>
    <col min="5" max="5" width="14.33203125" customWidth="1"/>
    <col min="6" max="6" width="15.1640625" customWidth="1"/>
  </cols>
  <sheetData>
    <row r="1" spans="1:6" s="9" customFormat="1" ht="16" x14ac:dyDescent="0.2">
      <c r="A1" s="9" t="s">
        <v>8338</v>
      </c>
      <c r="B1" s="21" t="s">
        <v>8339</v>
      </c>
      <c r="C1" s="9" t="s">
        <v>8340</v>
      </c>
      <c r="D1" s="9" t="s">
        <v>8341</v>
      </c>
      <c r="E1" s="9" t="s">
        <v>8265</v>
      </c>
      <c r="F1" s="9" t="s">
        <v>8342</v>
      </c>
    </row>
    <row r="2" spans="1:6" ht="64" x14ac:dyDescent="0.2">
      <c r="A2" s="20" t="s">
        <v>3473</v>
      </c>
      <c r="B2" s="3" t="str">
        <f>VLOOKUP(A2,'Kickstarter Challenge'!B:C, 2, FALSE)</f>
        <v>Help us get actor-writer Ian Bonar's debut play - a hilarious, heartbreaking story of grief and loss - to the 2016 Edinburgh Fringe.</v>
      </c>
      <c r="C2" s="8">
        <f>VLOOKUP(A2, 'Kickstarter Challenge'!B:E, 3, FALSE)</f>
        <v>2000</v>
      </c>
      <c r="D2" s="8">
        <f>VLOOKUP(A2, 'Kickstarter Challenge'!B:E, 4, FALSE)</f>
        <v>2020</v>
      </c>
      <c r="E2" s="8">
        <f>VLOOKUP(A2, 'Kickstarter Challenge'!B:Q, 16, FALSE)</f>
        <v>51.79</v>
      </c>
      <c r="F2">
        <f>VLOOKUP(A2, 'Kickstarter Challenge'!B:L,11,FALSE)</f>
        <v>39</v>
      </c>
    </row>
    <row r="3" spans="1:6" ht="64" x14ac:dyDescent="0.2">
      <c r="A3" s="20" t="s">
        <v>3616</v>
      </c>
      <c r="B3" s="3" t="str">
        <f>VLOOKUP(A3,'Kickstarter Challenge'!B:C, 2, FALSE)</f>
        <v>The play yet to be described as "A surefire Edinburgh Fringe Festival Cult Hit". Coming to the Underbelly, Edinburgh, 5th-30th August.</v>
      </c>
      <c r="C3" s="8">
        <f>VLOOKUP(A3, 'Kickstarter Challenge'!B:E, 3, FALSE)</f>
        <v>2000</v>
      </c>
      <c r="D3" s="8">
        <f>VLOOKUP(A3, 'Kickstarter Challenge'!B:E, 4, FALSE)</f>
        <v>2020</v>
      </c>
      <c r="E3" s="8">
        <f>VLOOKUP(A3, 'Kickstarter Challenge'!B:Q, 16, FALSE)</f>
        <v>36.07</v>
      </c>
      <c r="F3">
        <f>VLOOKUP(A3, 'Kickstarter Challenge'!B:L,11,FALSE)</f>
        <v>56</v>
      </c>
    </row>
    <row r="4" spans="1:6" ht="64" x14ac:dyDescent="0.2">
      <c r="A4" s="20" t="s">
        <v>3178</v>
      </c>
      <c r="B4" s="3" t="str">
        <f>VLOOKUP(A4,'Kickstarter Challenge'!B:C, 2, FALSE)</f>
        <v>Cutting Off Kate Bush is a one-woman show written &amp; performed by Lucy Benson-Brown, premiering at the Edinburgh Fringe Festival 2014</v>
      </c>
      <c r="C4" s="8">
        <f>VLOOKUP(A4, 'Kickstarter Challenge'!B:E, 3, FALSE)</f>
        <v>1500</v>
      </c>
      <c r="D4" s="8">
        <f>VLOOKUP(A4, 'Kickstarter Challenge'!B:E, 4, FALSE)</f>
        <v>2576</v>
      </c>
      <c r="E4" s="8">
        <f>VLOOKUP(A4, 'Kickstarter Challenge'!B:Q, 16, FALSE)</f>
        <v>33.03</v>
      </c>
      <c r="F4">
        <f>VLOOKUP(A4, 'Kickstarter Challenge'!B:L,11,FALSE)</f>
        <v>78</v>
      </c>
    </row>
    <row r="5" spans="1:6" ht="48" x14ac:dyDescent="0.2">
      <c r="A5" s="20" t="s">
        <v>3329</v>
      </c>
      <c r="B5" s="3" t="str">
        <f>VLOOKUP(A5,'Kickstarter Challenge'!B:C, 2, FALSE)</f>
        <v>Jestia and Raedon is a brand new romantic comedy play going to the Edinburgh Fringe Festival this summer.</v>
      </c>
      <c r="C5" s="8">
        <f>VLOOKUP(A5, 'Kickstarter Challenge'!B:E, 3, FALSE)</f>
        <v>1000</v>
      </c>
      <c r="D5" s="8">
        <f>VLOOKUP(A5, 'Kickstarter Challenge'!B:E, 4, FALSE)</f>
        <v>1168</v>
      </c>
      <c r="E5" s="8">
        <f>VLOOKUP(A5, 'Kickstarter Challenge'!B:Q, 16, FALSE)</f>
        <v>44.92</v>
      </c>
      <c r="F5">
        <f>VLOOKUP(A5, 'Kickstarter Challenge'!B:L,11,FALSE)</f>
        <v>26</v>
      </c>
    </row>
    <row r="6" spans="1:6" ht="64" x14ac:dyDescent="0.2">
      <c r="A6" s="20" t="s">
        <v>3221</v>
      </c>
      <c r="B6" s="3" t="str">
        <f>VLOOKUP(A6,'Kickstarter Challenge'!B:C, 2, FALSE)</f>
        <v>A one-man show about love, loss, and motorways, written &amp; performed by Ben Norris. Help us get to the 2015 Edinburgh Fringe and beyond!</v>
      </c>
      <c r="C6" s="8">
        <f>VLOOKUP(A6, 'Kickstarter Challenge'!B:E, 3, FALSE)</f>
        <v>4000</v>
      </c>
      <c r="D6" s="8">
        <f>VLOOKUP(A6, 'Kickstarter Challenge'!B:E, 4, FALSE)</f>
        <v>4137</v>
      </c>
      <c r="E6" s="8">
        <f>VLOOKUP(A6, 'Kickstarter Challenge'!B:Q, 16, FALSE)</f>
        <v>36.61</v>
      </c>
      <c r="F6">
        <f>VLOOKUP(A6, 'Kickstarter Challenge'!B:L,11,FALSE)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 Challenge</vt:lpstr>
      <vt:lpstr>Outcomes Based on Goals</vt:lpstr>
      <vt:lpstr>Theater Outcomes by Launch Date</vt:lpstr>
      <vt:lpstr>Descriptive Statistics</vt:lpstr>
      <vt:lpstr>Successful US Kickstarters</vt:lpstr>
      <vt:lpstr>Failed US Kickstarters</vt:lpstr>
      <vt:lpstr>Parent Category Outcomes</vt:lpstr>
      <vt:lpstr>Subcategory Outcomes</vt:lpstr>
      <vt:lpstr>Outcomes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Krasner</cp:lastModifiedBy>
  <dcterms:created xsi:type="dcterms:W3CDTF">2017-04-20T15:17:24Z</dcterms:created>
  <dcterms:modified xsi:type="dcterms:W3CDTF">2021-08-21T19:17:17Z</dcterms:modified>
</cp:coreProperties>
</file>