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_xlchart.0" hidden="1">Sheet1!$A$2:$A$64</definedName>
    <definedName name="_xlchart.1" hidden="1">Sheet1!$A$2:$A$64</definedName>
    <definedName name="_xlchart.2" hidden="1">Sheet1!$A$2:$A$64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Q14" i="1"/>
  <c r="Q11" i="1"/>
  <c r="Q8" i="1"/>
  <c r="R8" i="1"/>
  <c r="R14" i="1"/>
  <c r="R11" i="1"/>
  <c r="R7" i="1"/>
  <c r="R13" i="1"/>
  <c r="R10" i="1"/>
  <c r="S20" i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6" i="1"/>
</calcChain>
</file>

<file path=xl/sharedStrings.xml><?xml version="1.0" encoding="utf-8"?>
<sst xmlns="http://schemas.openxmlformats.org/spreadsheetml/2006/main" count="29" uniqueCount="28">
  <si>
    <t>PCB</t>
  </si>
  <si>
    <r>
      <rPr>
        <sz val="14"/>
        <color theme="1"/>
        <rFont val="Times New Roman"/>
        <family val="2"/>
        <charset val="136"/>
      </rPr>
      <t>平均數</t>
    </r>
  </si>
  <si>
    <r>
      <rPr>
        <sz val="14"/>
        <color theme="1"/>
        <rFont val="Times New Roman"/>
        <family val="2"/>
        <charset val="136"/>
      </rPr>
      <t>標準誤</t>
    </r>
  </si>
  <si>
    <r>
      <rPr>
        <sz val="14"/>
        <color theme="1"/>
        <rFont val="Times New Roman"/>
        <family val="2"/>
        <charset val="136"/>
      </rPr>
      <t>中間值</t>
    </r>
  </si>
  <si>
    <r>
      <rPr>
        <sz val="14"/>
        <color theme="1"/>
        <rFont val="Times New Roman"/>
        <family val="2"/>
        <charset val="136"/>
      </rPr>
      <t>眾數</t>
    </r>
  </si>
  <si>
    <r>
      <rPr>
        <sz val="14"/>
        <color theme="1"/>
        <rFont val="Times New Roman"/>
        <family val="2"/>
        <charset val="136"/>
      </rPr>
      <t>標準差</t>
    </r>
  </si>
  <si>
    <r>
      <rPr>
        <sz val="14"/>
        <color theme="1"/>
        <rFont val="Times New Roman"/>
        <family val="2"/>
        <charset val="136"/>
      </rPr>
      <t>變異數</t>
    </r>
  </si>
  <si>
    <r>
      <rPr>
        <sz val="14"/>
        <color theme="1"/>
        <rFont val="Times New Roman"/>
        <family val="2"/>
        <charset val="136"/>
      </rPr>
      <t>峰度</t>
    </r>
  </si>
  <si>
    <r>
      <rPr>
        <sz val="14"/>
        <color theme="1"/>
        <rFont val="Times New Roman"/>
        <family val="2"/>
        <charset val="136"/>
      </rPr>
      <t>偏態</t>
    </r>
  </si>
  <si>
    <r>
      <rPr>
        <sz val="14"/>
        <color theme="1"/>
        <rFont val="Times New Roman"/>
        <family val="2"/>
        <charset val="136"/>
      </rPr>
      <t>範圍</t>
    </r>
  </si>
  <si>
    <r>
      <rPr>
        <sz val="14"/>
        <color theme="1"/>
        <rFont val="Times New Roman"/>
        <family val="2"/>
        <charset val="136"/>
      </rPr>
      <t>最小值</t>
    </r>
  </si>
  <si>
    <r>
      <rPr>
        <sz val="14"/>
        <color theme="1"/>
        <rFont val="Times New Roman"/>
        <family val="2"/>
        <charset val="136"/>
      </rPr>
      <t>最大值</t>
    </r>
  </si>
  <si>
    <r>
      <rPr>
        <sz val="14"/>
        <color theme="1"/>
        <rFont val="Times New Roman"/>
        <family val="2"/>
        <charset val="136"/>
      </rPr>
      <t>總和</t>
    </r>
  </si>
  <si>
    <r>
      <rPr>
        <sz val="14"/>
        <color theme="1"/>
        <rFont val="Times New Roman"/>
        <family val="2"/>
        <charset val="136"/>
      </rPr>
      <t>個數</t>
    </r>
  </si>
  <si>
    <r>
      <rPr>
        <sz val="14"/>
        <color theme="1"/>
        <rFont val="Times New Roman"/>
        <family val="2"/>
        <charset val="136"/>
      </rPr>
      <t>信賴度</t>
    </r>
    <r>
      <rPr>
        <sz val="14"/>
        <color theme="1"/>
        <rFont val="Times New Roman"/>
        <family val="1"/>
      </rPr>
      <t>(95.0%)</t>
    </r>
  </si>
  <si>
    <t>Q1</t>
    <phoneticPr fontId="1" type="noConversion"/>
  </si>
  <si>
    <t>Q2</t>
    <phoneticPr fontId="1" type="noConversion"/>
  </si>
  <si>
    <t>Q3</t>
    <phoneticPr fontId="1" type="noConversion"/>
  </si>
  <si>
    <t>個數</t>
    <phoneticPr fontId="1" type="noConversion"/>
  </si>
  <si>
    <t>(X15+X16)/2</t>
    <phoneticPr fontId="1" type="noConversion"/>
  </si>
  <si>
    <t>(X30+X31)/2</t>
    <phoneticPr fontId="1" type="noConversion"/>
  </si>
  <si>
    <t>60*0.25</t>
    <phoneticPr fontId="1" type="noConversion"/>
  </si>
  <si>
    <t>IQR</t>
    <phoneticPr fontId="1" type="noConversion"/>
  </si>
  <si>
    <t>Q3-Q1</t>
    <phoneticPr fontId="1" type="noConversion"/>
  </si>
  <si>
    <t>UB</t>
    <phoneticPr fontId="1" type="noConversion"/>
  </si>
  <si>
    <t>Q3+1.5IQR</t>
    <phoneticPr fontId="1" type="noConversion"/>
  </si>
  <si>
    <t>LB</t>
    <phoneticPr fontId="1" type="noConversion"/>
  </si>
  <si>
    <t>Q1-1.5IQR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</si>
</sst>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5" x14ac:knownFonts="1">
    <font>
      <sz val="14"/>
      <color theme="1"/>
      <name val="Times New Roman"/>
      <family val="2"/>
      <charset val="136"/>
    </font>
    <font>
      <sz val="9"/>
      <name val="Times New Roman"/>
      <family val="2"/>
      <charset val="136"/>
    </font>
    <font>
      <sz val="14"/>
      <color theme="1"/>
      <name val="Times New Roman"/>
      <family val="2"/>
      <charset val="136"/>
    </font>
    <font>
      <sz val="14"/>
      <color theme="1"/>
      <name val="Times New Roman"/>
      <family val="1"/>
    </font>
    <font>
      <sz val="14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/>
    <cx:plotArea>
      <cx:plotAreaRegion>
        <cx:series layoutId="clusteredColumn" uniqueId="{6D3F4FF3-C163-487C-A177-56D20E0368D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boxWhisker" uniqueId="{595429E0-7C1A-47DE-8475-A7A184AE693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6</xdr:row>
      <xdr:rowOff>42862</xdr:rowOff>
    </xdr:from>
    <xdr:to>
      <xdr:col>12</xdr:col>
      <xdr:colOff>180975</xdr:colOff>
      <xdr:row>17</xdr:row>
      <xdr:rowOff>166687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6</xdr:col>
      <xdr:colOff>542925</xdr:colOff>
      <xdr:row>21</xdr:row>
      <xdr:rowOff>4762</xdr:rowOff>
    </xdr:from>
    <xdr:to>
      <xdr:col>12</xdr:col>
      <xdr:colOff>542925</xdr:colOff>
      <xdr:row>32</xdr:row>
      <xdr:rowOff>119062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圖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A15" workbookViewId="0">
      <selection activeCell="A2" sqref="A2:A64"/>
    </sheetView>
  </sheetViews>
  <sheetFormatPr defaultRowHeight="18.75" x14ac:dyDescent="0.3"/>
  <cols>
    <col min="17" max="17" width="9.44140625" bestFit="1" customWidth="1"/>
    <col min="18" max="18" width="11.6640625" customWidth="1"/>
  </cols>
  <sheetData>
    <row r="1" spans="1:22" x14ac:dyDescent="0.3">
      <c r="A1" t="s">
        <v>0</v>
      </c>
    </row>
    <row r="2" spans="1:22" x14ac:dyDescent="0.3">
      <c r="A2" s="1">
        <v>46</v>
      </c>
    </row>
    <row r="3" spans="1:22" x14ac:dyDescent="0.3">
      <c r="A3" s="1">
        <v>87</v>
      </c>
    </row>
    <row r="4" spans="1:22" ht="19.5" thickBot="1" x14ac:dyDescent="0.35">
      <c r="A4" s="1">
        <v>89</v>
      </c>
    </row>
    <row r="5" spans="1:22" ht="19.5" x14ac:dyDescent="0.3">
      <c r="A5" s="1">
        <v>109</v>
      </c>
      <c r="E5" s="6" t="s">
        <v>0</v>
      </c>
      <c r="F5" s="6"/>
      <c r="O5" s="10" t="s">
        <v>18</v>
      </c>
      <c r="P5">
        <v>60</v>
      </c>
      <c r="S5">
        <v>1</v>
      </c>
      <c r="T5" s="1">
        <v>46</v>
      </c>
    </row>
    <row r="6" spans="1:22" x14ac:dyDescent="0.3">
      <c r="A6" s="1">
        <v>119</v>
      </c>
      <c r="E6" s="2"/>
      <c r="F6" s="2"/>
      <c r="R6" t="s">
        <v>21</v>
      </c>
      <c r="S6">
        <f>S5+1</f>
        <v>2</v>
      </c>
      <c r="T6" s="1">
        <v>87</v>
      </c>
    </row>
    <row r="7" spans="1:22" x14ac:dyDescent="0.3">
      <c r="A7" s="1">
        <v>122</v>
      </c>
      <c r="E7" s="7" t="s">
        <v>1</v>
      </c>
      <c r="F7" s="8">
        <v>206.29365079365078</v>
      </c>
      <c r="P7" s="9">
        <v>0.25</v>
      </c>
      <c r="Q7" t="s">
        <v>15</v>
      </c>
      <c r="R7">
        <f>60*0.25</f>
        <v>15</v>
      </c>
      <c r="S7">
        <f t="shared" ref="S7:S67" si="0">S6+1</f>
        <v>3</v>
      </c>
      <c r="T7" s="1">
        <v>89</v>
      </c>
    </row>
    <row r="8" spans="1:22" x14ac:dyDescent="0.3">
      <c r="A8" s="1">
        <v>132</v>
      </c>
      <c r="E8" s="3" t="s">
        <v>2</v>
      </c>
      <c r="F8" s="2">
        <v>8.1997951446867177</v>
      </c>
      <c r="P8" s="9" t="s">
        <v>19</v>
      </c>
      <c r="Q8">
        <f>_xlfn.QUARTILE.INC(A2:A64,1)</f>
        <v>169.75</v>
      </c>
      <c r="R8">
        <f>(T19+T20)/2</f>
        <v>167.25</v>
      </c>
      <c r="S8">
        <f t="shared" si="0"/>
        <v>4</v>
      </c>
      <c r="T8" s="1">
        <v>109</v>
      </c>
    </row>
    <row r="9" spans="1:22" x14ac:dyDescent="0.3">
      <c r="A9" s="1">
        <v>138</v>
      </c>
      <c r="E9" s="3" t="s">
        <v>3</v>
      </c>
      <c r="F9" s="2">
        <v>204.5</v>
      </c>
      <c r="P9" s="9"/>
      <c r="S9">
        <f t="shared" si="0"/>
        <v>5</v>
      </c>
      <c r="T9" s="1">
        <v>119</v>
      </c>
    </row>
    <row r="10" spans="1:22" ht="19.5" thickBot="1" x14ac:dyDescent="0.35">
      <c r="A10" s="1">
        <v>139</v>
      </c>
      <c r="E10" s="3" t="s">
        <v>4</v>
      </c>
      <c r="F10" s="2">
        <v>216</v>
      </c>
      <c r="P10" s="9">
        <v>0.5</v>
      </c>
      <c r="Q10" t="s">
        <v>16</v>
      </c>
      <c r="R10">
        <f>60*0.5</f>
        <v>30</v>
      </c>
      <c r="S10">
        <f t="shared" si="0"/>
        <v>6</v>
      </c>
      <c r="T10" s="1">
        <v>122</v>
      </c>
    </row>
    <row r="11" spans="1:22" x14ac:dyDescent="0.3">
      <c r="A11" s="1">
        <v>143</v>
      </c>
      <c r="E11" s="7" t="s">
        <v>5</v>
      </c>
      <c r="F11" s="8">
        <v>65.083856263547844</v>
      </c>
      <c r="P11" t="s">
        <v>20</v>
      </c>
      <c r="Q11">
        <f>_xlfn.QUARTILE.INC(A2:A64,2)</f>
        <v>204.5</v>
      </c>
      <c r="R11">
        <f>(T34+T35)/2</f>
        <v>204</v>
      </c>
      <c r="S11">
        <f t="shared" si="0"/>
        <v>7</v>
      </c>
      <c r="T11" s="1">
        <v>132</v>
      </c>
      <c r="U11" s="6"/>
      <c r="V11" s="6"/>
    </row>
    <row r="12" spans="1:22" x14ac:dyDescent="0.3">
      <c r="A12" s="1">
        <v>144</v>
      </c>
      <c r="E12" s="3" t="s">
        <v>6</v>
      </c>
      <c r="F12" s="2">
        <v>4235.9083461341552</v>
      </c>
      <c r="S12">
        <f t="shared" si="0"/>
        <v>8</v>
      </c>
      <c r="T12" s="1">
        <v>138</v>
      </c>
      <c r="U12" s="2"/>
      <c r="V12" s="2"/>
    </row>
    <row r="13" spans="1:22" x14ac:dyDescent="0.3">
      <c r="A13" s="1">
        <v>147</v>
      </c>
      <c r="E13" s="3" t="s">
        <v>7</v>
      </c>
      <c r="F13" s="2">
        <v>0.75533748993884053</v>
      </c>
      <c r="P13" s="9">
        <v>0.75</v>
      </c>
      <c r="Q13" t="s">
        <v>17</v>
      </c>
      <c r="R13">
        <f>60*0.75</f>
        <v>45</v>
      </c>
      <c r="S13">
        <f t="shared" si="0"/>
        <v>9</v>
      </c>
      <c r="T13" s="1">
        <v>139</v>
      </c>
      <c r="U13" s="3"/>
      <c r="V13" s="2"/>
    </row>
    <row r="14" spans="1:22" x14ac:dyDescent="0.3">
      <c r="A14" s="1">
        <v>150</v>
      </c>
      <c r="E14" s="3" t="s">
        <v>8</v>
      </c>
      <c r="F14" s="2">
        <v>0.3541456854128669</v>
      </c>
      <c r="Q14">
        <f>_xlfn.QUARTILE.INC(A2:A64,3)</f>
        <v>236.25</v>
      </c>
      <c r="R14">
        <f>(T49+T50)/2</f>
        <v>234</v>
      </c>
      <c r="S14">
        <f t="shared" si="0"/>
        <v>10</v>
      </c>
      <c r="T14" s="1">
        <v>143</v>
      </c>
      <c r="U14" s="3"/>
      <c r="V14" s="2"/>
    </row>
    <row r="15" spans="1:22" x14ac:dyDescent="0.3">
      <c r="A15" s="1">
        <v>164</v>
      </c>
      <c r="E15" s="3" t="s">
        <v>9</v>
      </c>
      <c r="F15" s="2">
        <v>350</v>
      </c>
      <c r="S15">
        <f t="shared" si="0"/>
        <v>11</v>
      </c>
      <c r="T15" s="1">
        <v>144</v>
      </c>
      <c r="U15" s="3"/>
      <c r="V15" s="2"/>
    </row>
    <row r="16" spans="1:22" x14ac:dyDescent="0.3">
      <c r="A16" s="1">
        <v>166</v>
      </c>
      <c r="E16" s="3" t="s">
        <v>10</v>
      </c>
      <c r="F16" s="2">
        <v>46</v>
      </c>
      <c r="Q16" t="s">
        <v>22</v>
      </c>
      <c r="R16" t="s">
        <v>23</v>
      </c>
      <c r="S16">
        <f t="shared" si="0"/>
        <v>12</v>
      </c>
      <c r="T16" s="1">
        <v>147</v>
      </c>
      <c r="U16" s="3"/>
      <c r="V16" s="2"/>
    </row>
    <row r="17" spans="1:22" x14ac:dyDescent="0.3">
      <c r="A17" s="1">
        <v>168.5</v>
      </c>
      <c r="E17" s="3" t="s">
        <v>11</v>
      </c>
      <c r="F17" s="2">
        <v>396</v>
      </c>
      <c r="R17">
        <f>R14-R8</f>
        <v>66.75</v>
      </c>
      <c r="S17">
        <f t="shared" si="0"/>
        <v>13</v>
      </c>
      <c r="T17" s="1">
        <v>150</v>
      </c>
      <c r="U17" s="3"/>
      <c r="V17" s="2"/>
    </row>
    <row r="18" spans="1:22" x14ac:dyDescent="0.3">
      <c r="A18" s="1">
        <v>171</v>
      </c>
      <c r="E18" s="3" t="s">
        <v>12</v>
      </c>
      <c r="F18" s="2">
        <v>12996.5</v>
      </c>
      <c r="Q18" t="s">
        <v>24</v>
      </c>
      <c r="R18" t="s">
        <v>25</v>
      </c>
      <c r="S18">
        <f t="shared" si="0"/>
        <v>14</v>
      </c>
      <c r="T18" s="1">
        <v>164</v>
      </c>
      <c r="U18" s="3"/>
      <c r="V18" s="2"/>
    </row>
    <row r="19" spans="1:22" x14ac:dyDescent="0.3">
      <c r="A19" s="1">
        <v>173</v>
      </c>
      <c r="E19" s="3" t="s">
        <v>13</v>
      </c>
      <c r="F19" s="2">
        <v>63</v>
      </c>
      <c r="Q19" t="s">
        <v>26</v>
      </c>
      <c r="R19" t="s">
        <v>27</v>
      </c>
      <c r="S19" s="11">
        <f t="shared" si="0"/>
        <v>15</v>
      </c>
      <c r="T19" s="12">
        <v>166</v>
      </c>
      <c r="U19" s="3"/>
      <c r="V19" s="2"/>
    </row>
    <row r="20" spans="1:22" ht="19.5" thickBot="1" x14ac:dyDescent="0.35">
      <c r="A20" s="1">
        <v>175</v>
      </c>
      <c r="E20" s="4" t="s">
        <v>14</v>
      </c>
      <c r="F20" s="5">
        <v>16.391156939737346</v>
      </c>
      <c r="S20" s="11">
        <f t="shared" si="0"/>
        <v>16</v>
      </c>
      <c r="T20" s="12">
        <v>168.5</v>
      </c>
      <c r="U20" s="3"/>
      <c r="V20" s="2"/>
    </row>
    <row r="21" spans="1:22" x14ac:dyDescent="0.3">
      <c r="A21" s="1">
        <v>175</v>
      </c>
      <c r="S21">
        <f t="shared" si="0"/>
        <v>17</v>
      </c>
      <c r="T21" s="1">
        <v>171</v>
      </c>
      <c r="U21" s="3"/>
      <c r="V21" s="2"/>
    </row>
    <row r="22" spans="1:22" x14ac:dyDescent="0.3">
      <c r="A22" s="1">
        <v>177</v>
      </c>
      <c r="S22">
        <f t="shared" si="0"/>
        <v>18</v>
      </c>
      <c r="T22" s="1">
        <v>173</v>
      </c>
      <c r="U22" s="3"/>
      <c r="V22" s="2"/>
    </row>
    <row r="23" spans="1:22" x14ac:dyDescent="0.3">
      <c r="A23" s="1">
        <v>177</v>
      </c>
      <c r="S23">
        <f t="shared" si="0"/>
        <v>19</v>
      </c>
      <c r="T23" s="1">
        <v>175</v>
      </c>
      <c r="U23" s="3"/>
      <c r="V23" s="2"/>
    </row>
    <row r="24" spans="1:22" x14ac:dyDescent="0.3">
      <c r="A24" s="1">
        <v>185</v>
      </c>
      <c r="S24">
        <f t="shared" si="0"/>
        <v>20</v>
      </c>
      <c r="T24" s="1">
        <v>175</v>
      </c>
      <c r="U24" s="3"/>
      <c r="V24" s="2"/>
    </row>
    <row r="25" spans="1:22" x14ac:dyDescent="0.3">
      <c r="A25" s="1">
        <v>188</v>
      </c>
      <c r="S25">
        <f t="shared" si="0"/>
        <v>21</v>
      </c>
      <c r="T25" s="1">
        <v>177</v>
      </c>
      <c r="U25" s="3"/>
      <c r="V25" s="2"/>
    </row>
    <row r="26" spans="1:22" ht="19.5" thickBot="1" x14ac:dyDescent="0.35">
      <c r="A26" s="1">
        <v>191</v>
      </c>
      <c r="S26">
        <f t="shared" si="0"/>
        <v>22</v>
      </c>
      <c r="T26" s="1">
        <v>177</v>
      </c>
      <c r="U26" s="4"/>
      <c r="V26" s="5"/>
    </row>
    <row r="27" spans="1:22" x14ac:dyDescent="0.3">
      <c r="A27" s="1">
        <v>193</v>
      </c>
      <c r="S27">
        <f t="shared" si="0"/>
        <v>23</v>
      </c>
      <c r="T27" s="1">
        <v>185</v>
      </c>
    </row>
    <row r="28" spans="1:22" x14ac:dyDescent="0.3">
      <c r="A28" s="1">
        <v>198</v>
      </c>
      <c r="S28">
        <f t="shared" si="0"/>
        <v>24</v>
      </c>
      <c r="T28" s="1">
        <v>188</v>
      </c>
    </row>
    <row r="29" spans="1:22" x14ac:dyDescent="0.3">
      <c r="A29" s="1">
        <v>199</v>
      </c>
      <c r="S29">
        <f t="shared" si="0"/>
        <v>25</v>
      </c>
      <c r="T29" s="1">
        <v>191</v>
      </c>
    </row>
    <row r="30" spans="1:22" x14ac:dyDescent="0.3">
      <c r="A30" s="1">
        <v>203</v>
      </c>
      <c r="S30">
        <f t="shared" si="0"/>
        <v>26</v>
      </c>
      <c r="T30" s="1">
        <v>193</v>
      </c>
    </row>
    <row r="31" spans="1:22" x14ac:dyDescent="0.3">
      <c r="A31" s="1">
        <v>204</v>
      </c>
      <c r="S31">
        <f t="shared" si="0"/>
        <v>27</v>
      </c>
      <c r="T31" s="1">
        <v>198</v>
      </c>
    </row>
    <row r="32" spans="1:22" x14ac:dyDescent="0.3">
      <c r="A32" s="1">
        <v>204</v>
      </c>
      <c r="S32">
        <f t="shared" si="0"/>
        <v>28</v>
      </c>
      <c r="T32" s="1">
        <v>199</v>
      </c>
    </row>
    <row r="33" spans="1:20" x14ac:dyDescent="0.3">
      <c r="A33" s="1">
        <v>204.5</v>
      </c>
      <c r="S33">
        <f t="shared" si="0"/>
        <v>29</v>
      </c>
      <c r="T33" s="1">
        <v>203</v>
      </c>
    </row>
    <row r="34" spans="1:20" x14ac:dyDescent="0.3">
      <c r="A34" s="1">
        <v>205</v>
      </c>
      <c r="S34" s="11">
        <f t="shared" si="0"/>
        <v>30</v>
      </c>
      <c r="T34" s="12">
        <v>204</v>
      </c>
    </row>
    <row r="35" spans="1:20" x14ac:dyDescent="0.3">
      <c r="A35" s="1">
        <v>208</v>
      </c>
      <c r="S35" s="11">
        <f t="shared" si="0"/>
        <v>31</v>
      </c>
      <c r="T35" s="12">
        <v>204</v>
      </c>
    </row>
    <row r="36" spans="1:20" x14ac:dyDescent="0.3">
      <c r="A36" s="1">
        <v>212</v>
      </c>
      <c r="S36">
        <f t="shared" si="0"/>
        <v>32</v>
      </c>
      <c r="T36" s="1">
        <v>204.5</v>
      </c>
    </row>
    <row r="37" spans="1:20" x14ac:dyDescent="0.3">
      <c r="A37" s="1">
        <v>214</v>
      </c>
      <c r="S37">
        <f t="shared" si="0"/>
        <v>33</v>
      </c>
      <c r="T37" s="1">
        <v>205</v>
      </c>
    </row>
    <row r="38" spans="1:20" x14ac:dyDescent="0.3">
      <c r="A38" s="1">
        <v>214</v>
      </c>
      <c r="S38">
        <f t="shared" si="0"/>
        <v>34</v>
      </c>
      <c r="T38" s="1">
        <v>208</v>
      </c>
    </row>
    <row r="39" spans="1:20" x14ac:dyDescent="0.3">
      <c r="A39" s="1">
        <v>216</v>
      </c>
      <c r="S39">
        <f t="shared" si="0"/>
        <v>35</v>
      </c>
      <c r="T39" s="1">
        <v>212</v>
      </c>
    </row>
    <row r="40" spans="1:20" x14ac:dyDescent="0.3">
      <c r="A40" s="1">
        <v>216</v>
      </c>
      <c r="S40">
        <f t="shared" si="0"/>
        <v>36</v>
      </c>
      <c r="T40" s="1">
        <v>214</v>
      </c>
    </row>
    <row r="41" spans="1:20" x14ac:dyDescent="0.3">
      <c r="A41" s="1">
        <v>216</v>
      </c>
      <c r="S41">
        <f t="shared" si="0"/>
        <v>37</v>
      </c>
      <c r="T41" s="1">
        <v>214</v>
      </c>
    </row>
    <row r="42" spans="1:20" x14ac:dyDescent="0.3">
      <c r="A42" s="1">
        <v>218</v>
      </c>
      <c r="S42">
        <f t="shared" si="0"/>
        <v>38</v>
      </c>
      <c r="T42" s="1">
        <v>216</v>
      </c>
    </row>
    <row r="43" spans="1:20" x14ac:dyDescent="0.3">
      <c r="A43" s="1">
        <v>220</v>
      </c>
      <c r="S43">
        <f t="shared" si="0"/>
        <v>39</v>
      </c>
      <c r="T43" s="1">
        <v>216</v>
      </c>
    </row>
    <row r="44" spans="1:20" x14ac:dyDescent="0.3">
      <c r="A44" s="1">
        <v>229</v>
      </c>
      <c r="S44">
        <f t="shared" si="0"/>
        <v>40</v>
      </c>
      <c r="T44" s="1">
        <v>216</v>
      </c>
    </row>
    <row r="45" spans="1:20" x14ac:dyDescent="0.3">
      <c r="A45" s="1">
        <v>230</v>
      </c>
      <c r="S45">
        <f t="shared" si="0"/>
        <v>41</v>
      </c>
      <c r="T45" s="1">
        <v>218</v>
      </c>
    </row>
    <row r="46" spans="1:20" x14ac:dyDescent="0.3">
      <c r="A46" s="1">
        <v>232</v>
      </c>
      <c r="S46">
        <f t="shared" si="0"/>
        <v>42</v>
      </c>
      <c r="T46" s="1">
        <v>220</v>
      </c>
    </row>
    <row r="47" spans="1:20" x14ac:dyDescent="0.3">
      <c r="A47" s="1">
        <v>236</v>
      </c>
      <c r="S47">
        <f t="shared" si="0"/>
        <v>43</v>
      </c>
      <c r="T47" s="1">
        <v>229</v>
      </c>
    </row>
    <row r="48" spans="1:20" x14ac:dyDescent="0.3">
      <c r="A48" s="1">
        <v>236</v>
      </c>
      <c r="S48">
        <f t="shared" si="0"/>
        <v>44</v>
      </c>
      <c r="T48" s="1">
        <v>230</v>
      </c>
    </row>
    <row r="49" spans="1:20" x14ac:dyDescent="0.3">
      <c r="A49" s="1">
        <v>236.5</v>
      </c>
      <c r="S49" s="11">
        <f t="shared" si="0"/>
        <v>45</v>
      </c>
      <c r="T49" s="12">
        <v>232</v>
      </c>
    </row>
    <row r="50" spans="1:20" x14ac:dyDescent="0.3">
      <c r="A50" s="1">
        <v>237</v>
      </c>
      <c r="S50" s="11">
        <f t="shared" si="0"/>
        <v>46</v>
      </c>
      <c r="T50" s="12">
        <v>236</v>
      </c>
    </row>
    <row r="51" spans="1:20" x14ac:dyDescent="0.3">
      <c r="A51" s="1">
        <v>246</v>
      </c>
      <c r="S51">
        <f t="shared" si="0"/>
        <v>47</v>
      </c>
      <c r="T51" s="1">
        <v>236</v>
      </c>
    </row>
    <row r="52" spans="1:20" x14ac:dyDescent="0.3">
      <c r="A52" s="1">
        <v>250</v>
      </c>
      <c r="S52">
        <f t="shared" si="0"/>
        <v>48</v>
      </c>
      <c r="T52" s="1">
        <v>236.5</v>
      </c>
    </row>
    <row r="53" spans="1:20" x14ac:dyDescent="0.3">
      <c r="A53" s="1">
        <v>256</v>
      </c>
      <c r="S53">
        <f t="shared" si="0"/>
        <v>49</v>
      </c>
      <c r="T53" s="1">
        <v>237</v>
      </c>
    </row>
    <row r="54" spans="1:20" x14ac:dyDescent="0.3">
      <c r="A54" s="1">
        <v>260</v>
      </c>
      <c r="S54">
        <f t="shared" si="0"/>
        <v>50</v>
      </c>
      <c r="T54" s="1">
        <v>246</v>
      </c>
    </row>
    <row r="55" spans="1:20" x14ac:dyDescent="0.3">
      <c r="A55" s="1">
        <v>261</v>
      </c>
      <c r="S55">
        <f t="shared" si="0"/>
        <v>51</v>
      </c>
      <c r="T55" s="1">
        <v>250</v>
      </c>
    </row>
    <row r="56" spans="1:20" x14ac:dyDescent="0.3">
      <c r="A56" s="1">
        <v>265</v>
      </c>
      <c r="S56">
        <f t="shared" si="0"/>
        <v>52</v>
      </c>
      <c r="T56" s="1">
        <v>256</v>
      </c>
    </row>
    <row r="57" spans="1:20" x14ac:dyDescent="0.3">
      <c r="A57" s="1">
        <v>289</v>
      </c>
      <c r="S57">
        <f t="shared" si="0"/>
        <v>53</v>
      </c>
      <c r="T57" s="1">
        <v>260</v>
      </c>
    </row>
    <row r="58" spans="1:20" x14ac:dyDescent="0.3">
      <c r="A58" s="1">
        <v>296</v>
      </c>
      <c r="S58">
        <f t="shared" si="0"/>
        <v>54</v>
      </c>
      <c r="T58" s="1">
        <v>261</v>
      </c>
    </row>
    <row r="59" spans="1:20" x14ac:dyDescent="0.3">
      <c r="A59" s="1">
        <v>305</v>
      </c>
      <c r="S59">
        <f t="shared" si="0"/>
        <v>55</v>
      </c>
      <c r="T59" s="1">
        <v>265</v>
      </c>
    </row>
    <row r="60" spans="1:20" x14ac:dyDescent="0.3">
      <c r="A60" s="1">
        <v>316</v>
      </c>
      <c r="S60">
        <f t="shared" si="0"/>
        <v>56</v>
      </c>
      <c r="T60" s="1">
        <v>289</v>
      </c>
    </row>
    <row r="61" spans="1:20" x14ac:dyDescent="0.3">
      <c r="A61" s="1">
        <v>320</v>
      </c>
      <c r="S61">
        <f t="shared" si="0"/>
        <v>57</v>
      </c>
      <c r="T61" s="1">
        <v>296</v>
      </c>
    </row>
    <row r="62" spans="1:20" x14ac:dyDescent="0.3">
      <c r="A62" s="1">
        <v>324</v>
      </c>
      <c r="S62">
        <f t="shared" si="0"/>
        <v>58</v>
      </c>
      <c r="T62" s="1">
        <v>305</v>
      </c>
    </row>
    <row r="63" spans="1:20" x14ac:dyDescent="0.3">
      <c r="A63" s="1">
        <v>356</v>
      </c>
      <c r="S63">
        <f t="shared" si="0"/>
        <v>59</v>
      </c>
      <c r="T63" s="1">
        <v>316</v>
      </c>
    </row>
    <row r="64" spans="1:20" x14ac:dyDescent="0.3">
      <c r="A64" s="1">
        <v>396</v>
      </c>
      <c r="S64">
        <f t="shared" si="0"/>
        <v>60</v>
      </c>
      <c r="T64" s="1">
        <v>320</v>
      </c>
    </row>
    <row r="65" spans="19:20" x14ac:dyDescent="0.3">
      <c r="S65">
        <f t="shared" si="0"/>
        <v>61</v>
      </c>
      <c r="T65" s="1">
        <v>324</v>
      </c>
    </row>
    <row r="66" spans="19:20" x14ac:dyDescent="0.3">
      <c r="S66">
        <f t="shared" si="0"/>
        <v>62</v>
      </c>
      <c r="T66" s="1">
        <v>356</v>
      </c>
    </row>
    <row r="67" spans="19:20" x14ac:dyDescent="0.3">
      <c r="S67">
        <f t="shared" si="0"/>
        <v>63</v>
      </c>
      <c r="T67" s="1">
        <v>396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2019-09-24T09:29:01Z</dcterms:created>
  <dcterms:modified xsi:type="dcterms:W3CDTF">2020-10-20T03:14:21Z</dcterms:modified>
</cp:coreProperties>
</file>