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 data\Desktop\"/>
    </mc:Choice>
  </mc:AlternateContent>
  <bookViews>
    <workbookView xWindow="0" yWindow="0" windowWidth="27630" windowHeight="12255"/>
  </bookViews>
  <sheets>
    <sheet name="工作表10" sheetId="10" r:id="rId1"/>
  </sheets>
  <definedNames>
    <definedName name="_xlnm._FilterDatabase" localSheetId="0" hidden="1">工作表10!$A$1:$K$135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0" l="1"/>
  <c r="E28" i="10"/>
  <c r="E27" i="10"/>
  <c r="E29" i="10"/>
  <c r="E26" i="10"/>
  <c r="E25" i="10"/>
  <c r="E24" i="10"/>
  <c r="E23" i="10"/>
  <c r="E22" i="10"/>
  <c r="E21" i="10"/>
  <c r="E19" i="10"/>
  <c r="E20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<sst xmlns="http://schemas.openxmlformats.org/spreadsheetml/2006/main" count="139" uniqueCount="137">
  <si>
    <t>永豐銀行DAWHO現金回饋信用卡VISA商務御璽卡</t>
  </si>
  <si>
    <t>渣打銀行渣打現金回饋御璽卡VISA御璽卡</t>
  </si>
  <si>
    <t>上海銀行小小兵Bello回饋卡MasterCard商務鈦金卡</t>
  </si>
  <si>
    <t>滙豐銀行現金回饋御璽卡VISA御璽卡</t>
  </si>
  <si>
    <t>台新銀行FlyGoMasterCard商務鈦金卡</t>
  </si>
  <si>
    <t>星展銀行炫晶御璽卡VISA御璽卡</t>
  </si>
  <si>
    <t>元大銀行元大鑽金卡VISA御璽卡</t>
  </si>
  <si>
    <t>元大銀行Wi-Ho!Online聯名卡VISA御璽卡</t>
  </si>
  <si>
    <t>永豐銀行永豐Prestige美國運通卡AMEX普卡</t>
  </si>
  <si>
    <t>中國信託商旅鈦金卡MasterCard商務鈦金卡</t>
  </si>
  <si>
    <t>華南銀行享利樂活combo卡VISA商務御璽卡</t>
  </si>
  <si>
    <t>土地銀行JCB一卡通聯名晶緻卡JCB晶緻卡</t>
  </si>
  <si>
    <t>合作金庫合作金庫世界卡MasterCard世界卡</t>
  </si>
  <si>
    <t>元大銀行All New Visa樂遊卡VISA御璽卡</t>
  </si>
  <si>
    <t>台新銀行昇恒昌聯名卡VISA無限卡</t>
  </si>
  <si>
    <t>日盛銀行日盛銀行-無限卡VISA無限卡</t>
  </si>
  <si>
    <t>上海銀行簡單卡VISA商務御璽卡</t>
  </si>
  <si>
    <t>永豐銀行現金回饋卡VISA商務御璽卡</t>
  </si>
  <si>
    <t>兆豐商銀雙幣鈦金商旅卡(美金/新台幣)MasterCard鈦金卡</t>
  </si>
  <si>
    <t>華南銀行超級現金回饋卡VISA御璽卡</t>
  </si>
  <si>
    <t>合作金庫利high卡(一卡通聯名卡)JCB晶緻卡</t>
  </si>
  <si>
    <t>第一銀行一卡通聯名卡VISA御璽卡</t>
  </si>
  <si>
    <t>台中銀行JCB哆啦A夢卡JCB晶緻卡</t>
  </si>
  <si>
    <t>花旗銀行花旗現金回饋(悠遊)卡VISA無限卡</t>
  </si>
  <si>
    <t>彰化銀行VISA無限卡VISA無限卡</t>
  </si>
  <si>
    <t>台北富邦富邦尊御世界卡MasterCard世界卡</t>
  </si>
  <si>
    <t>凱基銀行現金回饋卡</t>
  </si>
  <si>
    <t>台北富邦富邦鑽保卡VISA御璽卡</t>
  </si>
  <si>
    <t>陽信銀行曜晶卡VISA商務御璽卡</t>
  </si>
  <si>
    <t>兆豐商銀利多御璽商旅卡VISA御璽卡</t>
  </si>
  <si>
    <t>日盛銀行商務御璽卡VISA御璽卡</t>
  </si>
  <si>
    <t>台新銀行台新財富無限卡VISA無限卡</t>
  </si>
  <si>
    <t>國泰世華國泰世華現金回饋御璽卡VISA御璽卡</t>
  </si>
  <si>
    <t>合庫鹿港天后宮認同卡</t>
  </si>
  <si>
    <t>台新銀行遠傳friDay聯名卡MasterCard鈦金卡</t>
  </si>
  <si>
    <t>臺灣企銀鈦金商旅卡MasterCard鈦金卡</t>
  </si>
  <si>
    <t>玉山銀行雙幣卡</t>
  </si>
  <si>
    <t>合作金庫雙幣卡</t>
  </si>
  <si>
    <t>台新商務/雙幣卡</t>
  </si>
  <si>
    <t>聯邦銀行法拉利無限卡VISA無限卡</t>
  </si>
  <si>
    <t>國內回饋</t>
    <phoneticPr fontId="3" type="noConversion"/>
  </si>
  <si>
    <t>國外回饋</t>
    <phoneticPr fontId="3" type="noConversion"/>
  </si>
  <si>
    <t>卡名</t>
  </si>
  <si>
    <t>星展銀行飛行世界卡MasterCard世界卡</t>
  </si>
  <si>
    <t>中國信託ANA聯名卡JCB極緻卡/VISA無限卡</t>
  </si>
  <si>
    <t>國泰世華長榮航空聯名卡(一卡通/悠遊卡)VISA極緻無限卡</t>
  </si>
  <si>
    <t>花旗銀行寰旅尊尚世界卡MasterCard世界卡</t>
  </si>
  <si>
    <t>花旗銀行寰旅世界卡MasterCard世界卡</t>
  </si>
  <si>
    <t>台新銀行國泰航空聯名卡MasterCard世界卡</t>
  </si>
  <si>
    <t>國泰世華長榮航空聯名卡(一卡通/悠遊卡)VISA無限卡</t>
  </si>
  <si>
    <t>中國信託大中華攜手飛聯名卡VISA無限卡</t>
  </si>
  <si>
    <t>國泰世華亞洲萬里通聯名卡MasterCard世界卡</t>
  </si>
  <si>
    <t>中國信託大中華攜手飛聯名卡VISA商務御璽卡</t>
  </si>
  <si>
    <t>台新銀行國泰航空聯名卡MasterCard翱翔鈦金卡</t>
  </si>
  <si>
    <t>國泰世華亞洲萬里通聯名卡MasterCard鈦金卡</t>
  </si>
  <si>
    <t>滙豐銀行中華航空聯名卡VISA御璽卡</t>
  </si>
  <si>
    <t>滙豐銀行中華航空聯名卡VISA無限卡</t>
  </si>
  <si>
    <t>美國運通美國運通國泰航空尊尚信用卡AMEX白金卡</t>
  </si>
  <si>
    <t>美國運通美國運通長榮航空簽帳白金卡AMEX白金卡</t>
  </si>
  <si>
    <t>國泰世華長榮航空聯名卡(一卡通/悠遊卡)VISA極緻御璽卡</t>
  </si>
  <si>
    <t>國泰世華亞洲萬里通聯名卡MasterCard白金卡</t>
  </si>
  <si>
    <t>星展銀行飛行鈦金卡MasterCard鈦金卡</t>
  </si>
  <si>
    <t>中國信託大中華攜手飛聯名卡VISA御璽卡</t>
  </si>
  <si>
    <t>國泰世華亞洲萬里通里享卡MasterCard白金卡</t>
  </si>
  <si>
    <t>滙豐銀行中華航空聯名卡VISA白金卡</t>
  </si>
  <si>
    <t>中國信託ANA聯名卡JCB晶緻卡/VISA商務御璽卡(悠遊卡、一卡通)</t>
  </si>
  <si>
    <t>台新銀行國泰航空聯名卡MasterCard鈦金卡</t>
  </si>
  <si>
    <t>國泰世華長榮航空聯名卡(一卡通/悠遊卡)VISA御璽卡</t>
  </si>
  <si>
    <t>美國運通美國運通新加坡航空天宇信用卡AMEX金卡</t>
  </si>
  <si>
    <t>中國信託ANA聯名卡JCB白金卡/VISA御璽卡(悠遊卡、一卡通)</t>
  </si>
  <si>
    <t>台北富邦富邦商務卡MasterCard鈦金卡</t>
  </si>
  <si>
    <t>新光銀行日本航空聯名卡JCB晶緻卡</t>
  </si>
  <si>
    <t>國內哩程</t>
    <phoneticPr fontId="3" type="noConversion"/>
  </si>
  <si>
    <t>國外哩程</t>
    <phoneticPr fontId="3" type="noConversion"/>
  </si>
  <si>
    <t>玉山銀行山隆優油卡MasterCard白金卡</t>
  </si>
  <si>
    <t>凱基銀行魔FUN悠遊御璽卡VISA御璽卡</t>
  </si>
  <si>
    <t>聯邦全國加油聯名卡</t>
  </si>
  <si>
    <t>國泰世華台塑聯名卡</t>
  </si>
  <si>
    <t>花旗Apple Pay</t>
  </si>
  <si>
    <t>玉山全卡/Debit金融卡</t>
  </si>
  <si>
    <t>中國信託中油聯名卡VISA御璽卡</t>
  </si>
  <si>
    <t>第一銀行Smile速邁樂聯名卡VISA白金卡</t>
  </si>
  <si>
    <t>花旗銀行CiTi PrestigeVISA無限卡</t>
  </si>
  <si>
    <t>新光銀行新光銀行無限卡VISA無限卡</t>
  </si>
  <si>
    <t>凱基銀行凱基無限卡VISA無限卡</t>
  </si>
  <si>
    <t>渣打銀行優先理財VISA無限卡</t>
  </si>
  <si>
    <t>合庫無限卡/世界卡</t>
  </si>
  <si>
    <t>聯邦銀行聯邦銀行世界卡MasterCard世界卡</t>
  </si>
  <si>
    <t>中國信託LEXUS聯名卡MasterCard商務世界卡</t>
  </si>
  <si>
    <t>免費接送次數</t>
    <phoneticPr fontId="3" type="noConversion"/>
  </si>
  <si>
    <t>自助加油</t>
    <phoneticPr fontId="3" type="noConversion"/>
  </si>
  <si>
    <t>人工加油</t>
    <phoneticPr fontId="3" type="noConversion"/>
  </si>
  <si>
    <t>華南銀行LOVE晶緻悠遊聯名卡－寵愛紅卡JCB晶緻卡</t>
  </si>
  <si>
    <t>元大銀行指定卡(原大眾)</t>
  </si>
  <si>
    <t>花旗銀行花旗饗樂生活卡VISA御璽卡</t>
  </si>
  <si>
    <t>中國信託Global Mall聯名卡VISA無限卡</t>
  </si>
  <si>
    <t>新光銀行新光三越聯名卡VISA御璽卡</t>
  </si>
  <si>
    <t>聯邦銀行微風聯名卡VISA無限卡</t>
  </si>
  <si>
    <t>中國信託酷玩卡MasterCard鈦金卡</t>
  </si>
  <si>
    <t>中國信託秀泰廣場影城聯名卡VISA御璽卡</t>
  </si>
  <si>
    <t>花旗銀行PChome Prime聯名卡VISA御璽卡</t>
  </si>
  <si>
    <t>中國信託Yahoo聯名卡MasterCard鈦金卡</t>
  </si>
  <si>
    <t>玉山銀行iCash聯名卡VISA御璽卡</t>
  </si>
  <si>
    <t>國泰世華KOKO COMBO icashMasterCard白金卡</t>
  </si>
  <si>
    <t>兆豐商銀e秒刷鈦金卡(一卡通/悠遊卡)MasterCard鈦金卡</t>
  </si>
  <si>
    <t>玉山銀行Pi 拍錢包信用卡MasterCard鈦金卡</t>
  </si>
  <si>
    <t>台新銀行@GoGo悠遊御璽卡VISA御璽卡</t>
  </si>
  <si>
    <t>合作金庫卡娜赫拉的小動物icash聯名卡(夢想藍)MasterCard鈦金卡</t>
  </si>
  <si>
    <t>KOKO (COMBO)悠遊聯名卡/icash聯名卡</t>
  </si>
  <si>
    <t>元大銀行元大鑽金icash聯名卡VISA御璽卡</t>
  </si>
  <si>
    <t>中國信託享想生活卡VISA御璽卡</t>
  </si>
  <si>
    <t>華南銀行ｉ網購生活卡JCB晶緻卡</t>
  </si>
  <si>
    <t>新光銀行魔法少女iPASS一卡通聯名卡MasterCard鈦金卡</t>
  </si>
  <si>
    <t>上海銀行TeresaCard 悠遊極緻卡JCB極緻卡</t>
  </si>
  <si>
    <t>第一銀行Wonderful星璨卡VISA御璽卡</t>
  </si>
  <si>
    <t>台北富邦富邦數位生活卡VISA御璽卡</t>
  </si>
  <si>
    <t>台新銀行太陽卡VISA御璽卡</t>
  </si>
  <si>
    <t>第一銀行i-Fun愛玩樂卡JCB晶緻卡</t>
  </si>
  <si>
    <t>台灣樂天樂天信用卡MasterCard鈦金卡</t>
  </si>
  <si>
    <t>合作金庫icash聯名卡MasterCard鈦金卡</t>
  </si>
  <si>
    <t>中國信託中國信託寰遊美國運通卡AMEX_金卡</t>
  </si>
  <si>
    <t>台新銀行三商美邦人壽聯名卡VISA御璽卡</t>
  </si>
  <si>
    <t>元大銀行元大Life卡JCB晶緻卡</t>
  </si>
  <si>
    <t>永豐銀行保倍卡MasterCard鈦金卡</t>
  </si>
  <si>
    <t>玉山銀行公務人員國民旅遊卡VISA御璽卡</t>
  </si>
  <si>
    <t>聯邦銀行幸福御守卡／紫VISA御璽卡</t>
  </si>
  <si>
    <t>元大分享卡(原大眾)</t>
  </si>
  <si>
    <t>日盛銀行日盛GOGO加油卡VISA白金卡</t>
  </si>
  <si>
    <t>兆豐商銀Mega One 一卡通聯名卡MasterCard商務卡</t>
  </si>
  <si>
    <t>玉山銀行玉山南山聯名卡MasterCard世界卡</t>
  </si>
  <si>
    <t>永豐銀行永豐財富無限卡VISA無限卡</t>
  </si>
  <si>
    <t>國泰世華國泰人壽聯名卡VISA白金卡</t>
  </si>
  <si>
    <t>凱基銀行中國人壽聯名卡VISA無限卡</t>
  </si>
  <si>
    <t>臺灣銀行金鑽商旅白金卡MasterCard商務卡</t>
  </si>
  <si>
    <t>電影折扣優惠</t>
    <phoneticPr fontId="3" type="noConversion"/>
  </si>
  <si>
    <t>網購刷卡回饋</t>
    <phoneticPr fontId="3" type="noConversion"/>
  </si>
  <si>
    <t>保險刷卡回饋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</si>
</sst>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rgb="FF000000"/>
      <name val="Courier New"/>
      <family val="3"/>
    </font>
    <font>
      <sz val="9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78" workbookViewId="0">
      <selection sqref="A1:K106"/>
    </sheetView>
  </sheetViews>
  <sheetFormatPr defaultRowHeight="16.5" x14ac:dyDescent="0.25"/>
  <cols>
    <col min="1" max="1" width="58.5" style="1" customWidth="1"/>
    <col min="2" max="3" width="11.25" style="2" bestFit="1" customWidth="1"/>
    <col min="4" max="5" width="11.25" bestFit="1" customWidth="1"/>
    <col min="6" max="6" width="12.125" customWidth="1"/>
    <col min="7" max="7" width="12" customWidth="1"/>
    <col min="8" max="9" width="14" customWidth="1"/>
    <col min="10" max="10" width="15" customWidth="1"/>
    <col min="11" max="11" width="16.625" bestFit="1" customWidth="1"/>
  </cols>
  <sheetData>
    <row r="1" spans="1:11" x14ac:dyDescent="0.25">
      <c r="A1" s="1" t="s">
        <v>42</v>
      </c>
      <c r="B1" s="1" t="s">
        <v>40</v>
      </c>
      <c r="C1" s="1" t="s">
        <v>41</v>
      </c>
      <c r="D1" s="1" t="s">
        <v>72</v>
      </c>
      <c r="E1" s="1" t="s">
        <v>73</v>
      </c>
      <c r="F1" s="1" t="s">
        <v>90</v>
      </c>
      <c r="G1" s="1" t="s">
        <v>91</v>
      </c>
      <c r="H1" s="1" t="s">
        <v>89</v>
      </c>
      <c r="I1" s="3" t="s">
        <v>134</v>
      </c>
      <c r="J1" s="3" t="s">
        <v>135</v>
      </c>
      <c r="K1" s="4" t="s">
        <v>136</v>
      </c>
    </row>
    <row r="2" spans="1:11" x14ac:dyDescent="0.25">
      <c r="A2" s="1" t="s">
        <v>70</v>
      </c>
      <c r="B2" s="5">
        <v>0</v>
      </c>
      <c r="C2" s="5">
        <v>0</v>
      </c>
      <c r="D2" s="5">
        <f>1/50</f>
        <v>0.02</v>
      </c>
      <c r="E2" s="5">
        <f>1/40</f>
        <v>2.5000000000000001E-2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1" t="s">
        <v>71</v>
      </c>
      <c r="B3" s="5">
        <v>0</v>
      </c>
      <c r="C3" s="5">
        <v>0</v>
      </c>
      <c r="D3" s="5">
        <f>1/50</f>
        <v>0.02</v>
      </c>
      <c r="E3" s="5">
        <f>1/50</f>
        <v>0.02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x14ac:dyDescent="0.25">
      <c r="A4" s="1" t="s">
        <v>69</v>
      </c>
      <c r="B4" s="5">
        <v>0</v>
      </c>
      <c r="C4" s="5">
        <v>0</v>
      </c>
      <c r="D4" s="5">
        <f>1/40</f>
        <v>2.5000000000000001E-2</v>
      </c>
      <c r="E4" s="5">
        <f>1/30</f>
        <v>3.3333333333333333E-2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1" x14ac:dyDescent="0.25">
      <c r="A5" s="1" t="s">
        <v>65</v>
      </c>
      <c r="B5" s="5">
        <v>0</v>
      </c>
      <c r="C5" s="5">
        <v>0</v>
      </c>
      <c r="D5" s="5">
        <f>1/30</f>
        <v>3.3333333333333333E-2</v>
      </c>
      <c r="E5" s="5">
        <f>1/15</f>
        <v>6.6666666666666666E-2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5">
      <c r="A6" s="1" t="s">
        <v>62</v>
      </c>
      <c r="B6" s="5">
        <v>0</v>
      </c>
      <c r="C6" s="5">
        <v>0</v>
      </c>
      <c r="D6" s="5">
        <f>1/30</f>
        <v>3.3333333333333333E-2</v>
      </c>
      <c r="E6" s="5">
        <f>1/23</f>
        <v>4.3478260869565216E-2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1" x14ac:dyDescent="0.25">
      <c r="A7" s="1" t="s">
        <v>66</v>
      </c>
      <c r="B7" s="5">
        <v>0</v>
      </c>
      <c r="C7" s="5">
        <v>0</v>
      </c>
      <c r="D7" s="5">
        <f t="shared" ref="D7:D14" si="0">1/30</f>
        <v>3.3333333333333333E-2</v>
      </c>
      <c r="E7" s="5">
        <f>1/25</f>
        <v>0.04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s="1" t="s">
        <v>61</v>
      </c>
      <c r="B8" s="5">
        <v>0</v>
      </c>
      <c r="C8" s="5">
        <v>0</v>
      </c>
      <c r="D8" s="5">
        <f t="shared" si="0"/>
        <v>3.3333333333333333E-2</v>
      </c>
      <c r="E8" s="5">
        <f>1/20</f>
        <v>0.05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x14ac:dyDescent="0.25">
      <c r="A9" s="1" t="s">
        <v>68</v>
      </c>
      <c r="B9" s="5">
        <v>0</v>
      </c>
      <c r="C9" s="5">
        <v>0</v>
      </c>
      <c r="D9" s="5">
        <f t="shared" si="0"/>
        <v>3.3333333333333333E-2</v>
      </c>
      <c r="E9" s="5">
        <f>1/30</f>
        <v>3.3333333333333333E-2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x14ac:dyDescent="0.25">
      <c r="A10" s="1" t="s">
        <v>63</v>
      </c>
      <c r="B10" s="5">
        <v>0</v>
      </c>
      <c r="C10" s="5">
        <v>0</v>
      </c>
      <c r="D10" s="5">
        <f t="shared" si="0"/>
        <v>3.3333333333333333E-2</v>
      </c>
      <c r="E10" s="5">
        <f>1/30</f>
        <v>3.3333333333333333E-2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 x14ac:dyDescent="0.25">
      <c r="A11" s="1" t="s">
        <v>60</v>
      </c>
      <c r="B11" s="5">
        <v>0</v>
      </c>
      <c r="C11" s="5">
        <v>0</v>
      </c>
      <c r="D11" s="5">
        <f t="shared" si="0"/>
        <v>3.3333333333333333E-2</v>
      </c>
      <c r="E11" s="5">
        <f>1/15</f>
        <v>6.6666666666666666E-2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 x14ac:dyDescent="0.25">
      <c r="A12" s="1" t="s">
        <v>67</v>
      </c>
      <c r="B12" s="5">
        <v>0</v>
      </c>
      <c r="C12" s="5">
        <v>0</v>
      </c>
      <c r="D12" s="5">
        <f t="shared" si="0"/>
        <v>3.3333333333333333E-2</v>
      </c>
      <c r="E12" s="5">
        <f>1/30</f>
        <v>3.3333333333333333E-2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 x14ac:dyDescent="0.25">
      <c r="A13" s="1" t="s">
        <v>59</v>
      </c>
      <c r="B13" s="5">
        <v>0</v>
      </c>
      <c r="C13" s="5">
        <v>0</v>
      </c>
      <c r="D13" s="5">
        <f t="shared" si="0"/>
        <v>3.3333333333333333E-2</v>
      </c>
      <c r="E13" s="5">
        <f>1/10</f>
        <v>0.1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 x14ac:dyDescent="0.25">
      <c r="A14" s="1" t="s">
        <v>64</v>
      </c>
      <c r="B14" s="5">
        <v>0</v>
      </c>
      <c r="C14" s="5">
        <v>0</v>
      </c>
      <c r="D14" s="5">
        <f t="shared" si="0"/>
        <v>3.3333333333333333E-2</v>
      </c>
      <c r="E14" s="5">
        <f>1/30</f>
        <v>3.3333333333333333E-2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1" t="s">
        <v>53</v>
      </c>
      <c r="B15" s="5">
        <v>0</v>
      </c>
      <c r="C15" s="5">
        <v>0</v>
      </c>
      <c r="D15" s="5">
        <f>1/25</f>
        <v>0.04</v>
      </c>
      <c r="E15" s="5">
        <f>1/5</f>
        <v>0.2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 x14ac:dyDescent="0.25">
      <c r="A16" s="1" t="s">
        <v>58</v>
      </c>
      <c r="B16" s="5">
        <v>0</v>
      </c>
      <c r="C16" s="5">
        <v>0</v>
      </c>
      <c r="D16" s="5">
        <f t="shared" ref="D16:D20" si="1">1/25</f>
        <v>0.04</v>
      </c>
      <c r="E16" s="5">
        <f>1/25</f>
        <v>0.04</v>
      </c>
      <c r="F16" s="5">
        <v>0</v>
      </c>
      <c r="G16" s="5">
        <v>0</v>
      </c>
      <c r="H16" s="5">
        <v>4</v>
      </c>
      <c r="I16" s="5">
        <v>0</v>
      </c>
      <c r="J16" s="5">
        <v>0</v>
      </c>
      <c r="K16" s="5">
        <v>0</v>
      </c>
    </row>
    <row r="17" spans="1:11" x14ac:dyDescent="0.25">
      <c r="A17" s="1" t="s">
        <v>57</v>
      </c>
      <c r="B17" s="5">
        <v>0</v>
      </c>
      <c r="C17" s="5">
        <v>0</v>
      </c>
      <c r="D17" s="5">
        <f t="shared" si="1"/>
        <v>0.04</v>
      </c>
      <c r="E17" s="5">
        <f>1/25</f>
        <v>0.04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x14ac:dyDescent="0.25">
      <c r="A18" s="1" t="s">
        <v>54</v>
      </c>
      <c r="B18" s="5">
        <v>0</v>
      </c>
      <c r="C18" s="5">
        <v>0</v>
      </c>
      <c r="D18" s="5">
        <f t="shared" si="1"/>
        <v>0.04</v>
      </c>
      <c r="E18" s="5">
        <f>1/15</f>
        <v>6.6666666666666666E-2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x14ac:dyDescent="0.25">
      <c r="A19" s="1" t="s">
        <v>55</v>
      </c>
      <c r="B19" s="5">
        <v>0</v>
      </c>
      <c r="C19" s="5">
        <v>0</v>
      </c>
      <c r="D19" s="5">
        <f t="shared" si="1"/>
        <v>0.04</v>
      </c>
      <c r="E19" s="5">
        <f>1/15</f>
        <v>6.6666666666666666E-2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 x14ac:dyDescent="0.25">
      <c r="A20" s="1" t="s">
        <v>56</v>
      </c>
      <c r="B20" s="5">
        <v>0</v>
      </c>
      <c r="C20" s="5">
        <v>0</v>
      </c>
      <c r="D20" s="5">
        <f t="shared" si="1"/>
        <v>0.04</v>
      </c>
      <c r="E20" s="5">
        <f t="shared" ref="E19:E20" si="2">1/15</f>
        <v>6.6666666666666666E-2</v>
      </c>
      <c r="F20" s="5">
        <v>0</v>
      </c>
      <c r="G20" s="5">
        <v>0</v>
      </c>
      <c r="H20" s="5">
        <v>4</v>
      </c>
      <c r="I20" s="5">
        <v>0</v>
      </c>
      <c r="J20" s="5">
        <v>0</v>
      </c>
      <c r="K20" s="5">
        <v>0</v>
      </c>
    </row>
    <row r="21" spans="1:11" x14ac:dyDescent="0.25">
      <c r="A21" s="1" t="s">
        <v>52</v>
      </c>
      <c r="B21" s="5">
        <v>0</v>
      </c>
      <c r="C21" s="5">
        <v>0</v>
      </c>
      <c r="D21" s="5">
        <f>1/23</f>
        <v>4.3478260869565216E-2</v>
      </c>
      <c r="E21" s="5">
        <f>1/11</f>
        <v>9.0909090909090912E-2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 x14ac:dyDescent="0.25">
      <c r="A22" s="1" t="s">
        <v>50</v>
      </c>
      <c r="B22" s="5">
        <v>0</v>
      </c>
      <c r="C22" s="5">
        <v>0</v>
      </c>
      <c r="D22" s="5">
        <f>1/22</f>
        <v>4.5454545454545456E-2</v>
      </c>
      <c r="E22" s="5">
        <f>1/11</f>
        <v>9.0909090909090912E-2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x14ac:dyDescent="0.25">
      <c r="A23" s="1" t="s">
        <v>48</v>
      </c>
      <c r="B23" s="5">
        <v>0</v>
      </c>
      <c r="C23" s="5">
        <v>0</v>
      </c>
      <c r="D23" s="5">
        <f t="shared" ref="D23:D25" si="3">1/22</f>
        <v>4.5454545454545456E-2</v>
      </c>
      <c r="E23" s="5">
        <f>1/5</f>
        <v>0.2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 x14ac:dyDescent="0.25">
      <c r="A24" s="1" t="s">
        <v>51</v>
      </c>
      <c r="B24" s="5">
        <v>0</v>
      </c>
      <c r="C24" s="5">
        <v>0</v>
      </c>
      <c r="D24" s="5">
        <f t="shared" si="3"/>
        <v>4.5454545454545456E-2</v>
      </c>
      <c r="E24" s="5">
        <f>1/15</f>
        <v>6.6666666666666666E-2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 x14ac:dyDescent="0.25">
      <c r="A25" s="1" t="s">
        <v>49</v>
      </c>
      <c r="B25" s="5">
        <v>0</v>
      </c>
      <c r="C25" s="5">
        <v>0</v>
      </c>
      <c r="D25" s="5">
        <f t="shared" si="3"/>
        <v>4.5454545454545456E-2</v>
      </c>
      <c r="E25" s="5">
        <f>1/10</f>
        <v>0.1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 x14ac:dyDescent="0.25">
      <c r="A26" s="1" t="s">
        <v>44</v>
      </c>
      <c r="B26" s="5">
        <v>0</v>
      </c>
      <c r="C26" s="5">
        <v>0</v>
      </c>
      <c r="D26" s="5">
        <f>1/20</f>
        <v>0.05</v>
      </c>
      <c r="E26" s="5">
        <f>1/10</f>
        <v>0.1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1" t="s">
        <v>47</v>
      </c>
      <c r="B27" s="5">
        <v>0</v>
      </c>
      <c r="C27" s="5">
        <v>0</v>
      </c>
      <c r="D27" s="5">
        <f t="shared" ref="D27:D29" si="4">1/20</f>
        <v>0.05</v>
      </c>
      <c r="E27" s="5">
        <f>1/20</f>
        <v>0.05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x14ac:dyDescent="0.25">
      <c r="A28" s="1" t="s">
        <v>46</v>
      </c>
      <c r="B28" s="5">
        <v>0</v>
      </c>
      <c r="C28" s="5">
        <v>0</v>
      </c>
      <c r="D28" s="5">
        <f t="shared" si="4"/>
        <v>0.05</v>
      </c>
      <c r="E28" s="5">
        <f>1/20</f>
        <v>0.05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1" t="s">
        <v>45</v>
      </c>
      <c r="B29" s="5">
        <v>0</v>
      </c>
      <c r="C29" s="5">
        <v>0</v>
      </c>
      <c r="D29" s="5">
        <f t="shared" si="4"/>
        <v>0.05</v>
      </c>
      <c r="E29" s="5">
        <f>1/10</f>
        <v>0.1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 x14ac:dyDescent="0.25">
      <c r="A30" s="1" t="s">
        <v>43</v>
      </c>
      <c r="B30" s="5">
        <v>0</v>
      </c>
      <c r="C30" s="5">
        <v>0</v>
      </c>
      <c r="D30" s="5">
        <f>1/18</f>
        <v>5.5555555555555552E-2</v>
      </c>
      <c r="E30" s="5">
        <f>1/15</f>
        <v>6.6666666666666666E-2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1" t="s">
        <v>108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0.03</v>
      </c>
      <c r="K31" s="5">
        <v>0</v>
      </c>
    </row>
    <row r="32" spans="1:11" x14ac:dyDescent="0.25">
      <c r="A32" s="1" t="s">
        <v>113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0.02</v>
      </c>
      <c r="K32" s="5">
        <v>0</v>
      </c>
    </row>
    <row r="33" spans="1:11" x14ac:dyDescent="0.25">
      <c r="A33" s="1" t="s">
        <v>2</v>
      </c>
      <c r="B33" s="5">
        <v>1.234E-2</v>
      </c>
      <c r="C33" s="5">
        <v>2.2339999999999999E-2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 x14ac:dyDescent="0.25">
      <c r="A34" s="1" t="s">
        <v>16</v>
      </c>
      <c r="B34" s="5">
        <v>0.01</v>
      </c>
      <c r="C34" s="5">
        <v>0.02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 x14ac:dyDescent="0.25">
      <c r="A35" s="1" t="s">
        <v>11</v>
      </c>
      <c r="B35" s="5">
        <v>0.01</v>
      </c>
      <c r="C35" s="5">
        <v>0.01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 x14ac:dyDescent="0.25">
      <c r="A36" s="1" t="s">
        <v>95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0.4</v>
      </c>
      <c r="J36" s="5">
        <v>0</v>
      </c>
      <c r="K36" s="5">
        <v>0</v>
      </c>
    </row>
    <row r="37" spans="1:11" x14ac:dyDescent="0.25">
      <c r="A37" s="1" t="s">
        <v>88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4</v>
      </c>
      <c r="I37" s="5">
        <v>0</v>
      </c>
      <c r="J37" s="5">
        <v>0</v>
      </c>
      <c r="K37" s="5">
        <v>0</v>
      </c>
    </row>
    <row r="38" spans="1:11" x14ac:dyDescent="0.25">
      <c r="A38" s="1" t="s">
        <v>101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0.06</v>
      </c>
      <c r="K38" s="5">
        <v>0</v>
      </c>
    </row>
    <row r="39" spans="1:11" x14ac:dyDescent="0.25">
      <c r="A39" s="1" t="s">
        <v>80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 x14ac:dyDescent="0.25">
      <c r="A40" s="1" t="s">
        <v>120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1.6799999999999999E-2</v>
      </c>
    </row>
    <row r="41" spans="1:11" x14ac:dyDescent="0.25">
      <c r="A41" s="1" t="s">
        <v>99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0.18</v>
      </c>
      <c r="J41" s="5">
        <v>0</v>
      </c>
      <c r="K41" s="5">
        <v>0</v>
      </c>
    </row>
    <row r="42" spans="1:11" x14ac:dyDescent="0.25">
      <c r="A42" s="1" t="s">
        <v>110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/>
      <c r="K42" s="5">
        <v>0</v>
      </c>
    </row>
    <row r="43" spans="1:11" x14ac:dyDescent="0.25">
      <c r="A43" s="1" t="s">
        <v>9</v>
      </c>
      <c r="B43" s="5">
        <v>0.01</v>
      </c>
      <c r="C43" s="5">
        <v>2.5000000000000001E-2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 x14ac:dyDescent="0.25">
      <c r="A44" s="1" t="s">
        <v>98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0.37</v>
      </c>
      <c r="J44" s="5">
        <v>0</v>
      </c>
      <c r="K44" s="5">
        <v>0</v>
      </c>
    </row>
    <row r="45" spans="1:11" x14ac:dyDescent="0.25">
      <c r="A45" s="1" t="s">
        <v>126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1.18E-2</v>
      </c>
    </row>
    <row r="46" spans="1:11" x14ac:dyDescent="0.25">
      <c r="A46" s="1" t="s">
        <v>13</v>
      </c>
      <c r="B46" s="5">
        <v>0.01</v>
      </c>
      <c r="C46" s="5">
        <v>0.02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x14ac:dyDescent="0.25">
      <c r="A47" s="1" t="s">
        <v>7</v>
      </c>
      <c r="B47" s="5">
        <v>1.2E-2</v>
      </c>
      <c r="C47" s="5">
        <v>2.1999999999999999E-2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 x14ac:dyDescent="0.25">
      <c r="A48" s="1" t="s">
        <v>122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1.2E-2</v>
      </c>
    </row>
    <row r="49" spans="1:11" x14ac:dyDescent="0.25">
      <c r="A49" s="1" t="s">
        <v>109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0.03</v>
      </c>
      <c r="K49" s="5">
        <v>0</v>
      </c>
    </row>
    <row r="50" spans="1:11" x14ac:dyDescent="0.25">
      <c r="A50" s="1" t="s">
        <v>6</v>
      </c>
      <c r="B50" s="5">
        <v>1.2E-2</v>
      </c>
      <c r="C50" s="5">
        <v>2.1999999999999999E-2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x14ac:dyDescent="0.25">
      <c r="A51" s="1" t="s">
        <v>93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0.27</v>
      </c>
      <c r="J51" s="5">
        <v>0</v>
      </c>
      <c r="K51" s="5">
        <v>0</v>
      </c>
    </row>
    <row r="52" spans="1:11" x14ac:dyDescent="0.25">
      <c r="A52" s="1" t="s">
        <v>127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0.02</v>
      </c>
    </row>
    <row r="53" spans="1:11" x14ac:dyDescent="0.25">
      <c r="A53" s="1" t="s">
        <v>15</v>
      </c>
      <c r="B53" s="5">
        <v>0.01</v>
      </c>
      <c r="C53" s="5">
        <v>2.1999999999999999E-2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 x14ac:dyDescent="0.25">
      <c r="A54" s="1" t="s">
        <v>30</v>
      </c>
      <c r="B54" s="5">
        <v>6.0000000000000001E-3</v>
      </c>
      <c r="C54" s="5">
        <v>1.4999999999999999E-2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x14ac:dyDescent="0.25">
      <c r="A55" s="1" t="s">
        <v>22</v>
      </c>
      <c r="B55" s="5">
        <v>0.01</v>
      </c>
      <c r="C55" s="5">
        <v>0.01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 x14ac:dyDescent="0.25">
      <c r="A56" s="1" t="s">
        <v>25</v>
      </c>
      <c r="B56" s="5">
        <v>8.0000000000000002E-3</v>
      </c>
      <c r="C56" s="5">
        <v>1.4999999999999999E-2</v>
      </c>
      <c r="D56" s="5">
        <v>0</v>
      </c>
      <c r="E56" s="5">
        <v>0</v>
      </c>
      <c r="F56" s="5">
        <v>0</v>
      </c>
      <c r="G56" s="5">
        <v>0</v>
      </c>
      <c r="H56" s="5">
        <v>6</v>
      </c>
      <c r="I56" s="5">
        <v>0</v>
      </c>
      <c r="J56" s="5">
        <v>0</v>
      </c>
      <c r="K56" s="5">
        <v>0</v>
      </c>
    </row>
    <row r="57" spans="1:11" x14ac:dyDescent="0.25">
      <c r="A57" s="1" t="s">
        <v>115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0.02</v>
      </c>
      <c r="K57" s="5">
        <v>0</v>
      </c>
    </row>
    <row r="58" spans="1:11" x14ac:dyDescent="0.25">
      <c r="A58" s="1" t="s">
        <v>27</v>
      </c>
      <c r="B58" s="5">
        <v>7.0000000000000001E-3</v>
      </c>
      <c r="C58" s="5">
        <v>7.0000000000000001E-3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0.01</v>
      </c>
    </row>
    <row r="59" spans="1:11" x14ac:dyDescent="0.25">
      <c r="A59" s="1" t="s">
        <v>38</v>
      </c>
      <c r="B59" s="5">
        <v>0</v>
      </c>
      <c r="C59" s="5">
        <v>2.5000000000000001E-2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x14ac:dyDescent="0.25">
      <c r="A60" s="1" t="s">
        <v>106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3.5000000000000003E-2</v>
      </c>
      <c r="K60" s="5">
        <v>0</v>
      </c>
    </row>
    <row r="61" spans="1:11" x14ac:dyDescent="0.25">
      <c r="A61" s="1" t="s">
        <v>4</v>
      </c>
      <c r="B61" s="5">
        <v>1.2E-2</v>
      </c>
      <c r="C61" s="5">
        <v>2.8000000000000001E-2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</row>
    <row r="62" spans="1:11" x14ac:dyDescent="0.25">
      <c r="A62" s="1" t="s">
        <v>121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1.4999999999999999E-2</v>
      </c>
    </row>
    <row r="63" spans="1:11" x14ac:dyDescent="0.25">
      <c r="A63" s="1" t="s">
        <v>116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1.2E-2</v>
      </c>
      <c r="K63" s="5">
        <v>0</v>
      </c>
    </row>
    <row r="64" spans="1:11" x14ac:dyDescent="0.25">
      <c r="A64" s="1" t="s">
        <v>31</v>
      </c>
      <c r="B64" s="5">
        <v>5.0000000000000001E-3</v>
      </c>
      <c r="C64" s="5">
        <v>1.7999999999999999E-2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1.2E-2</v>
      </c>
    </row>
    <row r="65" spans="1:11" x14ac:dyDescent="0.25">
      <c r="A65" s="1" t="s">
        <v>14</v>
      </c>
      <c r="B65" s="5">
        <v>0.01</v>
      </c>
      <c r="C65" s="5">
        <v>2.1999999999999999E-2</v>
      </c>
      <c r="D65" s="5">
        <v>0</v>
      </c>
      <c r="E65" s="5">
        <v>0</v>
      </c>
      <c r="F65" s="5">
        <v>0</v>
      </c>
      <c r="G65" s="5">
        <v>0</v>
      </c>
      <c r="H65" s="5">
        <v>6</v>
      </c>
      <c r="I65" s="5">
        <v>0</v>
      </c>
      <c r="J65" s="5">
        <v>0</v>
      </c>
      <c r="K65" s="5">
        <v>0</v>
      </c>
    </row>
    <row r="66" spans="1:11" x14ac:dyDescent="0.25">
      <c r="A66" s="1" t="s">
        <v>34</v>
      </c>
      <c r="B66" s="5">
        <v>5.0000000000000001E-3</v>
      </c>
      <c r="C66" s="5">
        <v>1.4999999999999999E-2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</row>
    <row r="67" spans="1:11" x14ac:dyDescent="0.25">
      <c r="A67" s="1" t="s">
        <v>118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0.01</v>
      </c>
      <c r="K67" s="5">
        <v>0</v>
      </c>
    </row>
    <row r="68" spans="1:11" x14ac:dyDescent="0.25">
      <c r="A68" s="1" t="s">
        <v>0</v>
      </c>
      <c r="B68" s="5">
        <v>0.02</v>
      </c>
      <c r="C68" s="5">
        <v>0.03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</row>
    <row r="69" spans="1:11" x14ac:dyDescent="0.25">
      <c r="A69" s="1" t="s">
        <v>8</v>
      </c>
      <c r="B69" s="5">
        <v>1.2E-2</v>
      </c>
      <c r="C69" s="5">
        <v>1.2E-2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</row>
    <row r="70" spans="1:11" x14ac:dyDescent="0.25">
      <c r="A70" s="1" t="s">
        <v>130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0.01</v>
      </c>
    </row>
    <row r="71" spans="1:11" x14ac:dyDescent="0.25">
      <c r="A71" s="1" t="s">
        <v>123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1.2E-2</v>
      </c>
    </row>
    <row r="72" spans="1:11" x14ac:dyDescent="0.25">
      <c r="A72" s="1" t="s">
        <v>17</v>
      </c>
      <c r="B72" s="5">
        <v>0.01</v>
      </c>
      <c r="C72" s="5">
        <v>0.02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x14ac:dyDescent="0.25">
      <c r="A73" s="1" t="s">
        <v>79</v>
      </c>
      <c r="B73" s="5">
        <v>0</v>
      </c>
      <c r="C73" s="5">
        <v>0</v>
      </c>
      <c r="D73" s="5">
        <v>0</v>
      </c>
      <c r="E73" s="5">
        <v>0</v>
      </c>
      <c r="F73" s="5">
        <v>1</v>
      </c>
      <c r="G73" s="5">
        <v>0.7</v>
      </c>
      <c r="H73" s="5">
        <v>0</v>
      </c>
      <c r="I73" s="5">
        <v>0</v>
      </c>
      <c r="J73" s="5">
        <v>0</v>
      </c>
      <c r="K73" s="5">
        <v>0</v>
      </c>
    </row>
    <row r="74" spans="1:11" x14ac:dyDescent="0.25">
      <c r="A74" s="1" t="s">
        <v>102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0.05</v>
      </c>
      <c r="K74" s="5">
        <v>0</v>
      </c>
    </row>
    <row r="75" spans="1:11" x14ac:dyDescent="0.25">
      <c r="A75" s="1" t="s">
        <v>105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3.5000000000000003E-2</v>
      </c>
      <c r="K75" s="5">
        <v>0</v>
      </c>
    </row>
    <row r="76" spans="1:11" x14ac:dyDescent="0.25">
      <c r="A76" s="1" t="s">
        <v>74</v>
      </c>
      <c r="B76" s="5">
        <v>0</v>
      </c>
      <c r="C76" s="5">
        <v>0</v>
      </c>
      <c r="D76" s="5">
        <v>0</v>
      </c>
      <c r="E76" s="5">
        <v>0</v>
      </c>
      <c r="F76" s="5">
        <v>2.2000000000000002</v>
      </c>
      <c r="G76" s="5">
        <v>1.6</v>
      </c>
      <c r="H76" s="5">
        <v>0</v>
      </c>
      <c r="I76" s="5">
        <v>0</v>
      </c>
      <c r="J76" s="5">
        <v>0</v>
      </c>
      <c r="K76" s="5">
        <v>0</v>
      </c>
    </row>
    <row r="77" spans="1:11" x14ac:dyDescent="0.25">
      <c r="A77" s="1" t="s">
        <v>124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1.2E-2</v>
      </c>
    </row>
    <row r="78" spans="1:11" x14ac:dyDescent="0.25">
      <c r="A78" s="1" t="s">
        <v>129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0.01</v>
      </c>
    </row>
    <row r="79" spans="1:11" x14ac:dyDescent="0.25">
      <c r="A79" s="1" t="s">
        <v>36</v>
      </c>
      <c r="B79" s="5">
        <v>6.0000000000000001E-3</v>
      </c>
      <c r="C79" s="5">
        <v>1.4999999999999999E-2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</row>
    <row r="80" spans="1:11" x14ac:dyDescent="0.25">
      <c r="A80" s="1" t="s">
        <v>104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0.04</v>
      </c>
      <c r="K80" s="5">
        <v>0</v>
      </c>
    </row>
    <row r="81" spans="1:11" x14ac:dyDescent="0.25">
      <c r="A81" s="1" t="s">
        <v>128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0.01</v>
      </c>
    </row>
    <row r="82" spans="1:11" x14ac:dyDescent="0.25">
      <c r="A82" s="1" t="s">
        <v>29</v>
      </c>
      <c r="B82" s="5">
        <v>6.0000000000000001E-3</v>
      </c>
      <c r="C82" s="5">
        <v>1.6E-2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</row>
    <row r="83" spans="1:11" x14ac:dyDescent="0.25">
      <c r="A83" s="1" t="s">
        <v>18</v>
      </c>
      <c r="B83" s="5">
        <v>0.01</v>
      </c>
      <c r="C83" s="5">
        <v>0.01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</row>
    <row r="84" spans="1:11" x14ac:dyDescent="0.25">
      <c r="A84" s="1" t="s">
        <v>119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0.03</v>
      </c>
      <c r="K84" s="5">
        <v>0</v>
      </c>
    </row>
    <row r="85" spans="1:11" x14ac:dyDescent="0.25">
      <c r="A85" s="1" t="s">
        <v>107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0.03</v>
      </c>
      <c r="K85" s="5">
        <v>0</v>
      </c>
    </row>
    <row r="86" spans="1:11" x14ac:dyDescent="0.25">
      <c r="A86" s="1" t="s">
        <v>12</v>
      </c>
      <c r="B86" s="5">
        <v>0.01</v>
      </c>
      <c r="C86" s="5">
        <v>2.1000000000000001E-2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</row>
    <row r="87" spans="1:11" x14ac:dyDescent="0.25">
      <c r="A87" s="1" t="s">
        <v>20</v>
      </c>
      <c r="B87" s="5">
        <v>0.01</v>
      </c>
      <c r="C87" s="5">
        <v>0.01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</row>
    <row r="88" spans="1:11" x14ac:dyDescent="0.25">
      <c r="A88" s="1" t="s">
        <v>37</v>
      </c>
      <c r="B88" s="5">
        <v>3.0000000000000001E-3</v>
      </c>
      <c r="C88" s="5">
        <v>0.02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</row>
    <row r="89" spans="1:11" x14ac:dyDescent="0.25">
      <c r="A89" s="1" t="s">
        <v>33</v>
      </c>
      <c r="B89" s="5">
        <v>5.0000000000000001E-3</v>
      </c>
      <c r="C89" s="5">
        <v>1.4999999999999999E-2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</row>
    <row r="90" spans="1:11" x14ac:dyDescent="0.25">
      <c r="A90" s="1" t="s">
        <v>86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4</v>
      </c>
      <c r="I90" s="5">
        <v>0</v>
      </c>
      <c r="J90" s="5">
        <v>0</v>
      </c>
      <c r="K90" s="5">
        <v>0</v>
      </c>
    </row>
    <row r="91" spans="1:11" x14ac:dyDescent="0.25">
      <c r="A91" s="1" t="s">
        <v>78</v>
      </c>
      <c r="B91" s="5">
        <v>0</v>
      </c>
      <c r="C91" s="5">
        <v>0</v>
      </c>
      <c r="D91" s="5">
        <v>0</v>
      </c>
      <c r="E91" s="5">
        <v>0</v>
      </c>
      <c r="F91" s="5">
        <v>1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</row>
    <row r="92" spans="1:11" x14ac:dyDescent="0.25">
      <c r="A92" s="1" t="s">
        <v>82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8</v>
      </c>
      <c r="I92" s="5">
        <v>0</v>
      </c>
      <c r="J92" s="5">
        <v>0</v>
      </c>
      <c r="K92" s="5">
        <v>0</v>
      </c>
    </row>
    <row r="93" spans="1:11" x14ac:dyDescent="0.25">
      <c r="A93" s="1" t="s">
        <v>100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0.06</v>
      </c>
      <c r="K93" s="5">
        <v>0</v>
      </c>
    </row>
    <row r="94" spans="1:11" x14ac:dyDescent="0.25">
      <c r="A94" s="1" t="s">
        <v>23</v>
      </c>
      <c r="B94" s="5">
        <v>8.8000000000000005E-3</v>
      </c>
      <c r="C94" s="5">
        <v>1.4999999999999999E-2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0.4</v>
      </c>
      <c r="J94" s="5">
        <v>0</v>
      </c>
      <c r="K94" s="5">
        <v>0</v>
      </c>
    </row>
    <row r="95" spans="1:11" x14ac:dyDescent="0.25">
      <c r="A95" s="1" t="s">
        <v>94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0.4</v>
      </c>
      <c r="J95" s="5">
        <v>0</v>
      </c>
      <c r="K95" s="5">
        <v>0</v>
      </c>
    </row>
    <row r="96" spans="1:11" x14ac:dyDescent="0.25">
      <c r="A96" s="1" t="s">
        <v>46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4</v>
      </c>
      <c r="I96" s="5">
        <v>0</v>
      </c>
      <c r="J96" s="5">
        <v>0</v>
      </c>
      <c r="K96" s="5">
        <v>0</v>
      </c>
    </row>
    <row r="97" spans="1:11" x14ac:dyDescent="0.25">
      <c r="A97" s="1" t="s">
        <v>5</v>
      </c>
      <c r="B97" s="5">
        <v>1.2E-2</v>
      </c>
      <c r="C97" s="5">
        <v>2.5000000000000001E-2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</row>
    <row r="98" spans="1:11" x14ac:dyDescent="0.25">
      <c r="A98" s="1" t="s">
        <v>103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0.05</v>
      </c>
      <c r="K98" s="5">
        <v>0</v>
      </c>
    </row>
    <row r="99" spans="1:11" x14ac:dyDescent="0.25">
      <c r="A99" s="1" t="s">
        <v>77</v>
      </c>
      <c r="B99" s="5">
        <v>0</v>
      </c>
      <c r="C99" s="5">
        <v>0</v>
      </c>
      <c r="D99" s="5">
        <v>0</v>
      </c>
      <c r="E99" s="5">
        <v>0</v>
      </c>
      <c r="F99" s="5">
        <v>1.2</v>
      </c>
      <c r="G99" s="5">
        <v>0.8</v>
      </c>
      <c r="H99" s="5">
        <v>0</v>
      </c>
      <c r="I99" s="5">
        <v>0</v>
      </c>
      <c r="J99" s="5">
        <v>0</v>
      </c>
      <c r="K99" s="5">
        <v>0</v>
      </c>
    </row>
    <row r="100" spans="1:11" x14ac:dyDescent="0.25">
      <c r="A100" s="1" t="s">
        <v>45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6</v>
      </c>
      <c r="I100" s="5">
        <v>0</v>
      </c>
      <c r="J100" s="5">
        <v>0</v>
      </c>
      <c r="K100" s="5">
        <v>0</v>
      </c>
    </row>
    <row r="101" spans="1:11" x14ac:dyDescent="0.25">
      <c r="A101" s="1" t="s">
        <v>131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0.01</v>
      </c>
    </row>
    <row r="102" spans="1:11" x14ac:dyDescent="0.25">
      <c r="A102" s="1" t="s">
        <v>32</v>
      </c>
      <c r="B102" s="5">
        <v>5.0000000000000001E-3</v>
      </c>
      <c r="C102" s="5">
        <v>0.02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</row>
    <row r="103" spans="1:11" x14ac:dyDescent="0.25">
      <c r="A103" s="1" t="s">
        <v>117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0.01</v>
      </c>
      <c r="K103" s="5">
        <v>0</v>
      </c>
    </row>
    <row r="104" spans="1:11" x14ac:dyDescent="0.25">
      <c r="A104" s="1" t="s">
        <v>81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x14ac:dyDescent="0.25">
      <c r="A105" s="1" t="s">
        <v>114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0.02</v>
      </c>
      <c r="K105" s="5">
        <v>0</v>
      </c>
    </row>
    <row r="106" spans="1:11" x14ac:dyDescent="0.25">
      <c r="A106" s="1" t="s">
        <v>21</v>
      </c>
      <c r="B106" s="5">
        <v>0.01</v>
      </c>
      <c r="C106" s="5">
        <v>0.01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0.63</v>
      </c>
      <c r="J106" s="5">
        <v>0</v>
      </c>
      <c r="K106" s="5">
        <v>0</v>
      </c>
    </row>
    <row r="107" spans="1:11" x14ac:dyDescent="0.25">
      <c r="A107" s="1" t="s">
        <v>132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0.01</v>
      </c>
    </row>
    <row r="108" spans="1:11" x14ac:dyDescent="0.25">
      <c r="A108" s="1" t="s">
        <v>26</v>
      </c>
      <c r="B108" s="5">
        <v>7.0000000000000001E-3</v>
      </c>
      <c r="C108" s="5">
        <v>7.0000000000000001E-3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</row>
    <row r="109" spans="1:11" x14ac:dyDescent="0.25">
      <c r="A109" s="1" t="s">
        <v>84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6</v>
      </c>
      <c r="I109" s="5">
        <v>0</v>
      </c>
      <c r="J109" s="5">
        <v>0</v>
      </c>
      <c r="K109" s="5">
        <v>0</v>
      </c>
    </row>
    <row r="110" spans="1:11" x14ac:dyDescent="0.25">
      <c r="A110" s="1" t="s">
        <v>75</v>
      </c>
      <c r="B110" s="5">
        <v>0</v>
      </c>
      <c r="C110" s="5">
        <v>0</v>
      </c>
      <c r="D110" s="5">
        <v>0</v>
      </c>
      <c r="E110" s="5">
        <v>0</v>
      </c>
      <c r="F110" s="5">
        <v>1.3</v>
      </c>
      <c r="G110" s="5">
        <v>1</v>
      </c>
      <c r="H110" s="5">
        <v>0</v>
      </c>
      <c r="I110" s="5">
        <v>0.5</v>
      </c>
      <c r="J110" s="5">
        <v>0</v>
      </c>
      <c r="K110" s="5">
        <v>0</v>
      </c>
    </row>
    <row r="111" spans="1:11" x14ac:dyDescent="0.25">
      <c r="A111" s="1" t="s">
        <v>1</v>
      </c>
      <c r="B111" s="5">
        <v>1.8800000000000001E-2</v>
      </c>
      <c r="C111" s="5">
        <v>1.8800000000000001E-2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</row>
    <row r="112" spans="1:11" x14ac:dyDescent="0.25">
      <c r="A112" s="1" t="s">
        <v>85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4</v>
      </c>
      <c r="I112" s="5">
        <v>0</v>
      </c>
      <c r="J112" s="5">
        <v>0</v>
      </c>
      <c r="K112" s="5">
        <v>0</v>
      </c>
    </row>
    <row r="113" spans="1:11" x14ac:dyDescent="0.25">
      <c r="A113" s="1" t="s">
        <v>111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0.25</v>
      </c>
      <c r="K113" s="5">
        <v>0</v>
      </c>
    </row>
    <row r="114" spans="1:11" x14ac:dyDescent="0.25">
      <c r="A114" s="1" t="s">
        <v>92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0.4</v>
      </c>
      <c r="J114" s="5">
        <v>0</v>
      </c>
      <c r="K114" s="5">
        <v>0</v>
      </c>
    </row>
    <row r="115" spans="1:11" x14ac:dyDescent="0.25">
      <c r="A115" s="1" t="s">
        <v>10</v>
      </c>
      <c r="B115" s="5">
        <v>0.01</v>
      </c>
      <c r="C115" s="5">
        <v>2.5000000000000001E-2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</row>
    <row r="116" spans="1:11" x14ac:dyDescent="0.25">
      <c r="A116" s="1" t="s">
        <v>19</v>
      </c>
      <c r="B116" s="5">
        <v>0.01</v>
      </c>
      <c r="C116" s="5">
        <v>0.01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</row>
    <row r="117" spans="1:11" x14ac:dyDescent="0.25">
      <c r="A117" s="1" t="s">
        <v>28</v>
      </c>
      <c r="B117" s="5">
        <v>6.0000000000000001E-3</v>
      </c>
      <c r="C117" s="5">
        <v>2.5000000000000001E-2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</row>
    <row r="118" spans="1:11" x14ac:dyDescent="0.25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0.4</v>
      </c>
      <c r="J118" s="5">
        <v>0</v>
      </c>
      <c r="K118" s="5">
        <v>0</v>
      </c>
    </row>
    <row r="119" spans="1:11" x14ac:dyDescent="0.25">
      <c r="A119" s="1" t="s">
        <v>83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6</v>
      </c>
      <c r="I119" s="5">
        <v>0</v>
      </c>
      <c r="J119" s="5">
        <v>0</v>
      </c>
      <c r="K119" s="5">
        <v>0</v>
      </c>
    </row>
    <row r="120" spans="1:11" x14ac:dyDescent="0.25">
      <c r="A120" s="1" t="s">
        <v>112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2.1000000000000001E-2</v>
      </c>
      <c r="K120" s="5">
        <v>0</v>
      </c>
    </row>
    <row r="121" spans="1:11" x14ac:dyDescent="0.25">
      <c r="A121" s="1" t="s">
        <v>3</v>
      </c>
      <c r="B121" s="5">
        <v>1.2200000000000001E-2</v>
      </c>
      <c r="C121" s="5">
        <v>2.2200000000000001E-2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</row>
    <row r="122" spans="1:11" x14ac:dyDescent="0.25">
      <c r="A122" s="1" t="s">
        <v>24</v>
      </c>
      <c r="B122" s="5">
        <v>8.0000000000000002E-3</v>
      </c>
      <c r="C122" s="5">
        <v>1.7999999999999999E-2</v>
      </c>
      <c r="D122" s="5">
        <v>0</v>
      </c>
      <c r="E122" s="5">
        <v>0</v>
      </c>
      <c r="F122" s="5">
        <v>0</v>
      </c>
      <c r="G122" s="5">
        <v>0</v>
      </c>
      <c r="H122" s="5">
        <v>6</v>
      </c>
      <c r="I122" s="5">
        <v>0</v>
      </c>
      <c r="J122" s="5">
        <v>0</v>
      </c>
      <c r="K122" s="5">
        <v>0</v>
      </c>
    </row>
    <row r="123" spans="1:11" x14ac:dyDescent="0.25">
      <c r="A123" s="1" t="s">
        <v>35</v>
      </c>
      <c r="B123" s="5">
        <v>4.0000000000000001E-3</v>
      </c>
      <c r="C123" s="5">
        <v>0.02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 x14ac:dyDescent="0.25">
      <c r="A124" s="1" t="s">
        <v>133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2.5000000000000001E-3</v>
      </c>
    </row>
    <row r="125" spans="1:11" x14ac:dyDescent="0.25">
      <c r="A125" s="1" t="s">
        <v>76</v>
      </c>
      <c r="B125" s="5">
        <v>0</v>
      </c>
      <c r="C125" s="5">
        <v>0</v>
      </c>
      <c r="D125" s="5">
        <v>0</v>
      </c>
      <c r="E125" s="5">
        <v>0</v>
      </c>
      <c r="F125" s="5">
        <v>1.3</v>
      </c>
      <c r="G125" s="5">
        <v>1</v>
      </c>
      <c r="H125" s="5">
        <v>0</v>
      </c>
      <c r="I125" s="5">
        <v>0</v>
      </c>
      <c r="J125" s="5">
        <v>0</v>
      </c>
      <c r="K125" s="5">
        <v>0</v>
      </c>
    </row>
    <row r="126" spans="1:11" x14ac:dyDescent="0.25">
      <c r="A126" s="1" t="s">
        <v>125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1.2E-2</v>
      </c>
    </row>
    <row r="127" spans="1:11" x14ac:dyDescent="0.25">
      <c r="A127" s="1" t="s">
        <v>39</v>
      </c>
      <c r="B127" s="5">
        <v>0</v>
      </c>
      <c r="C127" s="5">
        <v>0.02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</row>
    <row r="128" spans="1:11" x14ac:dyDescent="0.25">
      <c r="A128" s="1" t="s">
        <v>97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0.4</v>
      </c>
      <c r="J128" s="5">
        <v>0</v>
      </c>
      <c r="K128" s="5">
        <v>0</v>
      </c>
    </row>
    <row r="129" spans="1:11" ht="16.5" customHeight="1" x14ac:dyDescent="0.25">
      <c r="A129" s="1" t="s">
        <v>87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</v>
      </c>
      <c r="I129" s="5">
        <v>0</v>
      </c>
      <c r="J129" s="5">
        <v>0</v>
      </c>
      <c r="K129" s="5">
        <v>0</v>
      </c>
    </row>
    <row r="130" spans="1:1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</row>
  </sheetData>
  <autoFilter ref="A1:K135">
    <sortState ref="A2:K135">
      <sortCondition descending="1" ref="D1:D135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2019-11-22T12:43:52Z</dcterms:created>
  <dcterms:modified xsi:type="dcterms:W3CDTF">2019-11-23T12:52:59Z</dcterms:modified>
</cp:coreProperties>
</file>