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integrate\card_freq\"/>
    </mc:Choice>
  </mc:AlternateContent>
  <bookViews>
    <workbookView xWindow="0" yWindow="0" windowWidth="28800" windowHeight="11300"/>
  </bookViews>
  <sheets>
    <sheet name="工作表5" sheetId="5" r:id="rId1"/>
  </sheets>
  <definedNames>
    <definedName name="_xlnm._FilterDatabase" localSheetId="0" hidden="1">工作表5!$A$1:$P$241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2" i="5" l="1"/>
  <c r="S158" i="5"/>
  <c r="T84" i="5"/>
  <c r="S84" i="5"/>
  <c r="T205" i="5"/>
  <c r="S205" i="5"/>
  <c r="T185" i="5"/>
  <c r="S185" i="5"/>
  <c r="T319" i="5"/>
  <c r="S319" i="5"/>
  <c r="T8" i="5"/>
  <c r="S8" i="5"/>
  <c r="S222" i="5"/>
  <c r="T69" i="5"/>
  <c r="S69" i="5"/>
  <c r="T158" i="5"/>
  <c r="T200" i="5"/>
  <c r="S200" i="5"/>
  <c r="T199" i="5"/>
  <c r="S199" i="5"/>
  <c r="T201" i="5"/>
  <c r="S201" i="5"/>
  <c r="T206" i="5"/>
  <c r="S206" i="5"/>
  <c r="T7" i="5"/>
  <c r="S7" i="5"/>
  <c r="T6" i="5"/>
  <c r="S6" i="5"/>
  <c r="T105" i="5"/>
  <c r="S105" i="5"/>
  <c r="T248" i="5"/>
  <c r="S248" i="5"/>
  <c r="L35" i="5" l="1"/>
  <c r="E35" i="5"/>
</calcChain>
</file>

<file path=xl/sharedStrings.xml><?xml version="1.0" encoding="utf-8"?>
<sst xmlns="http://schemas.openxmlformats.org/spreadsheetml/2006/main" count="10710" uniqueCount="3229">
  <si>
    <t>保險</t>
  </si>
  <si>
    <t>紅利</t>
  </si>
  <si>
    <t>電影</t>
  </si>
  <si>
    <t>超商</t>
  </si>
  <si>
    <t>量販店</t>
  </si>
  <si>
    <t>藥妝</t>
  </si>
  <si>
    <t>超市</t>
  </si>
  <si>
    <t>運動</t>
  </si>
  <si>
    <t>行動支付</t>
  </si>
  <si>
    <t>百貨</t>
  </si>
  <si>
    <t>加油</t>
  </si>
  <si>
    <t>國外</t>
  </si>
  <si>
    <t>旅遊</t>
  </si>
  <si>
    <t>網購</t>
  </si>
  <si>
    <t>航空哩程</t>
  </si>
  <si>
    <t>勞動保障信用卡</t>
  </si>
  <si>
    <t>e秒刷鈦金卡</t>
  </si>
  <si>
    <t>永豐國民旅遊卡</t>
  </si>
  <si>
    <t>鈦金商旅卡</t>
  </si>
  <si>
    <t>元大鑽金卡</t>
  </si>
  <si>
    <t>晶片Combo card</t>
  </si>
  <si>
    <t>比漾聯名卡</t>
  </si>
  <si>
    <t>元大鈦金卡</t>
  </si>
  <si>
    <t>飲食男女聯名卡</t>
  </si>
  <si>
    <t>MUJI無印良品聯名卡</t>
  </si>
  <si>
    <t>中華溫馨服務卡</t>
  </si>
  <si>
    <t>得利COMBO晶片卡</t>
  </si>
  <si>
    <t>運籌理財信用卡</t>
  </si>
  <si>
    <t>天仁茗茶聯名卡</t>
  </si>
  <si>
    <t>法拉利無限卡</t>
  </si>
  <si>
    <t>聯邦國民旅遊卡</t>
  </si>
  <si>
    <t>媚儷鈦金卡</t>
  </si>
  <si>
    <t>世界卡</t>
  </si>
  <si>
    <t>商務白金卡</t>
  </si>
  <si>
    <t>雙幣信用卡</t>
  </si>
  <si>
    <t>聯邦旅遊卡</t>
  </si>
  <si>
    <t>行遍天下聯名卡</t>
  </si>
  <si>
    <t>幸運鈦金卡</t>
  </si>
  <si>
    <t>新光銀行世界卡</t>
  </si>
  <si>
    <t>耐斯廣場NP聯名卡</t>
  </si>
  <si>
    <t>元大白金卡</t>
  </si>
  <si>
    <t>桃園市市民卡聯名信用卡</t>
  </si>
  <si>
    <t>陽信鈦金卡</t>
  </si>
  <si>
    <t>PChome Prime聯名卡</t>
  </si>
  <si>
    <t>澳盛現金回饋卡</t>
  </si>
  <si>
    <t>凱基無限卡</t>
  </si>
  <si>
    <t>陽信櫻花白金卡</t>
  </si>
  <si>
    <t>圓山大飯店一卡通聯名卡</t>
  </si>
  <si>
    <t>獅子之友認同卡</t>
  </si>
  <si>
    <t>Combo Life卡</t>
  </si>
  <si>
    <t>台大EMBA基金會白金卡</t>
  </si>
  <si>
    <t>佐登妮絲聯名卡</t>
  </si>
  <si>
    <t>小小兵信用卡</t>
  </si>
  <si>
    <t>聯邦銀行世界卡</t>
  </si>
  <si>
    <t>鼎極卡</t>
  </si>
  <si>
    <t>臺灣大學卡</t>
  </si>
  <si>
    <t>頂好超市聯名卡</t>
  </si>
  <si>
    <t>F1加油卡</t>
  </si>
  <si>
    <t>世界商務卡</t>
  </si>
  <si>
    <t>台新財富無限卡</t>
  </si>
  <si>
    <t>遠傳friDay聯名卡</t>
  </si>
  <si>
    <t>中華郵政工會認同卡</t>
  </si>
  <si>
    <t>棉花田悠遊聯名卡</t>
  </si>
  <si>
    <t>中國信託紅利卡</t>
  </si>
  <si>
    <t>NFC手機信用卡</t>
  </si>
  <si>
    <t>台灣黑熊認同卡</t>
  </si>
  <si>
    <t>信義房屋聯名卡</t>
  </si>
  <si>
    <t>美安悠遊聯名卡</t>
  </si>
  <si>
    <t>ETC聯名卡</t>
  </si>
  <si>
    <t>元大台灣霹靂卡</t>
  </si>
  <si>
    <t>享購鈦金卡</t>
  </si>
  <si>
    <t>農金悠遊聯名卡</t>
  </si>
  <si>
    <t>享利白金卡</t>
  </si>
  <si>
    <t>聯邦銀行無限卡</t>
  </si>
  <si>
    <t>酷比悠遊聯名卡</t>
  </si>
  <si>
    <t>My樂現金回饋卡</t>
  </si>
  <si>
    <t>一卡通聯名卡</t>
  </si>
  <si>
    <t>旅鑽個人商務信用卡</t>
  </si>
  <si>
    <t>兆豐世界卡</t>
  </si>
  <si>
    <t>聯邦OTA手機信用卡</t>
  </si>
  <si>
    <t>國民旅遊卡</t>
  </si>
  <si>
    <t>燦坤生活聯名卡</t>
  </si>
  <si>
    <t>美國運通</t>
  </si>
  <si>
    <t>利倍卡</t>
  </si>
  <si>
    <t>幸福加值卡</t>
  </si>
  <si>
    <t>國泰人壽聯名卡</t>
  </si>
  <si>
    <t>e秒萬事通金融信用卡</t>
  </si>
  <si>
    <t>VOGUE聯名卡</t>
  </si>
  <si>
    <t>鈦豐卡</t>
  </si>
  <si>
    <t>臺北科大愛校認同卡</t>
  </si>
  <si>
    <t>新世代信用卡</t>
  </si>
  <si>
    <t>台灣大哥大悠遊聯名卡</t>
  </si>
  <si>
    <t>美福聯名卡</t>
  </si>
  <si>
    <t>幸運PLUS鈦金卡</t>
  </si>
  <si>
    <t>玉山晶緻悠遊卡</t>
  </si>
  <si>
    <t>MAZDA天空卡</t>
  </si>
  <si>
    <t>兆豐悠遊聯名卡</t>
  </si>
  <si>
    <t>鑑賞家白金卡</t>
  </si>
  <si>
    <t>雅芳聯名卡</t>
  </si>
  <si>
    <t>白沙屯拱天宮媽祖認同卡</t>
  </si>
  <si>
    <t>金采鈦商卡</t>
  </si>
  <si>
    <t>愛Pass鈦金卡</t>
  </si>
  <si>
    <t>醫師尊榮無限卡</t>
  </si>
  <si>
    <t>京城銀行聯名卡</t>
  </si>
  <si>
    <t>大葉高島屋聯名卡</t>
  </si>
  <si>
    <t>京華城聯名卡</t>
  </si>
  <si>
    <t>鈦金商務卡</t>
  </si>
  <si>
    <t>中華航空聯名卡</t>
  </si>
  <si>
    <t>數位生活卡</t>
  </si>
  <si>
    <t>簡單卡</t>
  </si>
  <si>
    <t>台灣國際基督教會認同卡</t>
  </si>
  <si>
    <t>街口聯名卡</t>
  </si>
  <si>
    <t>酷玩卡</t>
  </si>
  <si>
    <t>新竹市民認同卡</t>
  </si>
  <si>
    <t>中興大學認同卡</t>
  </si>
  <si>
    <t>富邦尊御世界卡</t>
  </si>
  <si>
    <t>元大樂遊卡</t>
  </si>
  <si>
    <t>SPORT卡</t>
  </si>
  <si>
    <t>山隆優油卡</t>
  </si>
  <si>
    <t>故宮之友卡</t>
  </si>
  <si>
    <t>玩全南投認同卡</t>
  </si>
  <si>
    <t>玉山雙幣信用卡</t>
  </si>
  <si>
    <t>燦坤生活一卡通聯名卡</t>
  </si>
  <si>
    <t>中信兄弟聯名卡</t>
  </si>
  <si>
    <t>歐付寶悠遊聯名卡</t>
  </si>
  <si>
    <t>原子小金剛卡</t>
  </si>
  <si>
    <t>大買家油樂聯名卡</t>
  </si>
  <si>
    <t>鈦金悠遊聯名卡</t>
  </si>
  <si>
    <t>Gogoro聯名卡</t>
  </si>
  <si>
    <t>夢時代icash 聯名卡</t>
  </si>
  <si>
    <t>麗寶悠遊聯名卡</t>
  </si>
  <si>
    <t>家扶公益認同卡</t>
  </si>
  <si>
    <t>幸福卡</t>
  </si>
  <si>
    <t>中國醫藥大學暨附設醫院晶緻認同卡</t>
  </si>
  <si>
    <t>北港朝天宮認同卡</t>
  </si>
  <si>
    <t>VOLVO汽車聯名卡</t>
  </si>
  <si>
    <t>順發多謝聯名卡</t>
  </si>
  <si>
    <t>淡水信用合作社聯名卡</t>
  </si>
  <si>
    <t>Display金融信用卡</t>
  </si>
  <si>
    <t>元大Life卡</t>
  </si>
  <si>
    <t>玉山教師卡</t>
  </si>
  <si>
    <t>南紡夢時代聯名卡</t>
  </si>
  <si>
    <t>輔仁大學認同卡</t>
  </si>
  <si>
    <t>Lamigo聯名卡</t>
  </si>
  <si>
    <t>ANA聯名卡</t>
  </si>
  <si>
    <t>聯邦樂活一卡通聯名卡</t>
  </si>
  <si>
    <t>永豐Me Card</t>
  </si>
  <si>
    <t>美元雙幣信用卡</t>
  </si>
  <si>
    <t>Sweet Home白金卡</t>
  </si>
  <si>
    <t>行動鈦金卡</t>
  </si>
  <si>
    <t>澎湖戀戀菊島認同卡</t>
  </si>
  <si>
    <t>日盛ALL PASS卡</t>
  </si>
  <si>
    <t>手機信用卡</t>
  </si>
  <si>
    <t>TAIPEI 101 聯名卡</t>
  </si>
  <si>
    <t>兆豐無限卡</t>
  </si>
  <si>
    <t>安泰銀行信用卡</t>
  </si>
  <si>
    <t>里仁為美福智卡</t>
  </si>
  <si>
    <t>嘉義三信聯名卡</t>
  </si>
  <si>
    <t>微風廣場Visa Pay Wave感應式聯名卡</t>
  </si>
  <si>
    <t>新光銀行寰宇卡</t>
  </si>
  <si>
    <t>富貴無限卡</t>
  </si>
  <si>
    <t>匯豐銀行白金卡</t>
  </si>
  <si>
    <t>富邦鑽保卡</t>
  </si>
  <si>
    <t>板信銀行聯名卡</t>
  </si>
  <si>
    <t>樂活悠遊鈦金卡</t>
  </si>
  <si>
    <t>鼎鑽財富無限卡</t>
  </si>
  <si>
    <t>藝術白金卡</t>
  </si>
  <si>
    <t>樂天信用卡</t>
  </si>
  <si>
    <t>雙幣鈦金商旅卡</t>
  </si>
  <si>
    <t>民間版國民旅遊卡</t>
  </si>
  <si>
    <t>清華大學悠遊認同卡</t>
  </si>
  <si>
    <t>大立無限卡</t>
  </si>
  <si>
    <t>HappyCash &amp; HAPPY GO聯名卡</t>
  </si>
  <si>
    <t>國璽聯名卡</t>
  </si>
  <si>
    <t>悠遊晶緻卡</t>
  </si>
  <si>
    <t>農金一卡通聯名卡</t>
  </si>
  <si>
    <t>超級現金回饋卡</t>
  </si>
  <si>
    <t>亞洲微創手術中心認同卡</t>
  </si>
  <si>
    <t>中興保全聯名卡</t>
  </si>
  <si>
    <t>彰化六信聯名卡</t>
  </si>
  <si>
    <t>新光銀行分期7卡</t>
  </si>
  <si>
    <t>逢甲人一卡通鈦金認同卡</t>
  </si>
  <si>
    <t>富邦悍將聯名卡</t>
  </si>
  <si>
    <t>大潤發油樂聯名卡</t>
  </si>
  <si>
    <t>信望愛認同卡</t>
  </si>
  <si>
    <t>樂購卡</t>
  </si>
  <si>
    <t>萬事通悠遊金融信用卡</t>
  </si>
  <si>
    <t>中醫師無限卡</t>
  </si>
  <si>
    <t>合庫雙幣信用卡</t>
  </si>
  <si>
    <t>富邦數位生活卡</t>
  </si>
  <si>
    <t>全家Fish悠遊聯名卡</t>
  </si>
  <si>
    <t>永豐Me Display Card</t>
  </si>
  <si>
    <t>星燦卡</t>
  </si>
  <si>
    <t>微風廣場 JSpeedy感應式聯名卡</t>
  </si>
  <si>
    <t>微風悠遊聯名卡</t>
  </si>
  <si>
    <t>華歌爾聯名卡</t>
  </si>
  <si>
    <t>NISSAN感心悠遊聯名卡</t>
  </si>
  <si>
    <t>元大商務鈦金卡</t>
  </si>
  <si>
    <t>學學認同卡</t>
  </si>
  <si>
    <t>COSTCO聯名卡</t>
  </si>
  <si>
    <t>長庚紀念醫院悠遊認同卡</t>
  </si>
  <si>
    <t>亞洲無限卡</t>
  </si>
  <si>
    <t>美樂家生活卡</t>
  </si>
  <si>
    <t>哆啦A夢卡</t>
  </si>
  <si>
    <t>漢神百貨聯名卡</t>
  </si>
  <si>
    <t>玫瑰卡</t>
  </si>
  <si>
    <t>大紀元認同卡</t>
  </si>
  <si>
    <t>I-FIRST生活卡</t>
  </si>
  <si>
    <t>葡眾聯名卡</t>
  </si>
  <si>
    <t>永豐鈦豐卡</t>
  </si>
  <si>
    <t>公務人員國民旅遊卡</t>
  </si>
  <si>
    <t>宜蘭大學悠遊認同卡</t>
  </si>
  <si>
    <t>澎湖iPASS卡</t>
  </si>
  <si>
    <t>建築師無限卡</t>
  </si>
  <si>
    <t>大甲媽祖認同卡</t>
  </si>
  <si>
    <t>合作金庫世界卡</t>
  </si>
  <si>
    <t>賴點卡</t>
  </si>
  <si>
    <t>導盲犬認同卡</t>
  </si>
  <si>
    <t>分享卡</t>
  </si>
  <si>
    <t>玉山銀行卡</t>
  </si>
  <si>
    <t>高雄醫學院認同卡</t>
  </si>
  <si>
    <t>分期便利卡</t>
  </si>
  <si>
    <t>環球無限卡</t>
  </si>
  <si>
    <t>尊御世界卡</t>
  </si>
  <si>
    <t>炫晶御璽卡</t>
  </si>
  <si>
    <t>Combo晶片卡</t>
  </si>
  <si>
    <t>頂好Visa payWave聯名卡</t>
  </si>
  <si>
    <t>錢進卡</t>
  </si>
  <si>
    <t>高雄觀光福利聯名卡</t>
  </si>
  <si>
    <t>華銀白金卡</t>
  </si>
  <si>
    <t>富多卡</t>
  </si>
  <si>
    <t>個人商旅卡</t>
  </si>
  <si>
    <t>everyday鈦金卡</t>
  </si>
  <si>
    <t>銀色之愛鈦商卡</t>
  </si>
  <si>
    <t>金采卡</t>
  </si>
  <si>
    <t>商旅卡</t>
  </si>
  <si>
    <t>富邦財神手機卡</t>
  </si>
  <si>
    <t>永豐財富無限卡</t>
  </si>
  <si>
    <t>愛心卡</t>
  </si>
  <si>
    <t>花蓮一信聯名卡</t>
  </si>
  <si>
    <t>寰宇現金回饋卡</t>
  </si>
  <si>
    <t>蝦皮購物聯名卡</t>
  </si>
  <si>
    <t>Bankee卡</t>
  </si>
  <si>
    <t>經典鈦金卡</t>
  </si>
  <si>
    <t>中華電信感恩卡</t>
  </si>
  <si>
    <t>聯邦農金聯名卡</t>
  </si>
  <si>
    <t>富邦財神卡</t>
  </si>
  <si>
    <t>花旗HAPPY GO聯名卡</t>
  </si>
  <si>
    <t>新光三越聯名卡</t>
  </si>
  <si>
    <t>利high卡</t>
  </si>
  <si>
    <t>南開科技大學認同卡</t>
  </si>
  <si>
    <t>合作金庫無限卡</t>
  </si>
  <si>
    <t>ESPRIT聯名卡</t>
  </si>
  <si>
    <t>桐花認同卡</t>
  </si>
  <si>
    <t>理財型白金卡</t>
  </si>
  <si>
    <t>悠遊聯名卡</t>
  </si>
  <si>
    <t>TheShoppingCard分期卡</t>
  </si>
  <si>
    <t>微風聯名卡</t>
  </si>
  <si>
    <t>高雄going鈦金卡</t>
  </si>
  <si>
    <t>遠東HAPPY GO頂級信用卡</t>
  </si>
  <si>
    <t>太陽卡</t>
  </si>
  <si>
    <t>昇恒昌聯名卡</t>
  </si>
  <si>
    <t>NFC寰宇鈦商手機信用卡</t>
  </si>
  <si>
    <t>白金商旅卡</t>
  </si>
  <si>
    <t>富邦商務卡MasterCard鈦金卡</t>
  </si>
  <si>
    <t>ANA聯名卡JCB白金卡/VISA御璽卡(悠遊卡、一卡通)</t>
  </si>
  <si>
    <t>ANA聯名卡JCB晶緻卡/VISA商務御璽卡(悠遊卡、一卡通)</t>
  </si>
  <si>
    <t>飛行鈦金卡MasterCard鈦金卡</t>
  </si>
  <si>
    <t>美國運通新加坡航空天宇信用卡AMEX金卡</t>
  </si>
  <si>
    <t>美國運通長榮航空簽帳白金卡AMEX白金卡</t>
  </si>
  <si>
    <t>美國運通國泰航空尊尚信用卡AMEX白金卡</t>
  </si>
  <si>
    <t>ANA聯名卡JCB極緻卡/VISA無限卡</t>
  </si>
  <si>
    <t>長榮航空聯名卡(一卡通/悠遊卡)VISA極緻無限卡</t>
  </si>
  <si>
    <t>飛行世界卡MasterCard世界卡</t>
  </si>
  <si>
    <t>簡單卡VISA商務御璽卡</t>
  </si>
  <si>
    <t>Global Mall聯名卡VISA無限卡</t>
  </si>
  <si>
    <t>LEXUS聯名卡MasterCard商務世界卡</t>
  </si>
  <si>
    <t>Yahoo聯名卡MasterCard鈦金卡</t>
  </si>
  <si>
    <t>享想生活卡VISA御璽卡</t>
  </si>
  <si>
    <t>酷玩卡MasterCard鈦金卡</t>
  </si>
  <si>
    <t>All New Visa樂遊卡VISA御璽卡</t>
  </si>
  <si>
    <t>指定卡(原大眾)</t>
  </si>
  <si>
    <t>富邦尊御世界卡MasterCard世界卡</t>
  </si>
  <si>
    <t>/雙幣卡</t>
  </si>
  <si>
    <t>永豐財富無限卡VISA無限卡</t>
  </si>
  <si>
    <t>Mega One 一卡通聯名卡MasterCard商務卡</t>
  </si>
  <si>
    <t>雙幣鈦金商旅卡(美金/新台幣)MasterCard鈦金卡</t>
  </si>
  <si>
    <t>天后宮認同卡</t>
  </si>
  <si>
    <t>PChome Prime聯名卡VISA御璽卡</t>
  </si>
  <si>
    <t>台塑聯名卡</t>
  </si>
  <si>
    <t>凱基無限卡VISA無限卡</t>
  </si>
  <si>
    <t>魔FUN悠遊御璽卡VISA御璽卡</t>
  </si>
  <si>
    <t>渣打現金回饋御璽卡VISA御璽卡</t>
  </si>
  <si>
    <t>優先理財VISA無限卡</t>
  </si>
  <si>
    <t>曜晶卡VISA商務御璽卡</t>
  </si>
  <si>
    <t>新光銀行無限卡VISA無限卡</t>
  </si>
  <si>
    <t>VISA無限卡VISA無限卡</t>
  </si>
  <si>
    <t>加油聯名卡</t>
  </si>
  <si>
    <t>法拉利無限卡VISA無限卡</t>
  </si>
  <si>
    <t>聯邦銀行世界卡MasterCard世界卡</t>
  </si>
  <si>
    <t>國內回饋</t>
    <phoneticPr fontId="1" type="noConversion"/>
  </si>
  <si>
    <t>國外回饋</t>
    <phoneticPr fontId="1" type="noConversion"/>
  </si>
  <si>
    <t>國內哩程</t>
    <phoneticPr fontId="1" type="noConversion"/>
  </si>
  <si>
    <t>國外哩程</t>
    <phoneticPr fontId="1" type="noConversion"/>
  </si>
  <si>
    <t>自助加油</t>
    <phoneticPr fontId="1" type="noConversion"/>
  </si>
  <si>
    <t>人工加油</t>
    <phoneticPr fontId="1" type="noConversion"/>
  </si>
  <si>
    <t>免費接送次數</t>
    <phoneticPr fontId="1" type="noConversion"/>
  </si>
  <si>
    <t>電影折扣優惠</t>
    <phoneticPr fontId="1" type="noConversion"/>
  </si>
  <si>
    <t>網購刷卡回饋</t>
    <phoneticPr fontId="1" type="noConversion"/>
  </si>
  <si>
    <t>保險刷卡回饋</t>
    <phoneticPr fontId="1" type="noConversion"/>
  </si>
  <si>
    <r>
      <t>CiTi Prestige</t>
    </r>
    <r>
      <rPr>
        <sz val="11"/>
        <color rgb="FF000000"/>
        <rFont val="細明體"/>
        <family val="3"/>
        <charset val="136"/>
      </rPr>
      <t>無限卡</t>
    </r>
    <phoneticPr fontId="1" type="noConversion"/>
  </si>
  <si>
    <t>DAWHO現金回饋卡</t>
    <phoneticPr fontId="1" type="noConversion"/>
  </si>
  <si>
    <t>FlyGo卡</t>
    <phoneticPr fontId="1" type="noConversion"/>
  </si>
  <si>
    <t>GoGo卡</t>
    <phoneticPr fontId="1" type="noConversion"/>
  </si>
  <si>
    <t>Hello Kitty聯名卡</t>
    <phoneticPr fontId="1" type="noConversion"/>
  </si>
  <si>
    <r>
      <t>iCash</t>
    </r>
    <r>
      <rPr>
        <sz val="11"/>
        <color rgb="FF000000"/>
        <rFont val="細明體"/>
        <family val="3"/>
        <charset val="136"/>
      </rPr>
      <t>聯名卡</t>
    </r>
    <phoneticPr fontId="1" type="noConversion"/>
  </si>
  <si>
    <t>ｉ網購生活卡</t>
    <phoneticPr fontId="1" type="noConversion"/>
  </si>
  <si>
    <r>
      <t>i-Fun</t>
    </r>
    <r>
      <rPr>
        <sz val="11"/>
        <color rgb="FF000000"/>
        <rFont val="細明體"/>
        <family val="3"/>
        <charset val="136"/>
      </rPr>
      <t>愛玩樂卡</t>
    </r>
    <phoneticPr fontId="1" type="noConversion"/>
  </si>
  <si>
    <t>一卡通聯名晶緻卡</t>
    <phoneticPr fontId="1" type="noConversion"/>
  </si>
  <si>
    <t>KOKO卡</t>
    <phoneticPr fontId="1" type="noConversion"/>
  </si>
  <si>
    <r>
      <t>LOVE</t>
    </r>
    <r>
      <rPr>
        <sz val="11"/>
        <color rgb="FF000000"/>
        <rFont val="細明體"/>
        <family val="3"/>
        <charset val="136"/>
      </rPr>
      <t>晶緻卡</t>
    </r>
    <phoneticPr fontId="1" type="noConversion"/>
  </si>
  <si>
    <t>NewCentury世界卡</t>
    <phoneticPr fontId="1" type="noConversion"/>
  </si>
  <si>
    <t>Omiyage卡</t>
    <phoneticPr fontId="1" type="noConversion"/>
  </si>
  <si>
    <t>Only卡</t>
    <phoneticPr fontId="1" type="noConversion"/>
  </si>
  <si>
    <t>LINEPay卡</t>
    <phoneticPr fontId="1" type="noConversion"/>
  </si>
  <si>
    <t>Pi拍錢包信用卡</t>
    <phoneticPr fontId="1" type="noConversion"/>
  </si>
  <si>
    <r>
      <t>Smile</t>
    </r>
    <r>
      <rPr>
        <sz val="11"/>
        <color rgb="FF000000"/>
        <rFont val="細明體"/>
        <family val="3"/>
        <charset val="136"/>
      </rPr>
      <t>速邁樂聯名卡</t>
    </r>
    <phoneticPr fontId="1" type="noConversion"/>
  </si>
  <si>
    <t>SunnyCard卡</t>
    <phoneticPr fontId="1" type="noConversion"/>
  </si>
  <si>
    <t>Super Life卡</t>
    <phoneticPr fontId="1" type="noConversion"/>
  </si>
  <si>
    <t>Ubear卡</t>
    <phoneticPr fontId="1" type="noConversion"/>
  </si>
  <si>
    <r>
      <t>TeresaCard</t>
    </r>
    <r>
      <rPr>
        <sz val="11"/>
        <color rgb="FF000000"/>
        <rFont val="細明體"/>
        <family val="3"/>
        <charset val="136"/>
      </rPr>
      <t>卡</t>
    </r>
    <phoneticPr fontId="1" type="noConversion"/>
  </si>
  <si>
    <r>
      <t>Wi-Ho!Online</t>
    </r>
    <r>
      <rPr>
        <sz val="11"/>
        <color rgb="FF000000"/>
        <rFont val="細明體"/>
        <family val="3"/>
        <charset val="136"/>
      </rPr>
      <t>聯名卡</t>
    </r>
    <phoneticPr fontId="1" type="noConversion"/>
  </si>
  <si>
    <t>三商美邦人壽聯名卡</t>
    <phoneticPr fontId="1" type="noConversion"/>
  </si>
  <si>
    <t>大中華攜手飛聯名卡</t>
    <phoneticPr fontId="1" type="noConversion"/>
  </si>
  <si>
    <t>中油聯名卡</t>
    <phoneticPr fontId="1" type="noConversion"/>
  </si>
  <si>
    <t>中國人壽聯名卡</t>
    <phoneticPr fontId="1" type="noConversion"/>
  </si>
  <si>
    <r>
      <t>e Pay</t>
    </r>
    <r>
      <rPr>
        <sz val="11"/>
        <color rgb="FF000000"/>
        <rFont val="細明體"/>
        <family val="3"/>
        <charset val="136"/>
      </rPr>
      <t>卡</t>
    </r>
    <phoneticPr fontId="1" type="noConversion"/>
  </si>
  <si>
    <t>中國信託寰遊AMEX美國運通卡</t>
    <phoneticPr fontId="1" type="noConversion"/>
  </si>
  <si>
    <t>日本航空聯名卡</t>
    <phoneticPr fontId="1" type="noConversion"/>
  </si>
  <si>
    <r>
      <rPr>
        <sz val="11"/>
        <color rgb="FF000000"/>
        <rFont val="細明體"/>
        <family val="3"/>
        <charset val="136"/>
      </rPr>
      <t>日盛</t>
    </r>
    <r>
      <rPr>
        <sz val="11"/>
        <color rgb="FF000000"/>
        <rFont val="Courier New"/>
        <family val="3"/>
      </rPr>
      <t>GOGO</t>
    </r>
    <r>
      <rPr>
        <sz val="11"/>
        <color rgb="FF000000"/>
        <rFont val="細明體"/>
        <family val="3"/>
        <charset val="136"/>
      </rPr>
      <t>加油卡</t>
    </r>
    <phoneticPr fontId="1" type="noConversion"/>
  </si>
  <si>
    <r>
      <rPr>
        <sz val="11"/>
        <color rgb="FF000000"/>
        <rFont val="細明體"/>
        <family val="3"/>
        <charset val="136"/>
      </rPr>
      <t>日盛</t>
    </r>
    <r>
      <rPr>
        <sz val="11"/>
        <color rgb="FF000000"/>
        <rFont val="細明體"/>
        <family val="3"/>
        <charset val="136"/>
      </rPr>
      <t>無限卡</t>
    </r>
    <phoneticPr fontId="1" type="noConversion"/>
  </si>
  <si>
    <t>元大分享卡</t>
    <phoneticPr fontId="1" type="noConversion"/>
  </si>
  <si>
    <t>卡娜赫拉的小動物聯名卡</t>
    <phoneticPr fontId="1" type="noConversion"/>
  </si>
  <si>
    <t>台灣銀行卡</t>
    <phoneticPr fontId="1" type="noConversion"/>
  </si>
  <si>
    <r>
      <rPr>
        <sz val="11"/>
        <color rgb="FF000000"/>
        <rFont val="細明體"/>
        <family val="3"/>
        <charset val="136"/>
      </rPr>
      <t>永豐</t>
    </r>
    <r>
      <rPr>
        <sz val="11"/>
        <color rgb="FF000000"/>
        <rFont val="Courier New"/>
        <family val="3"/>
      </rPr>
      <t>Prestige</t>
    </r>
    <r>
      <rPr>
        <sz val="11"/>
        <color rgb="FF000000"/>
        <rFont val="細明體"/>
        <family val="3"/>
        <charset val="136"/>
      </rPr>
      <t>美國運通卡</t>
    </r>
    <phoneticPr fontId="1" type="noConversion"/>
  </si>
  <si>
    <t>玉山南山聯名卡</t>
    <phoneticPr fontId="1" type="noConversion"/>
  </si>
  <si>
    <t>玉山eTag悠遊聯名卡</t>
    <phoneticPr fontId="1" type="noConversion"/>
  </si>
  <si>
    <t>玉山統一時代聯名卡</t>
    <phoneticPr fontId="1" type="noConversion"/>
  </si>
  <si>
    <t>利多御璽商旅卡</t>
    <phoneticPr fontId="1" type="noConversion"/>
  </si>
  <si>
    <t>秀泰廣場影城聯名卡</t>
    <phoneticPr fontId="1" type="noConversion"/>
  </si>
  <si>
    <t>亞洲萬里通聯名卡</t>
    <phoneticPr fontId="1" type="noConversion"/>
  </si>
  <si>
    <t>幸福御守卡</t>
    <phoneticPr fontId="1" type="noConversion"/>
  </si>
  <si>
    <t>東海大學悠遊認同卡</t>
    <phoneticPr fontId="1" type="noConversion"/>
  </si>
  <si>
    <r>
      <rPr>
        <sz val="11"/>
        <color rgb="FF000000"/>
        <rFont val="細明體"/>
        <family val="3"/>
        <charset val="136"/>
      </rPr>
      <t>花旗現金回饋</t>
    </r>
    <r>
      <rPr>
        <sz val="11"/>
        <color rgb="FF000000"/>
        <rFont val="細明體"/>
        <family val="3"/>
        <charset val="136"/>
      </rPr>
      <t>卡</t>
    </r>
    <phoneticPr fontId="1" type="noConversion"/>
  </si>
  <si>
    <t>花旗饗樂卡</t>
    <phoneticPr fontId="1" type="noConversion"/>
  </si>
  <si>
    <t>金鑽商旅白金卡</t>
    <phoneticPr fontId="1" type="noConversion"/>
  </si>
  <si>
    <t>保倍卡</t>
    <phoneticPr fontId="1" type="noConversion"/>
  </si>
  <si>
    <t>商務御璽卡</t>
    <phoneticPr fontId="1" type="noConversion"/>
  </si>
  <si>
    <t>國泰世華現金回饋御璽卡</t>
    <phoneticPr fontId="1" type="noConversion"/>
  </si>
  <si>
    <t>國泰航空聯名卡</t>
    <phoneticPr fontId="1" type="noConversion"/>
  </si>
  <si>
    <t>凱基現金回饋卡</t>
    <phoneticPr fontId="1" type="noConversion"/>
  </si>
  <si>
    <t>渣打現金回饋御璽卡</t>
    <phoneticPr fontId="1" type="noConversion"/>
  </si>
  <si>
    <t>永豐現金回饋卡</t>
    <phoneticPr fontId="1" type="noConversion"/>
  </si>
  <si>
    <t>匯豐現金回饋御璽卡</t>
    <phoneticPr fontId="1" type="noConversion"/>
  </si>
  <si>
    <t>凱基現金回饋悠遊鈦金卡</t>
    <phoneticPr fontId="1" type="noConversion"/>
  </si>
  <si>
    <t>統一獅聯名卡</t>
    <phoneticPr fontId="1" type="noConversion"/>
  </si>
  <si>
    <t>鹿港天后宮認同卡</t>
    <phoneticPr fontId="1" type="noConversion"/>
  </si>
  <si>
    <t>樂享晶緻卡</t>
    <phoneticPr fontId="1" type="noConversion"/>
  </si>
  <si>
    <t>寰旅世界卡</t>
    <phoneticPr fontId="1" type="noConversion"/>
  </si>
  <si>
    <t>玉山雙幣卡</t>
    <phoneticPr fontId="1" type="noConversion"/>
  </si>
  <si>
    <t>合庫雙幣卡</t>
    <phoneticPr fontId="1" type="noConversion"/>
  </si>
  <si>
    <t>魔法少女iPASS聯名卡</t>
    <phoneticPr fontId="1" type="noConversion"/>
  </si>
  <si>
    <t>卡片名稱</t>
  </si>
  <si>
    <t>銀行</t>
  </si>
  <si>
    <t>現金回饋</t>
  </si>
  <si>
    <t>購物優惠</t>
  </si>
  <si>
    <t>旅遊保險</t>
  </si>
  <si>
    <t>機場接送</t>
  </si>
  <si>
    <t>機場停車優惠</t>
  </si>
  <si>
    <t>道路救援</t>
  </si>
  <si>
    <t>聯名優惠</t>
  </si>
  <si>
    <t>機場貴賓室</t>
  </si>
  <si>
    <t>一般停車優惠</t>
  </si>
  <si>
    <t>紅利集點</t>
  </si>
  <si>
    <t>點數折抵現金</t>
  </si>
  <si>
    <t>哩程數累積</t>
  </si>
  <si>
    <t>祝福卡商務卡MasterCard</t>
  </si>
  <si>
    <t>臺灣銀行</t>
  </si>
  <si>
    <t>金采鈦商卡鈦金卡MasterCard</t>
  </si>
  <si>
    <t>黃金回饋國內：0.2%~1.2% (當月消費消費2,000元~30萬元以上) 國外：1.5%</t>
  </si>
  <si>
    <t>新臺幣結購美元，匯率減收5分</t>
  </si>
  <si>
    <t>旅平險：3,000萬元</t>
  </si>
  <si>
    <t>一年1次/2次 (支付機票或團費3萬元/6萬元)</t>
  </si>
  <si>
    <t>一年20天不限次</t>
  </si>
  <si>
    <t>金采卡白金卡MasterCard</t>
  </si>
  <si>
    <t>黃金回饋0.2%~1% (當月消費2,000元~10,000元以上)</t>
  </si>
  <si>
    <t>各分行買美元現鈔享匯率5分優惠</t>
  </si>
  <si>
    <t>旅平險：2000萬元</t>
  </si>
  <si>
    <t>一年15天不限次</t>
  </si>
  <si>
    <t>50公里，一年6次</t>
  </si>
  <si>
    <t>臺北科大愛校認同卡鈦金卡MasterCard</t>
  </si>
  <si>
    <t>國內：0.2%~1.2% (當月消費2,000元~30萬以上) 國外：1.5%、</t>
  </si>
  <si>
    <t>鈦金商旅卡(一卡通)鈦金卡MasterCard</t>
  </si>
  <si>
    <t>國璽聯名卡白金卡VISA</t>
  </si>
  <si>
    <t>0.2%~1% (當月消費2,000元~10萬元以上)</t>
  </si>
  <si>
    <t>國璽聯名卡金卡VISA</t>
  </si>
  <si>
    <t>旅平險：1250萬元</t>
  </si>
  <si>
    <t>富多卡白金卡MasterCard</t>
  </si>
  <si>
    <t>富多卡金卡MasterCard</t>
  </si>
  <si>
    <t>政府網路採購卡(虛擬卡)企業採購卡MasterCard</t>
  </si>
  <si>
    <t>台灣菸酒採購卡企業採購卡VISA</t>
  </si>
  <si>
    <t>商務卡商務卡MasterCard</t>
  </si>
  <si>
    <t>相片卡金卡VISA</t>
  </si>
  <si>
    <t>相片卡普卡VISA</t>
  </si>
  <si>
    <t>旅平險：750萬元</t>
  </si>
  <si>
    <t>相片卡金卡MasterCard</t>
  </si>
  <si>
    <t>相片卡普卡MasterCard</t>
  </si>
  <si>
    <t>紫絲帶認同卡金卡MasterCard</t>
  </si>
  <si>
    <t>紫絲帶認同卡普卡MasterCard</t>
  </si>
  <si>
    <t>大紀元認同卡白金卡VISA</t>
  </si>
  <si>
    <t>大紀元認同卡金卡VISA</t>
  </si>
  <si>
    <t>大紀元認同卡普卡VISA</t>
  </si>
  <si>
    <t>台灣銀行白金卡VISA</t>
  </si>
  <si>
    <t>台灣銀行白金卡MasterCard</t>
  </si>
  <si>
    <t>金鑽商旅白金卡商務卡MasterCard</t>
  </si>
  <si>
    <t>0.2%~1.2% (當月消費2,000元~30萬元以上) 海外消費再加碼0.2%</t>
  </si>
  <si>
    <t>1.新臺幣結購美元，匯率減收5分  2.結匯免收手續費</t>
  </si>
  <si>
    <t>台銀人壽保費0.25%折扣</t>
  </si>
  <si>
    <t>桐花認同卡白金卡MasterCard</t>
  </si>
  <si>
    <t>多家特約商享優惠</t>
  </si>
  <si>
    <t>桐花認同卡金卡MasterCard</t>
  </si>
  <si>
    <t>桐花認同卡普卡MasterCard</t>
  </si>
  <si>
    <t>臺北科大愛校認同卡金卡MasterCard</t>
  </si>
  <si>
    <t>兌換美金現鈔匯率減收5分</t>
  </si>
  <si>
    <t>臺北科大愛校認同卡普卡MasterCard</t>
  </si>
  <si>
    <t>導盲犬認同卡(一卡通)白金卡MasterCard</t>
  </si>
  <si>
    <t>導盲犬認同卡(一卡通)金卡MasterCard</t>
  </si>
  <si>
    <t>新竹文化科技之都認同卡金卡MasterCard</t>
  </si>
  <si>
    <t>新竹文化科技之都認同卡普卡MasterCard</t>
  </si>
  <si>
    <t>陽光空氣台東情認同卡金卡MasterCard</t>
  </si>
  <si>
    <t>陽光空氣台東情認同卡普卡MasterCard</t>
  </si>
  <si>
    <t>飛躍美麗新南投縣認同卡金卡MasterCard</t>
  </si>
  <si>
    <t>飛躍美麗新南投縣認同卡普卡MasterCard</t>
  </si>
  <si>
    <t>富麗彰化認同卡金卡MasterCard</t>
  </si>
  <si>
    <t>富麗彰化認同卡普卡MasterCard</t>
  </si>
  <si>
    <t>中油員工卡普卡MasterCard</t>
  </si>
  <si>
    <t>中油員工卡金卡VISA</t>
  </si>
  <si>
    <t>中油員工卡普卡VISA</t>
  </si>
  <si>
    <t>中油員工卡金卡MasterCard</t>
  </si>
  <si>
    <t>台灣銀行金卡MasterCard</t>
  </si>
  <si>
    <t>台灣銀行普卡MasterCard</t>
  </si>
  <si>
    <t>台灣銀行金卡VISA</t>
  </si>
  <si>
    <t>台灣銀行普卡VISA</t>
  </si>
  <si>
    <t>白沙屯拱天宮媽祖認同卡晶緻卡JCB</t>
  </si>
  <si>
    <t>土地銀行</t>
  </si>
  <si>
    <t>國內：0.3-1% (當月消費2,500元~10萬以上) 國外：1%</t>
  </si>
  <si>
    <t>旅平險：3500萬元</t>
  </si>
  <si>
    <t>亞洲微創手術中心認同卡晶緻卡JCB</t>
  </si>
  <si>
    <t>極緻卡極緻卡JCB</t>
  </si>
  <si>
    <t>國外：2%；國內：1%(每筆消費額2,000元)</t>
  </si>
  <si>
    <t>圓山大飯店JCB一卡通聯名卡晶緻卡JCB</t>
  </si>
  <si>
    <t>圓山大飯店獨家優惠</t>
  </si>
  <si>
    <t>澎湖iPASS卡晶緻卡JCB</t>
  </si>
  <si>
    <t>國內:1%；國外:1%</t>
  </si>
  <si>
    <t>單程1次 (支付機票或團費3萬元以上) 來回程1次 (支付機票或團費6萬元以上)</t>
  </si>
  <si>
    <t>JCB一卡通聯名晶緻卡晶緻卡JCB</t>
  </si>
  <si>
    <t>一卡通：專屬優惠</t>
  </si>
  <si>
    <t>白金商務卡商務卡MasterCard</t>
  </si>
  <si>
    <t>旅平險：3000萬元</t>
  </si>
  <si>
    <t>一年16次588元起</t>
  </si>
  <si>
    <t>1次 (支付機票或團費2萬元以上) PP卡：一年2次</t>
  </si>
  <si>
    <t>勞動保障康鉑晶片卡金卡MasterCard</t>
  </si>
  <si>
    <t>0.2%-0.4% (當月消費2,500元~30,000以上)</t>
  </si>
  <si>
    <t>勞動保障康鉑晶片卡普卡MasterCard</t>
  </si>
  <si>
    <t>康鉑晶片卡--房貸客戶金卡MasterCard</t>
  </si>
  <si>
    <t>0.8%</t>
  </si>
  <si>
    <t>每年1次抽獎，房貸利率減一碼優惠。</t>
  </si>
  <si>
    <t>康鉑晶片卡--房貸客戶普卡MasterCard</t>
  </si>
  <si>
    <t>菁英康鉑晶片卡--綜合消費貸款客戶金卡MasterCard</t>
  </si>
  <si>
    <t>0.4%</t>
  </si>
  <si>
    <t>康鉑晶片卡--一般客戶金卡MasterCard</t>
  </si>
  <si>
    <t>康鉑晶片卡--一般客戶普卡MasterCard</t>
  </si>
  <si>
    <t>國際信用卡金卡VISA</t>
  </si>
  <si>
    <t>0.2%-0.4% (當月消費2,500元~10,000以上)</t>
  </si>
  <si>
    <t>國際信用卡普卡VISA</t>
  </si>
  <si>
    <t>國際信用卡金卡MasterCard</t>
  </si>
  <si>
    <t>國際信用卡普卡MasterCard</t>
  </si>
  <si>
    <t>活力御璽卡商務御璽卡VISA</t>
  </si>
  <si>
    <t>合作金庫</t>
  </si>
  <si>
    <t>台北市第五信用合作社聯名卡鈦金卡MasterCard</t>
  </si>
  <si>
    <t>國內：0.5%；國外：1.5%</t>
  </si>
  <si>
    <t>每次8天，一年4次</t>
  </si>
  <si>
    <t>30公里</t>
  </si>
  <si>
    <t>一年1次 (支付機票或團費2萬元以上)</t>
  </si>
  <si>
    <t>每日1次每次2小時，每月最高6小時 (前月消費5,000元以上)</t>
  </si>
  <si>
    <t>卡娜赫拉的小動物icash聯名卡(夢想藍)鈦金卡MasterCard</t>
  </si>
  <si>
    <t>國內/外：1%；網購：3%(上限300)</t>
  </si>
  <si>
    <t>◎統一超商天天10倍送 ◎統一超商消費任1個指定飯麵類商品加贈點 ◎CATCHPLAY 線上影音買一個月送一個月 ◎KKBOX線上音樂買兩個月送兩個月 ◎Wi-Ho!無線網路分享器，可享7折優惠</t>
  </si>
  <si>
    <t>卡娜赫拉的小動物icash聯名卡(幸福粉)鈦金卡MasterCard</t>
  </si>
  <si>
    <t>國內、外消費享3倍回饋OP點</t>
  </si>
  <si>
    <t>鈦金悠遊聯名卡鈦金卡MasterCard</t>
  </si>
  <si>
    <t>國內：0.5%，最高1% 國外：1.5%</t>
  </si>
  <si>
    <t>悠遊聯名優惠</t>
  </si>
  <si>
    <t>icash聯名卡鈦金卡MasterCard</t>
  </si>
  <si>
    <t>國內：0.3%；國外1.5%(無上限) 網購：3% (當月新增消費(不含網路)達3千元以上) (回饋上限300元)</t>
  </si>
  <si>
    <t>icash聯名優惠</t>
  </si>
  <si>
    <t>鹿港天后宮晶緻一卡通認同卡晶緻卡JCB</t>
  </si>
  <si>
    <t>鹿港天后宮鈦金悠遊認同卡鈦金卡MasterCard</t>
  </si>
  <si>
    <t>漢來美食聯名卡鈦金卡MasterCard</t>
  </si>
  <si>
    <t>1.每月第二、四週之週二，下午餐三人同行一人免費 2.漢來美食餐廳9折 3.漢來海港餐廳優先訂位 4.漢神百貨及漢神巨蛋95折 5.漢神百貨、漢神巨蛋停車優惠 6.漢來美食點數回饋 7.漢來大飯店專屬優惠</t>
  </si>
  <si>
    <t>漢來美食聯名卡晶緻卡JCB</t>
  </si>
  <si>
    <t>合庫雙幣信用卡(日圓)鈦金卡MasterCard</t>
  </si>
  <si>
    <t>國內：0.3%；國外：2%</t>
  </si>
  <si>
    <t>428元起/趟 (支付機票或團費80%以上且金額達1萬元)</t>
  </si>
  <si>
    <t>一年1次，每年上限6次。 (支付機票或團費1萬元以上)</t>
  </si>
  <si>
    <t>合庫雙幣信用卡(美元)鈦金卡MasterCard</t>
  </si>
  <si>
    <t>利high卡(一卡通聯名卡)晶緻卡JCB</t>
  </si>
  <si>
    <t>首三年國內外：1%</t>
  </si>
  <si>
    <t>1.一卡通自動加值 2.信用卡感應式交易 (指定特店3,000元以下)</t>
  </si>
  <si>
    <t>哆啦A夢悠遊聯名卡白金卡JCB</t>
  </si>
  <si>
    <t>25元=1點</t>
  </si>
  <si>
    <t>每1,000點=60元</t>
  </si>
  <si>
    <t>哆啦A夢悠遊聯名卡晶緻卡JCB</t>
  </si>
  <si>
    <t>國內：0.3%；國外：1.5%</t>
  </si>
  <si>
    <t>合作金庫世界卡世界卡MasterCard</t>
  </si>
  <si>
    <t>國外：最高2.1% 國內：1%</t>
  </si>
  <si>
    <t>旅平險：3500萬元 全程險：500萬元</t>
  </si>
  <si>
    <t>一年4次 (支付機票或團費達2萬元)</t>
  </si>
  <si>
    <t>不限次，一年30天</t>
  </si>
  <si>
    <t>50公里</t>
  </si>
  <si>
    <t>一年2次，每年上限6次。 (支付機票或團費1萬元以上)</t>
  </si>
  <si>
    <t>每戶當月享每天1次最高2小時。 (前月消費5,000元以上)</t>
  </si>
  <si>
    <t>JCB悠遊晶緻卡晶緻卡JCB</t>
  </si>
  <si>
    <t>國內：0.3%；國外：0.3% 日本：1.5%</t>
  </si>
  <si>
    <t>晶片Combo card鈦金卡MasterCard</t>
  </si>
  <si>
    <t>1.0.1%~0.8% (近3個月活存49,999元~2百萬元以上) 2.0.3% (定期代繳公用事業費) 3.0.3% (台鐵高鐵訂票) 4.0.4% (加油及特定量販) 5.0.5% (代繳保費，回饋上限500元)</t>
  </si>
  <si>
    <t>628元起/趟 (支付機票或團費80%以上且金額達1萬元)</t>
  </si>
  <si>
    <t>1.每月不限次數免跨行手續費 (最近3個月活存200萬元以上) 2.每月6次免跨行手續費 (最近3個月活存20萬元以上)</t>
  </si>
  <si>
    <t>合庫Combo悠遊聯名卡白金卡VISA</t>
  </si>
  <si>
    <t>合庫Winner悠遊聯名卡白金卡VISA</t>
  </si>
  <si>
    <t>合庫Winner悠遊聯名卡白金卡JCB</t>
  </si>
  <si>
    <t>御璽商旅卡御璽卡VISA</t>
  </si>
  <si>
    <t>單程380元 (全額機票或團費8成以上)</t>
  </si>
  <si>
    <t>每日1次每次2小時，每月最高12小時  (前月消費5,000元以上)</t>
  </si>
  <si>
    <t>個人商旅卡白金卡MasterCard</t>
  </si>
  <si>
    <t>國內:25元=1點；國外:25元=5點</t>
  </si>
  <si>
    <t>惠眾基金會認同卡白金卡MasterCard</t>
  </si>
  <si>
    <t>提撥3.25‰給惠眾基金會</t>
  </si>
  <si>
    <t>靈鷲山富貴卡白金卡MasterCard</t>
  </si>
  <si>
    <t>提撥5‰給靈鷲山佛教教團</t>
  </si>
  <si>
    <t>靈鷲山富貴卡金卡MasterCard</t>
  </si>
  <si>
    <t>30元=1點</t>
  </si>
  <si>
    <t>靈鷲山富貴卡普卡MasterCard</t>
  </si>
  <si>
    <t>Sweet Home白金卡白金卡MasterCard</t>
  </si>
  <si>
    <t>1% (當月消費5,000元以上) (回饋上限：1000元)</t>
  </si>
  <si>
    <t>合作金庫無限卡無限卡VISA</t>
  </si>
  <si>
    <t>國外：0.5%</t>
  </si>
  <si>
    <t>一年2次 (支付機票或團費2萬元以上)</t>
  </si>
  <si>
    <t>每日1次每次3小時  (前月消費5,000元以上)</t>
  </si>
  <si>
    <t>國內：20元=2點；國外：20元=5點</t>
  </si>
  <si>
    <t>企業採購卡企業採購卡MasterCard</t>
  </si>
  <si>
    <t>雄獅旅遊旺來卡企業採購卡MasterCard</t>
  </si>
  <si>
    <t>聯華電子聯名卡白金卡VISA</t>
  </si>
  <si>
    <t>惠眾基金會認同卡金卡MasterCard</t>
  </si>
  <si>
    <t>惠眾基金會認同卡普卡MasterCard</t>
  </si>
  <si>
    <t>心臟病兒童基金會認同卡白金卡VISA</t>
  </si>
  <si>
    <t>提撥5‰給中華民國心臟病兒童基金會</t>
  </si>
  <si>
    <t>心臟病兒童基金會認同卡普卡VISA</t>
  </si>
  <si>
    <t>VISA運動悠遊白金卡白金卡VISA</t>
  </si>
  <si>
    <t>朝陽科技大學認同卡金卡VISA</t>
  </si>
  <si>
    <t>提撥3‰給朝陽科技大學</t>
  </si>
  <si>
    <t>朝陽科技大學認同卡普卡VISA</t>
  </si>
  <si>
    <t>吉柿卡金卡MasterCard</t>
  </si>
  <si>
    <t>提撥3.25‰給華新瀚宇慈善基金會</t>
  </si>
  <si>
    <t>吉柿卡普卡MasterCard</t>
  </si>
  <si>
    <t>創價學會認同卡金卡MasterCard</t>
  </si>
  <si>
    <t>提撥3‰給台灣國際創價學會</t>
  </si>
  <si>
    <t>創價學會認同卡普卡MasterCard</t>
  </si>
  <si>
    <t>銀行員工會認同卡金卡VISA</t>
  </si>
  <si>
    <t>提撥2.75‰給該工會</t>
  </si>
  <si>
    <t>銀行員工會認同卡普卡VISA</t>
  </si>
  <si>
    <t>運動認同卡金卡MasterCard</t>
  </si>
  <si>
    <t>提撥3.25‰給大專院校體育總會</t>
  </si>
  <si>
    <t>運動認同卡普卡MasterCard</t>
  </si>
  <si>
    <t>關懷卡金卡VISA</t>
  </si>
  <si>
    <t>提撥2.5‰給兒童福利聯盟文教基金會</t>
  </si>
  <si>
    <t>關懷卡普卡VISA</t>
  </si>
  <si>
    <t>JCB白金卡JCB</t>
  </si>
  <si>
    <t>JCB金卡JCB</t>
  </si>
  <si>
    <t>JCB普卡JCB</t>
  </si>
  <si>
    <t>MASTER白金卡MasterCard</t>
  </si>
  <si>
    <t>MASTER金卡MasterCard</t>
  </si>
  <si>
    <t>MASTER普卡MasterCard</t>
  </si>
  <si>
    <t>VISA卡白金卡VISA</t>
  </si>
  <si>
    <t>VISA卡金卡VISA</t>
  </si>
  <si>
    <t>VISA卡普卡VISA</t>
  </si>
  <si>
    <t>晶片Combo card白金卡MasterCard</t>
  </si>
  <si>
    <t>晶片Combo card金卡MasterCard</t>
  </si>
  <si>
    <t>晶片Combo card普卡MasterCard</t>
  </si>
  <si>
    <t>聯華電子聯名卡金卡VISA</t>
  </si>
  <si>
    <t>森林宜蘭認同卡(icash)晶緻卡JCB</t>
  </si>
  <si>
    <t>第一銀行</t>
  </si>
  <si>
    <t>旅平險：2千萬元。</t>
  </si>
  <si>
    <t>5折優惠價(支付團費8成或機票全額)</t>
  </si>
  <si>
    <t>一年15天，不限次 (前四個月內支付團費或機票8成且達1萬元以上)</t>
  </si>
  <si>
    <t>50公里，一年2次。 (最近一期帳單新增一般消費6,000元以上或最近二期帳單新增一般消費12,000元以上)</t>
  </si>
  <si>
    <t>15元=1點；指定店15元=5點</t>
  </si>
  <si>
    <t>森林宜蘭認同卡(一卡通)鈦金卡MasterCard</t>
  </si>
  <si>
    <t>森林宜蘭認同卡(悠遊卡)鈦金卡MasterCard</t>
  </si>
  <si>
    <t>Smile速邁樂聯名卡(icash)鈦金卡MasterCard</t>
  </si>
  <si>
    <t>國外團費8成享優惠4~65折。</t>
  </si>
  <si>
    <t>1.台速邁樂加油站加油每公升累積5百點速邁樂點數 2.每紅利1千點扣抵換50元smile加油站刷卡加油消費 3.站內購物享折扣</t>
  </si>
  <si>
    <t>2018/1/1~2018/12/31 嘟嘟房：每日1次，每次2小時，每月10次為限 (消費達8千元或近兩期帳單達15,000元以上)</t>
  </si>
  <si>
    <t>國內/外1元=1點OP 速邁樂加油1元=7點OP</t>
  </si>
  <si>
    <t>Smile速邁樂聯名卡鈦金卡MasterCard</t>
  </si>
  <si>
    <t>15元=1點；外幣15元=3點</t>
  </si>
  <si>
    <t>里仁為美福智卡御璽卡VISA</t>
  </si>
  <si>
    <t>1.每筆提撥0.06%做公益。 2.每季指定里仁商品8折起優惠。</t>
  </si>
  <si>
    <t>丹堤咖啡聯名e卡鈦金卡MasterCard</t>
  </si>
  <si>
    <t>1.外帶飲品買一送一 2.生日好禮 3.加值1,000元，送金鑽點3點</t>
  </si>
  <si>
    <t>15元=1點 (海外消費紅利最高10倍)</t>
  </si>
  <si>
    <t>綠活卡(一卡通)御璽卡VISA</t>
  </si>
  <si>
    <t>自動加值、臺鐵、高鐵5%回饋</t>
  </si>
  <si>
    <t>6期/12期0利率 (一般消費單筆滿5千/8千元)</t>
  </si>
  <si>
    <t>15元=1點 大型連鎖指定綠色商店加碼5倍 (每月上限3,000點)</t>
  </si>
  <si>
    <t>綠活卡(悠遊卡)御璽卡VISA</t>
  </si>
  <si>
    <t>Wonderful星璨卡御璽卡VISA</t>
  </si>
  <si>
    <t>不限通路：0.5%(無上限) 指定通路：2%(上限500元)</t>
  </si>
  <si>
    <t>GLORY+世界卡世界卡MasterCard</t>
  </si>
  <si>
    <t>旅平險：5千萬元，全程險1千萬元。</t>
  </si>
  <si>
    <t>一年3次。</t>
  </si>
  <si>
    <t>一年30天，不限次。 (前四個月內支付團費或機票8成且達1萬元以上)</t>
  </si>
  <si>
    <t>50公里，一年不限次。 (最近二期帳單新增一般消費12,000元以上)</t>
  </si>
  <si>
    <t>一年6次 (消費達50萬元再加贈4次) (每卡一年共計最高10次)</t>
  </si>
  <si>
    <t>每日1次，每次3小時。</t>
  </si>
  <si>
    <t>國內15元=1點；國外5元=1點；基金扣繳40元=1點。</t>
  </si>
  <si>
    <t>臺科大悠遊認同卡白金卡VISA</t>
  </si>
  <si>
    <t>校友9折，課程9折，校園紀念品95折。</t>
  </si>
  <si>
    <t>嘟嘟房：免費1小時，每月10次為限 (消費達8千元) 台灣聯通/ViVi PARK：每日一次，每次2小時 (每小時扣紅利600點)</t>
  </si>
  <si>
    <t>15元=1點。累積之紅利點數可折抵悠遊卡自動加值金(一次設定，日後自動折抵)。</t>
  </si>
  <si>
    <t>NFC手機信用卡白金卡MasterCard</t>
  </si>
  <si>
    <t>國內：0.3~0.5%(4,999元以下~5,000元以上) 指定通路1%。(回饋上限1,000元)</t>
  </si>
  <si>
    <t>iCash聯名卡晶緻卡JCB</t>
  </si>
  <si>
    <t>1.滿6,888元，加贈15,000點OPENPOINT 2.滿15,000元，加贈30,000點OPENPOINT</t>
  </si>
  <si>
    <t>15元=1點；統一集團通路/量販超市/中油三大通路刷卡消費，5元=1點。日韓地區消費，3元=1點。(每戶每月回饋上限10,000點)</t>
  </si>
  <si>
    <t>雙幣鈦金商旅卡鈦金卡MasterCard</t>
  </si>
  <si>
    <t>國內：0.6%~1.0%。 國外：1.6%~2.0%。 (10萬元以下~100萬元以上)</t>
  </si>
  <si>
    <t>旅平險：3千萬元。 全程險：1千萬元</t>
  </si>
  <si>
    <t>一年20天，不限次 (前四個月內支付團費或機票8成且達1萬元以上)</t>
  </si>
  <si>
    <t>可使用新貴通貴賓室</t>
  </si>
  <si>
    <t>一卡通聯名卡御璽卡VISA</t>
  </si>
  <si>
    <t>國內外：1%</t>
  </si>
  <si>
    <t>1.至全聯消費，滿300元加贈100點福利點。 2.指定停車場享5%回饋。</t>
  </si>
  <si>
    <t>UUONE悠遊聯名卡白金卡MasterCard</t>
  </si>
  <si>
    <t>1.自動加值悠遊卡免收手續費 2.搭捷運8折 3.JCB悠遊聯名卡獨享優惠</t>
  </si>
  <si>
    <t>15元=1點。</t>
  </si>
  <si>
    <t>UUONE悠遊聯名卡普卡MasterCard</t>
  </si>
  <si>
    <t>旅平險：8百萬元。</t>
  </si>
  <si>
    <t>UUONE悠遊聯名卡晶緻卡JCB</t>
  </si>
  <si>
    <t>i-Fun愛玩樂卡白金卡MasterCard</t>
  </si>
  <si>
    <t>i-Fun愛玩樂卡晶緻卡JCB</t>
  </si>
  <si>
    <t>綠加利悠遊聯名卡晶緻卡JCB</t>
  </si>
  <si>
    <t>1次 (支付團費或機票達30,000~59,999元以上) 2次 (支付團費或機票達60,000元以上)</t>
  </si>
  <si>
    <t>1.年度刷10萬元，贈綠加利精美專屬贈品1組 2.輔銷商品8折優惠</t>
  </si>
  <si>
    <t>15元=1點；紅利點數滿2,000點=悠遊自動加值金100元，每次最高兌換1萬點。</t>
  </si>
  <si>
    <t>一銀JCB卡御守系列晶緻卡JCB</t>
  </si>
  <si>
    <t>五星級飯店下午茶、美湯、遊樂園2人同行1人免費。</t>
  </si>
  <si>
    <t>享日本機場貴賓室免費服務</t>
  </si>
  <si>
    <t>長庚紀念醫院悠遊認同卡白金卡VISA</t>
  </si>
  <si>
    <t>國外：1%；國內：0.4%。</t>
  </si>
  <si>
    <t>Smile速邁樂聯名卡白金卡VISA</t>
  </si>
  <si>
    <t>嘟嘟房：每日1次，每次2小時，每月10次為限 (每次扣紅利600點) 台灣聯通/ViVi PARK：每日1次，每次2小時 (每小時扣紅利600點)</t>
  </si>
  <si>
    <t>Smile速邁樂聯名卡普卡VISA</t>
  </si>
  <si>
    <t>20元=1點。</t>
  </si>
  <si>
    <t>綠加利悠遊聯名卡白金卡JCB</t>
  </si>
  <si>
    <t>15元=1點</t>
  </si>
  <si>
    <t>商旅卡鈦金卡MasterCard</t>
  </si>
  <si>
    <t>國外1.6%~2%；國內0.6%~1%(10萬以下~100萬以上)</t>
  </si>
  <si>
    <t>嘟嘟房：每日1次，每次2小時，每月10次為限  (消費達8千元或近兩期帳單達12,000元以上)</t>
  </si>
  <si>
    <t>商旅卡御璽卡VISA</t>
  </si>
  <si>
    <t>菁英御璽卡御璽卡VISA</t>
  </si>
  <si>
    <t>指定特店享2倍的紅利點數回饋</t>
  </si>
  <si>
    <t>15元=1點；加油站/汽車保養或汽車精品/3C週邊/代繳保險/高鐵購票，15元=2點。</t>
  </si>
  <si>
    <t>2千點=100元刷卡金</t>
  </si>
  <si>
    <t>里仁為美福智卡白金卡VISA</t>
  </si>
  <si>
    <t>指定餐廳9折</t>
  </si>
  <si>
    <t>里仁為美福智卡普卡VISA</t>
  </si>
  <si>
    <t>大同寶寶聯名卡白金卡VISA</t>
  </si>
  <si>
    <t>1.每筆捐出千分之ㄧ 2.分期0利率，紅利3倍送 3.獨家會員優惠 4.家電維修9折優惠。</t>
  </si>
  <si>
    <t>大同寶寶聯名卡普卡VISA</t>
  </si>
  <si>
    <t>媚儷鈦金卡鈦金卡MasterCard</t>
  </si>
  <si>
    <t>當月消費1萬元以上,國內0.7%；未滿1萬元，國內0.1%。 百貨/電視購物單筆超過1萬元，加碼60~100元。</t>
  </si>
  <si>
    <t>24家大型百貨滿位加碼回饋60~100元。</t>
  </si>
  <si>
    <t>UUONE悠遊聯名卡普卡VISA</t>
  </si>
  <si>
    <t>尊榮白金卡白金卡JCB</t>
  </si>
  <si>
    <t>15元=1點；松青超市/丹堤咖啡/PChome線上購物/YAHOO奇摩購物中心等各個紅利折抵特店，每1千點=50元，最高可折抵60%刷卡金額。</t>
  </si>
  <si>
    <t>UUONE悠遊聯名卡白金卡VISA</t>
  </si>
  <si>
    <t>白金商旅卡白金卡VISA</t>
  </si>
  <si>
    <t>國外：1.5%；國內0.5%。</t>
  </si>
  <si>
    <t>一銀JCB卡御守系列白金卡JCB</t>
  </si>
  <si>
    <t>一銀JCB卡御守系列金卡JCB</t>
  </si>
  <si>
    <t>旅平險：1千5萬元。</t>
  </si>
  <si>
    <t>一銀JCB卡御守系列普卡JCB</t>
  </si>
  <si>
    <t>白金商旅卡白金卡MasterCard</t>
  </si>
  <si>
    <t>由你分期卡金卡VISA</t>
  </si>
  <si>
    <t>由你分期卡普卡VISA</t>
  </si>
  <si>
    <t>尊榮白金卡白金卡VISA</t>
  </si>
  <si>
    <t>尊榮白金卡白金卡MasterCard</t>
  </si>
  <si>
    <t>曼黛瑪璉Body卡白金卡VISA</t>
  </si>
  <si>
    <t>1.曼黛瑪璉正品85折，特價商品再95折 2.不定期享消費滿額禮</t>
  </si>
  <si>
    <t>資生堂SHISEIDO聯名卡金卡VISA</t>
  </si>
  <si>
    <t>資生堂SHISEIDO聯名優惠</t>
  </si>
  <si>
    <t>資生堂SHISEIDO聯名卡普卡VISA</t>
  </si>
  <si>
    <t>資生堂SHISEIDO聯名卡金卡JCB</t>
  </si>
  <si>
    <t>資生堂SHISEIDO聯名卡普卡JCB</t>
  </si>
  <si>
    <t>曼黛瑪璉Body卡普卡VISA</t>
  </si>
  <si>
    <t>I-FIRST生活卡白金卡VISA</t>
  </si>
  <si>
    <t>國內：0.2%。 特約商店消費現金回饋：20,000元以下:0.2%；20,001~50,000元:0.5%；50,001元以上:0.8%。 (回饋上限2,000元)</t>
  </si>
  <si>
    <t>刷卡繳水電費、中華電信費回饋0.2% 太平洋SOGO、廣三SOGO、新光三越、遠東百貨、漢神百貨大潤發、家樂福、愛買、頂好、松青、丸九、全台加油站享0.2%~0.8%現金回饋(2萬以下~5萬以上)</t>
  </si>
  <si>
    <t>I-FIRST生活卡金卡VISA</t>
  </si>
  <si>
    <t>I-FIRST生活卡普卡VISA</t>
  </si>
  <si>
    <t>I-FIRST生活卡白金卡MasterCard</t>
  </si>
  <si>
    <t>I-FIRST生活卡金卡MasterCard</t>
  </si>
  <si>
    <t>I-FIRST生活卡普卡MasterCard</t>
  </si>
  <si>
    <t>美饌遨遊世界卡世界卡MasterCard</t>
  </si>
  <si>
    <t>華南銀行</t>
  </si>
  <si>
    <t>旅平險：2,500萬元 全程險：1千萬</t>
  </si>
  <si>
    <t>不限次，一年最多30天 (支付團費或機票8成且達1萬元以上)</t>
  </si>
  <si>
    <t>50公里，不限次數。 (一般消費累積達10,000元)</t>
  </si>
  <si>
    <t>每次刷卡使用1次，每年上限3次 (支付團費或機票達2萬元)</t>
  </si>
  <si>
    <t>每日1次，每次2小時 (扣紅利點600點，前月一般消費)</t>
  </si>
  <si>
    <t>國內：4倍；國外：5倍 (當月新增一般消費)</t>
  </si>
  <si>
    <t>ｉ網購生活卡(彩繪繽紛款)御璽卡VISA</t>
  </si>
  <si>
    <t>2.5% (回饋上限250元)</t>
  </si>
  <si>
    <t>旅平險：2,500萬元</t>
  </si>
  <si>
    <t>每次7天，一年最多21天 (支付團費或機票8成且達1萬元以上)</t>
  </si>
  <si>
    <t>1.單筆3000元以上3期分期0利率 2.一般消費紅利2倍 3.SnY帳戶加碼最高享1%現金回饋</t>
  </si>
  <si>
    <t>25元=1點。消費達1千元，25元=2點。回饋上限3千點。</t>
  </si>
  <si>
    <t>OPENPOINT超級點數聯名卡(卡娜赫拉的小動物)鈦金卡MasterCard</t>
  </si>
  <si>
    <t>1元=OPENPOINT1點 國內2.5倍/國外5倍</t>
  </si>
  <si>
    <t>ｉ網購生活卡(卡娜赫拉的小動物)晶緻卡JCB</t>
  </si>
  <si>
    <t>領航尊榮卡無限卡VISA</t>
  </si>
  <si>
    <t>旅平險：5千萬元 全程險1千萬元</t>
  </si>
  <si>
    <t>2次單程免費(1趟來回) (支付團費或機票8成且達1.5萬元以上) 再享單程接送機1次 (年度累積消費每25萬元)</t>
  </si>
  <si>
    <t>50公里，不限次</t>
  </si>
  <si>
    <t>6次</t>
  </si>
  <si>
    <t>每日1次3小時，當月最多10天 (前月新增消費達8,000元)</t>
  </si>
  <si>
    <t>25元=1點  25元=5點 (當期帳單新增國外交易) (上限1萬點)</t>
  </si>
  <si>
    <t>領航極致尊榮卡極緻無限卡VISA</t>
  </si>
  <si>
    <t>單程8次 (支付團費或機票8成且達3千元以上)  再享單程接送機1次  (年度累積消費每25萬元)</t>
  </si>
  <si>
    <t>不限次，一年最多60天 (支付團費或機票8成且達3千元以上)</t>
  </si>
  <si>
    <t>16次</t>
  </si>
  <si>
    <t>每日1次3小時，當月最多10天 (前月新增消費)</t>
  </si>
  <si>
    <t>25元=1點  25元=5點 (當期帳單新增國外交易) (上限3萬點)</t>
  </si>
  <si>
    <t>ｉ網購生活卡(布丁狗款酷企鵝款Hello Kitty)晶緻卡JCB</t>
  </si>
  <si>
    <t>享利樂活combo卡商務御璽卡VISA</t>
  </si>
  <si>
    <t>國內：1%(新戶首年1.3%)；國外：2.5%(申請電子帳單)</t>
  </si>
  <si>
    <t>年繳199元，不限次</t>
  </si>
  <si>
    <t>ｉ網購生活卡(美樂蒂雙星仙子)御璽卡VISA</t>
  </si>
  <si>
    <t>ｉ網購生活卡(美樂蒂雙星仙子)晶緻卡JCB</t>
  </si>
  <si>
    <t>ｉ網購生活卡(正義聯盟)御璽卡VISA</t>
  </si>
  <si>
    <t>HappyCash &amp; HAPPY GO聯名卡(超級現金回饋)鈦金卡MasterCard</t>
  </si>
  <si>
    <t>1%。</t>
  </si>
  <si>
    <t>100元=HAPPY GO點數2點 (指定遠東集團通路HAPPY GO特約店消費) (上限3,000點)</t>
  </si>
  <si>
    <t>每1,000點=100點HAPPY GO點數</t>
  </si>
  <si>
    <t>HappyCash &amp; HAPPY GO聯名卡(爵愛黑)鈦金卡MasterCard</t>
  </si>
  <si>
    <t>1.一般消費最高2%回饋 2.加油消費5%-15%回饋 3.汽車保修1.2%回饋 4.燃料費、汽車牌照稅免手續費 5.eTag網路信用卡儲值10%回饋</t>
  </si>
  <si>
    <t>每1,000點=120點HAPPY GO點數</t>
  </si>
  <si>
    <t>HappyCash &amp; HAPPY GO聯名卡(愛戀紅)鈦金卡MasterCard</t>
  </si>
  <si>
    <t>1.購物，可享分期0利率 2.看電影天天享優惠 3.日本地區消費紅利5倍回饋</t>
  </si>
  <si>
    <t>單程1次，一年上限２次 (支付團費或機票8成且達2萬元以上)</t>
  </si>
  <si>
    <t>1.看電影享優惠 2.日本地區消費紅利5倍回饋 3.刷卡消費享6期/12期分期0利率</t>
  </si>
  <si>
    <t>OPENPOINT超級點數聯名卡世界卡MasterCard</t>
  </si>
  <si>
    <t>每日1次2小時，當月最多10天。 (前月一般消費12,000元)</t>
  </si>
  <si>
    <t>OPENPOINT超級點數聯名卡鈦金卡MasterCard</t>
  </si>
  <si>
    <t>夢時代一卡通聯名卡御璽卡VISA</t>
  </si>
  <si>
    <t>夢時代最高6%回饋，海外消費最高2%回饋。</t>
  </si>
  <si>
    <t>消費達6千，12期0利率。</t>
  </si>
  <si>
    <t>館內特定商店5~10%折扣。 3期/6期分期0利率。 喜滿客夢時代天天雙人套票6折。 指定櫃位88折。</t>
  </si>
  <si>
    <t>館內消費100=1.5點</t>
  </si>
  <si>
    <t>夢時代icash 聯名卡無限卡VISA</t>
  </si>
  <si>
    <t>2次單程免費(1趟來回)  (支付團費或機票8成且達2萬元以上)</t>
  </si>
  <si>
    <t>夢時代icash 聯名卡御璽卡VISA</t>
  </si>
  <si>
    <t>臺灣大學卡無限卡VISA</t>
  </si>
  <si>
    <t>國內消費0.8%，海外消費2%</t>
  </si>
  <si>
    <t>國內一般簽帳提撥0.125%回饋臺灣大學。</t>
  </si>
  <si>
    <t>每日1次3小時，當月最多10天。 (前月新增消費達10,000元)</t>
  </si>
  <si>
    <t>臺灣大學卡御璽卡VISA</t>
  </si>
  <si>
    <t>國內消費1%，海外消費1.5%</t>
  </si>
  <si>
    <t>臺灣大學卡商務卡VISA</t>
  </si>
  <si>
    <t>國內消費0.8%，海外消費1.8%</t>
  </si>
  <si>
    <t>每次刷卡使用1次，每年上限6次  (支付團費或機票達2萬元)</t>
  </si>
  <si>
    <t>大甲媽祖悠遊認同卡晶緻卡JCB</t>
  </si>
  <si>
    <t>免費點光明燈。 每筆消費提撥0.25%回饋大甲媽社會福利基金會。</t>
  </si>
  <si>
    <t>25元=1點 指定七大通路25元=3點</t>
  </si>
  <si>
    <t>大甲媽祖認同卡鈦金卡MasterCard</t>
  </si>
  <si>
    <t>NFC手機信用卡(美饌紅利卡)鈦金卡MasterCard</t>
  </si>
  <si>
    <t>國內25元=1點 指定通路最高5倍</t>
  </si>
  <si>
    <t>NFC手機信用卡(超級現金回饋卡)鈦金卡MasterCard</t>
  </si>
  <si>
    <t>ｉ網購生活卡晶緻卡JCB</t>
  </si>
  <si>
    <t>旅鑽個人商務信用卡無限卡VISA</t>
  </si>
  <si>
    <t>國內：0.8%~1.2%(5萬元以下~5萬元以上)，國外2.2%。</t>
  </si>
  <si>
    <t>旅鑽個人商務信用卡世界卡MasterCard</t>
  </si>
  <si>
    <t>旅鑽個人商務信用卡極緻卡JCB</t>
  </si>
  <si>
    <t>國內：0.8%~1.2%(5萬元以上~5萬元以下)；國外2:2%。</t>
  </si>
  <si>
    <t>1次免費，每月上限150次</t>
  </si>
  <si>
    <t>華南櫃買贏家生活卡無限卡VISA</t>
  </si>
  <si>
    <t>30家指定櫃買企業品牌之刷卡消費享12%現金回饋</t>
  </si>
  <si>
    <t>每次刷卡使用2次，每年上限6次  (支付團費或機票達2萬元)</t>
  </si>
  <si>
    <t>國內25元=1點，國外25元=3點。</t>
  </si>
  <si>
    <t>華南櫃買贏家生活卡御璽卡VISA</t>
  </si>
  <si>
    <t>國內25元=1點，國外25元=2點。回饋上限5,000點。</t>
  </si>
  <si>
    <t>華南櫃買贏家生活卡鈦金卡MasterCard</t>
  </si>
  <si>
    <t>華南櫃買贏家生活卡晶緻卡JCB</t>
  </si>
  <si>
    <t>超級現金回饋卡御璽卡VISA</t>
  </si>
  <si>
    <t>超級現金回饋卡鈦金卡MasterCard</t>
  </si>
  <si>
    <t>超級現金回饋卡晶緻卡JCB</t>
  </si>
  <si>
    <t>新竹市民認同卡晶緻卡JCB</t>
  </si>
  <si>
    <t>1.2%</t>
  </si>
  <si>
    <t>Combo Life卡御璽卡VISA</t>
  </si>
  <si>
    <t>繳保費1%。</t>
  </si>
  <si>
    <t>Combo Life卡鈦金卡MasterCard</t>
  </si>
  <si>
    <t>OPENPOINT超級點數聯名卡(kitty款)鈦金卡MasterCard</t>
  </si>
  <si>
    <t>中國醫藥大學暨附設醫院晶緻認同卡晶緻卡JCB</t>
  </si>
  <si>
    <t>0.2%~2%(5千元~12萬以上)，刷保費1%回饋。</t>
  </si>
  <si>
    <t>25元=1點；消費達3千元25元=2點。</t>
  </si>
  <si>
    <t>美饌紅利卡御璽卡VISA</t>
  </si>
  <si>
    <t>2千點=100元刷卡金，4千點=200元。</t>
  </si>
  <si>
    <t>美饌紅利卡鈦金卡MasterCard</t>
  </si>
  <si>
    <t>美饌紅利卡晶緻卡JCB</t>
  </si>
  <si>
    <t>優活YOHO晶緻卡晶緻卡JCB</t>
  </si>
  <si>
    <t>25元=1點。 國外25元=3點；國內住宿25元=3點。</t>
  </si>
  <si>
    <t>LOVE晶緻悠遊聯名卡－酷愛黑卡晶緻卡JCB</t>
  </si>
  <si>
    <t>國內：0.2%~2% (4萬元以下~12萬元以上)</t>
  </si>
  <si>
    <t>25元=1點。</t>
  </si>
  <si>
    <t>LOVE晶緻悠遊聯名卡－寵愛紅卡晶緻卡JCB</t>
  </si>
  <si>
    <t>50公里，不限次數。</t>
  </si>
  <si>
    <t>25元=1點 日本5倍 (年度上限2萬點)</t>
  </si>
  <si>
    <t>旅鑽個人商務信用卡御璽卡VISA</t>
  </si>
  <si>
    <t>國內：0.8%~12%，國外：1.6%~1.8%。(5萬以下~5萬以上)</t>
  </si>
  <si>
    <t>Scottish夠格卡金卡MasterCard</t>
  </si>
  <si>
    <t>旅平險：1,250萬元。</t>
  </si>
  <si>
    <t>1.Scottish House商品88折 2.生日折抵2千元 3.紅利積點5倍</t>
  </si>
  <si>
    <t>奔騰世界商務卡商務卡MasterCard</t>
  </si>
  <si>
    <t>每次7天，一年最多50天 (支付團費或機票8成且達1萬元以上)</t>
  </si>
  <si>
    <t>每次刷卡使用1次，每年上限12次  (支付團費或機票達2萬元)</t>
  </si>
  <si>
    <t>The ONE尊榮卡無限卡VISA</t>
  </si>
  <si>
    <t>享財富管理終身手續費折扣優惠</t>
  </si>
  <si>
    <t>Combo Life卡白金卡JCB</t>
  </si>
  <si>
    <t>1.特約商店享優惠 2.華南卡友享保費折扣</t>
  </si>
  <si>
    <t>信望愛認同卡白金卡MasterCard</t>
  </si>
  <si>
    <t>提撥0.03%給信望愛基金會。 免費臍帶血協尋。 1,500點可兌換100元。</t>
  </si>
  <si>
    <t>1,500點=100元。</t>
  </si>
  <si>
    <t>信望愛認同卡金卡MasterCard</t>
  </si>
  <si>
    <t>信望愛認同卡普卡MasterCard</t>
  </si>
  <si>
    <t>旅平險：750萬。</t>
  </si>
  <si>
    <t>企業商務卡金卡VISA</t>
  </si>
  <si>
    <t>五星級飯店、國際級旅館、特色渡假村訂房與用餐優惠折扣。</t>
  </si>
  <si>
    <t>華銀白金卡白金卡VISA</t>
  </si>
  <si>
    <t>My樂現金回饋卡商務鈦金卡MasterCard</t>
  </si>
  <si>
    <t>彰化銀行</t>
  </si>
  <si>
    <t>國內0.5%、國外1%、六大通路加碼最高2.5%</t>
  </si>
  <si>
    <t>旅平險：2,000萬 全程險：1,000萬</t>
  </si>
  <si>
    <t>每次15天，一年不限次 (支付團費或機票8成且達1萬元以上)</t>
  </si>
  <si>
    <t>50公里 (當月或前月消費5千元以上)</t>
  </si>
  <si>
    <t>MasterCard鈦金卡鈦金卡MasterCard</t>
  </si>
  <si>
    <t>一年1次 (紅利積點20,200點兌換) 一年2次 (前年消費滿100萬元以上)</t>
  </si>
  <si>
    <t>MasterCard白金卡白金卡MasterCard</t>
  </si>
  <si>
    <t>25元=2點 0.3% (紅利或回饋二擇一)</t>
  </si>
  <si>
    <t>MasterCard世界卡世界卡MasterCard</t>
  </si>
  <si>
    <t>國內：0.8%；國外：1.8%</t>
  </si>
  <si>
    <t>旅平險：3,500萬 全程險：1,000萬 (支付機票或團費80%以上)</t>
  </si>
  <si>
    <t>一年6次 (支付機票或團費1萬元以上)</t>
  </si>
  <si>
    <t>10元=1點 0.8% (紅利或回饋二擇一)</t>
  </si>
  <si>
    <t>VISA無限卡無限卡VISA</t>
  </si>
  <si>
    <t>VISA悠遊御璽卡御璽卡VISA</t>
  </si>
  <si>
    <t>一卡通聯名卡晶緻卡JCB</t>
  </si>
  <si>
    <t>VISA商旅御璽卡御璽卡VISA</t>
  </si>
  <si>
    <t>國內：0.6%；國外：1.5%</t>
  </si>
  <si>
    <t>10元=1點 0.6% (紅利或回饋二擇一)</t>
  </si>
  <si>
    <t>哆啦A夢悠遊晶緻卡晶緻卡JCB</t>
  </si>
  <si>
    <t>JCB晶緻卡晶緻卡JCB</t>
  </si>
  <si>
    <t>JCB悠遊聯名卡晶緻卡JCB</t>
  </si>
  <si>
    <t>JCB悠遊聯名卡普卡JCB</t>
  </si>
  <si>
    <t>旅平險：700萬</t>
  </si>
  <si>
    <t>25元=1點 0.1% (紅利或回饋二擇一)</t>
  </si>
  <si>
    <t>相片信用卡金卡VISA</t>
  </si>
  <si>
    <t>旅平險：1,250萬</t>
  </si>
  <si>
    <t>每次10天，一年不限次 (支付團費或機票8成且達1萬元以上)</t>
  </si>
  <si>
    <t>30公里 (當月或前月消費5千元以上)</t>
  </si>
  <si>
    <t>25元=1點 0.2% (紅利或回饋二擇一)</t>
  </si>
  <si>
    <t>相片信用卡普卡VISA</t>
  </si>
  <si>
    <t>世紀白金卡白金卡VISA</t>
  </si>
  <si>
    <t>每2萬點=500元</t>
  </si>
  <si>
    <t>相片信用卡金卡MasterCard</t>
  </si>
  <si>
    <t>相片信用卡普卡MasterCard</t>
  </si>
  <si>
    <t>商務卡白金卡VISA</t>
  </si>
  <si>
    <t>商務卡金卡VISA</t>
  </si>
  <si>
    <t>學生信用卡普卡VISA</t>
  </si>
  <si>
    <t>全能Combo信用卡金卡MasterCard</t>
  </si>
  <si>
    <t>全能Combo信用卡普卡MasterCard</t>
  </si>
  <si>
    <t>全能信用卡金卡MasterCard</t>
  </si>
  <si>
    <t>全能信用卡普卡MasterCard</t>
  </si>
  <si>
    <t>全能信用卡金卡JCB</t>
  </si>
  <si>
    <t>全能信用卡普卡JCB</t>
  </si>
  <si>
    <t>相片信用卡金卡JCB</t>
  </si>
  <si>
    <t>相片信用卡普卡JCB</t>
  </si>
  <si>
    <t>彰銀信用卡金卡VISA</t>
  </si>
  <si>
    <t>彰銀信用卡普卡VISA</t>
  </si>
  <si>
    <t>小小兵BeeDo分期卡商務鈦金卡MasterCard</t>
  </si>
  <si>
    <t>上海銀行</t>
  </si>
  <si>
    <t>旅平險：3,000萬</t>
  </si>
  <si>
    <t>不限次，一年18天 (前3個月消費2萬元以上)</t>
  </si>
  <si>
    <t>50公里，每年3次 (前3個月消費3千元以上)</t>
  </si>
  <si>
    <t>小小兵Bello回饋卡商務鈦金卡MasterCard</t>
  </si>
  <si>
    <t>國內：1.234%；國外：2.234%；環球影城：10%</t>
  </si>
  <si>
    <t>簡單卡商務御璽卡VISA</t>
  </si>
  <si>
    <t>國內：1%；國外：2%；日韓：3%</t>
  </si>
  <si>
    <t>龍騰卡貴賓室優惠價$299/人次</t>
  </si>
  <si>
    <t>TeresaCard 悠遊極緻卡極緻卡JCB</t>
  </si>
  <si>
    <t>一般消費：0.3%；指定通路/外幣：2%</t>
  </si>
  <si>
    <t>特約店優惠</t>
  </si>
  <si>
    <t>旅平險：5,000萬 全程險：1,000萬</t>
  </si>
  <si>
    <t>單程免費1次 (支付機票或團費80%以上)</t>
  </si>
  <si>
    <t>亞洲及夏威夷62個機場免費</t>
  </si>
  <si>
    <t>行動信用卡白金卡VISA</t>
  </si>
  <si>
    <t>20元=1點</t>
  </si>
  <si>
    <t>上海銀行信用卡晶緻卡JCB</t>
  </si>
  <si>
    <t>頂好超市聯名卡鈦金卡MasterCard</t>
  </si>
  <si>
    <t>0.5%</t>
  </si>
  <si>
    <t>店內消費0.5回饋</t>
  </si>
  <si>
    <t>每日1次每次2小時 (前月消費扣紅利600點)</t>
  </si>
  <si>
    <t>悠遊聯名卡白金卡VISA</t>
  </si>
  <si>
    <t>0.3%</t>
  </si>
  <si>
    <t>悠遊聯名卡普卡VISA</t>
  </si>
  <si>
    <t>旅平險：1,000萬</t>
  </si>
  <si>
    <t>不限次，一年8天 (前3個月消費2萬元以上)</t>
  </si>
  <si>
    <t>30公里，每年3次 (前3個月消費3千元以上)</t>
  </si>
  <si>
    <t>利倍卡御璽卡VISA</t>
  </si>
  <si>
    <t>利倍卡白金卡MasterCard</t>
  </si>
  <si>
    <t>國內：0.6%；國外：0.6%</t>
  </si>
  <si>
    <t>利倍卡普卡MasterCard</t>
  </si>
  <si>
    <t>大戶屋聯名卡白金卡VISA</t>
  </si>
  <si>
    <t>1.餐廳9折 2.週一卡友日85折 3.平日6人同行1人免費</t>
  </si>
  <si>
    <t>大戶屋聯名卡普卡VISA</t>
  </si>
  <si>
    <t>醫師公會認同卡世界卡MasterCard</t>
  </si>
  <si>
    <t>不限次，一年30天 (前3個月消費2萬元以上)</t>
  </si>
  <si>
    <t>支付機票或團費80%以上 (世界卡6次/(牙)醫師聯名卡10次)</t>
  </si>
  <si>
    <t>每日1次每次2小時 (前月消費扣紅利500點)</t>
  </si>
  <si>
    <t>醫師公會認同卡白金卡MasterCard</t>
  </si>
  <si>
    <t>牙醫師卡世界卡MasterCard</t>
  </si>
  <si>
    <t>一年2次 (前年消費30萬元以上) 一年3次 (前年消費45萬元以上) 一年4次 (前年消費60萬元以上)</t>
  </si>
  <si>
    <t>頂好Visa payWave聯名卡白金卡VISA</t>
  </si>
  <si>
    <t>頂好Visa payWave聯名卡普卡VISA</t>
  </si>
  <si>
    <t>寶吉祥聯名卡白金卡MasterCard</t>
  </si>
  <si>
    <t>寶吉祥聯名卡普卡MasterCard</t>
  </si>
  <si>
    <t>世界卡世界卡MasterCard</t>
  </si>
  <si>
    <t>上海銀行信用卡白金卡JCB</t>
  </si>
  <si>
    <t>Pukii卡普卡MasterCard</t>
  </si>
  <si>
    <t>Pukii卡白金卡JCB</t>
  </si>
  <si>
    <t>個人商務卡白金卡MasterCard</t>
  </si>
  <si>
    <t>旅平險：3,000萬 全程險：1,000萬</t>
  </si>
  <si>
    <t>20元=1點 國外消費紅利2倍 人民幣消費紅利5倍</t>
  </si>
  <si>
    <t>公司戶商務卡白金卡MasterCard</t>
  </si>
  <si>
    <t>分期0利率</t>
  </si>
  <si>
    <t>醫師公會認同卡金卡VISA</t>
  </si>
  <si>
    <t>旅平險：2,000萬</t>
  </si>
  <si>
    <t>會計師卡金卡VISA</t>
  </si>
  <si>
    <t>建築師卡金卡VISA</t>
  </si>
  <si>
    <t>牙醫師卡白金卡MasterCard</t>
  </si>
  <si>
    <t>頂好超市聯名卡普卡MasterCard</t>
  </si>
  <si>
    <t>頂好超市聯名卡白金卡MasterCard</t>
  </si>
  <si>
    <t>康和證券卡白金卡MasterCard</t>
  </si>
  <si>
    <t>不定期舉辦下單回饋活動</t>
  </si>
  <si>
    <t>鳳凰旅遊卡金卡VISA</t>
  </si>
  <si>
    <t>1.5%回饋，購買行程或機票 2.提撥1.5‰給慈善團體</t>
  </si>
  <si>
    <t>鳳凰旅遊卡普卡VISA</t>
  </si>
  <si>
    <t>晶片One卡白金卡VISA</t>
  </si>
  <si>
    <t>晶片One卡金卡VISA</t>
  </si>
  <si>
    <t>晶片One卡普卡VISA</t>
  </si>
  <si>
    <t>風格卡金卡MasterCard</t>
  </si>
  <si>
    <t>風格卡普卡MasterCard</t>
  </si>
  <si>
    <t>上海銀行信用卡白金卡VISA</t>
  </si>
  <si>
    <t>上海銀行信用卡金卡VISA</t>
  </si>
  <si>
    <t>上海銀行信用卡普卡VISA</t>
  </si>
  <si>
    <t>上海銀行信用卡白金卡MasterCard</t>
  </si>
  <si>
    <t>上海銀行信用卡金卡MasterCard</t>
  </si>
  <si>
    <t>上海銀行信用卡普卡MasterCard</t>
  </si>
  <si>
    <t>上海銀行信用卡金卡JCB</t>
  </si>
  <si>
    <t>上海銀行信用卡普卡JCB</t>
  </si>
  <si>
    <t>OMIYAGE卡晶緻卡JCB</t>
  </si>
  <si>
    <t>台北富邦</t>
  </si>
  <si>
    <t>日本3%、其他1%、保費0.5%、特約10%。 現金回饋或LINE Points自由選</t>
  </si>
  <si>
    <t>每年4份日本爆品伴手禮 旅行社激安優惠 日本當地特色優惠</t>
  </si>
  <si>
    <t>旅平險：2千萬</t>
  </si>
  <si>
    <t>每次7天，一年6次 (前90天支付國外機票或團費8成且達6千元)</t>
  </si>
  <si>
    <t>50公里，每歸戶2次 (前期帳單6千元)</t>
  </si>
  <si>
    <t>每天1次每次3小時 (每1小時扣抵600點紅利)</t>
  </si>
  <si>
    <t>富邦財神手機卡白金卡VISA</t>
  </si>
  <si>
    <t>旅平險：1千5百萬</t>
  </si>
  <si>
    <t>富利生活手機卡鈦金卡MasterCard</t>
  </si>
  <si>
    <t>20元=1點 8大通路4元=1點</t>
  </si>
  <si>
    <t>富邦富利悠遊聯名卡鈦金卡MasterCard</t>
  </si>
  <si>
    <t>富邦富利生活卡鈦金卡MasterCard</t>
  </si>
  <si>
    <t>富邦鑽保卡御璽卡VISA</t>
  </si>
  <si>
    <t>一般消費：0.7% 富邦人壽保費：1% 保費交易：分期、0.5%回饋二擇一</t>
  </si>
  <si>
    <t>富邦鑽保卡白金卡VISA</t>
  </si>
  <si>
    <t>每次7天，一年2次 (前90天支付國外機票或團費8成且達6千元)</t>
  </si>
  <si>
    <t>收費標準依公告之富邦卡友優惠價格為準</t>
  </si>
  <si>
    <t>富邦富利生活iCash聯名卡鈦金卡MasterCard</t>
  </si>
  <si>
    <t>1,000點=60元</t>
  </si>
  <si>
    <t>台灣大哥大悠遊聯名卡御璽卡VISA</t>
  </si>
  <si>
    <t>最高6%</t>
  </si>
  <si>
    <t>富邦尊御世界卡世界卡MasterCard</t>
  </si>
  <si>
    <t>國內：0.8%；國外：1.5%；日本：3%；保費：0.5%</t>
  </si>
  <si>
    <t>旅平險：5千萬</t>
  </si>
  <si>
    <t>一年6次 (支付團費或機票且單筆6,000元)</t>
  </si>
  <si>
    <t>每次30天，一年不限次 (前90天支付國外機票或團費8成)</t>
  </si>
  <si>
    <t>2次(支付機票或團費80%以上且達6千) 4次(支付機票或團費80%以上且達8萬)</t>
  </si>
  <si>
    <t>每日1次每次3小時 (前期帳單有新增一般消費)</t>
  </si>
  <si>
    <t>富邦數位生活卡白金卡MasterCard</t>
  </si>
  <si>
    <t>一般消費=0.7%；數位通路=2%</t>
  </si>
  <si>
    <t>富邦數位生活卡晶緻卡JCB</t>
  </si>
  <si>
    <t>滿3萬單程1次，滿6萬來回1次</t>
  </si>
  <si>
    <t>富邦數位生活卡白金卡JCB</t>
  </si>
  <si>
    <t>富邦悍將悠遊聯名卡鈦金卡MasterCard</t>
  </si>
  <si>
    <t>7大禮遇+7大優惠</t>
  </si>
  <si>
    <t>富邦數位生活卡御璽卡VISA</t>
  </si>
  <si>
    <t>富邦數位生活卡白金卡VISA</t>
  </si>
  <si>
    <t>富邦數位生活卡鈦金卡MasterCard</t>
  </si>
  <si>
    <t>富邦財神卡鈦金卡MasterCard</t>
  </si>
  <si>
    <t>富邦財神卡白金卡MasterCard</t>
  </si>
  <si>
    <t>富邦商務卡鈦金卡MasterCard</t>
  </si>
  <si>
    <t>旅平險：3千萬</t>
  </si>
  <si>
    <t>每次10天，一年12次 (前90天支付國外機票或團費8成)</t>
  </si>
  <si>
    <t>新貴通貴賓室每次使用須扣1千哩</t>
  </si>
  <si>
    <t>每天1次每次3小時 (每1小時扣抵富邦哩數150哩)</t>
  </si>
  <si>
    <t>海外40元=1哩，國內50元=1哩</t>
  </si>
  <si>
    <t>國賓飯店聯名卡白金卡MasterCard</t>
  </si>
  <si>
    <t>1.尊榮獨享滿額獻禮 2.壽星卡友生日當月獨享優惠 3.尊榮住宿5折，指定房型優惠價NT$3300起 4.美饌獻禮</t>
  </si>
  <si>
    <t>福華聯名卡鈦金卡MasterCard</t>
  </si>
  <si>
    <t>福華飯店平假日5折起</t>
  </si>
  <si>
    <t>福華飯店消費滿500元，免費3小時。</t>
  </si>
  <si>
    <t>20元=1點福華紅利點數</t>
  </si>
  <si>
    <t>台茂聯名卡鈦金卡MasterCard</t>
  </si>
  <si>
    <t>1.館內購物9折起 2.購物分期0利率 3.館內餐飲平日95折起；週五88折起</t>
  </si>
  <si>
    <t>館內平日4小時，假日3小時</t>
  </si>
  <si>
    <t>廣三SOGO聯名卡鈦金卡MasterCard</t>
  </si>
  <si>
    <t>1.館內一般商品9折 2.滿額禮券回饋 3.1千點=50元，可折抵30%。</t>
  </si>
  <si>
    <t>富邦悍將悠遊聯名卡白金卡MasterCard</t>
  </si>
  <si>
    <t>采盟聯名卡鈦金卡MasterCard</t>
  </si>
  <si>
    <t>每次10天，一年2次 (前90天支付國外機票或團費8成)</t>
  </si>
  <si>
    <t>1.商品享免稅再9折優惠 2.生日獻禮優惠券</t>
  </si>
  <si>
    <t>20元=1點 店內、海外20元=2點</t>
  </si>
  <si>
    <t>采盟聯名卡白金卡MasterCard</t>
  </si>
  <si>
    <t>富邦財神卡普卡MasterCard</t>
  </si>
  <si>
    <t>旅平險：5百萬</t>
  </si>
  <si>
    <t>富邦無限卡無限卡VISA</t>
  </si>
  <si>
    <t>旅平險：3千5百萬</t>
  </si>
  <si>
    <t>一年2次 (支付團費或機票且單筆6,000元)</t>
  </si>
  <si>
    <t>每天1次每次2小時 (前期帳單有新增一般消費)</t>
  </si>
  <si>
    <t>富邦鑽保卡白金卡MasterCard</t>
  </si>
  <si>
    <t>富邦保險1%折扣</t>
  </si>
  <si>
    <t>富邦鑽保卡普卡MasterCard</t>
  </si>
  <si>
    <t>富邦富利生活一卡通聯名卡鈦金卡MasterCard</t>
  </si>
  <si>
    <t>富邦鈦金卡鈦金卡MasterCard</t>
  </si>
  <si>
    <t>20元=1點 滿5千，週末20元=3點</t>
  </si>
  <si>
    <t>台北市政府悠遊認同白金卡白金卡MasterCard</t>
  </si>
  <si>
    <t>9,000點=500元優游金</t>
  </si>
  <si>
    <t>富邦世界卡世界卡MasterCard</t>
  </si>
  <si>
    <t>麗嬰房聯名卡白金卡VISA</t>
  </si>
  <si>
    <t>麗嬰房童裝8折，非童裝9折</t>
  </si>
  <si>
    <t>20元=1點 麗嬰房消費100=1點</t>
  </si>
  <si>
    <t>麗嬰房聯名卡鈦金卡MasterCard</t>
  </si>
  <si>
    <t>勞動保障卡白金卡VISA</t>
  </si>
  <si>
    <t>勞動保障卡金卡VISA</t>
  </si>
  <si>
    <t>旅平險：1千萬</t>
  </si>
  <si>
    <t>勞動保障卡普卡VISA</t>
  </si>
  <si>
    <t>Angel天使公益認同卡白金卡MasterCard</t>
  </si>
  <si>
    <t>Angel天使公益認同卡金卡MasterCard</t>
  </si>
  <si>
    <t>Angel天使公益認同卡普卡MasterCard</t>
  </si>
  <si>
    <t>台茂聯名卡白金卡MasterCard</t>
  </si>
  <si>
    <t>館內平日3小時，假日2小時</t>
  </si>
  <si>
    <t>富邦JCB卡-富士山篇金卡JCB</t>
  </si>
  <si>
    <t>富邦JCB卡-富士山篇普卡JCB</t>
  </si>
  <si>
    <t>富邦JCB卡-古都篇金卡JCB</t>
  </si>
  <si>
    <t>富邦JCB卡-古都篇普卡JCB</t>
  </si>
  <si>
    <t>台北市政府認同卡白金卡MasterCard</t>
  </si>
  <si>
    <t>台北市政府認同卡金卡MasterCard</t>
  </si>
  <si>
    <t>台北市政府認同卡普卡MasterCard</t>
  </si>
  <si>
    <t>國際扶輪白金認同卡白金卡MasterCard</t>
  </si>
  <si>
    <t>法鼓山自在卡白金卡VISA</t>
  </si>
  <si>
    <t>法鼓山自在卡金卡VISA</t>
  </si>
  <si>
    <t>法鼓山自在卡普卡VISA</t>
  </si>
  <si>
    <t>DHC聯名卡白金卡MasterCard</t>
  </si>
  <si>
    <t>1.全商品獨享8折起優惠 2.獨享65折聯名卡特惠商品</t>
  </si>
  <si>
    <t>DHC聯名卡白金卡JCB</t>
  </si>
  <si>
    <t>麗嬰房聯名卡白金卡MasterCard</t>
  </si>
  <si>
    <t>國賓飯店聯名卡金卡MasterCard</t>
  </si>
  <si>
    <t>國賓飯店聯名卡普卡MasterCard</t>
  </si>
  <si>
    <t>福華聯名卡白金卡MasterCard</t>
  </si>
  <si>
    <t>福華飯店消費滿500元，免費2小時。</t>
  </si>
  <si>
    <t>台灣大哥大悠遊聯名卡白金卡MasterCard</t>
  </si>
  <si>
    <t>最高1%</t>
  </si>
  <si>
    <t>台灣大哥大悠遊聯名卡金卡MasterCard</t>
  </si>
  <si>
    <t>台灣大哥大悠遊聯名卡普卡MasterCard</t>
  </si>
  <si>
    <t>廣三SOGO聯名卡白金卡VISA</t>
  </si>
  <si>
    <t>館內免費3小時</t>
  </si>
  <si>
    <t>廣三SOGO聯名卡白金卡MasterCard</t>
  </si>
  <si>
    <t>JCB白金卡白金卡JCB</t>
  </si>
  <si>
    <t>蝦皮購物聯名卡鈦金卡MasterCard</t>
  </si>
  <si>
    <t>國泰世華</t>
  </si>
  <si>
    <t>每次7天，一年2次 (支付國外機票或團費8成且達1萬元)</t>
  </si>
  <si>
    <t>50公里，每年3次為限 (前月消費20,000元以上)</t>
  </si>
  <si>
    <t>月月享0元免運券、蝦皮卡專屬購物專區</t>
  </si>
  <si>
    <t>蝦皮購物：最高13%蝦幣點數；站外：0.5%蝦幣點數</t>
  </si>
  <si>
    <t>台塑(悠遊)聯名卡晶緻卡JCB</t>
  </si>
  <si>
    <t>加油：最高1%</t>
  </si>
  <si>
    <t>天天自助降1.2元，週三會員日人工降1元</t>
  </si>
  <si>
    <t>每日1次每次2小時，最高8次 (前月消費5,000元以上，達10,000元再送4次)</t>
  </si>
  <si>
    <t>台塑(悠遊)聯名卡白金卡JCB</t>
  </si>
  <si>
    <t>台塑(一卡通)聯名卡晶緻卡JCB</t>
  </si>
  <si>
    <t>台塑(一卡通)聯名卡白金卡JCB</t>
  </si>
  <si>
    <t>KOKOicash聯名卡白金卡MasterCard</t>
  </si>
  <si>
    <t>悠遊卡自動加值與指定網購：3% (登錄且當月消費5,000元以上)</t>
  </si>
  <si>
    <t>太平洋SOGO百貨、太平洋百貨一般商品9折優惠(部份商品除外)，拍賣期間還可享95折。</t>
  </si>
  <si>
    <t>每日一次每次3小時 (紅利點數350~550點折抵1小時)</t>
  </si>
  <si>
    <t>台塑(悠遊)聯名卡商務鈦金卡MasterCard</t>
  </si>
  <si>
    <t>旅平險：3,500萬</t>
  </si>
  <si>
    <t>台塑(悠遊)聯名卡白金卡MasterCard</t>
  </si>
  <si>
    <t>長榮航空聯名卡(一卡通悠遊卡)極緻無限卡VISA</t>
  </si>
  <si>
    <t>旅平險：持卡人6,000萬</t>
  </si>
  <si>
    <t>一年6次 (支付機票或團費80%以上且滿1萬元或前月帳單或當月帳單新增一般消費達2萬元或前3期帳單新增一般消費達6萬元)</t>
  </si>
  <si>
    <t>每次30天，一年不限次</t>
  </si>
  <si>
    <t>50公里，每年3次為限</t>
  </si>
  <si>
    <t>長榮官網購機票9折；機上免稅品85折</t>
  </si>
  <si>
    <t>長榮/龍騰機場貴賓室不限次數</t>
  </si>
  <si>
    <t>一般消費：20元=1哩 指定消費：10元=1哩</t>
  </si>
  <si>
    <t>長榮航空聯名卡(一卡通悠遊卡)無限卡VISA</t>
  </si>
  <si>
    <t>一年2次 (支付機票或團費80%以上且滿1萬元或前月帳單或當月帳單新增一般消費達2萬元或前3期帳單新增一般消費達6萬元)</t>
  </si>
  <si>
    <t>長榮官網購機票最優9折；機上免稅品9折</t>
  </si>
  <si>
    <t>長榮/龍騰機場貴賓室優惠價500元</t>
  </si>
  <si>
    <t>一般消費：22元=1哩 指定消費：10元=1哩</t>
  </si>
  <si>
    <t>長榮航空聯名卡(一卡通悠遊卡)極緻御璽卡VISA</t>
  </si>
  <si>
    <t>龍騰機場貴賓室優惠價700元</t>
  </si>
  <si>
    <t>一般消費：30元=1哩 指定消費：10元=1哩</t>
  </si>
  <si>
    <t>長榮航空聯名卡(一卡通悠遊卡)御璽卡VISA</t>
  </si>
  <si>
    <t>30元=1哩</t>
  </si>
  <si>
    <t>台塑(一卡通)聯名卡商務鈦金卡MasterCard</t>
  </si>
  <si>
    <t>台塑(一卡通)聯名卡白金卡MasterCard</t>
  </si>
  <si>
    <t>NFC行動信用卡普卡VISA</t>
  </si>
  <si>
    <t>紅利3倍</t>
  </si>
  <si>
    <t>KOKO COMBO icash白金卡MasterCard</t>
  </si>
  <si>
    <t>一般：0.3%；指定網購/超商：5%(上限300元)</t>
  </si>
  <si>
    <t>icash自動加值5%回饋</t>
  </si>
  <si>
    <t>亞洲萬里通里享卡白金卡MasterCard</t>
  </si>
  <si>
    <t>◎享漫遊吧網路分享器租借6折優惠 ◎9折購里優惠 ◎優先兌換飛行獎勵機票 ◎9折兌換折扣旅遊獎勵/餐飲美食</t>
  </si>
  <si>
    <t>一般消費：30元=1哩；指定商店/海外：生日當月消費一千元以上回饋100哩</t>
  </si>
  <si>
    <t>亞洲萬里通聯名卡世界卡MasterCard</t>
  </si>
  <si>
    <t>一年6次</t>
  </si>
  <si>
    <t>國內：22元=1哩；指定商店/海外15元=1哩 生日當月消費1千元以上回饋300哩 (回饋上限：每月15萬)</t>
  </si>
  <si>
    <t>亞洲萬里通聯名卡鈦金卡MasterCard</t>
  </si>
  <si>
    <t>國內：25元=1哩；指定商店/海外：15元=1哩 生日當月消費1千元以上回饋200哩 (回饋上限：每月10萬元)</t>
  </si>
  <si>
    <t>亞洲萬里通聯名卡白金卡MasterCard</t>
  </si>
  <si>
    <t>國內：30元=1哩；指定商店/海外：15元=1哩 生日當月消費一千元以上回饋100哩 (回饋上限：每月5萬元)</t>
  </si>
  <si>
    <t>國泰世華現金回饋御璽卡御璽卡VISA</t>
  </si>
  <si>
    <t>國內：0.5%；國外：2%</t>
  </si>
  <si>
    <t>1.繳付國泰人壽特定壽險商品得享有保費1%的優惠折扣。 2.旅平險享95折優惠。 3.全台太平洋SOGO百貨各店刷卡消費，一般商品購物享正品9折優惠，部分商品享95折優惠。</t>
  </si>
  <si>
    <t>美元雙幣信用卡鈦金卡MasterCard</t>
  </si>
  <si>
    <t>國泰人壽特定保費1%折扣 SOGO消費9折，部分商品95折</t>
  </si>
  <si>
    <t>國內：20元=1點；國外：US$2=3點 (國外消費單筆US$20以上加碼至5倍)</t>
  </si>
  <si>
    <t>美元雙幣信用卡白金卡MasterCard</t>
  </si>
  <si>
    <t>國內：20元=1點；國外：US$2=3點 (國外消費單筆US$20以上加碼至3倍)</t>
  </si>
  <si>
    <t>KOKO(COMBO)悠遊聯名卡普卡VISA</t>
  </si>
  <si>
    <t>旅平險：750萬</t>
  </si>
  <si>
    <t>1.悠遊卡自動加值功能。 2.至全台國賓/台中新光影影城現場購買電影票6折起。 3.KKBOX線上音樂會員67折優惠。 4.悠遊自動加值+指定網購 享現金回饋3%。</t>
  </si>
  <si>
    <t>KOKO(COMBO)悠遊聯名卡白金卡MasterCard</t>
  </si>
  <si>
    <t>ETC聯名卡白金卡MasterCard</t>
  </si>
  <si>
    <t>1.當月新增一般消費達3,000元，完成登錄後該月eTag自動儲值金享最高5%現金回饋。 (回饋上限300元) 2.刷國泰產險之強制汽車責任險，可享行車期間傷害險，鈦金商務卡500萬，白金卡200萬。</t>
  </si>
  <si>
    <t>每日1次每次2小時，每月4次 (前月消費5,000元以上)</t>
  </si>
  <si>
    <t>ETC聯名卡鈦金卡MasterCard</t>
  </si>
  <si>
    <t>COSTCO聯名卡無限卡VISA</t>
  </si>
  <si>
    <t>1.賣場內消費享 1% 多利金 2.賣場外消費享 0.5% 多利金</t>
  </si>
  <si>
    <t>1.賣場內刷卡消費滿100元累積1元COSTCO多利金，賣場外其他一般消費刷卡滿200元可累積1元COSTCO多利金。 2.自動扣繳COSTCO會員年費，可抵用多利金，每1元COSTCO多利金可折抵1元消費。</t>
  </si>
  <si>
    <t>一年20次 (支付機票或團費80%以上且滿足條件)</t>
  </si>
  <si>
    <t>COSTCO聯名卡御璽卡VISA</t>
  </si>
  <si>
    <t>COSTCO聯名卡白金卡VISA</t>
  </si>
  <si>
    <t>鈦金商務卡(icash)鈦金卡MasterCard</t>
  </si>
  <si>
    <t>一年4次 (支付機票或團費80%以上且滿足條件)</t>
  </si>
  <si>
    <t>遠東SOGO悠遊聯名卡晶緻卡JCB</t>
  </si>
  <si>
    <t>一般商品9折，部分商品95折</t>
  </si>
  <si>
    <t>20元=1點；每週五、六、日於店內刷卡加碼3倍</t>
  </si>
  <si>
    <t>店內折抵消費每筆刷卡金額之100%。 (購買禮券、超市、小吃街之刷卡消費不適用)</t>
  </si>
  <si>
    <t>遠東SOGO悠遊聯名卡白金卡JCB</t>
  </si>
  <si>
    <t>20元=1點 每週五、六、日於店內刷卡加碼3倍</t>
  </si>
  <si>
    <t>遠東SOGO悠遊聯名卡鈦金卡MasterCard</t>
  </si>
  <si>
    <t>遠東SOGO悠遊聯名卡白金卡MasterCard</t>
  </si>
  <si>
    <t>遠東SOGO悠遊聯名卡普卡MasterCard</t>
  </si>
  <si>
    <t>尊榮御璽卡(icash)御璽卡VISA</t>
  </si>
  <si>
    <t>國內：20元=2點；國外：20元=3點(需消費500元)</t>
  </si>
  <si>
    <t>享購鈦金卡(icash)鈦金卡MasterCard</t>
  </si>
  <si>
    <t>國內：0.5~1%；國外：1.7%</t>
  </si>
  <si>
    <t>世界卡(icash)世界卡MasterCard</t>
  </si>
  <si>
    <t>0.3%~0.5% (當月消費79,999元以下~80,000元以上) (回饋上限3,000元)</t>
  </si>
  <si>
    <t>商務卡白金卡MasterCard</t>
  </si>
  <si>
    <t>遠東SOGO聯名卡金卡MasterCard</t>
  </si>
  <si>
    <t>旅平險：1,500萬</t>
  </si>
  <si>
    <t>遠東SOGO聯名卡普卡MasterCard</t>
  </si>
  <si>
    <t>國泰人壽聯名卡白金卡VISA</t>
  </si>
  <si>
    <t>保費：1% (刷卡繳付刷國泰人壽特定保費)</t>
  </si>
  <si>
    <t>特定保費1%回饋</t>
  </si>
  <si>
    <t>20元=2點或0.5%現金回饋</t>
  </si>
  <si>
    <t>國泰人壽聯名卡金卡VISA</t>
  </si>
  <si>
    <t>國泰人壽聯名卡普卡VISA</t>
  </si>
  <si>
    <t>國泰人壽聯名卡白金卡MasterCard</t>
  </si>
  <si>
    <t>國泰人壽聯名卡金卡MasterCard</t>
  </si>
  <si>
    <t>國泰人壽聯名卡普卡MasterCard</t>
  </si>
  <si>
    <t>國泰人壽聯名卡白金卡JCB</t>
  </si>
  <si>
    <t>國泰人壽聯名卡金卡JCB</t>
  </si>
  <si>
    <t>國泰人壽聯名卡普卡JCB</t>
  </si>
  <si>
    <t>白金卡(icash)白金卡VISA</t>
  </si>
  <si>
    <t>20元=1點；指定消費：20元=3點</t>
  </si>
  <si>
    <t>白金卡(icash)白金卡MasterCard</t>
  </si>
  <si>
    <t>白金卡(icash)白金卡JCB</t>
  </si>
  <si>
    <t>手機信用卡鈦金卡MasterCard</t>
  </si>
  <si>
    <t>高雄銀行</t>
  </si>
  <si>
    <t>0.3%~1% (當月消費3,000元~10萬元以上)</t>
  </si>
  <si>
    <t>高雄going鈦金卡鈦金卡MasterCard</t>
  </si>
  <si>
    <t>588元起接送各一次</t>
  </si>
  <si>
    <t>30公里 (當月消費3,000元以上)</t>
  </si>
  <si>
    <t>高雄市政府認同卡金卡VISA</t>
  </si>
  <si>
    <t>0.1%~0.6% (當月消費1萬元~8萬元以上)</t>
  </si>
  <si>
    <t>旅平險：1,500萬元</t>
  </si>
  <si>
    <t>一般卡金卡VISA</t>
  </si>
  <si>
    <t>統一7-ELEVEn獅聯名卡(icash)晶緻卡JCB</t>
  </si>
  <si>
    <t>兆豐商銀</t>
  </si>
  <si>
    <t>旅平險：2,000萬元</t>
  </si>
  <si>
    <t>1年20天 (支付國外全額機票或8成以上團費，且達1萬元) (前一年累積消費30,000元)</t>
  </si>
  <si>
    <t>50公里免費(前一個月新增消費3,000元以上)</t>
  </si>
  <si>
    <t>◎主場購票5折起 ◎icash聯名優惠 ◎購買統一獅周邊商品享95折起 ◎專屬觀賽飲</t>
  </si>
  <si>
    <t>25元=1點(統一集團指定通路/贏球當日3倍)</t>
  </si>
  <si>
    <t>商務御璽卡商務御璽卡VISA</t>
  </si>
  <si>
    <t>國外：1.6%；國內：0.6%</t>
  </si>
  <si>
    <t>旅平險：3,500萬元</t>
  </si>
  <si>
    <t>新卡友首年1次</t>
  </si>
  <si>
    <t>1年30天 (支付國外全額機票或8成以上團費，且達1萬元) (前一年累積消費30,000元)</t>
  </si>
  <si>
    <t>Mega One 一卡通聯名卡商務卡MasterCard</t>
  </si>
  <si>
    <t>國內：1%回饋(含保費) 國外：1.5%回饋</t>
  </si>
  <si>
    <t>Gogoro聯名卡鈦金卡MasterCard</t>
  </si>
  <si>
    <t>1.Gogoro電池服務資費：5%回饋 2.Gogoro門市/網路購物：最高2.5%回饋</t>
  </si>
  <si>
    <t>Gogoro網路商店購買配件商品送刷卡金</t>
  </si>
  <si>
    <t>雅芳聯名卡御璽卡VISA</t>
  </si>
  <si>
    <t>歐付寶悠遊聯名卡御璽卡VISA</t>
  </si>
  <si>
    <t>支付APP刷卡消費及網路購物享最高4%歐付寶紅利回饋(每月最高950點)</t>
  </si>
  <si>
    <t>歐付寶悠遊聯名卡白金卡VISA</t>
  </si>
  <si>
    <t>e秒萬事通金融信用卡鈦金卡MasterCard</t>
  </si>
  <si>
    <t>網購：最高4%；一般消費：0.5%無上限</t>
  </si>
  <si>
    <t>美福聯名卡御璽卡VISA</t>
  </si>
  <si>
    <t>美福食集超市最高2% (1,000元-3,000元=1% 3,001元(含)-以上=2%)</t>
  </si>
  <si>
    <t>一年1次~6次 (前一年累積消費20萬~120萬元)</t>
  </si>
  <si>
    <t>美福關係企業優惠</t>
  </si>
  <si>
    <t>每日1次紅利折抵每次2小時 (紅利折抵200點，最高400點) (當月有任一筆消費)</t>
  </si>
  <si>
    <t>25元=1點(國內指定特店3倍；國外5倍)</t>
  </si>
  <si>
    <t>e秒刷鈦金卡(一卡通悠遊卡)鈦金卡MasterCard</t>
  </si>
  <si>
    <t>消費自動分3期0利率0手續費 (消費2,000元以上)</t>
  </si>
  <si>
    <t>生活工場聯名卡(一卡通)鈦金卡MasterCard</t>
  </si>
  <si>
    <t>25元=1點 當月國內消費666元，3倍回饋 國外交易3倍回饋</t>
  </si>
  <si>
    <t>中油職工福利認同卡鈦金卡MasterCard</t>
  </si>
  <si>
    <t>國內外：0.8%</t>
  </si>
  <si>
    <t>美福聯名卡無限卡VISA</t>
  </si>
  <si>
    <t>新卡友首年1次 次年起每累積消費20萬送1次</t>
  </si>
  <si>
    <t>50公里免費</t>
  </si>
  <si>
    <t>一年6次 (第二年起前年消費滿10萬元)</t>
  </si>
  <si>
    <t>每日1次紅利折抵每次3小時 (紅利折抵200點，最高600點) (當月有任一筆消費)</t>
  </si>
  <si>
    <t>萬事通悠遊金融信用卡鈦金卡MasterCard</t>
  </si>
  <si>
    <t>0.25%~1% (當月消費1元~80,001元以上) (回饋上限：1,000元)</t>
  </si>
  <si>
    <t>電影半價抵用券2張 (當月消費3,000元以上)</t>
  </si>
  <si>
    <t>雙幣鈦金商旅卡(日圓新台幣)鈦金卡MasterCard</t>
  </si>
  <si>
    <t>每年3次 (第二年起前年累積消費10萬元且使用時近3個月累積消費達NT＄3萬以上)</t>
  </si>
  <si>
    <t>雙幣鈦金商旅卡(美金新台幣)鈦金卡MasterCard</t>
  </si>
  <si>
    <t>JCB哆啦A夢晶緻卡晶緻卡JCB</t>
  </si>
  <si>
    <t>MEGA JCB卡晶緻卡JCB</t>
  </si>
  <si>
    <t>25元=1點 日本消費3倍回饋 (上限25,000點)</t>
  </si>
  <si>
    <t>利多御璽商旅卡御璽卡VISA</t>
  </si>
  <si>
    <t>國內：0.6%；國外：1.6% (全新卡友加碼至2%)</t>
  </si>
  <si>
    <t>生活工場聯名卡鈦金卡MasterCard</t>
  </si>
  <si>
    <t>1.生活工場消費9折 2.6期0利率 (當月消費3,000元以上) 3.贈電影票半價抵用券2張 (當月消費3,000元以上)</t>
  </si>
  <si>
    <t>生活工場聯名卡普卡MasterCard</t>
  </si>
  <si>
    <t>幸福卡鈦金卡MasterCard</t>
  </si>
  <si>
    <t>消費享5重現金回饋，最高1.5%回饋 量販超市/加油：0.3%；國外：0.5%</t>
  </si>
  <si>
    <t>700點=50元</t>
  </si>
  <si>
    <t>幸福卡普卡MasterCard</t>
  </si>
  <si>
    <t>最高0.7%現金回饋</t>
  </si>
  <si>
    <t>兆豐無限卡無限卡VISA</t>
  </si>
  <si>
    <t>國外外幣消費：1%</t>
  </si>
  <si>
    <t>旅平險：5,000萬元</t>
  </si>
  <si>
    <t>兆豐世界卡世界卡MasterCard</t>
  </si>
  <si>
    <t>經典鈦金卡(一卡通)鈦金卡MasterCard</t>
  </si>
  <si>
    <t>國內外：0.3%；各大百貨/免稅店：1%</t>
  </si>
  <si>
    <t>新卡友首年支付機票或團費達1萬元可用1次 次年起每年1次~6次 (前一年累積消費20萬~120萬元)</t>
  </si>
  <si>
    <t>原子小金剛悠遊聯名卡白金卡JCB</t>
  </si>
  <si>
    <t>悠遊卡聯名優惠</t>
  </si>
  <si>
    <t>雅芳聯名卡白金卡VISA</t>
  </si>
  <si>
    <t>一般消費：0.2%；店外:0.3%</t>
  </si>
  <si>
    <t>自然美聯名卡白金卡VISA</t>
  </si>
  <si>
    <t>1.NB產品9折 2.免費『十大功能肌膚虹膜檢測』 3.優先試用/參加自然美產品活動</t>
  </si>
  <si>
    <t>自然美聯名卡普卡VISA</t>
  </si>
  <si>
    <t>MEGA Visa卡白金卡VISA</t>
  </si>
  <si>
    <t>MEGA Visa卡金卡VISA</t>
  </si>
  <si>
    <t>MEGA Visa卡普卡VISA</t>
  </si>
  <si>
    <t>兆豐悠遊聯名卡白金卡VISA</t>
  </si>
  <si>
    <t>兆豐悠遊聯名卡普卡VISA</t>
  </si>
  <si>
    <t>商務卡商務卡JCB</t>
  </si>
  <si>
    <t>國內外：0.3%~1% (年度消費200萬元以上加碼1%)</t>
  </si>
  <si>
    <t>每次7天，全年不限次 (支付國外全額機票或8成以上團費，且達1萬元) (前一年累積消費30,000元)</t>
  </si>
  <si>
    <t>Fancy歡喜卡白金卡MasterCard</t>
  </si>
  <si>
    <t>MEGA JCB卡白金卡JCB</t>
  </si>
  <si>
    <t>MEGA MasterCard卡白金卡MasterCard</t>
  </si>
  <si>
    <t>卓越璀璨個人商旅卡Plus商務卡MasterCard</t>
  </si>
  <si>
    <t>國內加油：1%；國外:1% (回饋上限5,000元)</t>
  </si>
  <si>
    <t>每年6次 (第二年起前年累積消費10萬元且使用時近3個月累積消費達NT＄3萬以上)</t>
  </si>
  <si>
    <t>每日1次紅利折抵每次3小時 (紅利折抵50點，最高150點) (當月有任一筆消費)</t>
  </si>
  <si>
    <t>卓越璀璨個人商旅卡Basic商務卡MasterCard</t>
  </si>
  <si>
    <t>國內加油：0.5%；國外：0.5% (回饋上限：5,000元)</t>
  </si>
  <si>
    <t>每日1次紅利折抵每次2小時 (紅利折抵100點，最高200點) (當月有任一筆消費)</t>
  </si>
  <si>
    <t>商務卡商務卡VISA</t>
  </si>
  <si>
    <t>Fancy歡喜卡普卡MasterCard</t>
  </si>
  <si>
    <t>原子小金剛卡白金卡VISA</t>
  </si>
  <si>
    <t>於特約商店享折數優惠</t>
  </si>
  <si>
    <t>原子小金剛卡普卡VISA</t>
  </si>
  <si>
    <t>雅芳聯名卡金卡VISA</t>
  </si>
  <si>
    <t>0.2%</t>
  </si>
  <si>
    <t>雅芳聯名卡普卡VISA</t>
  </si>
  <si>
    <t>中興保全聯名卡白金卡VISA</t>
  </si>
  <si>
    <t>繳保全費享第一/二/三年，1/2/5%折扣</t>
  </si>
  <si>
    <t>中興保全聯名卡金卡VISA</t>
  </si>
  <si>
    <t>1.特約商店享分期、紅利折抵現金優惠 2.免費享六個月50萬元消費借貸團體傷害險</t>
  </si>
  <si>
    <t>中興保全聯名卡普卡VISA</t>
  </si>
  <si>
    <t>MEGA MasterCard卡金卡MasterCard</t>
  </si>
  <si>
    <t>MEGA MasterCard卡普卡MasterCard</t>
  </si>
  <si>
    <t>現金回饋PLUS卡御璽卡VISA</t>
  </si>
  <si>
    <t>花旗銀行</t>
  </si>
  <si>
    <t>●一般消費：0.5% ●百貨、加油、量販：1.5%(每月前2萬元一般消費)(最高回饋300元) ●2019/5/31前新戶額外1%回饋 (每月前1萬元新增消費)(最高回饋100元)</t>
  </si>
  <si>
    <t>PChome Prime聯名卡白金卡VISA</t>
  </si>
  <si>
    <t>1.Pchome內消費最高6%回饋 2.國內一般消費0.5%回饋 3.海外消費1.5%回饋</t>
  </si>
  <si>
    <t>嘟嘟房八折，大鵬國際停車場八折</t>
  </si>
  <si>
    <t>PChome內消費享消費金額最高6%回饋</t>
  </si>
  <si>
    <t>寰旅世界卡世界卡MasterCard</t>
  </si>
  <si>
    <t>20元=1哩</t>
  </si>
  <si>
    <t>CiTi Prestige無限卡VISA</t>
  </si>
  <si>
    <t>一年8次</t>
  </si>
  <si>
    <t>每次5天，一年6次</t>
  </si>
  <si>
    <t>全年無限次使用全球超過800間機場貴賓室</t>
  </si>
  <si>
    <t>國內：30元=3點 海外：30元=3.6點</t>
  </si>
  <si>
    <t>PChome Prime聯名卡御璽卡VISA</t>
  </si>
  <si>
    <t>花旗現金回饋(悠遊)卡無限卡VISA</t>
  </si>
  <si>
    <t>海外1.5%；國內0.88%</t>
  </si>
  <si>
    <t>旅平險：3,600萬 全程顯：1,000萬</t>
  </si>
  <si>
    <t>花旗鑽石卡無限卡VISA</t>
  </si>
  <si>
    <t>一年2次</t>
  </si>
  <si>
    <t>每次5天，一年4次</t>
  </si>
  <si>
    <t>團費八成或全額機票，提供龍騰卡機場貴賓室免費</t>
  </si>
  <si>
    <t>花旗饗樂生活卡御璽卡VISA</t>
  </si>
  <si>
    <t>1.威秀影城平日6折，假日83折 2.王品集團首年生日買一送一，第二年起生日第二客半價，店內消費9折，送vip餐點或禮物</t>
  </si>
  <si>
    <t>30元=1點 王品集團/威秀影城 15元=1點</t>
  </si>
  <si>
    <t>王品集團積點折抵30%，生日當月折抵100% 威秀影城積點折抵100%</t>
  </si>
  <si>
    <t>花旗超級紅利回饋卡御璽卡VISA</t>
  </si>
  <si>
    <t>30=1點 特約場所30元=3點</t>
  </si>
  <si>
    <t>花旗超級紅利回饋卡白金卡VISA</t>
  </si>
  <si>
    <t>花旗超級紅利回饋卡鈦金卡MasterCard</t>
  </si>
  <si>
    <t>花旗超級紅利回饋卡白金卡MasterCard</t>
  </si>
  <si>
    <t>花旗HAPPY GO聯名卡白金卡MasterCard</t>
  </si>
  <si>
    <t>1.遠東百貨服飾9折，折扣期間再95折 2.愛買週二9折 3.City’super95折</t>
  </si>
  <si>
    <t>1.海內外100=HAPPY GO點數1點 2.HAPPY GO特約商享50元=1點 3.指定百貨量販100=3點 4.遠百2小時免費停車，每日上限3小時 5.遠企免費停車1小時，每日上限4小時</t>
  </si>
  <si>
    <t>海內外100=HAPPY GO點數1點 HAPPY GO特約商50元=1點 指定百貨量販100=3點</t>
  </si>
  <si>
    <t>花旗饗樂生活卡白金卡VISA</t>
  </si>
  <si>
    <t>寰旅尊尚世界卡世界卡MasterCard</t>
  </si>
  <si>
    <t>花旗鑽石卡白金卡VISA</t>
  </si>
  <si>
    <t>旅平險：2千萬 全程險：1千萬</t>
  </si>
  <si>
    <t>花旗鑽石卡白金卡MasterCard</t>
  </si>
  <si>
    <t>銀色之愛鈦商卡(一卡通悠遊)鈦金卡MasterCard</t>
  </si>
  <si>
    <t>臺灣企銀</t>
  </si>
  <si>
    <t>國內：0.4；國外：2%；國內差旅類消費：0.6%</t>
  </si>
  <si>
    <t>優惠價388元起(一年4次)</t>
  </si>
  <si>
    <t>50公里，每年2次 (當月或前月有新增消費滿3千元)</t>
  </si>
  <si>
    <t>一年最多4次</t>
  </si>
  <si>
    <t>每日1次，每次2小時 (當月消費達5,000元)</t>
  </si>
  <si>
    <t>北港朝天宮認同卡(一卡通悠遊)鈦金卡MasterCard</t>
  </si>
  <si>
    <t>國內：0.3% 國外：1.5%</t>
  </si>
  <si>
    <t>優惠價588元起</t>
  </si>
  <si>
    <t>1.高鐵升等商務車廂優惠 2.一卡通or悠遊卡聯名優惠 3.滿額免費點光明登</t>
  </si>
  <si>
    <t>北港朝天宮認同卡(一卡通悠遊)普卡MasterCard</t>
  </si>
  <si>
    <t>一卡通聯名卡鈦金卡MasterCard</t>
  </si>
  <si>
    <t>0.3%/0.5% (3萬元以下/3萬元以上)</t>
  </si>
  <si>
    <t>一卡通聯名卡普卡MasterCard</t>
  </si>
  <si>
    <t>故宮之友卡御璽卡VISA</t>
  </si>
  <si>
    <t>0.2%~0.75% (5萬以下~20萬以上)</t>
  </si>
  <si>
    <t>宜蘭大學悠遊認同卡鈦金卡MasterCard</t>
  </si>
  <si>
    <t>宜蘭大學悠遊認同卡普卡MasterCard</t>
  </si>
  <si>
    <t>獅子之友認同卡鈦金卡MasterCard</t>
  </si>
  <si>
    <t>國內：0.4；國外：1.5%；國內差旅類消費：0.6%</t>
  </si>
  <si>
    <t>悠遊聯名卡鈦金卡MasterCard</t>
  </si>
  <si>
    <t>1.高鐵升等商務車箱優惠 2.悠遊聯名卡嗶小額處處享優惠</t>
  </si>
  <si>
    <t>悠遊聯名卡普卡MasterCard</t>
  </si>
  <si>
    <t>台灣企銀信用卡金卡MasterCard</t>
  </si>
  <si>
    <t>0.2%~0.75% (5萬元以下~20萬以上)</t>
  </si>
  <si>
    <t>台灣企銀信用卡普卡MasterCard</t>
  </si>
  <si>
    <t>網路採購卡企業採購卡VISA</t>
  </si>
  <si>
    <t>網路採購卡企業採購卡MasterCard</t>
  </si>
  <si>
    <t>鈦金商旅卡鈦金卡MasterCard</t>
  </si>
  <si>
    <t>台灣企銀採購卡企業採購卡VISA</t>
  </si>
  <si>
    <t>台灣企銀採購卡企業採購卡MasterCard</t>
  </si>
  <si>
    <t>得利COMBO晶片卡白金卡MasterCard</t>
  </si>
  <si>
    <t>跨行轉帳優惠每筆6元，每月5次。 出國結匯免手續費，並以賣出匯率優惠3分。</t>
  </si>
  <si>
    <t>每日1次，每次1小時 (當月消費達5,000元)</t>
  </si>
  <si>
    <t>得利COMBO晶片卡金卡MasterCard</t>
  </si>
  <si>
    <t>得利COMBO晶片卡普卡MasterCard</t>
  </si>
  <si>
    <t>故宮之友卡白金卡VISA</t>
  </si>
  <si>
    <t>1.免費參觀故宮 2.購買故宮出版品9折 3.故宮餐廳用餐9折</t>
  </si>
  <si>
    <t>故宮之友卡金卡VISA</t>
  </si>
  <si>
    <t>故宮之友卡普卡VISA</t>
  </si>
  <si>
    <t>台灣企銀商務卡白金卡VISA</t>
  </si>
  <si>
    <t>台灣企銀商務卡金卡VISA</t>
  </si>
  <si>
    <t>台灣企銀信用卡白金卡VISA</t>
  </si>
  <si>
    <t>台灣企銀信用卡金卡VISA</t>
  </si>
  <si>
    <t>台灣企銀信用卡普卡VISA</t>
  </si>
  <si>
    <t>渣打現金回饋御璽卡御璽卡VISA</t>
  </si>
  <si>
    <t>渣打銀行</t>
  </si>
  <si>
    <t>國內：1.88%，國外：1.88%</t>
  </si>
  <si>
    <t>一年不限次15天 (支付國際線全額機票或8成國外旅行團費)</t>
  </si>
  <si>
    <t>50公里，1年不限次 (年繳1280元)</t>
  </si>
  <si>
    <t>TheShoppingCard分期卡白金卡VISA</t>
  </si>
  <si>
    <t>天天2倍紅利</t>
  </si>
  <si>
    <t>10元=1點 每月8日10元=8點 指定商店10元=2點</t>
  </si>
  <si>
    <t>2000點=50元</t>
  </si>
  <si>
    <t>TheShoppingCard分期卡金卡VISA</t>
  </si>
  <si>
    <t>TheShoppingCard分期卡普卡VISA</t>
  </si>
  <si>
    <t>旅平險：8百萬</t>
  </si>
  <si>
    <t>優先理財無限卡VISA</t>
  </si>
  <si>
    <t>一年4次 (支付國際線全額機票或8成國外旅行團費)</t>
  </si>
  <si>
    <t>一年30天不限次 (支付國際線全額機票或8成國外旅行團費)</t>
  </si>
  <si>
    <t>50公里 (前3個月消費滿3,000元)</t>
  </si>
  <si>
    <t>每年最多4次</t>
  </si>
  <si>
    <t>台中廣三Sogo每日1次，每次最多3小時 高雄漢神百貨每日1次，每次最多2小時 (百貨新增消費168元)</t>
  </si>
  <si>
    <t>10元=1點 指定通路：10元=3點 國外10元：6點</t>
  </si>
  <si>
    <t>22,000點=50元</t>
  </si>
  <si>
    <t>TheShoppingCard分期卡白金卡MasterCard</t>
  </si>
  <si>
    <t>TheShoppingCard分期卡金卡MasterCard</t>
  </si>
  <si>
    <t>TheShoppingCard分期卡普卡MasterCard</t>
  </si>
  <si>
    <t>昇利卡商務卡VISA</t>
  </si>
  <si>
    <t>一般：0.25%；指定通路：0.5%</t>
  </si>
  <si>
    <t>10元=1點 指定通路：5元=1點</t>
  </si>
  <si>
    <t>清大認同卡白金卡VISA</t>
  </si>
  <si>
    <t>清大認同卡金卡VISA</t>
  </si>
  <si>
    <t>30公里 (年繳880元)</t>
  </si>
  <si>
    <t>樂購卡商務卡MasterCard</t>
  </si>
  <si>
    <t>台中銀行</t>
  </si>
  <si>
    <t>國內指定商城網路：1% 國外：2.5%(消費額達1,000元)</t>
  </si>
  <si>
    <t>旅平險：3,000萬 海外全程險：持卡人500萬</t>
  </si>
  <si>
    <t>每次10天，一年不限次 (支付出國團費8成以上或國際機票全額，且金額達2萬元以上)</t>
  </si>
  <si>
    <t>每日一次，每次最多2小時，每月最高6小時 (本月帳單消費額累計6,600元，享次月) (台灣聯通、ViViPARK停車場(廣朋停車場))</t>
  </si>
  <si>
    <t>樂購卡普卡MasterCard</t>
  </si>
  <si>
    <t>國外：1.5%</t>
  </si>
  <si>
    <t>旅平險：5,000萬 海外全程意外險：持卡人500萬</t>
  </si>
  <si>
    <t>一年4次 (年度消費8萬元以上，支付當次機票或團費80%以上且達1萬or單筆旅行社團費達9萬以上享接或送1次) (年度消費8萬元以上，支付當次機票或團費80%以上且達2萬or單筆旅行社團費達10萬以上享接或送2次)</t>
  </si>
  <si>
    <t>每次15天，一年不限次 (支付出國團費8成以上或國際機票全額，且金額達2萬元以上)</t>
  </si>
  <si>
    <t>龍騰卡貴賓室</t>
  </si>
  <si>
    <t>每日限停一次，每次最多2小時，每月最高10小時 (消費不限額) (台灣聯通、ViViPARK停車場(廣朋停車場)</t>
  </si>
  <si>
    <t>JCB哆啦A夢悠遊晶緻卡晶緻卡JCB</t>
  </si>
  <si>
    <t>悠遊加油聯名卡鈦金卡MasterCard</t>
  </si>
  <si>
    <t>悠遊加油聯名卡普卡MasterCard</t>
  </si>
  <si>
    <t>旅平險：800萬</t>
  </si>
  <si>
    <t>悠遊加油聯名卡晶緻卡JCB</t>
  </si>
  <si>
    <t>JCB哆啦A夢卡晶緻卡JCB</t>
  </si>
  <si>
    <t>無限次數 (於中國機場使用「金色世紀」所提供的機場貴賓室服務)</t>
  </si>
  <si>
    <t>瑪利亞公益認同卡鈦金卡MasterCard</t>
  </si>
  <si>
    <t>提撥0.35%給瑪利亞基金會</t>
  </si>
  <si>
    <t>瑪利亞公益認同卡普卡MasterCard</t>
  </si>
  <si>
    <t>瑪利亞公益認同卡晶緻卡JCB</t>
  </si>
  <si>
    <t>瑪利亞公益認同卡普卡JCB</t>
  </si>
  <si>
    <t>JCB哆啦A夢卡普卡JCB</t>
  </si>
  <si>
    <t>大甲媽祖平安卡鈦金卡MasterCard</t>
  </si>
  <si>
    <t>提撥0.35%給大甲鎮瀾宮</t>
  </si>
  <si>
    <t>晶緻卡晶緻卡JCB</t>
  </si>
  <si>
    <t>大甲媽祖平安卡Q版晶緻卡JCB</t>
  </si>
  <si>
    <t>大甲媽祖平安卡Q版白金卡JCB</t>
  </si>
  <si>
    <t>每次6天，一年可享18天 (支付出國團費8成以上或國際機票全額，且金額達2萬元以上)</t>
  </si>
  <si>
    <t>大甲媽祖平安卡Q版普卡JCB</t>
  </si>
  <si>
    <t>樂購卡鈦金卡MasterCard</t>
  </si>
  <si>
    <t>大甲媽祖平安卡商務卡MasterCard</t>
  </si>
  <si>
    <t>銀行卡白金卡VISA</t>
  </si>
  <si>
    <t>大甲媽祖平安卡普卡MasterCard</t>
  </si>
  <si>
    <t>銀行卡金卡VISA</t>
  </si>
  <si>
    <t>銀行卡普卡VISA</t>
  </si>
  <si>
    <t>銀行卡金卡MasterCard</t>
  </si>
  <si>
    <t>銀行卡金卡JCB</t>
  </si>
  <si>
    <t>銀行卡普卡JCB</t>
  </si>
  <si>
    <t>現金回饋御璽卡御璽卡VISA</t>
  </si>
  <si>
    <t>滙豐銀行</t>
  </si>
  <si>
    <t>國內：1.22%，國外：2.22%</t>
  </si>
  <si>
    <t>home&amp;Away 獨享優惠</t>
  </si>
  <si>
    <t>588元限用8次 (支付當期機票或團費80%以上)</t>
  </si>
  <si>
    <t>卓越理財信用卡白金卡MasterCard</t>
  </si>
  <si>
    <t>一年2次 (近3個月帳單平均25,000元)</t>
  </si>
  <si>
    <t>45元=亞洲萬里通/新加坡航空KrisFlyer飛行獎勵計劃1哩 90元=華夏哩程酬賓計劃1哩</t>
  </si>
  <si>
    <t>紅利好點御璽卡御璽卡VISA</t>
  </si>
  <si>
    <t>旅平險：2,500萬</t>
  </si>
  <si>
    <t>依各停車場原價7折起</t>
  </si>
  <si>
    <t>30元=1點 每月加碼500點 生日加碼100點</t>
  </si>
  <si>
    <t>運籌理財信用卡白金卡VISA</t>
  </si>
  <si>
    <t>一般消費0.5%；月刷5天0.8%；網路1.25%；月月出生日 1.25%</t>
  </si>
  <si>
    <t>中華航空聯名卡無限卡VISA</t>
  </si>
  <si>
    <t>華航機上購買免稅商品9折 (菸類除外)</t>
  </si>
  <si>
    <t>旅平險：5,000萬</t>
  </si>
  <si>
    <t>一年4次 (支付當期機票或團費80%以上)</t>
  </si>
  <si>
    <t>不限次，一年60天</t>
  </si>
  <si>
    <t>50公里，每年4次為限 (正附卡合併計算)</t>
  </si>
  <si>
    <t>購買華航機票享25%回饋；華航機上購買免稅品9折</t>
  </si>
  <si>
    <t>1.國內25元=1哩，海外15元=1哩 2.購買華航機票加碼25%哩程</t>
  </si>
  <si>
    <t>中華航空聯名卡御璽卡VISA</t>
  </si>
  <si>
    <t>一年2次 (支付當期機票或團費80%以上)</t>
  </si>
  <si>
    <t>不限次，一年45天。</t>
  </si>
  <si>
    <t>每次收費500元</t>
  </si>
  <si>
    <t>國內25元=1哩，海外15元=1哩 購買華航機票加碼25%哩程</t>
  </si>
  <si>
    <t>中華航空聯名卡白金卡VISA</t>
  </si>
  <si>
    <t>一年1次 (近3期帳單平均25,000元)</t>
  </si>
  <si>
    <t>海外：30元=1哩 購買華航機票加碼25%哩程</t>
  </si>
  <si>
    <t>公司商務金卡金卡VISA</t>
  </si>
  <si>
    <t>匯豐銀行卡金卡VISA</t>
  </si>
  <si>
    <t>匯豐銀行卡普卡VISA</t>
  </si>
  <si>
    <t>匯豐銀行卡金卡MasterCard</t>
  </si>
  <si>
    <t>匯豐銀行卡普卡MasterCard</t>
  </si>
  <si>
    <t>匯豐銀行白金卡白金卡VISA</t>
  </si>
  <si>
    <t>華泰JCB旗艦卡金卡JCB</t>
  </si>
  <si>
    <t>華泰銀行</t>
  </si>
  <si>
    <t>華泰JCB旗艦卡普卡JCB</t>
  </si>
  <si>
    <t>華泰VISA旗艦卡金卡VISA</t>
  </si>
  <si>
    <t>華泰VISA旗艦卡普卡VISA</t>
  </si>
  <si>
    <t>鼎鑽財富無限卡無限卡VISA</t>
  </si>
  <si>
    <t>新光銀行</t>
  </si>
  <si>
    <t>海外2.2%、保險1.1%、國內0.6%</t>
  </si>
  <si>
    <t>旅平險：5,000萬 購物保障險：30萬  (支付機票全額或團費80%以上)</t>
  </si>
  <si>
    <t>一年8次 (前1個月累計消費達1萬元) (支付團費或機票金額達1萬元)</t>
  </si>
  <si>
    <t>不限次，一年90天 (前1個月須刷達1萬元且支付團費或機票8成且達1萬元)</t>
  </si>
  <si>
    <t>免費使用 (前1個月須刷滿1萬元且須刷團費80%或機票全額滿1萬元)</t>
  </si>
  <si>
    <t>每日1次每次3小時 (前2個月須消費滿1萬)</t>
  </si>
  <si>
    <t>日本：1.5%；其他地區一般消費：0.3%</t>
  </si>
  <si>
    <t>旅平險：3,000萬 購物保障險：30萬  (支付機票全額或團費80%以上)</t>
  </si>
  <si>
    <t>一年2次 (前1個月累計消費達1萬元) (支付團費或機票金額達1萬元)</t>
  </si>
  <si>
    <t>不限次，一年20天 (前2個月須刷達1萬元且支付團費或機票8成)</t>
  </si>
  <si>
    <t>50公里，每月2次，每年4次為限 (前1個月累積消費1萬元以上) (新卡友持卡未滿三個月者不受限)</t>
  </si>
  <si>
    <t>亞洲為主的57個主要機場免費貴賓室</t>
  </si>
  <si>
    <t>每日1次每次2小時，每月最高10小時 (前2個月須消費達1萬)</t>
  </si>
  <si>
    <t>義大世界聯名一卡通鈦金卡鈦金卡MasterCard</t>
  </si>
  <si>
    <t>旅平險：2,500元  購物保障險：30萬 (支付機票全額或團費80%以上)</t>
  </si>
  <si>
    <t>1.館內免費停車最優2小時起 2.義大國賓影城平日購票66折起 3.義大遊世界門票85折優惠 4.義大皇家指定住宿/用餐優惠 5.義大天悅平日住宿/用餐優惠 6.生日當天憑卡兌換電影票及摩天輪券</t>
  </si>
  <si>
    <t>魔法少女iPASS一卡通聯名卡鈦金卡MasterCard</t>
  </si>
  <si>
    <t>國內：0.3% 指定通路：1.2%；數位通路：2.1% (每月最高回饋500元)</t>
  </si>
  <si>
    <t>旅平險：2,500元 (支付機票全額或團費80%以上)</t>
  </si>
  <si>
    <t>一卡通聯名優惠</t>
  </si>
  <si>
    <t>寰宇現金回饋卡御璽卡VISA</t>
  </si>
  <si>
    <t>國內：0.6%；國外：1.5% 指定通路：最高3%，月上限500元!</t>
  </si>
  <si>
    <t>寰宇現金回饋卡鈦金卡MasterCard</t>
  </si>
  <si>
    <t>Lamigo悠遊信用卡御璽卡VISA</t>
  </si>
  <si>
    <t>一般：0.3%無上限 指定通路：1.2%</t>
  </si>
  <si>
    <t>Lamigo專屬優惠</t>
  </si>
  <si>
    <t>NFC寰宇鈦商手機信用卡鈦金卡MasterCard</t>
  </si>
  <si>
    <t>悠遊聯名卡御璽卡VISA</t>
  </si>
  <si>
    <t>國內：0.3% 指定通路：1.2%</t>
  </si>
  <si>
    <t>台北捷運車資8折</t>
  </si>
  <si>
    <t>悠遊聯名卡晶緻卡JCB</t>
  </si>
  <si>
    <t>世界商務卡世界卡MasterCard</t>
  </si>
  <si>
    <t>國內：0.3%~1% (當月消費10萬元以下~100萬元以上)</t>
  </si>
  <si>
    <t>優惠價900元</t>
  </si>
  <si>
    <t>新光加油卡御璽卡VISA</t>
  </si>
  <si>
    <t>加油：0.3%~1.2% (當月指定消費累積3,000元以上)</t>
  </si>
  <si>
    <t>日本航空聯名卡晶緻卡JCB</t>
  </si>
  <si>
    <t>1.買機票加碼里程數 2.日本航空機上9折/機場95折</t>
  </si>
  <si>
    <t>50元=日航1哩 (當月消費累積3,000元)</t>
  </si>
  <si>
    <t>新光三越聯名卡御璽卡VISA</t>
  </si>
  <si>
    <t>1.全館購物正品9折起、免費停車最高4小時 2.指定影城現場購票最高回饋500元 3.生日禮 4.分期0手續費</t>
  </si>
  <si>
    <t>20元=1點 (當月消費累積3,000元以上)</t>
  </si>
  <si>
    <t>新光銀行世界卡世界卡MasterCard</t>
  </si>
  <si>
    <t>國外：0.6%</t>
  </si>
  <si>
    <t>一年4次 (前1個月須刷滿1萬元且須刷團費80%或機票全額滿1萬元)</t>
  </si>
  <si>
    <t>義大世界聯名卡晶緻卡JCB</t>
  </si>
  <si>
    <t>新光銀行分期7卡晶緻卡JCB</t>
  </si>
  <si>
    <t>輕鬆分七期無負擔</t>
  </si>
  <si>
    <t>京城銀行聯名卡鈦金卡MasterCard</t>
  </si>
  <si>
    <t>美麗華百樂卡御璽卡VISA</t>
  </si>
  <si>
    <t>1.館內消費9折起 2.憑卡館內免費停車最高5小時 3.美食優惠 4.刷卡分期0負擔 5.紅利每1,000點可折抵70元</t>
  </si>
  <si>
    <t>美麗華百樂卡晶緻卡JCB</t>
  </si>
  <si>
    <t>新光銀行卡白金卡VISA</t>
  </si>
  <si>
    <t>新光銀行卡白金卡MasterCard</t>
  </si>
  <si>
    <t>新光銀行卡晶緻卡JCB</t>
  </si>
  <si>
    <t>新光銀行卡白金卡JCB</t>
  </si>
  <si>
    <t>新光銀行寰宇卡御璽卡VISA</t>
  </si>
  <si>
    <t>新光銀行寰宇卡鈦金卡MasterCard</t>
  </si>
  <si>
    <t>義大世界聯名卡白金卡VISA</t>
  </si>
  <si>
    <t>義大世界聯名卡普卡VISA</t>
  </si>
  <si>
    <t>旅平險：800萬 (支付機票全額或團費80%以上)</t>
  </si>
  <si>
    <t>新光銀行商務卡白金卡VISA</t>
  </si>
  <si>
    <t>新光銀行商務卡白金卡MasterCard</t>
  </si>
  <si>
    <t>美麗華百樂卡鈦金卡MasterCard</t>
  </si>
  <si>
    <t>新光鈦鑽卡鈦金卡MasterCard</t>
  </si>
  <si>
    <t>淡水一信認同卡白金卡VISA</t>
  </si>
  <si>
    <t>淡水一信認同卡金卡VISA</t>
  </si>
  <si>
    <t>旅平險：1,500萬 (支付機票全額或團費80%以上)</t>
  </si>
  <si>
    <t>新光銀行分期7卡白金卡MasterCard</t>
  </si>
  <si>
    <t>新光銀行分期7卡普卡MasterCard</t>
  </si>
  <si>
    <t>新光銀行分期7卡白金卡JCB</t>
  </si>
  <si>
    <t>新光銀行分期7卡普卡JCB</t>
  </si>
  <si>
    <t>彰化一信認同卡白金卡VISA</t>
  </si>
  <si>
    <t>彰化一信認同卡金卡VISA</t>
  </si>
  <si>
    <t>桃園信合社聯名卡白金卡VISA</t>
  </si>
  <si>
    <t>桃園信合社聯名卡金卡VISA</t>
  </si>
  <si>
    <t>信用合作社聯合社認同卡白金卡VISA</t>
  </si>
  <si>
    <t>信用合作社聯合社認同卡金卡VISA</t>
  </si>
  <si>
    <t>新竹一信認同卡白金卡VISA</t>
  </si>
  <si>
    <t>新竹一信認同卡金卡VISA</t>
  </si>
  <si>
    <t>鹿港信合社認同卡白金卡VISA</t>
  </si>
  <si>
    <t>鹿港信合社認同卡金卡VISA</t>
  </si>
  <si>
    <t>花蓮二信認同卡白金卡VISA</t>
  </si>
  <si>
    <t>花蓮二信認同卡金卡VISA</t>
  </si>
  <si>
    <t>新光銀行分期7卡白金卡VISA</t>
  </si>
  <si>
    <t>新光銀行分期7卡普卡VISA</t>
  </si>
  <si>
    <t>日本航空聯名卡白金卡JCB</t>
  </si>
  <si>
    <t>日本航空聯名卡金卡JCB</t>
  </si>
  <si>
    <t>日本航空聯名卡普卡JCB</t>
  </si>
  <si>
    <t>美麗華百樂卡金卡VISA</t>
  </si>
  <si>
    <t>旅平險：1,500萬 購物保障險:10萬 (支付機票全額或團費80%以上)</t>
  </si>
  <si>
    <t>美麗華百樂卡白金卡MasterCard</t>
  </si>
  <si>
    <t>美麗華百樂卡金卡MasterCard</t>
  </si>
  <si>
    <t>美麗華百樂卡普卡MasterCard</t>
  </si>
  <si>
    <t>旅平險：800萬  購物保障險:10萬  (支付機票全額或團費80%以上)</t>
  </si>
  <si>
    <t>美麗華百樂卡白金卡JCB</t>
  </si>
  <si>
    <t>美麗華百樂卡金卡JCB</t>
  </si>
  <si>
    <t>美麗華百樂卡普卡JCB</t>
  </si>
  <si>
    <t>新光銀行卡金卡JCB</t>
  </si>
  <si>
    <t>新光銀行卡普卡JCB</t>
  </si>
  <si>
    <t>新光晶片COMBO卡白金卡VISA</t>
  </si>
  <si>
    <t>新光晶片COMBO卡普卡VISA</t>
  </si>
  <si>
    <t>美麗華百樂卡白金卡VISA</t>
  </si>
  <si>
    <t>美麗華百樂卡普卡VISA</t>
  </si>
  <si>
    <t>新光台灣之子公益卡白金卡VISA</t>
  </si>
  <si>
    <t>新光台灣之子公益卡普卡VISA</t>
  </si>
  <si>
    <t>新光銀行卡金卡VISA</t>
  </si>
  <si>
    <t>新光銀行卡普卡VISA</t>
  </si>
  <si>
    <t>新光銀行卡金卡MasterCard</t>
  </si>
  <si>
    <t>新光銀行卡普卡MasterCard</t>
  </si>
  <si>
    <t>新光銀行無限卡無限卡VISA</t>
  </si>
  <si>
    <t>一年6次 (前1個月累計消費達1萬元) (支付團費或機票金額達1萬元)</t>
  </si>
  <si>
    <t>50公里，每月2次，每年6次為限 (前1個月累積消費1萬元以上) (新卡友持卡未滿三個月者不受限)</t>
  </si>
  <si>
    <t>一年10次 (前1個月須刷滿1萬元且須刷團費80%或機票全額滿1萬元)</t>
  </si>
  <si>
    <t>陽信銀行</t>
  </si>
  <si>
    <t>一般 1%；日韓 3%。</t>
  </si>
  <si>
    <t>每年4次 (當年度一般消費累積達25萬元可用一次)</t>
  </si>
  <si>
    <t>每年最高4次 (當年度消費累積達25萬元)</t>
  </si>
  <si>
    <t>每日一次，每次2小時，每月最高10小時 (前月消費達10,000元)</t>
  </si>
  <si>
    <t>曜晶卡商務御璽卡VISA</t>
  </si>
  <si>
    <t>海外：2.5%；國內：0.6%</t>
  </si>
  <si>
    <t>每次10天，每月限1次 (支付團費或機票8成且金額達8,000元)</t>
  </si>
  <si>
    <t>50公里，每個月一次 (前月或前三個月平均消費達6,000元以上)</t>
  </si>
  <si>
    <t>逢甲人一卡通鈦金認同卡鈦金卡MasterCard</t>
  </si>
  <si>
    <t>0.5%~0.6% (當月消費3,888元以上)</t>
  </si>
  <si>
    <t>每次6天，每年2次 (支付團費或機票8成且金額達8,000元)</t>
  </si>
  <si>
    <t>逢甲商圈或逢甲校友特約商店優惠。</t>
  </si>
  <si>
    <t>一卡通聯名鈦金卡鈦金卡MasterCard</t>
  </si>
  <si>
    <t>商務御璽卡御璽卡VISA</t>
  </si>
  <si>
    <t>陽信鈦金卡鈦金卡MasterCard</t>
  </si>
  <si>
    <t>3%/6% (7,999元以下/8,000元以上)</t>
  </si>
  <si>
    <t>購買保險加碼0.5%紅利 (每月最高1,000點)</t>
  </si>
  <si>
    <t>現金紅利點數799點兌換1次</t>
  </si>
  <si>
    <t>Combo晶片卡白金卡MasterCard</t>
  </si>
  <si>
    <t>每次8天，每年3次 (支付團費或機票8成且金額達8,000元)</t>
  </si>
  <si>
    <t>Combo晶片卡普卡MasterCard</t>
  </si>
  <si>
    <t>0.2%/0.3%/0.4% (3,000元以上/10,000以上/30,000元以上)</t>
  </si>
  <si>
    <t>10公里享優惠價</t>
  </si>
  <si>
    <t>享利白金卡白金卡VISA</t>
  </si>
  <si>
    <t>0.5%~0.68% (16,799元以下~16,800元以上) (回饋上限680元)</t>
  </si>
  <si>
    <t>歡犀卡普卡MasterCard</t>
  </si>
  <si>
    <t>台灣國際基督教會認同卡白金卡MasterCard</t>
  </si>
  <si>
    <t>台灣國際基督教會認同卡普卡MasterCard</t>
  </si>
  <si>
    <t>就業協會希望卡金卡MasterCard</t>
  </si>
  <si>
    <t>儷人卡金卡JCB</t>
  </si>
  <si>
    <t>儷人卡普卡JCB</t>
  </si>
  <si>
    <t>就業協會希望卡普卡MasterCard</t>
  </si>
  <si>
    <t>靈糧堂認同卡普卡MasterCard</t>
  </si>
  <si>
    <t>SunnyCard白金卡MasterCard</t>
  </si>
  <si>
    <t>SunnyCard金卡MasterCard</t>
  </si>
  <si>
    <t>SunnyCard普卡MasterCard</t>
  </si>
  <si>
    <t>士林高商校友認同卡白金卡VISA</t>
  </si>
  <si>
    <t>士林高商校友認同卡金卡VISA</t>
  </si>
  <si>
    <t>陽信櫻花白金卡白金卡JCB</t>
  </si>
  <si>
    <t>鑑賞家白金卡白金卡MasterCard</t>
  </si>
  <si>
    <t>樂活Visa freeform普卡普卡VISA</t>
  </si>
  <si>
    <t>三信銀行</t>
  </si>
  <si>
    <t>0.7%~1%</t>
  </si>
  <si>
    <t>滿2千，分3期0利率。</t>
  </si>
  <si>
    <t>旅平險：8千萬。</t>
  </si>
  <si>
    <t>7折。</t>
  </si>
  <si>
    <t>樂活Visapaywave感應式白金卡白金卡VISA</t>
  </si>
  <si>
    <t>旅平險：3千萬。</t>
  </si>
  <si>
    <t>5天，一年2次。</t>
  </si>
  <si>
    <t>20公里，一年3次。</t>
  </si>
  <si>
    <t>三信商業銀行信用卡白金卡VISA</t>
  </si>
  <si>
    <t>滿1千元0.7%。</t>
  </si>
  <si>
    <t>三信商業銀行信用卡普卡VISA</t>
  </si>
  <si>
    <t>賴點一卡通御璽卡御璽卡VISA</t>
  </si>
  <si>
    <t>聯邦銀行</t>
  </si>
  <si>
    <t>每次6天，一年2次 (前1年消費10萬元以上)</t>
  </si>
  <si>
    <t>50公里，每年2次 (前一年消費10萬元)</t>
  </si>
  <si>
    <t>國內2%、國外3%、自動加值5點、萊爾富1% LINE POINTS回饋</t>
  </si>
  <si>
    <t>桃園市市民卡聯名信用卡(悠遊一卡通)鈦金卡MasterCard</t>
  </si>
  <si>
    <t>1%</t>
  </si>
  <si>
    <t>50公里，每年3次 (前一年消費6萬元)</t>
  </si>
  <si>
    <t>買機場捷運定期票享分期3期0利率</t>
  </si>
  <si>
    <t>美華泰聯名卡御璽卡VISA</t>
  </si>
  <si>
    <t>每次6天，一年3次 (前1年消費6萬元以上)</t>
  </si>
  <si>
    <t>1.美華泰會員點數積點 2.生日禮</t>
  </si>
  <si>
    <t>1.館內自營商品：1元=1.5點(週日~週五)；1元=9點(週六)。館內專櫃商品：5元=3.5點(週日~週五)；5元=21點(週六)。 2.館外：30元=1點</t>
  </si>
  <si>
    <t>200點=1元 (最高折抵總金額50%)</t>
  </si>
  <si>
    <t>全國加油(悠遊)聯名卡御璽卡VISA</t>
  </si>
  <si>
    <t>享會員洗車優惠價</t>
  </si>
  <si>
    <t>每日1次每次2小時每月5次 (前月新增消費8,000元以上，不含全國加油消費金額)</t>
  </si>
  <si>
    <t>汽油每滿30元/柴油每滿60元=1點大利點 (降價折扣後)</t>
  </si>
  <si>
    <t>全國加油(悠遊)聯名卡鈦金卡MasterCard</t>
  </si>
  <si>
    <t>全國加油(悠遊)聯名卡晶緻卡JCB</t>
  </si>
  <si>
    <t>全國加油(一卡通)聯名卡御璽卡VISA</t>
  </si>
  <si>
    <t>每日1次每次2小時每月5次  (前月新增消費8,000元以上)</t>
  </si>
  <si>
    <t>全國加油(一卡通)聯名卡鈦金卡MasterCard</t>
  </si>
  <si>
    <t>全國加油(一卡通)聯名卡晶緻卡JCB</t>
  </si>
  <si>
    <t>微風一卡通聯名卡御璽卡VISA</t>
  </si>
  <si>
    <t>1.百貨9折 2.Breeze Super超市95折 3.6期分期0利率 (單櫃單筆消費滿6,000元以上) 4.停車優惠</t>
  </si>
  <si>
    <t>一年10次 (用4,000元或紅利點數50,000點折抵) (年度消費10萬元以上，正附卡一併20萬元以上)</t>
  </si>
  <si>
    <t>30元=1點 週四微風卡友日紅利2倍送</t>
  </si>
  <si>
    <t>微風一卡通聯名卡白金卡VISA</t>
  </si>
  <si>
    <t>微風一卡通聯名卡鈦金卡MasterCard</t>
  </si>
  <si>
    <t>微風一卡通聯名卡白金卡MasterCard</t>
  </si>
  <si>
    <t>微風一卡通聯名卡晶緻卡JCB</t>
  </si>
  <si>
    <t>農金一卡通聯名卡鈦金卡MasterCard</t>
  </si>
  <si>
    <t>0.5% (回饋上限5,000元)</t>
  </si>
  <si>
    <t>農金一卡通聯名卡白金卡MasterCard</t>
  </si>
  <si>
    <t>農金一卡通聯名卡晶緻卡JCB</t>
  </si>
  <si>
    <t>聯邦樂活一卡通聯名卡鈦金卡MasterCard</t>
  </si>
  <si>
    <t>國內外：0.5% 指定百貨/網路：0.7% (當月百貨/網路消費3,000元以上) (百貨每月回饋上限300元)</t>
  </si>
  <si>
    <t>聯邦OTA手機信用卡白金卡VISA</t>
  </si>
  <si>
    <t>聯邦紅利卡普卡VISA</t>
  </si>
  <si>
    <t>30元=1點 20元=1點 (當月單消費滿3,000元以上) 百貨/加油/網路購物加碼2倍</t>
  </si>
  <si>
    <t>聯邦紅利卡金卡MasterCard</t>
  </si>
  <si>
    <t>聯邦紅利卡普卡MasterCard</t>
  </si>
  <si>
    <t>大樂一卡通聯名卡白金卡VISA</t>
  </si>
  <si>
    <t>1.D卡ONLY購物超值優惠 2.不定期卡友來店禮</t>
  </si>
  <si>
    <t>高雄觀光福利一卡通聯名卡鈦金卡MasterCard</t>
  </si>
  <si>
    <t>1.航空公司、國內外餐廳、飯店、PUB、旅行社、租車、鐵路紅利3倍。 2.提撥每筆消費0.27%做公益。</t>
  </si>
  <si>
    <t>30元=1點 旅遊消費享3倍</t>
  </si>
  <si>
    <t>微風悠遊聯名卡御璽卡VISA</t>
  </si>
  <si>
    <t>館內：1.5% (週五、六、日，館內單筆消費5,000元) (回饋上限5,000元)</t>
  </si>
  <si>
    <t>微風悠遊聯名卡鈦金卡MasterCard</t>
  </si>
  <si>
    <t>微風悠遊聯名卡晶緻卡JCB</t>
  </si>
  <si>
    <t>微風廣場 JSpeedy感應式聯名卡晶緻卡JCB</t>
  </si>
  <si>
    <t>微風聯名卡御璽卡VISA</t>
  </si>
  <si>
    <t>微風聯名卡鈦金卡MasterCard</t>
  </si>
  <si>
    <t>微風聯名卡晶緻卡JCB</t>
  </si>
  <si>
    <t>淡水信用合作社聯名卡鈦金卡MasterCard</t>
  </si>
  <si>
    <t>0.3%；0.5% (當月消費3,000元以下；3,000元以上)</t>
  </si>
  <si>
    <t>大立一卡通聯名卡白金卡VISA</t>
  </si>
  <si>
    <t>1.購物折扣優惠。 2.百貨免費停車優惠。 3.精緻卡友來店禮。 4.獨享卡友禮券回饋</t>
  </si>
  <si>
    <t>聯邦銀行世界卡世界卡MasterCard</t>
  </si>
  <si>
    <t>150家精選高爾夫球場果嶺費3-8折</t>
  </si>
  <si>
    <t>一年4次 (使用前3個月內刷8成團費或全額機票且達2萬元)</t>
  </si>
  <si>
    <t>每次30天，一年4次 (前三個月內支付機票或團費達2萬元以上)</t>
  </si>
  <si>
    <t>100公里，每年3次 (前一年有消費額)</t>
  </si>
  <si>
    <t>一年4次 (支付機票或團費達2萬元以上) (年度消費15萬元以上)</t>
  </si>
  <si>
    <t>20元=1點 海外/旅遊/網路2倍</t>
  </si>
  <si>
    <t>聯邦銀行無限卡無限卡VISA</t>
  </si>
  <si>
    <t>國內：0.8%；國外:2% 百貨/餐廳：1% (當月消費25,000元)</t>
  </si>
  <si>
    <t>一年2次 (年度消費15萬元以上)</t>
  </si>
  <si>
    <t>每日1次每次2小時每月5次  (前月有新增消費)</t>
  </si>
  <si>
    <t>聯邦樂活一卡通聯名卡御璽卡VISA</t>
  </si>
  <si>
    <t>大樂購物中心感應式聯名卡白金卡VISA</t>
  </si>
  <si>
    <t>60/30/20元=1點  (消費1,001~3,000/3,001~10,000/10,001元以上)</t>
  </si>
  <si>
    <t>大樂購物中心感應式聯名卡普卡VISA</t>
  </si>
  <si>
    <t>旅平險：600萬元</t>
  </si>
  <si>
    <t>大樂一卡通聯名卡晶緻卡JCB</t>
  </si>
  <si>
    <t>聯邦國民旅遊卡御璽卡VISA</t>
  </si>
  <si>
    <t>1.1%</t>
  </si>
  <si>
    <t>每次10天，不限次 (前3個月支付機票或團費8成)</t>
  </si>
  <si>
    <t>一年4次</t>
  </si>
  <si>
    <t>聯邦國民旅遊卡晶緻卡JCB</t>
  </si>
  <si>
    <t>幸福御守卡／粉御璽卡VISA</t>
  </si>
  <si>
    <t>國內：0.5%；國外：1.5% 保險：1.2% (新增消費3,600元以上(保險除外)) (回饋上限：1萬元）</t>
  </si>
  <si>
    <t>幸福御守卡／粉鈦金卡MasterCard</t>
  </si>
  <si>
    <t>幸福御守卡／粉晶緻卡JCB</t>
  </si>
  <si>
    <t>高雄觀光福利一卡通聯名卡晶緻卡JCB</t>
  </si>
  <si>
    <t>安麗精英聯名卡鈦金卡MasterCard</t>
  </si>
  <si>
    <t>店內：15元=1點；店外:30元=1點</t>
  </si>
  <si>
    <t>農金悠遊聯名卡御璽卡VISA</t>
  </si>
  <si>
    <t>各地農、漁會特色精品55折~95折</t>
  </si>
  <si>
    <t>農金悠遊聯名卡白金卡VISA</t>
  </si>
  <si>
    <t>農金悠遊聯名卡鈦金卡MasterCard</t>
  </si>
  <si>
    <t>樂活悠遊鈦金卡鈦金卡MasterCard</t>
  </si>
  <si>
    <t>國內：0.5%；國外:0.8% 加油/國內外網路：1% (當月消費3,000元以上) (回饋上限300元)</t>
  </si>
  <si>
    <t>八福公益卡鈦金卡MasterCard</t>
  </si>
  <si>
    <t>農金悠遊聯名卡白金卡MasterCard</t>
  </si>
  <si>
    <t>南開科技大學認同卡白金卡VISA</t>
  </si>
  <si>
    <t>Tiger City悠遊聯名卡白金卡VISA</t>
  </si>
  <si>
    <t>1.購物一般商品享9折，拍賣期間部分商品可再享95折。 2.獨享TIGER CITY來店禮、滿額禮、刷卡禮。</t>
  </si>
  <si>
    <t>聯邦農金聯名卡御璽卡VISA</t>
  </si>
  <si>
    <t>聯邦農金聯名卡白金卡VISA</t>
  </si>
  <si>
    <t>聯邦農金聯名卡鈦金卡MasterCard</t>
  </si>
  <si>
    <t>聯邦農金聯名卡白金卡MasterCard</t>
  </si>
  <si>
    <t>聯邦農金聯名卡晶緻卡JCB</t>
  </si>
  <si>
    <t>聯邦農金聯名卡白金卡JCB</t>
  </si>
  <si>
    <t>微風悠遊聯名卡白金卡VISA</t>
  </si>
  <si>
    <t>百貨9折，超市95折</t>
  </si>
  <si>
    <t>微風悠遊聯名卡白金卡MasterCard</t>
  </si>
  <si>
    <t>聯邦樂活悠遊御璽卡御璽卡VISA</t>
  </si>
  <si>
    <t>國內外：0.5%；愛買、大潤發等十大量販：0.7%</t>
  </si>
  <si>
    <t>588元起 (刷8成團費或全額機票)</t>
  </si>
  <si>
    <t>大立聯名卡白金卡JCB</t>
  </si>
  <si>
    <t>聯邦樂活御璽卡御璽卡VISA</t>
  </si>
  <si>
    <t>幸福御守卡／紫御璽卡VISA</t>
  </si>
  <si>
    <t>A+1一卡通聯名卡晶緻卡JCB</t>
  </si>
  <si>
    <t>A+1店內優惠</t>
  </si>
  <si>
    <t>A+1一卡通聯名卡白金卡JCB</t>
  </si>
  <si>
    <t>A+1一卡通聯名卡普卡JCB</t>
  </si>
  <si>
    <t>Cyber-X普卡MasterCard</t>
  </si>
  <si>
    <t>大統一卡通聯名卡白金卡JCB</t>
  </si>
  <si>
    <t>1.大統百貨購物優惠 2.大統百貨免費停車 3.獨享卡友來店禮</t>
  </si>
  <si>
    <t>大統百貨和平店2小時 滿500元享平日4小時，假日3小時</t>
  </si>
  <si>
    <t>大統一卡通聯名卡普卡JCB</t>
  </si>
  <si>
    <t>大統一卡通聯名卡白金卡VISA</t>
  </si>
  <si>
    <t>大統一卡通聯名卡普卡VISA</t>
  </si>
  <si>
    <t>大立無限卡無限卡VISA</t>
  </si>
  <si>
    <t>3期0利率 (單筆消費滿6,000元以上)</t>
  </si>
  <si>
    <t>不限天，不限次</t>
  </si>
  <si>
    <t>100公里，每年3次 (前一年消費6萬元)</t>
  </si>
  <si>
    <t>大立百貨專屬優惠</t>
  </si>
  <si>
    <t>不限次 (前3個月內刷當次團費8成或全額機票or年度消費15萬元以上)</t>
  </si>
  <si>
    <t>每日1次每次2小時 (前月有新增消費)</t>
  </si>
  <si>
    <t>聯邦銀行御璽卡御璽卡VISA</t>
  </si>
  <si>
    <t>0.7%/1% (當月消費25,000元以下/25,000元以上)</t>
  </si>
  <si>
    <t>一年4次 (年度消費15萬元以上)</t>
  </si>
  <si>
    <t>微風廣場Visa Pay Wave感應式聯名卡白金卡VISA</t>
  </si>
  <si>
    <t>平安認同卡白金卡MasterCard</t>
  </si>
  <si>
    <t>平安認同卡普卡MasterCard</t>
  </si>
  <si>
    <t>大樂購物中心聯名卡白金卡VISA</t>
  </si>
  <si>
    <t>大立聯名卡白金卡MasterCard</t>
  </si>
  <si>
    <t>大統百貨聯名卡白金卡MasterCard</t>
  </si>
  <si>
    <t>大統百貨聯名卡白金卡JCB</t>
  </si>
  <si>
    <t>中華郵政工會認同卡白金卡VISA</t>
  </si>
  <si>
    <t>凱撒大飯店聯名卡白金卡MasterCard</t>
  </si>
  <si>
    <t>1.住宿優惠 2.餐飲優惠 3.SPA優惠</t>
  </si>
  <si>
    <t>大樂購物中心聯名卡金卡MasterCard</t>
  </si>
  <si>
    <t>旅平險：1200萬元</t>
  </si>
  <si>
    <t>大樂購物中心聯名卡普卡MasterCard</t>
  </si>
  <si>
    <t>大立聯名卡金卡MasterCard</t>
  </si>
  <si>
    <t>大立聯名卡普卡MasterCard</t>
  </si>
  <si>
    <t>大立聯名卡金卡JCB</t>
  </si>
  <si>
    <t>大立聯名卡普卡JCB</t>
  </si>
  <si>
    <t>1,000點=50元 (館內紅利積點折抵10%消費額)</t>
  </si>
  <si>
    <t>大統百貨聯名卡金卡MasterCard</t>
  </si>
  <si>
    <t>大統百貨聯名卡普卡MasterCard</t>
  </si>
  <si>
    <t>大統百貨聯名卡金卡JCB</t>
  </si>
  <si>
    <t>大統百貨聯名卡普卡JCB</t>
  </si>
  <si>
    <t>分期便利卡普卡VISA</t>
  </si>
  <si>
    <t>1,000元以下不分期；1001元以上自動分8期</t>
  </si>
  <si>
    <t>F1加油卡白金卡VISA</t>
  </si>
  <si>
    <t>F1加油卡金卡VISA</t>
  </si>
  <si>
    <t>F1加油卡普卡VISA</t>
  </si>
  <si>
    <t>理財型白金卡白金卡MasterCard</t>
  </si>
  <si>
    <t>一般消費：0.7% (繳正卡年費5,000元，每月回饋450元，一年回饋5,400元)</t>
  </si>
  <si>
    <t>一年2次 (年度消費25萬元以上)</t>
  </si>
  <si>
    <t>玩全南投認同卡白金卡VISA</t>
  </si>
  <si>
    <t>旅遊消費2倍紅利回饋</t>
  </si>
  <si>
    <t>玩全南投認同卡普卡VISA</t>
  </si>
  <si>
    <t>澎湖戀戀菊島認同卡白金卡MasterCard</t>
  </si>
  <si>
    <t>1.旅遊消費紅利2倍 2.澎湖當地商店享優惠</t>
  </si>
  <si>
    <t>澎湖戀戀菊島認同卡普卡MasterCard</t>
  </si>
  <si>
    <t>八福公益卡白金卡MasterCard</t>
  </si>
  <si>
    <t>八福公益卡普卡MasterCard</t>
  </si>
  <si>
    <t>高雄觀光福利聯名卡白金卡MasterCard</t>
  </si>
  <si>
    <t>獨享高雄縣私房和熱門旅遊行程優惠</t>
  </si>
  <si>
    <t>高雄觀光福利聯名卡普卡MasterCard</t>
  </si>
  <si>
    <t>工研院認同卡金卡VISA</t>
  </si>
  <si>
    <t>平安認同卡金卡VISA</t>
  </si>
  <si>
    <t>平安認同卡普卡VISA</t>
  </si>
  <si>
    <t>守護天使認同卡金卡MasterCard</t>
  </si>
  <si>
    <t>守護天使認同卡普卡MasterCard</t>
  </si>
  <si>
    <t>大台北商銀聯名卡白金卡VISA</t>
  </si>
  <si>
    <t>大台北商銀聯名卡普卡VISA</t>
  </si>
  <si>
    <t>太平洋生活卡金卡VISA</t>
  </si>
  <si>
    <t>太平洋生活卡普卡VISA</t>
  </si>
  <si>
    <t>天外天有線電視卡金卡VISA</t>
  </si>
  <si>
    <t>1.分期0利率 2.紅利點數輕鬆折抵</t>
  </si>
  <si>
    <t>20點=1元 (最高折抵總金額20%)</t>
  </si>
  <si>
    <t>天外天有線電視卡普卡VISA</t>
  </si>
  <si>
    <t>群益證券聯名卡金卡VISA</t>
  </si>
  <si>
    <t>泰國航空聯名卡白金卡VISA</t>
  </si>
  <si>
    <t>買泰航機票並加入會員，享優先候補機位</t>
  </si>
  <si>
    <t>60/30/20元=1點  (消費1,001~3,000/3,001~10,000/10,001元以上)  購買機票或旅遊行程回饋2倍 (生日當月4倍)</t>
  </si>
  <si>
    <t>20點=1元 (最高折抵消費額10%)</t>
  </si>
  <si>
    <t>泰國航空聯名卡普卡VISA</t>
  </si>
  <si>
    <t>凱撒大飯店聯名卡普卡MasterCard</t>
  </si>
  <si>
    <t>順發多謝聯名卡白金卡VISA</t>
  </si>
  <si>
    <t>店內：0.8%；店外：0.3%</t>
  </si>
  <si>
    <t>順發3C量販售後/維修服務</t>
  </si>
  <si>
    <t>順發多謝聯名卡普卡VISA</t>
  </si>
  <si>
    <t>東逸聯名卡金卡VISA</t>
  </si>
  <si>
    <t>東逸聯名卡普卡VISA</t>
  </si>
  <si>
    <t>大樂購物中心聯名卡金卡VISA</t>
  </si>
  <si>
    <t>大樂購物中心聯名卡普卡VISA</t>
  </si>
  <si>
    <t>大立聯名卡白金卡VISA</t>
  </si>
  <si>
    <t>大立聯名卡金卡VISA</t>
  </si>
  <si>
    <t>大立聯名卡普卡VISA</t>
  </si>
  <si>
    <t>大統百貨聯名卡白金卡VISA</t>
  </si>
  <si>
    <t>大統百貨聯名卡金卡VISA</t>
  </si>
  <si>
    <t>大統百貨聯名卡普卡VISA</t>
  </si>
  <si>
    <t>Tiger City 聯名卡白金卡VISA</t>
  </si>
  <si>
    <t>Tiger City 聯名卡金卡VISA</t>
  </si>
  <si>
    <t>Tiger City 聯名卡普卡VISA</t>
  </si>
  <si>
    <t>美華泰聯名卡白金卡VISA</t>
  </si>
  <si>
    <t>美華泰聯名卡普卡VISA</t>
  </si>
  <si>
    <t>20點=1元 (折抵消費金額20%)</t>
  </si>
  <si>
    <t>微風聯名卡無限卡VISA</t>
  </si>
  <si>
    <t>2%/3% (館內單筆消費滿1萬元/累積消費滿50萬元)</t>
  </si>
  <si>
    <t>館內：30元=2點 館外：30元=1點</t>
  </si>
  <si>
    <t>微風聯名卡白金卡VISA</t>
  </si>
  <si>
    <t>微風聯名卡白金卡MasterCard</t>
  </si>
  <si>
    <t>分期便利卡白金卡VISA</t>
  </si>
  <si>
    <t>聯邦旅遊卡白金卡MasterCard</t>
  </si>
  <si>
    <t>一般消費:0.5%；旅遊消費：1%</t>
  </si>
  <si>
    <t>聯邦旅遊卡普卡MasterCard</t>
  </si>
  <si>
    <t>一般消費:0.3%~:0.5‰；旅遊消費：0.6%</t>
  </si>
  <si>
    <t>F1加油卡白金卡MasterCard</t>
  </si>
  <si>
    <t>F1加油卡金卡MasterCard</t>
  </si>
  <si>
    <t>F1加油卡普卡MasterCard</t>
  </si>
  <si>
    <t>理財型白金卡白金卡VISA</t>
  </si>
  <si>
    <t>頂級快樂卡無限卡VISA</t>
  </si>
  <si>
    <t>遠東商銀</t>
  </si>
  <si>
    <t>出國刷機票或團費滿2萬元以上，無限機場接送。</t>
  </si>
  <si>
    <t>最多30天，不限次</t>
  </si>
  <si>
    <t>1.無限使用免費遠東百貨/SOGO百貨停車。 2.無限使用遠東百貨/SOGO百貨VIP lounge。 3.遠東百貨/SOGO百貨/city'super享分6期0利率。</t>
  </si>
  <si>
    <t>每次出國可使用2次，全年無限使用。</t>
  </si>
  <si>
    <t>每日1次每次最高2小時每月最高5次 (上月消費不限額)</t>
  </si>
  <si>
    <t>100元=1點HAPPY GO (快樂購特約商店最高累積2點)</t>
  </si>
  <si>
    <t>HAPPY GO200點=100元 (消費滿1萬元) (上限10,000元）</t>
  </si>
  <si>
    <t>Bankee卡鈦金卡MasterCard</t>
  </si>
  <si>
    <t>一般：0.15%，最高2.6%</t>
  </si>
  <si>
    <t>【全鋒國際機場接送】628元起</t>
  </si>
  <si>
    <t>【龍騰卡】免2年會籍費，享貴賓室優惠800元。</t>
  </si>
  <si>
    <t>遠東快樂信用卡鈦金卡MasterCard</t>
  </si>
  <si>
    <t>每次7天，最多2次</t>
  </si>
  <si>
    <t>遠東快樂信用卡晶緻卡JCB</t>
  </si>
  <si>
    <t>享晶緻機場貴賓室</t>
  </si>
  <si>
    <t>C’est Moi旅遊悠遊卡晶緻卡JCB</t>
  </si>
  <si>
    <t>1.5%</t>
  </si>
  <si>
    <t>1.海外1.5%回饋 2.旅行社消費分期</t>
  </si>
  <si>
    <t>遠東百貨、遠企購物中心停車優惠</t>
  </si>
  <si>
    <t>100元=1點HAPPY GO，點數有效兩年 (快樂購特約商店最高累積2點)</t>
  </si>
  <si>
    <t>飲食男女聯名卡白金卡VISA</t>
  </si>
  <si>
    <t>遠東百貨家用品平時享9折</t>
  </si>
  <si>
    <t>每日1次每次2小時 (遠百刷卡消費，自營停車場) 停車2小時 (憑當日遠企2,000元以上簽單)</t>
  </si>
  <si>
    <t>飲食男女聯名卡白金卡MasterCard</t>
  </si>
  <si>
    <t>遠東HAPPY GO頂級信用卡無限卡VISA</t>
  </si>
  <si>
    <t>1.遠百購物、遠企下午茶，免費停車 2.eTag自動儲值服務功能</t>
  </si>
  <si>
    <t>1.遠東飯店優惠 2.指定飯店/餐廳，最優2人同行1人免費 3.台南遠東飯店享優惠房價 4.台北/台南健身俱樂部禮遇</t>
  </si>
  <si>
    <t>100元=1點HAPPY GO</t>
  </si>
  <si>
    <t>遠東HAPPY GO頂級信用卡世界卡MasterCard</t>
  </si>
  <si>
    <t>遠東eTag聯名卡白金卡VISA</t>
  </si>
  <si>
    <t>全台6,000家快樂購卡特約商點數折抵</t>
  </si>
  <si>
    <t>遠東eTag聯名卡白金卡MasterCard</t>
  </si>
  <si>
    <t>C’est Moi我的卡白金卡VISA</t>
  </si>
  <si>
    <t>遠東百貨購物9折</t>
  </si>
  <si>
    <t>HAPPY GO點數4倍回饋 (遠百、太平洋SOGO、遠企消費)</t>
  </si>
  <si>
    <t>C’est Moi我的卡白金卡MasterCard</t>
  </si>
  <si>
    <t>C’est Moi我的卡御璽卡VISA</t>
  </si>
  <si>
    <t>1.遠百購物免費停車 2.遠東百貨購物9折優惠 3.愛買周四遠銀日</t>
  </si>
  <si>
    <t>一年6次 (年度消費30萬元以上)</t>
  </si>
  <si>
    <t>每日1次每次最高2小時每月最高5次 (上月消費2.5萬元)</t>
  </si>
  <si>
    <t>ESPRIT聯名卡普卡VISA</t>
  </si>
  <si>
    <t>ESPRIT消費9折</t>
  </si>
  <si>
    <t>30元=1點 25元=1點 (太平洋SOGO、遠百、愛買、遠企消費)</t>
  </si>
  <si>
    <t>ESPRIT聯名卡白金卡VISA</t>
  </si>
  <si>
    <t>ESPRIT門市及專櫃優惠</t>
  </si>
  <si>
    <t>遠東飯店遠東café自助餐廳優惠</t>
  </si>
  <si>
    <t>NewCentury Combo卡普卡MasterCard</t>
  </si>
  <si>
    <t>遠東集團及簽約特店之專屬優惠</t>
  </si>
  <si>
    <t>NewCentury世界卡世界卡MasterCard</t>
  </si>
  <si>
    <t>台北遠東大飯店壹Cafe餐廳優惠</t>
  </si>
  <si>
    <t>100元=1點HAPPY GO，點數終身有效 (快樂購特約商店最高累積2點)</t>
  </si>
  <si>
    <t>NewCentury無限卡無限卡VISA</t>
  </si>
  <si>
    <t>遠銀工會卡金卡VISA</t>
  </si>
  <si>
    <t>旅平險：1,250萬元</t>
  </si>
  <si>
    <t>遠銀校園卡普卡MasterCard</t>
  </si>
  <si>
    <t>NewCentury信用卡白金卡MasterCard</t>
  </si>
  <si>
    <t>華信航空聯名卡白金卡MasterCard</t>
  </si>
  <si>
    <t>華信航空聯名卡金卡MasterCard</t>
  </si>
  <si>
    <t>遠東集團購物優惠</t>
  </si>
  <si>
    <t>華信航空聯名卡普卡MasterCard</t>
  </si>
  <si>
    <t>伊甸愛心卡白金卡MasterCard</t>
  </si>
  <si>
    <t>伊甸愛心卡金卡MasterCard</t>
  </si>
  <si>
    <t>伊甸愛心卡普卡MasterCard</t>
  </si>
  <si>
    <t>遠企尊榮金卡金卡MasterCard</t>
  </si>
  <si>
    <t>1.遠企購物中心購物折扣 2.紅豆食府(遠企店)95折</t>
  </si>
  <si>
    <t>停車2小時  (憑當日遠企2,000元以上簽單</t>
  </si>
  <si>
    <t>NewCentury  MC2卡普卡MasterCard</t>
  </si>
  <si>
    <t>NewCentury信用卡白金卡VISA</t>
  </si>
  <si>
    <t>NewCentury信用卡金卡VISA</t>
  </si>
  <si>
    <t>NewCentury信用卡普卡VISA</t>
  </si>
  <si>
    <t>NewCentury信用卡金卡MasterCard</t>
  </si>
  <si>
    <t>NewCentury信用卡普卡MasterCard</t>
  </si>
  <si>
    <t>Hello Kitty點數聯名卡商務鈦金卡MasterCard</t>
  </si>
  <si>
    <t>元大銀行</t>
  </si>
  <si>
    <t>海外：1元=6.5點OP 國內：1元=3.5點OP</t>
  </si>
  <si>
    <t>每次5天，一年不限次 (海外消費單卡累積達3萬元以上)</t>
  </si>
  <si>
    <t>50公里，每日1次 (前月消費8,888元以上)</t>
  </si>
  <si>
    <t>每日1次，每次1小時 (前月消費8,888元以上)</t>
  </si>
  <si>
    <t>Hello Kitty分享聯名卡商務鈦金卡MasterCard</t>
  </si>
  <si>
    <t>1.國內指定商店：12期0利率，再享0.5%回饋 2.海外：8期0利率，再享1.5%回饋</t>
  </si>
  <si>
    <t>Hello Kitty鑽金聯名卡商務鈦金卡MasterCard</t>
  </si>
  <si>
    <t>國內：1.2%； 國外：2.2%</t>
  </si>
  <si>
    <t>分享黑啤卡iPass分享黑啤卡商務御璽卡VISA</t>
  </si>
  <si>
    <t>鑽金卡(黑啤卡面)鈦金卡MasterCard</t>
  </si>
  <si>
    <t>國內：1.2%；國外：2.2%</t>
  </si>
  <si>
    <t>元大鑽金一卡通聯名卡晶緻卡JCB</t>
  </si>
  <si>
    <t>現賺御璽卡iPASS現賺御璽卡(原大眾)御璽卡VISA</t>
  </si>
  <si>
    <t>國內：1.1% (新增消費4,000元以上) (國內外回饋上限:1,000元) 國外：2%</t>
  </si>
  <si>
    <t>元大i-Go Card手機信用卡御璽卡VISA</t>
  </si>
  <si>
    <t>國內：1%；國外：2%</t>
  </si>
  <si>
    <t>All New Visa樂遊卡御璽卡VISA</t>
  </si>
  <si>
    <t>國內：1%；國外：2% 加油：5% (當月新增消費(不含加油)達3筆588元以上) (回饋上限100元)</t>
  </si>
  <si>
    <t>中華電信商務鈦金感恩卡鈦金卡MasterCard</t>
  </si>
  <si>
    <t>國內：1%；國外：2% 加油：3% (上限150元)</t>
  </si>
  <si>
    <t>元大鑽金icash聯名卡御璽卡VISA</t>
  </si>
  <si>
    <t>國內:1.2%；國外：2.2%</t>
  </si>
  <si>
    <t>元大鑽金icash聯名卡晶緻卡JCB</t>
  </si>
  <si>
    <t>愛Pass鈦金卡(一卡通)(原大眾)晶緻卡JCB</t>
  </si>
  <si>
    <t>不限通路：0.3% (新增消費1,000元以上) 指定通路：2% (新增消費3,000元以上) (指定通路/不限通路各回饋上限500元)</t>
  </si>
  <si>
    <t>元大Life卡鈦金卡MasterCard</t>
  </si>
  <si>
    <t>代繳保費：1.2%</t>
  </si>
  <si>
    <t>代繳「元大人壽」保費，不限額6期0利率</t>
  </si>
  <si>
    <t>20元=1點 海外20元=3點</t>
  </si>
  <si>
    <t>元大Life卡晶緻卡JCB</t>
  </si>
  <si>
    <t>iCash愛現(原大眾)鈦金卡MasterCard</t>
  </si>
  <si>
    <t>假日：1%；平日：0.6%</t>
  </si>
  <si>
    <t>iCash愛現(原大眾)晶緻卡JCB</t>
  </si>
  <si>
    <t>不限通路：0.3% (新增消費3,000元以上) 指定通路：2% (新增消費6,000元以上) (指定通路/不限通路各回饋上限500元)</t>
  </si>
  <si>
    <t>元大鑽金icash聯名卡鈦金卡MasterCard</t>
  </si>
  <si>
    <t>Wi-Ho!Online聯名卡御璽卡VISA</t>
  </si>
  <si>
    <t>享1次Wi-Ho!分享器租用5折。</t>
  </si>
  <si>
    <t>元大台灣霹靂卡白金卡VISA</t>
  </si>
  <si>
    <t>國內:1%；國外：1.5%</t>
  </si>
  <si>
    <t>霹靂商品館9折優惠，直營店(含電視木偶)95折優惠</t>
  </si>
  <si>
    <t>松山慈惠堂公益認同卡白金卡VISA</t>
  </si>
  <si>
    <t>20元=3點 (含海外消費及保費)</t>
  </si>
  <si>
    <t>高雄醫學院認同卡(原大眾)鈦金卡MasterCard</t>
  </si>
  <si>
    <t>0.3% (消費3,000元以上) (回饋上限：500元)</t>
  </si>
  <si>
    <t>1.提撥0.2%回饋母校 2.學費自動分6期0利率 3.看電影199元</t>
  </si>
  <si>
    <t>元大鑽金卡御璽卡VISA</t>
  </si>
  <si>
    <t>愛Pass鈦金卡(一卡通)(原大眾)鈦金卡MasterCard</t>
  </si>
  <si>
    <t>元大鑽金卡鈦金卡MasterCard</t>
  </si>
  <si>
    <t>彰化同鄉會公益認同卡晶緻卡JCB</t>
  </si>
  <si>
    <t>新世代信用卡晶緻卡JCB</t>
  </si>
  <si>
    <t>國內：1% 指定網購：3% (上限100元)</t>
  </si>
  <si>
    <t>樂享晶緻卡(原大眾)晶緻卡JCB</t>
  </si>
  <si>
    <t>元大樂遊卡晶緻卡JCB</t>
  </si>
  <si>
    <t>國內：1% 加油：5% (當月新增消費(不含加油消費)達3筆588元以上) (回饋上限100元)</t>
  </si>
  <si>
    <t>錢進卡(原大眾)白金卡MasterCard</t>
  </si>
  <si>
    <t>依每筆金額之尾數存入相同金額「加值金」回饋 (單筆消費滿888元)</t>
  </si>
  <si>
    <t>元大晶緻卡晶緻卡JCB</t>
  </si>
  <si>
    <t>20元=1點 海外及保費3倍</t>
  </si>
  <si>
    <t>如來卡普卡VISA</t>
  </si>
  <si>
    <t>元大鈦金卡鈦金卡MasterCard</t>
  </si>
  <si>
    <t>國內：0.6%；國外：1.5%；保費：1%</t>
  </si>
  <si>
    <t>元大商務御璽卡御璽卡VISA</t>
  </si>
  <si>
    <t>分享卡(原大眾)御璽卡VISA</t>
  </si>
  <si>
    <t>0.5%~1.18% (新增消費1~8,000元以上)</t>
  </si>
  <si>
    <t>分享卡(原大眾)鈦金卡MasterCard</t>
  </si>
  <si>
    <t>中華電信感恩卡白金卡JCB</t>
  </si>
  <si>
    <t>中華電信員工終身免年費</t>
  </si>
  <si>
    <t>MAZDA天空卡商務卡VISA</t>
  </si>
  <si>
    <t>3期免息或3期分期零手續費優惠</t>
  </si>
  <si>
    <t>1.MAZDA原廠維修中心零件95折 2.MAZDA原廠保養維修6期0利率</t>
  </si>
  <si>
    <t>國外：30%元氣點數 MAZDA原廠消費：20%元氣點數 指定百貨/量販通路/保費/其他：10%元氣點數</t>
  </si>
  <si>
    <t>MAZDA天空卡白金卡JCB</t>
  </si>
  <si>
    <t>富貴無限卡無限卡VISA</t>
  </si>
  <si>
    <t>國外：2.2%</t>
  </si>
  <si>
    <t>免費接或送1次，最高免費4趟。 (支付機票或團費2萬元以上)</t>
  </si>
  <si>
    <t>每次10天，一年不限次 (海外消費單卡累積達3萬元以上)</t>
  </si>
  <si>
    <t>每天1次50公里</t>
  </si>
  <si>
    <t>1次</t>
  </si>
  <si>
    <t>每日1次，每次1小時 (前月消費8,888元以上) 每日1次，每次3小時 (前月消費28,888元以上)</t>
  </si>
  <si>
    <t>11,000點=600哩</t>
  </si>
  <si>
    <t>商務白金卡白金卡VISA</t>
  </si>
  <si>
    <t>國外：2.2%；國內：0.6% 保險+指定百貨/量販店：1.2%</t>
  </si>
  <si>
    <t>世界卡(原大眾)世界卡MasterCard</t>
  </si>
  <si>
    <t>0.3% (當月消費1~19,999元) (回饋上限500元)</t>
  </si>
  <si>
    <t>錢進卡(原大眾)白金卡VISA</t>
  </si>
  <si>
    <t>一番卡白金卡JCB</t>
  </si>
  <si>
    <t>藝術白金卡白金卡VISA</t>
  </si>
  <si>
    <t>國外+代繳保費：1%；其他：0.5%</t>
  </si>
  <si>
    <t>藝術白金卡白金卡MasterCard</t>
  </si>
  <si>
    <t>元大信用卡金卡MasterCard</t>
  </si>
  <si>
    <t>旅平險：1,200萬元</t>
  </si>
  <si>
    <t>元大信用卡普卡MasterCard</t>
  </si>
  <si>
    <t>元大白金卡白金卡VISA</t>
  </si>
  <si>
    <t>中華電信感恩卡白金卡MasterCard</t>
  </si>
  <si>
    <t>中華電信感恩卡金卡MasterCard</t>
  </si>
  <si>
    <t>中華電信感恩卡普卡MasterCard</t>
  </si>
  <si>
    <t>元大信用卡金卡VISA</t>
  </si>
  <si>
    <t>元大信用卡普卡VISA</t>
  </si>
  <si>
    <t>元大信用卡金卡JCB</t>
  </si>
  <si>
    <t>元大信用卡普卡JCB</t>
  </si>
  <si>
    <t>元大白金卡白金卡MasterCard</t>
  </si>
  <si>
    <t>元大商務鈦金卡鈦金卡MasterCard</t>
  </si>
  <si>
    <t>國外+代繳保費：1%</t>
  </si>
  <si>
    <t>DAWHO現金回饋信用卡商務御璽卡VISA</t>
  </si>
  <si>
    <t>永豐銀行</t>
  </si>
  <si>
    <t>國內最高7%；國外最高8%。</t>
  </si>
  <si>
    <t>一年1~2次 (前年消費達18萬以上~36萬以上)</t>
  </si>
  <si>
    <t>每次7天，一年3次</t>
  </si>
  <si>
    <t>SPORT卡商務鈦金卡MasterCard</t>
  </si>
  <si>
    <t>專屬線上商城，享優惠</t>
  </si>
  <si>
    <t>50公里，每日最高一次，每年3次為限 (前月消費滿5,000元以上)</t>
  </si>
  <si>
    <t>一般通路5倍 指定運動通路10倍</t>
  </si>
  <si>
    <t>指定運動通路1,000點=70元 (最高可折抵100%)</t>
  </si>
  <si>
    <t>中興大學悠遊認同卡御璽卡VISA</t>
  </si>
  <si>
    <t>一般消費：0.666% 捐款予中興大學交易：1%</t>
  </si>
  <si>
    <t>現金回饋卡商務御璽卡VISA</t>
  </si>
  <si>
    <t>國內：1%；國外：2%(無上限)</t>
  </si>
  <si>
    <t>旅平險：3.500萬</t>
  </si>
  <si>
    <t>現金回饋卡晶緻卡JCB</t>
  </si>
  <si>
    <t>保倍卡御璽卡VISA</t>
  </si>
  <si>
    <t>代繳保費最高享12期0利率0手續費</t>
  </si>
  <si>
    <t>30元=1點 滿額加碼1~5倍 (當月消費：19,999元以下~80,000元以上)</t>
  </si>
  <si>
    <t>保倍卡晶緻卡JCB</t>
  </si>
  <si>
    <t>雙幣信用卡鈦金卡MasterCard</t>
  </si>
  <si>
    <t>國外：0.666%，國外：2%</t>
  </si>
  <si>
    <t>永豐Me Card鈦金卡MasterCard</t>
  </si>
  <si>
    <t>一般消費：0.666%  指定保費代繳：1%</t>
  </si>
  <si>
    <t>永豐Me Card晶緻卡JCB</t>
  </si>
  <si>
    <t>永豐MITSUI OUTLET PARK聯名卡御璽卡VISA</t>
  </si>
  <si>
    <t>1.威秀影城購票優惠 2.館內免費停車每日一次2小時 3.購物餐飲享折扣 4.免費租借日本WIFI三天 5.消費滿額分期免手續費</t>
  </si>
  <si>
    <t>30元=1點 館內消費加碼1~5倍 (當月消費19,999元以下~50,000元以上)</t>
  </si>
  <si>
    <t>每1,000點=50元 (最高折抵當次消費之50%)</t>
  </si>
  <si>
    <t>永豐MITSUI OUTLET PARK聯名卡鈦金卡MasterCard</t>
  </si>
  <si>
    <t>永豐MITSUI OUTLET PARK聯名卡晶緻卡JCB</t>
  </si>
  <si>
    <t>Display金融信用卡鈦金卡MasterCard</t>
  </si>
  <si>
    <t>手機信用卡白金卡MasterCard</t>
  </si>
  <si>
    <t>0.6%</t>
  </si>
  <si>
    <t>行動金融信用卡白金卡MasterCard</t>
  </si>
  <si>
    <t>漢神巨蛋一卡通聯名卡(哆啦A夢版)晶緻卡JCB</t>
  </si>
  <si>
    <t>1.漢神巨蛋消費紅利2倍 2.漢來五星級大飯店住宿享優惠 3.館內停車優惠</t>
  </si>
  <si>
    <t>30元=1點 漢神巨蛋購物加碼至2倍 館外一般消費滿額加碼1~5倍 (單月消費9,999元以下~80,000元以上)</t>
  </si>
  <si>
    <t>1,000點=60元 (最高可折抵50%)</t>
  </si>
  <si>
    <t>永豐Me Display Card鈦金卡MasterCard</t>
  </si>
  <si>
    <t>永豐Me Card御璽卡VISA</t>
  </si>
  <si>
    <t>漢神巨蛋一卡通聯名卡晶緻卡JCB</t>
  </si>
  <si>
    <t>永豐國民旅遊卡鈦金卡MasterCard</t>
  </si>
  <si>
    <t>一般消費：1%</t>
  </si>
  <si>
    <t>30元=1點 特約商店1~10倍</t>
  </si>
  <si>
    <t>永豐財富無限卡無限卡VISA</t>
  </si>
  <si>
    <t>國內：0.68%，國外：1.68%，指定保費：1%</t>
  </si>
  <si>
    <t>旅平險：5,000萬 海外全程險：1,000萬</t>
  </si>
  <si>
    <t>1.新戶首年享2次免費 2.一年1~4次 (前年消費18萬元以上~70萬元以上)</t>
  </si>
  <si>
    <t>每次10天，一年不限次</t>
  </si>
  <si>
    <t>50公里，每日最高一次，一年無限次 (前月消費滿5,000元以上)</t>
  </si>
  <si>
    <t>一年6次 (支付機票或團費2萬元以上)</t>
  </si>
  <si>
    <t>每日1次，每次2小時，每月10次 (前月消費1萬元以上)</t>
  </si>
  <si>
    <t>永豐悠遊HiCard鈦金卡MasterCard</t>
  </si>
  <si>
    <t>◎一般通路點數1+1 ◎指定通路點數3+1</t>
  </si>
  <si>
    <t>美安悠遊聯名卡鈦金卡MasterCard</t>
  </si>
  <si>
    <t>1.店內購物最高享33%現金回饋 2.享額外獎勵業績點數回饋</t>
  </si>
  <si>
    <t>天仁茗茶聯名卡白金卡JCB</t>
  </si>
  <si>
    <t>0.2%~0.35%</t>
  </si>
  <si>
    <t>每次5天，一年3次</t>
  </si>
  <si>
    <t>1.店內消費9折或95折 2.店內消費紅利2倍，生日當月3倍 3.生日當月於店內消費滿1,000元，贈200元抵用券</t>
  </si>
  <si>
    <t>30元=1點 天仁茗茶消費加碼2倍，生日當月加碼3倍</t>
  </si>
  <si>
    <t>5點喫茶點=1元 (僅於店內消費，折抵上限為當次消費之50%)</t>
  </si>
  <si>
    <t>台南三信聯名卡鈦金卡MasterCard</t>
  </si>
  <si>
    <t>一般消費：0.5% 指定保費：1%</t>
  </si>
  <si>
    <t>豐富卡白金卡JCB</t>
  </si>
  <si>
    <t>一般消費紅利2倍</t>
  </si>
  <si>
    <t>嘉義三信聯名卡鈦金卡MasterCard</t>
  </si>
  <si>
    <t>台中二信聯名卡鈦金卡MasterCard</t>
  </si>
  <si>
    <t>花蓮一信聯名卡鈦金卡MasterCard</t>
  </si>
  <si>
    <t>彰化六信聯名卡鈦金卡MasterCard</t>
  </si>
  <si>
    <t>板信銀行聯名卡鈦金卡MasterCard</t>
  </si>
  <si>
    <t>科士威聯名卡鈦金卡MasterCard</t>
  </si>
  <si>
    <t>店內消費享有CP卡積分回饋可折抵商品</t>
  </si>
  <si>
    <t>漢神巨蛋聯名卡御璽卡VISA</t>
  </si>
  <si>
    <t>1.館內一般購物享9折，折扣期間享95折 2.館內指定主題餐廳用餐最優9折 3.館內享2~4小時免費停車優惠</t>
  </si>
  <si>
    <t>漢神巨蛋聯名卡鈦金卡MasterCard</t>
  </si>
  <si>
    <t>VOGUE聯名卡御璽卡VISA</t>
  </si>
  <si>
    <t>0.1%~1.2% (當月消費3,000元~20,001元以上) (回饋上限：1,000元~1,200元)
 保費：1% (回饋上限：10,000元)</t>
  </si>
  <si>
    <t>VOGUE聯名卡鈦金卡MasterCard</t>
  </si>
  <si>
    <t>VOLVO汽車聯名卡無限卡VISA</t>
  </si>
  <si>
    <t>國外：1% 加油：1%</t>
  </si>
  <si>
    <t>夢行卡(商務御璽卡)御璽卡VISA</t>
  </si>
  <si>
    <t>國內：0.6%，國外：1.5% 指定保費：1%</t>
  </si>
  <si>
    <t>一年6次 (支付機票或團費3萬元以上)</t>
  </si>
  <si>
    <t>永豐美麗華悠遊聯名卡御璽卡VISA</t>
  </si>
  <si>
    <t>1.館內免費停車3~4小時 2.館內消費享3或6期分期付款 3.館外單筆滿2千元以上分3期 4.美麗華百樂園摩天輪購票優惠 5.美麗華高爾夫鄉村俱樂部優惠 6.免費兌換美麗華大直影城電影票</t>
  </si>
  <si>
    <t>30元=1點 館內消費紅利2倍</t>
  </si>
  <si>
    <t>每1,000點=60元 (最高折抵當次消費之50%)</t>
  </si>
  <si>
    <t>永豐美麗華悠遊聯名卡白金卡VISA</t>
  </si>
  <si>
    <t>永豐鈦豐卡鈦金卡MasterCard</t>
  </si>
  <si>
    <t>鈦豐卡鈦金卡MasterCard</t>
  </si>
  <si>
    <t>一般消費：0.666% 指定保費代繳：1%</t>
  </si>
  <si>
    <t>美安悠遊聯名卡白金卡MasterCard</t>
  </si>
  <si>
    <t>漢神巨蛋聯名卡無限卡VISA</t>
  </si>
  <si>
    <t>30元=1點 漢神巨蛋購物5倍 館外1~5倍 (單月消費9,999元以下~80,000元以上)</t>
  </si>
  <si>
    <t>美安悠遊聯名卡無限卡VISA</t>
  </si>
  <si>
    <t>國外：1%~1.6% (當月消費50,000元以下~50,001元以上)</t>
  </si>
  <si>
    <t>以美安公司公告為主</t>
  </si>
  <si>
    <t>漢神巨蛋一卡通聯名卡白金卡MasterCard</t>
  </si>
  <si>
    <t>漢神巨蛋一卡通聯名卡白金卡JCB</t>
  </si>
  <si>
    <t>漢神巨蛋聯名卡白金卡VISA</t>
  </si>
  <si>
    <t>漢神巨蛋聯名卡普卡VISA</t>
  </si>
  <si>
    <t>漢神巨蛋聯名卡白金卡MasterCard</t>
  </si>
  <si>
    <t>漢神巨蛋聯名卡普卡MasterCard</t>
  </si>
  <si>
    <t>漢神巨蛋聯名卡白金卡JCB</t>
  </si>
  <si>
    <t>漢神巨蛋聯名卡普卡JCB</t>
  </si>
  <si>
    <t>保倍卡鈦金卡MasterCard</t>
  </si>
  <si>
    <t>永豐卓越御璽卡御璽卡VISA</t>
  </si>
  <si>
    <t>生活購物/旅遊餐飲/電信交通：1% (回饋上限：1,000元) 指定保費：1% (回饋上限：10,000元)</t>
  </si>
  <si>
    <t>永豐世界卡世界卡MasterCard</t>
  </si>
  <si>
    <t>天仁茗茶聯名卡白金卡MasterCard</t>
  </si>
  <si>
    <t>美樂家生活卡白金卡JCB</t>
  </si>
  <si>
    <t>美樂家消費：0.6% 一般消費：0.4%</t>
  </si>
  <si>
    <t>小太陽健康卡白金卡VISA</t>
  </si>
  <si>
    <t>1.信誼親子遊戲書房/奇蜜親子網/如果劇團戲劇門票 享9折 2.康健人壽免費團體意外/傷害保險 3.再生緣臍帶血中心基因檢測及分期優惠 4.持卡人子女生日享一之鄉生日蛋糕兌換禮 5.台大/信誼免費網上健康諮詢</t>
  </si>
  <si>
    <t>小太陽健康卡金卡VISA</t>
  </si>
  <si>
    <t>小太陽健康卡白金卡MasterCard</t>
  </si>
  <si>
    <t>小太陽健康卡金卡MasterCard</t>
  </si>
  <si>
    <t>小太陽健康卡白金卡JCB</t>
  </si>
  <si>
    <t>豐富卡白金卡VISA</t>
  </si>
  <si>
    <t>豐富卡白金卡MasterCard</t>
  </si>
  <si>
    <t>科士威聯名卡白金卡MasterCard</t>
  </si>
  <si>
    <t>美樂家生活卡白金卡MasterCard</t>
  </si>
  <si>
    <t>1.0.6%現金回饋 2.享會員折扣</t>
  </si>
  <si>
    <t>美樂家生活卡普卡MasterCard</t>
  </si>
  <si>
    <t>永豐Prestige美國運通卡普卡AMEX</t>
  </si>
  <si>
    <t>1.2%現金回饋</t>
  </si>
  <si>
    <t>1.享美國運通會員之特約商店優惠 2.購買永豐銀行代哩之國內外定時定額基金，享手續費75折優惠，也可累積紅利 3.家樂福賣場最高享4.2%回饋</t>
  </si>
  <si>
    <t>Only卡商務御璽卡VISA</t>
  </si>
  <si>
    <t>玉山銀行</t>
  </si>
  <si>
    <t>旅平險：3,000萬 海外全程險：1,000萬</t>
  </si>
  <si>
    <t>50公里，1年3次 (前一年須消費10萬元，逐年新增消費10萬)</t>
  </si>
  <si>
    <t>2次，上限6次 (支付機票或團費8成以上且達5千元)</t>
  </si>
  <si>
    <t>最高一般消費8倍、指定消費13倍紅利。</t>
  </si>
  <si>
    <t>100點=10元</t>
  </si>
  <si>
    <t>50公里，1年6次</t>
  </si>
  <si>
    <t>◎食在好幸福 ◎13卡友日 ◎漢神巨蛋館內與漢神集團優惠</t>
  </si>
  <si>
    <t>館內：超集卡點數2倍；館外：國內0.3%、國外1%超集購物金</t>
  </si>
  <si>
    <t>漢神巨蛋聯名卡商務御璽卡VISA</t>
  </si>
  <si>
    <t>每次7天，一年不限次</t>
  </si>
  <si>
    <t>50公里，1年3次 (首年無條件，次年須消費10萬元)</t>
  </si>
  <si>
    <t>U Bear 信用卡商務鈦金卡MasterCard</t>
  </si>
  <si>
    <t>一般1%、網購5%、超商8%、電影20%</t>
  </si>
  <si>
    <t>清華大學悠遊認同卡鈦金卡MasterCard</t>
  </si>
  <si>
    <t>國內：0.3%~0.6%  (當月消費7,999元以下~8,000元以上)</t>
  </si>
  <si>
    <t>使用紅利點數兌換</t>
  </si>
  <si>
    <t>獨享校園專屬優惠。</t>
  </si>
  <si>
    <t>紅利5,000點or750元=1次</t>
  </si>
  <si>
    <t>大江聯名卡御璽卡VISA</t>
  </si>
  <si>
    <t>(2019/1/1/6/30止) ◎全館餐飲天天饗最高12%回饋 ◎指定餐飲享95折 ◎SBC星橋國際影城看電影享現場購票9折優惠 ◎看電影獨享現金回饋20%</t>
  </si>
  <si>
    <t>紅利點數每500點折抵(上限為2小時)</t>
  </si>
  <si>
    <t>◎館內：點數最高1元=3點 ◎館外：25元=1點</t>
  </si>
  <si>
    <t>大江聯名卡白金卡VISA</t>
  </si>
  <si>
    <t>臺北南山廣場聯名卡鑽石卡MasterCard</t>
  </si>
  <si>
    <t>單程接或送1次，全年2次為限 (支付機票或團費8成以上且達2萬元) (或前2期單新增消費累積達10萬元以上)</t>
  </si>
  <si>
    <t>1.館內美食、購物9折起 2.館內Breeze Super超市9折起 3.館內單筆刷卡消費滿額，享分期0利率 4.館內免費停車最高4小時 5. Breeze Rewards微風積點禮遇會員</t>
  </si>
  <si>
    <t>2次 (180天內支付機票或團費8成且達5千元以上) (上限12次)</t>
  </si>
  <si>
    <t>每日1次，每次3小時 (新增消費達10,000元)</t>
  </si>
  <si>
    <t>鈦金：50元1點 世界：50元2點 鑽石：50元3點</t>
  </si>
  <si>
    <t>1,000點，可折抵100元</t>
  </si>
  <si>
    <t>臺北南山廣場聯名卡世界卡MasterCard</t>
  </si>
  <si>
    <t>50公里，1年3次(可登錄2輛車號)(次年自登錄日起，逐年須消費10萬元)</t>
  </si>
  <si>
    <t>臺北南山廣場聯名卡鈦金卡MasterCard</t>
  </si>
  <si>
    <t>弘安藥粧聯名卡金卡VISA</t>
  </si>
  <si>
    <t>旅平險：1,200萬</t>
  </si>
  <si>
    <t>1.館內分期0利率 2.歡樂生日禮 3.刷卡做公益</t>
  </si>
  <si>
    <t>弘安藥粧聯名卡普卡VISA</t>
  </si>
  <si>
    <t>旅平險：600萬</t>
  </si>
  <si>
    <t>Pi 拍錢包信用卡鈦金卡MasterCard</t>
  </si>
  <si>
    <t>1.國內外=2.5%P幣 2.Pi拍錢包綁定支付加碼1% 3.指定店再加碼1%</t>
  </si>
  <si>
    <t>建築師無限卡無限卡VISA</t>
  </si>
  <si>
    <t>單程接或送1次，全年2次為限 (支付機票或團費8成以上且達2萬元) (2019年度消費累積達20萬元再加1次)</t>
  </si>
  <si>
    <t>每日1次，每次3小時 (新增消費達5,000元)</t>
  </si>
  <si>
    <t>雙北市牙醫師公會會員卡御璽卡VISA</t>
  </si>
  <si>
    <t>單程接或送1次，全年2次為限 (支付機票或團費8成以上且達2萬元) (2019年度消費累積達20萬元再加1次，上限2趟)</t>
  </si>
  <si>
    <t>每日1次，每次2小時 (前月消費5,000元以上)</t>
  </si>
  <si>
    <t>醫師尊榮無限卡無限卡VISA</t>
  </si>
  <si>
    <t>玉山雙幣信用卡(日圓新臺幣)極緻卡JCB</t>
  </si>
  <si>
    <t>國內：最高0.6%</t>
  </si>
  <si>
    <t>接機或送機1次免費 (支付機票或團費8成以上)</t>
  </si>
  <si>
    <t>寶雅悠遊聯名卡御璽卡VISA</t>
  </si>
  <si>
    <t>1.平日滿額贈好禮 2.周末最高22%刷卡金</t>
  </si>
  <si>
    <t>1元=3點『寶雅會員點數』(店內週一～週五) 1元=1點『寶雅會員點數』(店內週六、週日) 25元=1點『玉山紅利點數』(店外一般消費)</t>
  </si>
  <si>
    <t>300點寶雅會員點數=1元 1000點玉山紅利點數=100元</t>
  </si>
  <si>
    <t>家樂福icash聯名卡鈦金卡MasterCard</t>
  </si>
  <si>
    <t>1.店內消費1元2點 2.店外消費1元1點 3.店內消費不限額，可免費停車1小時</t>
  </si>
  <si>
    <t>幸運PLUS鈦金卡鈦金卡MasterCard</t>
  </si>
  <si>
    <t>國內：0.3%~0.6% (當月消費7,999元以下~8,000元以上)</t>
  </si>
  <si>
    <t>麗寶悠遊聯名卡白金卡VISA</t>
  </si>
  <si>
    <t>指定三大通路：3%</t>
  </si>
  <si>
    <t>1.麗寶OUTLET MALL優惠 2.福容大飯店及麗寶樂園獨享優惠</t>
  </si>
  <si>
    <t>25元=1點 麗寶集團館內消費紅利2倍</t>
  </si>
  <si>
    <t>玉山NFC手機信用卡白金卡MasterCard</t>
  </si>
  <si>
    <t>玉山統一時代icash聯名卡晶緻卡JCB</t>
  </si>
  <si>
    <t>1.首次使用icash自動加值贈北海道特濃霜淇淋 2.首次申辦eTag自動加值且成功贈100元 3.館內消費滿3,000元分期0利率</t>
  </si>
  <si>
    <t>1.館內停車最高6小時優惠 2.館內部分商品9折，折扣活動期間享95折 3.當月一般消費滿13萬元，次月贈下午茶券2張 4.館內單筆消費滿3,000元以上分期0利率</t>
  </si>
  <si>
    <t>館內：100元=2點Dream Card點數 館外：200元=1點Dream Card點數 當月壽星館內刷滿200元贈60點Dream Card點數</t>
  </si>
  <si>
    <t>NISSAN感心悠遊聯名卡鈦金卡MasterCard</t>
  </si>
  <si>
    <t>每週二、三中油直營站加油：5%(上限300元) (須新增一般消費累積滿5,000元)</t>
  </si>
  <si>
    <t>50公里，1年3次 (首年無條件，次年須消費5萬元或10次)</t>
  </si>
  <si>
    <t>東海大學悠遊認同卡鈦金卡MasterCard</t>
  </si>
  <si>
    <t>1.提撥0.25%給東海大學 2.校園優惠</t>
  </si>
  <si>
    <t>麗寶悠遊聯名卡御璽卡VISA</t>
  </si>
  <si>
    <t>麗寶悠遊聯名卡晶緻卡JCB</t>
  </si>
  <si>
    <t>iCash聯名卡御璽卡VISA</t>
  </si>
  <si>
    <t>網購5%、SPOTIFY最高15% (回饋上限：300元) (當月新增一般消費2筆699元以上)</t>
  </si>
  <si>
    <t>網路交易5%現金回饋</t>
  </si>
  <si>
    <t>1元=1點OPENPOINT</t>
  </si>
  <si>
    <t>玉山統一時代悠遊聯名卡鈦金卡MasterCard</t>
  </si>
  <si>
    <t>1.館內購物9折起，折扣期間部分商品享95折 2.當月一般消費累積滿10萬元以上，次月贈下午茶券2張 3.館內分期0利率</t>
  </si>
  <si>
    <t>館內：100元=2點Dream Card點數 館外：200元=1點Dream Card點數</t>
  </si>
  <si>
    <t>玉山統一時代悠遊聯名卡白金卡MasterCard</t>
  </si>
  <si>
    <t>玉山雙幣信用卡(日圓新臺幣)鈦金卡MasterCard</t>
  </si>
  <si>
    <t>美元、歐元、日圓消費免收國外交易服務費</t>
  </si>
  <si>
    <t>玉山雙幣信用卡(歐元新臺幣)鈦金卡MasterCard</t>
  </si>
  <si>
    <t>玉山雙幣信用卡(美元新臺幣)鈦金卡MasterCard</t>
  </si>
  <si>
    <t>玉山南山聯名卡世界卡MasterCard</t>
  </si>
  <si>
    <t>1.扣繳南山人壽部分保費享1%折扣 2.保費最高享12期0利率</t>
  </si>
  <si>
    <t>25元=1點 (不含南山保費)</t>
  </si>
  <si>
    <t>每1,000點=50元南山人壽保費</t>
  </si>
  <si>
    <t>玉山南山聯名卡鈦金卡MasterCard</t>
  </si>
  <si>
    <t>1..保費最高12期0利率 2.紅利點數100%折抵保費</t>
  </si>
  <si>
    <t>玉山南山聯名卡白金卡MasterCard</t>
  </si>
  <si>
    <t>台灣黑熊認同卡御璽卡VISA</t>
  </si>
  <si>
    <t>1.當月新增5筆699元以上，享悠遊卡自動加值10%回饋(上限100元) 2.首次自動加值贈City café大杯熱拿鐵2杯 3.當期新增一般消費滿5,000元以上享高鐵購票5%回饋(上限100元) 4.首次eTag自動儲值贈儲值金100元(限5輛車)</t>
  </si>
  <si>
    <t>1.提撥0.2%給台北市立動物園保育基金 2.指定公益單位捐款享紅利回饋3倍</t>
  </si>
  <si>
    <t>台灣黑熊認同卡鈦金卡MasterCard</t>
  </si>
  <si>
    <t>民間版國民旅遊卡御璽卡VISA</t>
  </si>
  <si>
    <t>民間版國民旅遊卡鈦金卡MasterCard</t>
  </si>
  <si>
    <t>民間版國民旅遊卡晶緻卡JCB</t>
  </si>
  <si>
    <t>公務人員國民旅遊卡御璽卡VISA</t>
  </si>
  <si>
    <t>旅平險：3,000萬 海外全程險：200萬</t>
  </si>
  <si>
    <t>50公里，1年3次</t>
  </si>
  <si>
    <t>1.悠遊卡功能 2.eTag自動儲值服務 3.特約商店0利率分期付款</t>
  </si>
  <si>
    <t>2次，最多4次 (180天內支付機票或團費8成以上)</t>
  </si>
  <si>
    <t>公務人員國民旅遊卡鈦金卡MasterCard</t>
  </si>
  <si>
    <t>公務人員國民旅遊卡晶緻卡JCB</t>
  </si>
  <si>
    <t>玉山eTag悠遊聯名卡御璽卡VISA</t>
  </si>
  <si>
    <t>一般消費：0.2% eTag自動儲值：5% (當期新增一般消費3筆999元以上) (回饋上限：100元) 中油加油：5% (當期新增一般消費3筆999元以上) (回饋上限：150元)</t>
  </si>
  <si>
    <t>1.eTag自動儲值金額5%回饋 2.中油自營站加油5%回饋</t>
  </si>
  <si>
    <t>玉山eTag悠遊聯名卡鈦金卡MasterCard</t>
  </si>
  <si>
    <t>玉山eTag悠遊聯名卡晶緻卡JCB</t>
  </si>
  <si>
    <t>統領廣場悠遊聯名卡鈦金卡MasterCard</t>
  </si>
  <si>
    <t>1.館內部分專櫃享9折或折扣期間再享95折優惠 2.館內消費享3、6、12分期0利率 3.平日消費500元、假日3,000元，贈停車時數2小時，最多4小時</t>
  </si>
  <si>
    <t>館內：1元=2點 統領點數 館外：25元=1點 玉山點數</t>
  </si>
  <si>
    <t>每100點=6元 (最高折抵當次消費50%)</t>
  </si>
  <si>
    <t>統領廣場悠遊聯名卡白金卡MasterCard</t>
  </si>
  <si>
    <t>玉山LUXGEN智慧悠遊御璽卡御璽卡VISA</t>
  </si>
  <si>
    <t>加油：1%~7% (回饋上限：500元) (當月新增一般消費10,000元以下~25,001元以上)</t>
  </si>
  <si>
    <t>1.至服務廠或生活館，可免費兌換咖啡1杯  2.享eTag自動儲值服務</t>
  </si>
  <si>
    <t>2次，最多4次 (180天內支付機票或團費2萬元以上)</t>
  </si>
  <si>
    <t>玉山悠遊聯名卡御璽卡VISA</t>
  </si>
  <si>
    <t>1.月月刷滿3筆888元 贈UUPON點數100點 2.YouBike騎乘優惠</t>
  </si>
  <si>
    <t>玉山悠遊聯名卡鈦金卡MasterCard</t>
  </si>
  <si>
    <t>25元=1點 國外消費享紅利3倍</t>
  </si>
  <si>
    <t>華歌爾鈦金悠遊聯名卡鈦金卡MasterCard</t>
  </si>
  <si>
    <t>店內消費：3%~8% (當次消費10,000元以上~20,000元以上)</t>
  </si>
  <si>
    <t>1.每週三店內單筆滿1,388元，紅利3倍。 2.享3期0利率優惠</t>
  </si>
  <si>
    <t>25元=1點 每周三店內單筆消費1,388元以上享紅利3倍 (當期回饋上限10,000點)</t>
  </si>
  <si>
    <t>師大人悠遊認同卡御璽卡VISA</t>
  </si>
  <si>
    <t>1.施大小區停車每小時30元優惠 2.台師大游泳班享校友價 3.校內圖書館借書證免收保證金 4.師大會館住宿200~300元優惠 5.師大進修課程享8~9折折扣</t>
  </si>
  <si>
    <t>1.校內停車每小時30元優惠 2.臺師大游泳班享校友價 3.辦理校內圖書館借書證免收保證金 4.師大會館住宿優惠200~300元 5.進修課程享8~9折優惠 6.提撥0.2%回饋給師大</t>
  </si>
  <si>
    <t>寶雅悠遊聯名卡白金卡VISA</t>
  </si>
  <si>
    <t>1.單筆刷滿額，可兌換滿額禮一份。 2.週六、日最高回饋22%刷卡金 3.店內專櫃單筆滿5,000元分期0利率</t>
  </si>
  <si>
    <t>寶雅悠遊聯名卡普卡VISA</t>
  </si>
  <si>
    <t>寶雅悠遊聯名卡白金卡JCB</t>
  </si>
  <si>
    <t>啄木鳥悠遊聯名卡白金卡VISA</t>
  </si>
  <si>
    <t>獨享卡友優惠</t>
  </si>
  <si>
    <t>啄木鳥悠遊聯名卡普卡VISA</t>
  </si>
  <si>
    <t>玉山悠遊聯名卡白金卡MasterCard</t>
  </si>
  <si>
    <t>玉山悠遊聯名卡普卡MasterCard</t>
  </si>
  <si>
    <t>佐登妮絲聯名卡鈦金卡MasterCard</t>
  </si>
  <si>
    <t>1.五星級酒店餐廳週一至週四指定午餐2人同行1人免費 2.和運租車2天送1天</t>
  </si>
  <si>
    <t>中友百貨悠遊聯名卡白金卡VISA</t>
  </si>
  <si>
    <t>1.中友特約停車場免費1小時 2.館內消費滿3,000元以上分期0利率 3.13號卡友日 4.館內消費享折扣</t>
  </si>
  <si>
    <t>每2,000點=100元中友抵用券</t>
  </si>
  <si>
    <t>中友百貨悠遊聯名卡鈦金卡MasterCard</t>
  </si>
  <si>
    <t>中友百貨悠遊聯名卡白金卡JCB</t>
  </si>
  <si>
    <t>玉山JCB晶緻悠遊卡晶緻卡JCB</t>
  </si>
  <si>
    <t>賀寶芙悠遊聯名卡御璽卡VISA</t>
  </si>
  <si>
    <t>買「臺灣賀寶芙」產品享3、5、8期分期0利率</t>
  </si>
  <si>
    <t>1.提撥0.1%給賀寶芙指定公益團體 2.購物3、5、8期，分期0利率</t>
  </si>
  <si>
    <t>醫師公會悠遊尊榮會員卡御璽卡VISA</t>
  </si>
  <si>
    <t>家樂福悠遊聯名卡鈦金卡MasterCard</t>
  </si>
  <si>
    <t>店內：1元=2點家樂福點數 店外：1元=1點家樂福點數</t>
  </si>
  <si>
    <t>家樂福悠遊聯名卡白金卡MasterCard</t>
  </si>
  <si>
    <t>家樂福悠遊聯名卡普卡MasterCard</t>
  </si>
  <si>
    <t>ATT 4 FUN悠遊聯名卡御璽卡VISA</t>
  </si>
  <si>
    <t>1.館內指定商店享9折起 2.館內消費不限金額享分3期0利率 3.餐廳滿額贈 4.當月壽星全館消費不限額贈抵用券100元 5.特定展演場次享優惠</t>
  </si>
  <si>
    <t>1,000點玉山紅利點數=60元</t>
  </si>
  <si>
    <t>ATT 4 FUN悠遊聯名卡鈦金卡MasterCard</t>
  </si>
  <si>
    <t>ATT 4 FUN悠遊聯名卡普卡JCB</t>
  </si>
  <si>
    <t>中友百貨悠遊聯名卡御璽卡VISA</t>
  </si>
  <si>
    <t>新東陽悠遊聯名卡白金卡VISA</t>
  </si>
  <si>
    <t>1.門市消費新東陽產品9折、非新東陽產品95折 2.門市單筆消費滿3,000元享3期0利率</t>
  </si>
  <si>
    <t>新東陽悠遊聯名卡普卡VISA</t>
  </si>
  <si>
    <t>NISSAN感心悠遊聯名卡白金卡MasterCard</t>
  </si>
  <si>
    <t>1.NISSAN原廠美容 刷卡天天享優惠 2.旅遊書刊專屬優惠 3.分期0利率</t>
  </si>
  <si>
    <t>酷比悠遊聯名卡白金卡VISA</t>
  </si>
  <si>
    <t>1.購車頭期款享3期0利率 2.回廠免欸洗車/吸塵 3.直營據點保修工資95折優惠 4.導航祕書服務 5.格上租車平假日優惠75折</t>
  </si>
  <si>
    <t>50公里，1年3次 (首年無條件，次年須消費5萬元)</t>
  </si>
  <si>
    <t>玉山教師御璽卡御璽卡VISA</t>
  </si>
  <si>
    <t>玉山教師鈦金卡鈦金卡MasterCard</t>
  </si>
  <si>
    <t>玉山悠遊聯名卡白金卡VISA</t>
  </si>
  <si>
    <t>玉山悠遊聯名卡普卡VISA</t>
  </si>
  <si>
    <t>玉山悠遊聯名卡白金卡JCB</t>
  </si>
  <si>
    <t>玉山悠遊聯名卡普卡JCB</t>
  </si>
  <si>
    <t>御璽卡御璽卡VISA</t>
  </si>
  <si>
    <t>商務白金卡白金卡MasterCard</t>
  </si>
  <si>
    <t>0.2%~0.5% (當月消費50,000元以上)</t>
  </si>
  <si>
    <t>1.全天候差旅服務 2.享大陸國際機票優惠，且免收手續費</t>
  </si>
  <si>
    <t>勞動保障信用卡白金卡JCB</t>
  </si>
  <si>
    <t>玉山旅遊中心代訂機票、飯店、專案行程再享折扣</t>
  </si>
  <si>
    <t>勞退餘額查詢</t>
  </si>
  <si>
    <t>勞動保障信用卡金卡JCB</t>
  </si>
  <si>
    <t>勞動保障信用卡普卡JCB</t>
  </si>
  <si>
    <t>幸運鈦金卡鈦金卡MasterCard</t>
  </si>
  <si>
    <t>玉山世界卡世界卡MasterCard</t>
  </si>
  <si>
    <t>25元=1點；生日最高25元=5點</t>
  </si>
  <si>
    <t>東海大學悠遊認同卡白金卡MasterCard</t>
  </si>
  <si>
    <t>中華溫馨服務卡白金卡MasterCard</t>
  </si>
  <si>
    <t>1.中華三菱E-Service網站尊榮會員 2.中華三菱E-Service網站尊榮會員 3.行遍天下系列書獨享85折優惠 4.專享尊榮免費原廠行車安全檢查</t>
  </si>
  <si>
    <t>中華溫馨服務卡金卡MasterCard</t>
  </si>
  <si>
    <t>耐斯廣場NP聯名卡白金卡MasterCard</t>
  </si>
  <si>
    <t>1.平時享9折優惠，折扣期間再享95折 2.停車優惠 3.分期0利率</t>
  </si>
  <si>
    <t>耐斯廣場NP聯名卡金卡MasterCard</t>
  </si>
  <si>
    <t>耐斯廣場NP聯名卡普卡MasterCard</t>
  </si>
  <si>
    <t>勞動保障信用卡白金卡MasterCard</t>
  </si>
  <si>
    <t>勞動保障信用卡金卡MasterCard</t>
  </si>
  <si>
    <t>勞動保障信用卡普卡MasterCard</t>
  </si>
  <si>
    <t>全國電子聯名卡白金卡MasterCard</t>
  </si>
  <si>
    <t>1.享維修代用電是、冰箱支援 2.維修費抵消費 3.於門市購買音響、小家電，享終身免費維修服務 4.門市刷卡消費分享0利率</t>
  </si>
  <si>
    <t>全國電子聯名卡金卡MasterCard</t>
  </si>
  <si>
    <t>全國電子聯名卡普卡MasterCard</t>
  </si>
  <si>
    <t>中興大學認同卡白金卡VISA</t>
  </si>
  <si>
    <t>中興大學認同卡金卡VISA</t>
  </si>
  <si>
    <t>中興大學認同卡普卡VISA</t>
  </si>
  <si>
    <t>中興大學認同卡白金卡MasterCard</t>
  </si>
  <si>
    <t>中興大學認同卡金卡MasterCard</t>
  </si>
  <si>
    <t>中興大學認同卡普卡MasterCard</t>
  </si>
  <si>
    <t>東海大學悠遊認同卡金卡MasterCard</t>
  </si>
  <si>
    <t>東海大學悠遊認同卡普卡MasterCard</t>
  </si>
  <si>
    <t>1.提撥0.25%給東海大學 2.享校園優惠</t>
  </si>
  <si>
    <t>信義房屋聯名卡白金卡VISA</t>
  </si>
  <si>
    <t>1.玉山旅遊中心代訂機票、飯店、專案行程再享折扣 2.享特約商店家具裝潢折扣及分期優惠</t>
  </si>
  <si>
    <t>信義房屋聯名卡金卡VISA</t>
  </si>
  <si>
    <t>1.玉山旅遊中心代訂機票、飯店、專案行程再享折扣 2.享保誠人壽免費1年10萬元團體貸款意外險</t>
  </si>
  <si>
    <t>台大EMBA基金會白金卡白金卡VISA</t>
  </si>
  <si>
    <t>1.於玉山旅遊中心代訂機票、飯店、專案行程享折扣 2.申購玉山投信訂期定額手續費4折 3.享英商保誠人壽免費6個月50萬元團體意外傷害險</t>
  </si>
  <si>
    <t>玉山教師卡白金卡VISA</t>
  </si>
  <si>
    <t>1.玉山旅遊中心代訂機票、飯店、專案行程再享折扣 2.結購外幣或旅行支票，匯率特別優惠 3.可加入長榮航空與中華航空飛行哩程酬賓計劃</t>
  </si>
  <si>
    <t>玉山教師卡金卡VISA</t>
  </si>
  <si>
    <t>玉山教師卡白金卡MasterCard</t>
  </si>
  <si>
    <t>玉山教師卡金卡MasterCard</t>
  </si>
  <si>
    <t>愛心卡白金卡MasterCard</t>
  </si>
  <si>
    <t>1.每捐血250c.c可獲贈250點紅利 2.提撥0.2%給捐血活動公益基金</t>
  </si>
  <si>
    <t>愛心卡金卡MasterCard</t>
  </si>
  <si>
    <t>愛心卡普卡MasterCard</t>
  </si>
  <si>
    <t>八百屋ㄅㄨㄅㄨ卡普卡MasterCard</t>
  </si>
  <si>
    <t>1.購買輪胎、鋁圈、機油、機油蕊更換免工資 2.全館商品95折、油品95折 3.店內商品分期付款優惠</t>
  </si>
  <si>
    <t>山隆優油卡白金卡MasterCard</t>
  </si>
  <si>
    <t>山隆加油站加油，汽油每公升降1.6元，自助加油每公升降2.2元。</t>
  </si>
  <si>
    <t>山隆優油卡普卡MasterCard</t>
  </si>
  <si>
    <t>玉山銀行卡白金卡VISA</t>
  </si>
  <si>
    <t>1.玉山旅遊中心代訂機票、飯店、專案行程再享折扣 2.保誠人壽免費1年50萬元團體貸款意外險</t>
  </si>
  <si>
    <t>玉山銀行卡金卡VISA</t>
  </si>
  <si>
    <t>玉山銀行卡普卡VISA</t>
  </si>
  <si>
    <t>玉山銀行卡白金卡MasterCard</t>
  </si>
  <si>
    <t>玉山銀行卡金卡MasterCard</t>
  </si>
  <si>
    <t>玉山銀行卡普卡MasterCard</t>
  </si>
  <si>
    <t>玉山銀行卡白金卡JCB</t>
  </si>
  <si>
    <t>玉山銀行卡金卡JCB</t>
  </si>
  <si>
    <t>玉山銀行卡普卡JCB</t>
  </si>
  <si>
    <t>行遍天下聯名卡白金卡MasterCard</t>
  </si>
  <si>
    <t>1.汽車百貨商品享分期優惠 2.卡友享紅利精品、保休優惠 3.快速保養免費健檢 4.格上租賃短期租車享75折、假日85折優惠 5.行遍天下系列叢書享85折</t>
  </si>
  <si>
    <t>行遍天下聯名卡金卡MasterCard</t>
  </si>
  <si>
    <t>華歌爾聯名卡白金卡JCB</t>
  </si>
  <si>
    <t>華歌爾聯名卡金卡JCB</t>
  </si>
  <si>
    <t>華歌爾聯名卡普卡JCB</t>
  </si>
  <si>
    <t>中友百貨悠遊聯名卡白金卡MasterCard</t>
  </si>
  <si>
    <t>中友百貨悠遊聯名卡金卡MasterCard</t>
  </si>
  <si>
    <t>中友百貨悠遊聯名卡普卡MasterCard</t>
  </si>
  <si>
    <t>中醫師無限卡無限卡VISA</t>
  </si>
  <si>
    <t>魔FUN悠遊御璽卡御璽卡VISA</t>
  </si>
  <si>
    <t>凱基銀行</t>
  </si>
  <si>
    <t>1.指定影城40%~100%(新增消費3,000元~30,000元)。 2.2大連鎖KTV4%(新增消費3,000元以上)。 3.一般消費0.5%&amp;1%(49,999元以下0.5%；5萬以上1%)。</t>
  </si>
  <si>
    <t>旅平險2,500萬元</t>
  </si>
  <si>
    <t>每次6天，全年4次 (刷國外全額機票或8成以上團費且單筆達12,000元)</t>
  </si>
  <si>
    <t>50公里，免費2次 (當月消費6,000元以上)</t>
  </si>
  <si>
    <t>現金回饋悠遊鈦金Combo卡鈦金卡MasterCard</t>
  </si>
  <si>
    <t>國內：0.7% 國外：最高1.5% (未滿13個月0.7%；13個月起1%；25個月起1.2%；37個月起1.5%)</t>
  </si>
  <si>
    <t>現金回饋悠遊鈦金卡鈦金卡MasterCard</t>
  </si>
  <si>
    <t>現金回饋悠遊御璽卡御璽卡VISA</t>
  </si>
  <si>
    <t>中國人壽聯名卡無限卡VISA</t>
  </si>
  <si>
    <t>旅平險5,000萬元</t>
  </si>
  <si>
    <t>一年2次 (支付機票或團費8成以上且達1萬2千元)</t>
  </si>
  <si>
    <t>每次30天，一年不限次 (刷國外全額機票或8成以上團費且單筆達12,000元)</t>
  </si>
  <si>
    <t>一年6次 (刷國外全額機票或8成以上團費且單筆達10,000元)</t>
  </si>
  <si>
    <t>每日1次，每次3小時 (當月新增消費10,000元以上)</t>
  </si>
  <si>
    <t>中國人壽聯名卡御璽卡VISA</t>
  </si>
  <si>
    <t>中壽保費優惠2選1 1.1%回饋 2.6期0利率</t>
  </si>
  <si>
    <t>凱基無限卡無限卡VISA</t>
  </si>
  <si>
    <t>國內：0.6%、1% (單月未達6萬元、6萬元以上) 國外：1.8%</t>
  </si>
  <si>
    <t>紅利鈦金卡鈦金卡MasterCard</t>
  </si>
  <si>
    <t>紅利點數2倍送</t>
  </si>
  <si>
    <t>悠遊聯名卡白金卡JCB</t>
  </si>
  <si>
    <t>1.日本飯店優惠預約 2.日本高爾夫球場代訂</t>
  </si>
  <si>
    <t>每次5天，一年2次 (刷國外全額機票或8成以上團費且單筆達12,000元)</t>
  </si>
  <si>
    <t>80元刷卡金=1,000點</t>
  </si>
  <si>
    <t>丁丁藥局悠遊聯名卡鈦金卡MasterCard</t>
  </si>
  <si>
    <t>部份商品可享聯名卡優惠價</t>
  </si>
  <si>
    <t>每1,000點=60元 (丁丁藥局內達1,000元以上)</t>
  </si>
  <si>
    <t>京華城聯名卡普卡MasterCard</t>
  </si>
  <si>
    <t>特約商店折扣優惠</t>
  </si>
  <si>
    <t>旅平險1,000萬元</t>
  </si>
  <si>
    <t>每日200元 (刷國外全額機票或8成以上團費且單筆達12,000元)</t>
  </si>
  <si>
    <t>正品9折、折扣期間再95折</t>
  </si>
  <si>
    <t>每1,000點=60元 (京華城館內達1,000元以上)</t>
  </si>
  <si>
    <t>京華城聯名卡白金卡MasterCard</t>
  </si>
  <si>
    <t>1.全館9折，折扣期間再享95折 2.滿5千6期0利率</t>
  </si>
  <si>
    <t>1.京華城喜滿客影城電影票買一送一 (憑館內當日單筆1,688元以上簽單) 2.2%商品券高額回饋 3.專享Living Lounge專區 4.3小時免費停車</t>
  </si>
  <si>
    <t>豐盛尊耀無限卡無限卡VISA</t>
  </si>
  <si>
    <t>星展銀行</t>
  </si>
  <si>
    <t>旅平險：5000萬元</t>
  </si>
  <si>
    <t>每年最多20天 (刷國外全額機票或8成以上團費且單筆達20,000元)</t>
  </si>
  <si>
    <t>一年不限次，主卡可額外攜伴1人。</t>
  </si>
  <si>
    <t>每日1次每次3小時 (有新增消費)</t>
  </si>
  <si>
    <t>5元=1點</t>
  </si>
  <si>
    <t>豐盛無限卡無限卡VISA</t>
  </si>
  <si>
    <t>每次最高5天，一年3次 (刷國外全額機票或8成以上團費且單筆達20,000元)</t>
  </si>
  <si>
    <t>Everyday鈦金卡鈦金卡MasterCard</t>
  </si>
  <si>
    <t>588元起 (國外機票或國外團費金額達 10,000元)</t>
  </si>
  <si>
    <t>每日1次每次2小時 (上月消費達20,000元)</t>
  </si>
  <si>
    <t>25元=1　六大指定通路5元=1點</t>
  </si>
  <si>
    <t>炫晶御璽卡御璽卡VISA</t>
  </si>
  <si>
    <t>海外：2.5%；國內：1.2%</t>
  </si>
  <si>
    <t>588元起 (支付全額機票或8成團費)</t>
  </si>
  <si>
    <t>飛行世界卡世界卡MasterCard</t>
  </si>
  <si>
    <t>1年4次優惠價388元起</t>
  </si>
  <si>
    <t>每年最多30天，一年不限次 (刷國外全額機票或8成以上團費)</t>
  </si>
  <si>
    <t>每日1次每次最高4小時(週六、日)</t>
  </si>
  <si>
    <t>海外15元=1點；國內18元=1點</t>
  </si>
  <si>
    <t>飛行鈦金卡鈦金卡MasterCard</t>
  </si>
  <si>
    <t>100點兌換1小時 每日不限次，不限時</t>
  </si>
  <si>
    <t>澳盛現金回饋卡(原澳盛)御璽卡VISA</t>
  </si>
  <si>
    <t>新卡友：5%/0.5% (5千元以下/5千元以上) 第二年：5%/0.5% (3千元以下/3千元以上)</t>
  </si>
  <si>
    <t>澳盛現金回饋卡(原澳盛)鈦金卡MasterCard</t>
  </si>
  <si>
    <t>澳盛Signature優先理財信用卡(原澳盛)無限卡VISA</t>
  </si>
  <si>
    <t>豐利御璽卡御璽卡VISA</t>
  </si>
  <si>
    <t>指定通路：1% 一般通路：0.6%</t>
  </si>
  <si>
    <t>飛行卡(原澳盛)御璽卡VISA</t>
  </si>
  <si>
    <t>旅平險：2千6百萬</t>
  </si>
  <si>
    <t>50公里500元</t>
  </si>
  <si>
    <t>飛行卡(原澳盛)白金卡VISA</t>
  </si>
  <si>
    <t>飛行卡(原澳盛)普卡VISA</t>
  </si>
  <si>
    <t>飛行卡(原澳盛)白金卡MasterCard</t>
  </si>
  <si>
    <t>飛行卡(原澳盛)普卡MasterCard</t>
  </si>
  <si>
    <t>豐盛御璽卡御璽卡VISA</t>
  </si>
  <si>
    <t xml:space="preserve">國外：1.5%；國內：0.8%(每月消費&gt;=NT$2萬)，0.6%(每月消費
</t>
  </si>
  <si>
    <t>商務白金卡(原澳盛)商務卡MasterCard</t>
  </si>
  <si>
    <t>50公里，每次最多5天，1年1次 (前1個月有消費)</t>
  </si>
  <si>
    <t>LEXUS商務白金卡(原澳盛)白金卡MasterCard</t>
  </si>
  <si>
    <t>每年最高2次 (2018累積消費達36萬)</t>
  </si>
  <si>
    <t>25元=1點 LEXUS維修25元=3點</t>
  </si>
  <si>
    <t>世界卡(原澳盛)世界卡MasterCard</t>
  </si>
  <si>
    <t>25元=2點</t>
  </si>
  <si>
    <t>LEXUS世界卡(原澳盛)世界卡MasterCard</t>
  </si>
  <si>
    <t>星展銀行信用卡金卡JCB</t>
  </si>
  <si>
    <t>0%~0.5% (當月消費0~100,000元以上)</t>
  </si>
  <si>
    <t>星展銀行信用卡普卡JCB</t>
  </si>
  <si>
    <t>樂活卡(原澳盛)白金卡VISA</t>
  </si>
  <si>
    <t>一般：0.2%；指定四大通路:5% (回饋上限300元)</t>
  </si>
  <si>
    <t>澳盛Signature優先理財信用卡(原澳盛)白金卡VISA</t>
  </si>
  <si>
    <t>澳盛Signature優先理財信用卡(原澳盛)白金卡MasterCard</t>
  </si>
  <si>
    <t>星展銀行信用卡金卡VISA</t>
  </si>
  <si>
    <t>星展銀行信用卡普卡VISA</t>
  </si>
  <si>
    <t>星展銀行信用卡金卡MasterCard</t>
  </si>
  <si>
    <t>星展銀行信用卡普卡MasterCard</t>
  </si>
  <si>
    <t>Super白金卡(原澳盛)白金卡VISA</t>
  </si>
  <si>
    <t>50公里，每次最常5天，1年1次 (每次500元)</t>
  </si>
  <si>
    <t>國內：25元=1點 國外：25元=2點</t>
  </si>
  <si>
    <t>Super白金卡(原澳盛)白金卡MasterCard</t>
  </si>
  <si>
    <t>FlyGo商務鈦金卡MasterCard</t>
  </si>
  <si>
    <t>台新銀行</t>
  </si>
  <si>
    <t>國內：1.2%；國外：2.8%</t>
  </si>
  <si>
    <t>2019/1/1~2019/12/31機場接送428元起</t>
  </si>
  <si>
    <t>龍騰貴賓室/餐廳享NT$299</t>
  </si>
  <si>
    <t>@GoGo虛擬御璽卡御璽卡VISA</t>
  </si>
  <si>
    <t>一般消費：0.5%；數位通路：2.5% (綁定 Richart加碼1%) (回饋上限：500元)</t>
  </si>
  <si>
    <t>葡眾聯名卡鈦金卡MasterCard</t>
  </si>
  <si>
    <t>葡眾=0.8%；國內=0.5%；國外=1.0%</t>
  </si>
  <si>
    <t>棉花田悠遊聯名卡鈦金卡MasterCard</t>
  </si>
  <si>
    <t>旅遊類=1% (當月消費8千；首年無上限，第二年上限1千) 店外消費=0.3%</t>
  </si>
  <si>
    <t>◎棉花田店內消費天天9折起 ◎每週二卡友日，滿NT$500送$50 ◎2019/5/31前核卡之正卡人，年度消費滿NT$3,000，可享棉花田生日禮NT$300 ◎棉花田店內消費0.6%回饋支持台灣有機農業</t>
  </si>
  <si>
    <t>每日1次，每次2小時 (當月新增一般消費滿8,000元)</t>
  </si>
  <si>
    <t>遠傳friDay聯名卡鈦金卡MasterCard</t>
  </si>
  <si>
    <t>遠傳電信費：3%；指定通路：1%、一般通路：0.5%(綁Richer加碼1%)；海外：1.5%</t>
  </si>
  <si>
    <t>1.FriDay影音單片5折 2.FriDay音樂月租8折 3.出國上網遠遊卡6折起 4.海外漫遊上網85折</t>
  </si>
  <si>
    <t>國泰航空聯名卡世界卡MasterCard</t>
  </si>
  <si>
    <t>1年4次  (支付團費8成或全額國際機票金額達8千以上)</t>
  </si>
  <si>
    <t>1次30天 (支付機票或團費達8,000元以上)</t>
  </si>
  <si>
    <t>1.香港轉機禮遇。 2.生日禮。 3.寰宇商務通關一年4次。 4.免費馬可孛羅會員卡會籍。 5.指定航線機票9折。 6.免稅店優惠。 7.上網優惠。</t>
  </si>
  <si>
    <t>1次 (支付機票或團費達8,000元以上)</t>
  </si>
  <si>
    <t>每日1次，每次3小時 (當期帳單有新增消費)</t>
  </si>
  <si>
    <t>國外：15元=1哩；國內：22元=1哩 越飛越有哩：5元=1哩</t>
  </si>
  <si>
    <t>國泰航空聯名卡翱翔鈦金卡MasterCard</t>
  </si>
  <si>
    <t>1年2次 (支付團費8成或全額國際機票金額達8千以上)</t>
  </si>
  <si>
    <t>1次10天 (支付機票或團費達20,000元以上)</t>
  </si>
  <si>
    <t>1.香港轉機禮遇。 2.生日禮。 3.寰宇商務通關優惠價1,500元。 4.免費馬可孛羅會員卡會籍。 5.指定航線機票9折。 6.免稅店優惠。 7.上網優惠。</t>
  </si>
  <si>
    <t>每日1次，每日2小時 (新增消費8,000元)</t>
  </si>
  <si>
    <t>國外：15元=1哩；國內：25元=1哩 越飛越有哩：5元=1哩</t>
  </si>
  <si>
    <t>國泰航空聯名卡鈦金卡MasterCard</t>
  </si>
  <si>
    <t>1.香港轉機禮遇。  2.生日禮。  3.寰宇商務通關優惠價2,000元。  4.免費馬可孛羅會員卡會籍。  5.指定航線機票9折。  6.免稅店優惠。  7.上網優惠。</t>
  </si>
  <si>
    <t>國外：25元=1哩；國內：30元=1哩</t>
  </si>
  <si>
    <t>比漾聯名卡鈦金卡MasterCard</t>
  </si>
  <si>
    <t>比漾店內：最高1.6%；店外：0.3%</t>
  </si>
  <si>
    <t>1.週末比漾會員點數2倍 2.全館購物/餐飲9折起 3.館內停車優惠</t>
  </si>
  <si>
    <t>@GoGo icash聯名卡御璽卡VISA</t>
  </si>
  <si>
    <t>三商美邦人壽聯名卡御璽卡VISA</t>
  </si>
  <si>
    <t>一般：0.5% 保費：1.2% (非傳統型壽險0.2%)</t>
  </si>
  <si>
    <t>1.三商美邦保費最高1.5%回饋 2.三商美邦保費享12期分期0利率</t>
  </si>
  <si>
    <t>台新財富無限卡無限卡VISA</t>
  </si>
  <si>
    <t>國內：0.5%；國外:1.8%；保險1.2%</t>
  </si>
  <si>
    <t>1年2次(支付團費8成或全額國際機票金額達1萬元以上)</t>
  </si>
  <si>
    <t>50公里不限次(前月有消費紀錄)</t>
  </si>
  <si>
    <t>1次 (支付機票或團費達30,000元以上)</t>
  </si>
  <si>
    <t>每日1次，每次3小時 (新增消費3,000元)</t>
  </si>
  <si>
    <t>@GoGo悠遊御璽卡御璽卡VISA</t>
  </si>
  <si>
    <t>玫瑰卡晶緻卡JCB</t>
  </si>
  <si>
    <t>回饋自由選</t>
  </si>
  <si>
    <t>旅平險：1,000萬元</t>
  </si>
  <si>
    <t>接或送1次/接送各1次 (支付機票或團費3萬以上)</t>
  </si>
  <si>
    <t>1次5天 (支付機票或團費達20,000元以上)</t>
  </si>
  <si>
    <t>50公里1年3次 (前月新增一般消費滿3,000元)</t>
  </si>
  <si>
    <t>代扣繳保費，1%回饋</t>
  </si>
  <si>
    <t>現金回饋/紅利點數自由選</t>
  </si>
  <si>
    <t>雙幣信用卡(歐元新臺幣)御璽卡VISA</t>
  </si>
  <si>
    <t>國外：2.5%</t>
  </si>
  <si>
    <t>1次30天 (支付機票或團費達8,000元以上) 或(前月消費2萬元或前3個月5萬元)</t>
  </si>
  <si>
    <t>1次 (累積消費達8萬元)</t>
  </si>
  <si>
    <t>每日1次，每次3小時 (新增消費8,000元)</t>
  </si>
  <si>
    <t>雙幣信用卡(日圓新臺幣)御璽卡VISA</t>
  </si>
  <si>
    <t>雙幣信用卡(美元新臺幣)御璽卡VISA</t>
  </si>
  <si>
    <t>NFC 手機信用卡白金卡VISA</t>
  </si>
  <si>
    <t>0.7% (回饋上限：1,000元)</t>
  </si>
  <si>
    <t>NFC 手機信用卡白金卡MasterCard</t>
  </si>
  <si>
    <t>燦坤生活一卡通聯名卡白金卡MasterCard</t>
  </si>
  <si>
    <t>一般：0.5%；店內：最高7.5%(需登錄)</t>
  </si>
  <si>
    <t>30公里無限次，1,099元</t>
  </si>
  <si>
    <t>1.店內享雙重還元金 2.還元金可折抵燦坤集團店內消費 3.店內分期 4.燦坤集團優惠</t>
  </si>
  <si>
    <t>新光三越一卡通聯名卡白金卡VISA</t>
  </si>
  <si>
    <t>1.享正品9折起。 2.店內停車 3.刷卡來店禮</t>
  </si>
  <si>
    <t>每日1次每次1小時 (紅利200點折抵)</t>
  </si>
  <si>
    <t>店內：紅利點數3倍 (週五~週日) 週一~週四店內/店外：紅利點數1倍</t>
  </si>
  <si>
    <t>新光三越一卡通聯名卡世界卡MasterCard</t>
  </si>
  <si>
    <t>店內：1.2% (週五~週日) 週一~週四店內/店外：0.3%</t>
  </si>
  <si>
    <t>新光三越一卡通聯名卡鈦金卡MasterCard</t>
  </si>
  <si>
    <t>店內：1% (週五~週日) 週一~週四店內/店外：0.3%</t>
  </si>
  <si>
    <t>Mercedes-Benz信用卡御璽卡VISA</t>
  </si>
  <si>
    <t>1次20天 (支付機票或團費達8,000元以上)</t>
  </si>
  <si>
    <t>30公里，1年6次 (前一個月有新增消費)</t>
  </si>
  <si>
    <t>中興嘟嘟房、台灣聯通或ViVi PARK，每日1次每次3小時(視持卡人消費門檻，擇一使用)</t>
  </si>
  <si>
    <t>Mercedes-Benz信用卡白金卡VISA</t>
  </si>
  <si>
    <t>每日1次，每次2小時 (新增消費8,000元或當期與前2期滿3萬元)</t>
  </si>
  <si>
    <t>昇恒昌聯名卡無限卡VISA</t>
  </si>
  <si>
    <t>國內：1% 國外/航空公司/旅行社：2.2% (回饋上限：加總20,000元）</t>
  </si>
  <si>
    <t>昇恆昌購物優惠</t>
  </si>
  <si>
    <t>1年6次(國際線機票全額或團費累積滿NT$8,000(含)以上)</t>
  </si>
  <si>
    <t>1次30天</t>
  </si>
  <si>
    <t>昇恒昌聯名優惠</t>
  </si>
  <si>
    <t>免費使用台灣環亞、摩爾與全球PP貴賓室</t>
  </si>
  <si>
    <t>每日1次，每次最多4小時，每月上限30小時</t>
  </si>
  <si>
    <t>台新商務卡御璽卡VISA</t>
  </si>
  <si>
    <t>smart卡御璽卡VISA</t>
  </si>
  <si>
    <t>50公里1年5次 (前月有消費紀錄)</t>
  </si>
  <si>
    <t>高鐵一年6次免費升等</t>
  </si>
  <si>
    <t>新光三越一卡通聯名卡無限卡VISA</t>
  </si>
  <si>
    <t>新光三越一卡通聯名卡御璽卡VISA</t>
  </si>
  <si>
    <t>新光三越icash聯名卡無限卡VISA</t>
  </si>
  <si>
    <t>新光三越icash聯名卡御璽卡VISA</t>
  </si>
  <si>
    <t>新光三越icash聯名卡白金卡VISA</t>
  </si>
  <si>
    <t>燦坤生活一卡通聯名卡鈦金卡MasterCard</t>
  </si>
  <si>
    <t>燦坤生活聯名卡鈦金卡MasterCard</t>
  </si>
  <si>
    <t>燦坤生活聯名卡白金卡MasterCard</t>
  </si>
  <si>
    <t>大買家油樂聯名卡白金卡VISA</t>
  </si>
  <si>
    <t>店外：0.6% (前月帳單有一筆大潤發店內消費) 加油、餐廳：1%</t>
  </si>
  <si>
    <t>30公里1年3次 (前月新增一般消費滿3,000元)</t>
  </si>
  <si>
    <t>店內消費最高回饋1.3%</t>
  </si>
  <si>
    <t>100元=2點</t>
  </si>
  <si>
    <t>2點=1元</t>
  </si>
  <si>
    <t>Mercedes-Benz信用卡無限卡VISA</t>
  </si>
  <si>
    <t>1年2次(國際線機票全額或團費金額8成且達NT$8,000以上)</t>
  </si>
  <si>
    <t>Mercedes-Benz聯名優惠</t>
  </si>
  <si>
    <t>大潤發油樂聯名卡御璽卡VISA</t>
  </si>
  <si>
    <t>大潤發消費1,500送100元抵用券</t>
  </si>
  <si>
    <t>大潤發油樂聯名卡晶緻卡JCB</t>
  </si>
  <si>
    <t>大買家油樂聯名卡御璽卡VISA</t>
  </si>
  <si>
    <t>大潤發油樂聯名卡白金卡MasterCard</t>
  </si>
  <si>
    <t>新光三越悠遊聯名卡世界卡MasterCard</t>
  </si>
  <si>
    <t>新光三越悠遊聯名卡鈦金卡MasterCard</t>
  </si>
  <si>
    <t>ETC聯名卡晶緻卡JCB</t>
  </si>
  <si>
    <t>ETC聯名優惠</t>
  </si>
  <si>
    <t>新光三越聯名卡世界卡MasterCard</t>
  </si>
  <si>
    <t>新光三越聯名卡鈦金卡MasterCard</t>
  </si>
  <si>
    <t>太陽卡晶緻卡JCB</t>
  </si>
  <si>
    <t>太陽卡白金卡JCB</t>
  </si>
  <si>
    <t>全家Fish悠遊聯名卡白金卡MasterCard</t>
  </si>
  <si>
    <t>0.2% (自動回饋悠遊卡加值金)</t>
  </si>
  <si>
    <t>新光三越悠遊聯名卡無限卡VISA</t>
  </si>
  <si>
    <t>新光三越悠遊聯名卡御璽卡VISA</t>
  </si>
  <si>
    <t>新光三越聯名卡無限卡VISA</t>
  </si>
  <si>
    <t>昇恒昌聯名卡御璽卡VISA</t>
  </si>
  <si>
    <t>國內：0.5%；國外:1.5%</t>
  </si>
  <si>
    <t>昇恒昌聯名卡白金卡VISA</t>
  </si>
  <si>
    <t>國內：0.5%；國外：1%</t>
  </si>
  <si>
    <t>昇恒昌聯名卡普卡VISA</t>
  </si>
  <si>
    <t>旅平險：800萬元</t>
  </si>
  <si>
    <t>全家Fish悠遊聯名卡普卡MasterCard</t>
  </si>
  <si>
    <t>Fish悠遊聯名卡普卡MasterCard</t>
  </si>
  <si>
    <t>玫瑰卡鈦金卡MasterCard</t>
  </si>
  <si>
    <t>太陽卡鈦金卡MasterCard</t>
  </si>
  <si>
    <t>Fish悠遊聯名卡普卡VISA</t>
  </si>
  <si>
    <t>亞洲無限卡無限卡VISA</t>
  </si>
  <si>
    <t>華航商務艙/豪華經濟艙專案優惠</t>
  </si>
  <si>
    <t>每日1次，每次3小時</t>
  </si>
  <si>
    <t>20元=2點</t>
  </si>
  <si>
    <t>玫瑰卡御璽卡VISA</t>
  </si>
  <si>
    <t>太陽卡御璽卡VISA</t>
  </si>
  <si>
    <t>GreenLife信用卡白金卡VISA</t>
  </si>
  <si>
    <t>GreenLife信用卡普卡VISA</t>
  </si>
  <si>
    <t>大潤發油樂聯名卡白金卡VISA</t>
  </si>
  <si>
    <t>新光三越悠遊聯名卡白金卡VISA</t>
  </si>
  <si>
    <t>新光三越悠遊聯名卡金卡VISA</t>
  </si>
  <si>
    <t>新光三越悠遊聯名卡普卡VISA</t>
  </si>
  <si>
    <t>遊藝卡普卡VISA</t>
  </si>
  <si>
    <t>國內藝文活動優惠</t>
  </si>
  <si>
    <t>smart卡普卡VISA</t>
  </si>
  <si>
    <t>玫瑰卡白金卡VISA</t>
  </si>
  <si>
    <t>玫瑰卡金卡VISA</t>
  </si>
  <si>
    <t>玫瑰卡普卡VISA</t>
  </si>
  <si>
    <t>玫瑰卡白金卡MasterCard</t>
  </si>
  <si>
    <t>玫瑰卡金卡MasterCard</t>
  </si>
  <si>
    <t>玫瑰卡普卡MasterCard</t>
  </si>
  <si>
    <t>玫瑰卡白金卡JCB</t>
  </si>
  <si>
    <t>玫瑰卡普卡JCB</t>
  </si>
  <si>
    <t>輔仁大學認同卡白金卡VISA</t>
  </si>
  <si>
    <t>休閒/藝文消費紅利加倍</t>
  </si>
  <si>
    <t>輔仁大學認同卡金卡VISA</t>
  </si>
  <si>
    <t>輔仁大學認同卡普卡VISA</t>
  </si>
  <si>
    <t>幸福加值卡白金卡VISA</t>
  </si>
  <si>
    <t>紅利2倍</t>
  </si>
  <si>
    <t>幸福加值卡金卡VISA</t>
  </si>
  <si>
    <t>幸福加值卡普卡VISA</t>
  </si>
  <si>
    <t>ETC聯名卡白金卡VISA</t>
  </si>
  <si>
    <t>消費加碼/附加權益自由選</t>
  </si>
  <si>
    <t>國道、台鐵、客運e卡通</t>
  </si>
  <si>
    <t>ETC聯名卡金卡VISA</t>
  </si>
  <si>
    <t>ETC聯名卡普卡VISA</t>
  </si>
  <si>
    <t>新光三越聯名卡白金卡VISA</t>
  </si>
  <si>
    <t>太陽卡白金卡VISA</t>
  </si>
  <si>
    <t>太陽卡金卡VISA</t>
  </si>
  <si>
    <t>太陽卡普卡VISA</t>
  </si>
  <si>
    <t>太陽卡白金卡MasterCard</t>
  </si>
  <si>
    <t>太陽卡金卡MasterCard</t>
  </si>
  <si>
    <t>太陽卡普卡MasterCard</t>
  </si>
  <si>
    <t>環球無限卡無限卡VISA</t>
  </si>
  <si>
    <t>行動鈦金卡鈦金卡MasterCard</t>
  </si>
  <si>
    <t>日盛銀行</t>
  </si>
  <si>
    <t>指定通路：0.5%~2% (1~18,001元) 非指定通路：0.6% (回饋上限皆為350元)</t>
  </si>
  <si>
    <t>旅平險︰2,000萬</t>
  </si>
  <si>
    <t>25元=1點 生日當天1倍回饋 (上限1,000點)</t>
  </si>
  <si>
    <t>日盛銀行-無限卡無限卡VISA</t>
  </si>
  <si>
    <t>國內：0.8%；國外：2% (限抵次期帳單，次期未折抵完即歸零)</t>
  </si>
  <si>
    <t>旅平險︰5,000萬</t>
  </si>
  <si>
    <t>每次30天，不限次</t>
  </si>
  <si>
    <t>一年10次</t>
  </si>
  <si>
    <t>每日1次每次1/2/3小時每月最多5次 (當月帳單金額6,000/12,000/18,000元)</t>
  </si>
  <si>
    <t>國內：0.6%；國外：1.8% (限抵次期帳單，次期未折抵完即歸零)</t>
  </si>
  <si>
    <t>週一至週日享影城/餐飲/俱樂部/樂園優惠</t>
  </si>
  <si>
    <t>旅平險︰3,000萬</t>
  </si>
  <si>
    <t>每單趟380元</t>
  </si>
  <si>
    <t>50公里 (前一年消費達60,000元)</t>
  </si>
  <si>
    <t>一年4次 (首年支付票或團費1萬元以上)</t>
  </si>
  <si>
    <t>日盛ALL PASS卡鈦金卡MasterCard</t>
  </si>
  <si>
    <t>指定通路：0.5%~2% (1~18,001元) 非指定通路：0.6% (新增「指定通路」消費達5,000元以上) (回饋上限：200元)</t>
  </si>
  <si>
    <t>日盛GOGO加油卡白金卡MasterCard</t>
  </si>
  <si>
    <t>0.5%~2% (加油消費1~18,001元)</t>
  </si>
  <si>
    <t>每次8天，一年2次</t>
  </si>
  <si>
    <t>50公里 (前一年消費達8萬元)</t>
  </si>
  <si>
    <t>一年4次 (支付票或團費1萬元以上)</t>
  </si>
  <si>
    <t>日盛GOGO加油卡金卡MasterCard</t>
  </si>
  <si>
    <t>旅平險︰1,200萬</t>
  </si>
  <si>
    <t>每次4天，一年2次</t>
  </si>
  <si>
    <t>20公里 (自費450元或使用點數8,200點)</t>
  </si>
  <si>
    <t>日盛GOGO加油卡普卡MasterCard</t>
  </si>
  <si>
    <t>旅平險︰600萬</t>
  </si>
  <si>
    <t>日盛GOGO加油卡白金卡JCB</t>
  </si>
  <si>
    <t>日盛GOGO加油卡金卡JCB</t>
  </si>
  <si>
    <t>日盛GOGO加油卡普卡JCB</t>
  </si>
  <si>
    <t>日盛ALL PASS卡白金卡VISA</t>
  </si>
  <si>
    <t>日盛ALL PASS卡白金卡MasterCard</t>
  </si>
  <si>
    <t>日盛ALL PASS卡白金卡JCB</t>
  </si>
  <si>
    <t>美兆健康快意卡白金卡VISA</t>
  </si>
  <si>
    <t>美兆集團聯名優惠</t>
  </si>
  <si>
    <t>美兆健康快意卡金卡VISA</t>
  </si>
  <si>
    <t>美兆健康快意卡普卡VISA</t>
  </si>
  <si>
    <t>聖恩聯名卡白金卡VISA</t>
  </si>
  <si>
    <t>享聖恩開發之消費聯盟廠商優惠折扣</t>
  </si>
  <si>
    <t>聖恩聯名卡金卡VISA</t>
  </si>
  <si>
    <t>聖恩聯名卡普卡VISA</t>
  </si>
  <si>
    <t>日盛GOGO加油卡白金卡VISA</t>
  </si>
  <si>
    <t>日盛GOGO加油卡金卡VISA</t>
  </si>
  <si>
    <t>日盛GOGO加油卡普卡VISA</t>
  </si>
  <si>
    <t>成功大學認同卡金卡MasterCard</t>
  </si>
  <si>
    <t>提撥回饋金做為建設母校基金</t>
  </si>
  <si>
    <t>成功大學認同卡普卡MasterCard</t>
  </si>
  <si>
    <t>日盛ALL PASS卡金卡VISA</t>
  </si>
  <si>
    <t>日盛ALL PASS卡普卡VISA</t>
  </si>
  <si>
    <t>日盛ALL PASS卡金卡MasterCard</t>
  </si>
  <si>
    <t>日盛ALL PASS卡普卡MasterCard</t>
  </si>
  <si>
    <t>日盛ALL PASS卡金卡JCB</t>
  </si>
  <si>
    <t>日盛ALL PASS卡普卡JCB</t>
  </si>
  <si>
    <t>小資卡普卡MasterCard</t>
  </si>
  <si>
    <t>安泰銀行</t>
  </si>
  <si>
    <t>分期卡普卡MasterCard</t>
  </si>
  <si>
    <t>安泰銀行信用卡鈦金卡MasterCard</t>
  </si>
  <si>
    <t>0.25%~1.2%(5千元~60萬以上)</t>
  </si>
  <si>
    <t>旅平險：5千萬；全程險：5百萬。</t>
  </si>
  <si>
    <t>不限次數，最長20天。</t>
  </si>
  <si>
    <t>一年1次 (前一年累積消費滿40萬)</t>
  </si>
  <si>
    <t>安泰銀行信用卡晶緻卡JCB</t>
  </si>
  <si>
    <t>安泰銀行信用卡白金卡VISA</t>
  </si>
  <si>
    <t>旅平險：2千萬，全程險：5百萬。</t>
  </si>
  <si>
    <t>安泰銀行信用卡金卡VISA</t>
  </si>
  <si>
    <t>旅平險：8百萬。</t>
  </si>
  <si>
    <t>安泰銀行信用卡普卡VISA</t>
  </si>
  <si>
    <t>30公里。</t>
  </si>
  <si>
    <t>安泰銀行信用卡白金卡MasterCard</t>
  </si>
  <si>
    <t>安泰銀行信用卡金卡MasterCard</t>
  </si>
  <si>
    <t>安泰銀行信用卡普卡MasterCard</t>
  </si>
  <si>
    <t>安泰銀行信用卡白金卡JCB</t>
  </si>
  <si>
    <t>安泰銀行信用卡金卡JCB</t>
  </si>
  <si>
    <t>安泰銀行信用卡普卡JCB</t>
  </si>
  <si>
    <t>商旅鈦金卡商務鈦金卡MasterCard</t>
  </si>
  <si>
    <t>中國信託</t>
  </si>
  <si>
    <t>國內1%、海外2.5%、繳稅費0.3%，無上限。</t>
  </si>
  <si>
    <t>勤美天地聯名卡御璽卡VISA</t>
  </si>
  <si>
    <t>每卡一年2次 (消費達指定門檻)</t>
  </si>
  <si>
    <t>每次7天，一年2次 (達指定門檻)</t>
  </si>
  <si>
    <t>50公里，1年3次 (上月或前三個月帳單新增3,000元)</t>
  </si>
  <si>
    <t>1.店內/指定餐廳9折起 2.指定飯店:住房45折/用餐87折起 3.指定樂園:門票56折/住房57折起 4.生日當月消費，會員卡點數2倍送</t>
  </si>
  <si>
    <t>一年2次 (符合條件)</t>
  </si>
  <si>
    <t>點數3倍 (當月消費3,000元以上)</t>
  </si>
  <si>
    <t>勤美天地聯名卡白金卡VISA</t>
  </si>
  <si>
    <t>每次5天，一年2次 (達指定門檻)</t>
  </si>
  <si>
    <t>優惠價750元</t>
  </si>
  <si>
    <t>30元=1點 (當月消費3,000元以上)</t>
  </si>
  <si>
    <t>LEXUS聯名卡商務世界卡MasterCard</t>
  </si>
  <si>
    <t>旅平險：5,000萬；全程險100萬元</t>
  </si>
  <si>
    <t>接/送每戶1年最高3次(消費達指定門檻)</t>
  </si>
  <si>
    <t>100公里，每年3次為限 (上月或前三個月帳單新增3,000元)</t>
  </si>
  <si>
    <t>1.LEXUS板噴工資9折 2.精選擊球優惠均一價2,200元 3.和運租車生日當月5折</t>
  </si>
  <si>
    <t>各產品之正附卡合計一年4次 (符合條件)</t>
  </si>
  <si>
    <t>台灣聯通：每日1次，每日最多2小時(上月新增消費一筆以上)。 嘟嘟房/台灣聯通：每日1次，每次最多4小時(上月新增消費10,000元以上)。</t>
  </si>
  <si>
    <t>國內:30元=3點；海外、LEXUS據點30元=5點</t>
  </si>
  <si>
    <t>每1,000點=80元(LEXUS據點消費)</t>
  </si>
  <si>
    <t>Global Mall聯名卡晶緻卡JCB</t>
  </si>
  <si>
    <t>1.樂享館內指定商店9折起 2.館內特定餐廳美食街9折起 3.館內國賓影城購票66折起；爆米花5折 4.週二館內紅利點數多一倍 5.免費停車最高4小時 (各卡等不同停車優惠）</t>
  </si>
  <si>
    <t>30元=1點 館內/指定通路/國外加碼3倍</t>
  </si>
  <si>
    <t>Global Mall聯名卡白金卡JCB</t>
  </si>
  <si>
    <t>MUJI無印良品聯名卡晶緻卡JCB</t>
  </si>
  <si>
    <t>MUJI Dollar最高享5%現金回饋</t>
  </si>
  <si>
    <t>1.MUJI Dollar最高5%現金回饋 2.無印良品週9折 3.專屬生日優惠券</t>
  </si>
  <si>
    <t>1.30元=1點 2.指定卡別及指定通路3倍</t>
  </si>
  <si>
    <t>MUJI無印良品聯名卡白金卡JCB</t>
  </si>
  <si>
    <t>中華電信聯名卡無限卡VISA</t>
  </si>
  <si>
    <t>每戶一年2次 (消費達指定門檻)</t>
  </si>
  <si>
    <t>1.中華電信漫遊上網85 折起。 2.行動電信SIM卡免換卡費。 3.不定期中華電信服務門市與神腦數位國際市購機優惠或指定3C商品折扣。</t>
  </si>
  <si>
    <t>1.中華電信及神腦/海外(30元=3點) 2.定期代扣繳中華電信費/指定網路(30元=2點)	 3.其他消費(30元=1點)</t>
  </si>
  <si>
    <t>每1,000點=200元電信費折抵金</t>
  </si>
  <si>
    <t>中華電信聯名卡世界卡MasterCard</t>
  </si>
  <si>
    <t>LINE Pay鼎極無限卡無限卡VISA</t>
  </si>
  <si>
    <t>每戶每次30天，一年不限次 (達指定門檻)</t>
  </si>
  <si>
    <t>LINE Points點數</t>
  </si>
  <si>
    <t>一年4次 (符合條件)</t>
  </si>
  <si>
    <t>每日1次每次2小時(每月上限10次) (達任一指定門檻)</t>
  </si>
  <si>
    <t>一般消費：1%；海外：2.8% 指定通路最高15%</t>
  </si>
  <si>
    <t>Yahoo聯名卡鈦金卡MasterCard</t>
  </si>
  <si>
    <t>優惠價588元起 (支付機票或團費達1萬元)</t>
  </si>
  <si>
    <t>1.YAHOO奇摩最高回饋6% 2.獨享旅遊票券5%折扣 3.週末指定商店3%回饋 4.天天美食優惠85折起</t>
  </si>
  <si>
    <t>大中華攜手飛聯名卡無限卡VISA</t>
  </si>
  <si>
    <t>國內：22元=1哩 人民幣：11元=1哩；其他外幣：12元=1哩</t>
  </si>
  <si>
    <t>大中華攜手飛聯名卡商務御璽卡VISA</t>
  </si>
  <si>
    <t>6次380元起 (支付機票或團費達1萬元以上)</t>
  </si>
  <si>
    <t>每卡每次30天，一年不限次 (達指定門檻)</t>
  </si>
  <si>
    <t>國內：23元=1哩 人民幣：11元=1哩；其他外幣：15元=1哩</t>
  </si>
  <si>
    <t>大中華攜手飛聯名卡御璽卡VISA</t>
  </si>
  <si>
    <t>2次優惠價480元起 (支付機票或團費達1萬元)</t>
  </si>
  <si>
    <t>國內：30元=1哩；國外：23元=1哩</t>
  </si>
  <si>
    <t>享想生活卡御璽卡VISA</t>
  </si>
  <si>
    <t>1.風格旅店雙人一泊一食1,888元起 2.飯店下午茶二人同行第2人半價 3.Hotels.com88折 4.RIMOWA行李箱免費租賃3日</t>
  </si>
  <si>
    <t>1.六大指定通路6倍 2.生日當月10倍</t>
  </si>
  <si>
    <t>秀泰影城：每100點=10元 指定百貨：每1,000點=60/80元</t>
  </si>
  <si>
    <t>中信兄弟聯名卡無限卡VISA</t>
  </si>
  <si>
    <t>1.10元=1點超象點；球賽電影點數5倍送 2.平日購票買1送1；假日及網購8折 3.季後賽主場優先購票 4.摩曼頓95折</t>
  </si>
  <si>
    <t>10元=1點 不限卡別：看球賽、看電影5倍 指定卡別：國內外指定消費2-5倍</t>
  </si>
  <si>
    <t>中信兄弟聯名卡御璽卡VISA</t>
  </si>
  <si>
    <t>中信兄弟聯名卡白金卡VISA</t>
  </si>
  <si>
    <t>中信兄弟聯名卡世界卡MasterCard</t>
  </si>
  <si>
    <t>中信兄弟聯名卡鈦金卡MasterCard</t>
  </si>
  <si>
    <t>中信兄弟聯名卡白金卡MasterCard</t>
  </si>
  <si>
    <t>ANA聯名卡商務御璽卡VISA</t>
  </si>
  <si>
    <t>1.ANA DUTY FREE SHOP 9折/95折 2.ANA SKY SHOP機上購物 3.丸井0101百貨購物9折起</t>
  </si>
  <si>
    <t>每卡一年4次(符合條件)</t>
  </si>
  <si>
    <t>國內：30元=1哩；海外：15元=1哩</t>
  </si>
  <si>
    <t>ANA聯名卡御璽卡VISA</t>
  </si>
  <si>
    <t>國內：40元=1哩；海外：30元=1哩</t>
  </si>
  <si>
    <t>ANA聯名卡極緻卡JCB</t>
  </si>
  <si>
    <t>國內：20元(原25元)=1哩；海外：10元=1哩</t>
  </si>
  <si>
    <t>紙風車認同卡無限卡VISA</t>
  </si>
  <si>
    <t>1.提撥0.5%給紙風車文教基金會 2.購票75折起 3.生日禮券200元</t>
  </si>
  <si>
    <t>紙風車認同卡御璽卡VISA</t>
  </si>
  <si>
    <t>紙風車認同卡白金卡VISA</t>
  </si>
  <si>
    <t>秀泰廣場影城聯名卡御璽卡VISA</t>
  </si>
  <si>
    <t>1.2D電影200元 (每日每卡限購4張) 2.館內1小時免費停車 3.指定商店及餐廳9折起</t>
  </si>
  <si>
    <t>館內3倍 國內指定消費1~3倍 海外消費3倍</t>
  </si>
  <si>
    <t>秀泰廣場影城聯名卡白金卡VISA</t>
  </si>
  <si>
    <t>秀泰廣場影城聯名卡鈦金卡MasterCard</t>
  </si>
  <si>
    <t>秀泰廣場影城聯名卡白金卡MasterCard</t>
  </si>
  <si>
    <t>秀泰廣場影城聯名卡晶緻卡JCB</t>
  </si>
  <si>
    <t>秀泰廣場影城聯名卡白金卡JCB</t>
  </si>
  <si>
    <t>學學認同卡無限卡VISA</t>
  </si>
  <si>
    <t>學學文創志業及學農夫飯廳95折</t>
  </si>
  <si>
    <t>提撥3‰~1%回饋金給學學文化創意基金會</t>
  </si>
  <si>
    <t>學學認同卡御璽卡VISA</t>
  </si>
  <si>
    <t>學學認同卡白金卡VISA</t>
  </si>
  <si>
    <t>NFC手機信用卡御璽卡VISA</t>
  </si>
  <si>
    <t>0.5% (回饋上限：1,000元)</t>
  </si>
  <si>
    <t>1.30元=1點 (當月消費3,000元以上) 2.自選消費族群加碼2倍</t>
  </si>
  <si>
    <t>家扶公益認同卡御璽卡VISA</t>
  </si>
  <si>
    <t>提撥0.5%給家扶兒童關懷基金</t>
  </si>
  <si>
    <t>LINE Pay聯名卡御璽卡VISA</t>
  </si>
  <si>
    <t>酷玩卡鈦金卡MasterCard</t>
  </si>
  <si>
    <t>1.30元=1點 (當月消費3,000元以上) 2.加油3倍/指定電信4倍 3.指定網購5倍(生日當月10倍)</t>
  </si>
  <si>
    <t>蘭城新月廣場聯名卡御璽卡VISA</t>
  </si>
  <si>
    <t>1.指定餐廳或專櫃9折起 2.新月豪華影城VIP購票優惠 3.蘭城晶英入住優惠 4.免費停車1小時起</t>
  </si>
  <si>
    <t>30元=3點 (當月消費3,000元以上)</t>
  </si>
  <si>
    <t>蘭城新月廣場聯名卡白金卡VISA</t>
  </si>
  <si>
    <t>Global Mall聯名卡無限卡VISA</t>
  </si>
  <si>
    <t>30元=1點 館內外消費3倍 國外消費5倍</t>
  </si>
  <si>
    <t>Global Mall聯名卡御璽卡VISA</t>
  </si>
  <si>
    <t>Global Mall聯名卡白金卡VISA</t>
  </si>
  <si>
    <t>Global Mall聯名卡世界卡MasterCard</t>
  </si>
  <si>
    <t>國內：0.8%；國外：1.2%</t>
  </si>
  <si>
    <t>Global Mall聯名卡鈦金卡MasterCard</t>
  </si>
  <si>
    <t>Global Mall聯名卡白金卡MasterCard</t>
  </si>
  <si>
    <t>中國信託美元日圓雙幣商務卡御璽卡VISA</t>
  </si>
  <si>
    <t>國外：最高2.8%</t>
  </si>
  <si>
    <t>華航經濟艙來回機票8折起 (大陸直航/香港/東南亞航線)</t>
  </si>
  <si>
    <t>旅平險：4,000萬</t>
  </si>
  <si>
    <t>ANA聯名卡晶緻卡JCB</t>
  </si>
  <si>
    <t>1.飛行哩程累計 2.哩程兌換</t>
  </si>
  <si>
    <t>ANA聯名卡白金卡JCB</t>
  </si>
  <si>
    <t>南紡夢時代聯名卡無限卡VISA</t>
  </si>
  <si>
    <t>館內特定商店5～10％折扣</t>
  </si>
  <si>
    <t>1.館內指定商店9~95折 2.一卡通票價優惠 3.館內免費停車2小時起 (各卡等不同停車優惠)</t>
  </si>
  <si>
    <t>南紡夢時代聯名卡御璽卡VISA</t>
  </si>
  <si>
    <t>館內及海外3倍 館外1~3倍</t>
  </si>
  <si>
    <t>南紡夢時代聯名卡白金卡VISA</t>
  </si>
  <si>
    <t>MUJI無印良品聯名卡御璽卡VISA</t>
  </si>
  <si>
    <t>10次588元起 (支付機票或團費8成以上)</t>
  </si>
  <si>
    <t>漢神百貨聯名卡晶緻卡JCB</t>
  </si>
  <si>
    <t>1.消費享9折優惠(折扣期間95折) 2.百貨免費停費1小時起 (各卡等不同停車優惠) 3.漢來大飯店專屬優惠</t>
  </si>
  <si>
    <t>館內消費3倍 館外1~3倍 (當月消費3,000元以上)</t>
  </si>
  <si>
    <t>中國信託商務卡商務卡VISA</t>
  </si>
  <si>
    <t>大貓熊圓仔悠遊白金卡白金卡JCB</t>
  </si>
  <si>
    <t>任選族群2倍紅利</t>
  </si>
  <si>
    <t>每1,000點=80元 (只能免費任選1種消費族群)</t>
  </si>
  <si>
    <t>一般民眾國民旅遊卡白金卡MasterCard</t>
  </si>
  <si>
    <t>1.指定消費2倍 2.1,000點=80元旅遊基金</t>
  </si>
  <si>
    <t>勤美天地聯名卡白金卡JCB</t>
  </si>
  <si>
    <t>Super Life VISA卡普卡VISA</t>
  </si>
  <si>
    <t>指定通路：1% (回饋上限：500元) 國外及非指定通路：0.3%</t>
  </si>
  <si>
    <t>旅平險：450萬</t>
  </si>
  <si>
    <t>紅利折抵100點=10元 (桃園及高雄優惠)</t>
  </si>
  <si>
    <t>國民旅遊卡鈦金卡MasterCard</t>
  </si>
  <si>
    <t>1.05%</t>
  </si>
  <si>
    <t>中油聯名卡晶緻卡JCB</t>
  </si>
  <si>
    <t>1.加油加碼3倍(30元=1點計算) 2.300點=24元加油</t>
  </si>
  <si>
    <t>Super Life VISA卡金卡VISA</t>
  </si>
  <si>
    <t>勤美天地聯名卡晶緻卡JCB</t>
  </si>
  <si>
    <t>紅利晶緻卡(一卡通)晶緻卡JCB</t>
  </si>
  <si>
    <t>1.自選消費3倍 2.國外消費3倍 (當月消費3,000元以上)</t>
  </si>
  <si>
    <t>Super Life VISA卡白金卡VISA</t>
  </si>
  <si>
    <t>中國信託寰遊美國運通卡金卡AMEX</t>
  </si>
  <si>
    <t>一般：0.6%；保險：1.68%；量販超市與餐廳：1%</t>
  </si>
  <si>
    <t>中華電信聯名卡御璽卡VISA</t>
  </si>
  <si>
    <t>1.中華電信及神腦/定期代扣繳中華電信費/海外/指定網路(30元=2點) 2.其他消費(30元=1點)</t>
  </si>
  <si>
    <t>中華電信聯名卡鈦金卡MasterCard</t>
  </si>
  <si>
    <t>LINE Pay聯名卡晶緻卡JCB</t>
  </si>
  <si>
    <t>經典悠遊白金卡白金卡VISA</t>
  </si>
  <si>
    <t>1.30元=1點 (當月消費3,000元以上) 2.指定消費加碼2~5點</t>
  </si>
  <si>
    <t>每100點=8元</t>
  </si>
  <si>
    <t>慈濟蓮花卡御璽卡VISA</t>
  </si>
  <si>
    <t>提撥5‰給慈濟基金會</t>
  </si>
  <si>
    <t>慈濟蓮花卡鈦金卡MasterCard</t>
  </si>
  <si>
    <t>中油聯名卡御璽卡VISA</t>
  </si>
  <si>
    <t>1.用車5%回饋</t>
  </si>
  <si>
    <t>30元=3點(紅利點) 汽油1元=1點、柴油2元=1點(會員點數) (單次加油滿50元)</t>
  </si>
  <si>
    <t>漢神百貨聯名卡無限卡VISA</t>
  </si>
  <si>
    <t>每500點=100元 (最高折抵當次消費20%)</t>
  </si>
  <si>
    <t>漢神百貨聯名卡御璽卡VISA</t>
  </si>
  <si>
    <t>1.30元=1點 (當月消費3,000元以上) 2.指定及海外消費3倍</t>
  </si>
  <si>
    <t>兌換商店刷卡消費</t>
  </si>
  <si>
    <t>漢神百貨聯名卡世界卡MasterCard</t>
  </si>
  <si>
    <t>漢神百貨聯名卡鈦金卡MasterCard</t>
  </si>
  <si>
    <t>中華電信聯名卡白金卡MasterCard</t>
  </si>
  <si>
    <t>其他刷卡/定期代扣繳中華電信費(每30元1點) 中華電信/神腦數位(每30元2點)</t>
  </si>
  <si>
    <t>中華電信聯名卡金卡MasterCard</t>
  </si>
  <si>
    <t>30元=1點電信紅利點數</t>
  </si>
  <si>
    <t>中華電信聯名卡普卡MasterCard</t>
  </si>
  <si>
    <t>TAIPEI 101 聯名卡無限卡VISA</t>
  </si>
  <si>
    <t>1.館內消費5~10%折扣 2.免費停車2小時 3.當月消費滿5,000元，30元=4點 4.觀景台及紀念品9折</t>
  </si>
  <si>
    <t>1.館內特定商店5%～10%折扣  2.101觀景台門票及紀念品9折 3.館內免費停車1小時起 (當日消費滿101元以上)</t>
  </si>
  <si>
    <t>TAIPEI 101 聯名卡御璽卡VISA</t>
  </si>
  <si>
    <t>TAIPEI 101 聯名卡世界卡MasterCard</t>
  </si>
  <si>
    <t>TAIPEI 101 聯名卡鈦金卡MasterCard</t>
  </si>
  <si>
    <t>大葉高島屋聯名卡無限卡VISA</t>
  </si>
  <si>
    <t>1.館內特定商店9折起 2.免費貴賓室服務</t>
  </si>
  <si>
    <t>1.紅利折抵100點=50元 2.小朋友俱樂部入會費8折 3.館內免費停車</t>
  </si>
  <si>
    <t>大葉高島屋聯名卡御璽卡VISA</t>
  </si>
  <si>
    <t>大葉高島屋聯名卡世界卡MasterCard</t>
  </si>
  <si>
    <t>大葉高島屋聯名卡鈦金卡MasterCard</t>
  </si>
  <si>
    <t>中國信託紅利卡金卡VISA</t>
  </si>
  <si>
    <t>中國信託紅利卡普卡VISA</t>
  </si>
  <si>
    <t>中國信託紅利卡金卡MasterCard</t>
  </si>
  <si>
    <t>中國信託紅利卡普卡MasterCard</t>
  </si>
  <si>
    <t>中國信託紅利卡金卡JCB</t>
  </si>
  <si>
    <t>中國信託紅利卡普卡JCB</t>
  </si>
  <si>
    <t>iPlan卡白金卡VISA</t>
  </si>
  <si>
    <t>消費：3期0利率；保險：6期0利率</t>
  </si>
  <si>
    <t>iPlan卡普卡VISA</t>
  </si>
  <si>
    <t>中國信託紅利御璽卡御璽卡VISA</t>
  </si>
  <si>
    <t>1.30元=1點 (當月消費3,000元以上) 2.指定消費3倍</t>
  </si>
  <si>
    <t>中油聯名卡白金卡JCB</t>
  </si>
  <si>
    <t>中油聯名卡普卡JCB</t>
  </si>
  <si>
    <t>現金回饋鈦金卡鈦金卡MasterCard</t>
  </si>
  <si>
    <t>MUJI無印良品聯名卡白金卡VISA</t>
  </si>
  <si>
    <t>MUJI無印良品聯名卡普卡VISA</t>
  </si>
  <si>
    <t>1.30元=1點 (當月3,000元以上) 2.特約商店2~5點(30元=1點計算)</t>
  </si>
  <si>
    <t>於全台兌換商店刷卡消費</t>
  </si>
  <si>
    <t>鼎極卡世界卡MasterCard</t>
  </si>
  <si>
    <t>台灣大學認同卡白金卡VISA</t>
  </si>
  <si>
    <t>台灣大學認同卡白金卡MasterCard</t>
  </si>
  <si>
    <t>東吳大學認同卡白金卡VISA</t>
  </si>
  <si>
    <t>東吳大學認同卡白金卡MasterCard</t>
  </si>
  <si>
    <t>1.計程車資100元補貼 (北捷中斷30分鐘以上) 2.代扣繳台北縣市路邊停車費</t>
  </si>
  <si>
    <t>悠遊聯名卡金卡VISA</t>
  </si>
  <si>
    <t>慈濟蓮花卡白金卡VISA</t>
  </si>
  <si>
    <t>提撥2.75‰給慈濟基金會</t>
  </si>
  <si>
    <t>1.30元=1點 2.捐款慈濟(1,000點=100元計算)</t>
  </si>
  <si>
    <t>每1,000點=100元捐款給慈濟</t>
  </si>
  <si>
    <t>慈濟蓮花卡金卡VISA</t>
  </si>
  <si>
    <t>慈濟蓮花卡普卡VISA</t>
  </si>
  <si>
    <t>慈濟蓮花卡白金卡MasterCard</t>
  </si>
  <si>
    <t>慈濟蓮花卡金卡MasterCard</t>
  </si>
  <si>
    <t>慈濟蓮花卡普卡MasterCard</t>
  </si>
  <si>
    <t>鼎極卡無限卡VISA</t>
  </si>
  <si>
    <t>漢神百貨聯名卡普卡MasterCard</t>
  </si>
  <si>
    <t>中國信託紅利卡白金卡MasterCard</t>
  </si>
  <si>
    <t>中國信託紅利卡白金卡JCB</t>
  </si>
  <si>
    <t>1.日本精品名店折扣 2.台灣區14萬家精選名店折扣 3.全球978萬家精選名店折扣</t>
  </si>
  <si>
    <t>台南女子技術學院認同卡金卡VISA</t>
  </si>
  <si>
    <t>台南女子技術學院認同卡普卡VISA</t>
  </si>
  <si>
    <t>中央大學認同卡金卡VISA</t>
  </si>
  <si>
    <t>中央大學認同卡普卡VISA</t>
  </si>
  <si>
    <t>中央大學認同卡金卡MasterCard</t>
  </si>
  <si>
    <t>中央大學認同卡普卡MasterCard</t>
  </si>
  <si>
    <t>台灣大學認同卡金卡VISA</t>
  </si>
  <si>
    <t>台灣大學認同卡普卡VISA</t>
  </si>
  <si>
    <t>台灣大學認同卡金卡MasterCard</t>
  </si>
  <si>
    <t>台灣大學認同卡普卡MasterCard</t>
  </si>
  <si>
    <t>東吳大學認同卡金卡VISA</t>
  </si>
  <si>
    <t>東吳大學認同卡普卡VISA</t>
  </si>
  <si>
    <t>東吳大學認同卡金卡MasterCard</t>
  </si>
  <si>
    <t>東吳大學認同卡普卡MasterCard</t>
  </si>
  <si>
    <t>台北醫學大學認同卡金卡VISA</t>
  </si>
  <si>
    <t>台北醫學大學認同卡普卡VISA</t>
  </si>
  <si>
    <t>嘉南藥理科技大學認同卡金卡VISA</t>
  </si>
  <si>
    <t>嘉南藥理科技大學認同卡普卡VISA</t>
  </si>
  <si>
    <t>台灣科技大學認同卡金卡VISA</t>
  </si>
  <si>
    <t>台灣科技大學認同卡普卡VISA</t>
  </si>
  <si>
    <t>台灣科技大學認同卡金卡MasterCard</t>
  </si>
  <si>
    <t>台灣科技大學認同卡普卡MasterCard</t>
  </si>
  <si>
    <t>中山醫學大學認同卡金卡VISA</t>
  </si>
  <si>
    <t>中山醫學大學認同卡普卡VISA</t>
  </si>
  <si>
    <t>HANG TEN聯名卡金卡VISA</t>
  </si>
  <si>
    <t>正價期間9折優惠</t>
  </si>
  <si>
    <t>每10點=1元 (指定門市)</t>
  </si>
  <si>
    <t>HANG TEN聯名卡普卡VISA</t>
  </si>
  <si>
    <t>漢神百貨聯名卡白金卡VISA</t>
  </si>
  <si>
    <t>漢神百貨聯名卡金卡VISA</t>
  </si>
  <si>
    <t>漢神百貨聯名卡普卡VISA</t>
  </si>
  <si>
    <t>漢神百貨聯名卡白金卡MasterCard</t>
  </si>
  <si>
    <t>漢神百貨聯名卡金卡MasterCard</t>
  </si>
  <si>
    <t>漢神百貨聯名卡白金卡JCB</t>
  </si>
  <si>
    <t>漢神百貨聯名卡金卡JCB</t>
  </si>
  <si>
    <t>漢神百貨聯名卡普卡JCB</t>
  </si>
  <si>
    <t>VISA Mini一般卡白金卡VISA</t>
  </si>
  <si>
    <t>VISA Mini一般卡金卡VISA</t>
  </si>
  <si>
    <t>VISA Mini一般卡普卡VISA</t>
  </si>
  <si>
    <t>中油聯名卡普卡MasterCard</t>
  </si>
  <si>
    <t>中油聯名卡白金卡VISA</t>
  </si>
  <si>
    <t>30元=2點(紅利點) 汽油1元=1點、柴油2元=1點(會員點數) (單次加油滿50元)</t>
  </si>
  <si>
    <t>中油聯名卡金卡VISA</t>
  </si>
  <si>
    <t>中油聯名卡普卡VISA</t>
  </si>
  <si>
    <t>中油聯名卡白金卡MasterCard</t>
  </si>
  <si>
    <t>中油聯名卡金卡MasterCard</t>
  </si>
  <si>
    <t>中華電信聯名卡白金卡VISA</t>
  </si>
  <si>
    <t>中華電信聯名卡金卡VISA</t>
  </si>
  <si>
    <t>中華電信聯名卡普卡VISA</t>
  </si>
  <si>
    <t>VISA Mini透明卡白金卡VISA</t>
  </si>
  <si>
    <t>VISA Mini透明卡金卡VISA</t>
  </si>
  <si>
    <t>VISA Mini透明卡普卡VISA</t>
  </si>
  <si>
    <t>家扶公益認同卡白金卡VISA</t>
  </si>
  <si>
    <t>1.0.5% 2.0.5% (須代扣認養費及定期捐助款)</t>
  </si>
  <si>
    <t>TAIPEI 101 聯名卡白金卡VISA</t>
  </si>
  <si>
    <t>每1,000點=100元 (最高折抵當次消費20%)</t>
  </si>
  <si>
    <t>TAIPEI 101 聯名卡金卡VISA</t>
  </si>
  <si>
    <t>TAIPEI 101 聯名卡普卡VISA</t>
  </si>
  <si>
    <t>TAIPEI 101 聯名卡白金卡MasterCard</t>
  </si>
  <si>
    <t>TAIPEI 101 聯名卡金卡MasterCard</t>
  </si>
  <si>
    <t>TAIPEI 101 聯名卡普卡MasterCard</t>
  </si>
  <si>
    <t>大葉高島屋聯名卡白金卡VISA</t>
  </si>
  <si>
    <t>1.百貨5~10%折扣 2.壽星專屬優惠 3.小朋友俱樂部會費8折</t>
  </si>
  <si>
    <t>每1,000點=100元 (最高折抵當次消費20%）</t>
  </si>
  <si>
    <t>大葉高島屋聯名卡金卡VISA</t>
  </si>
  <si>
    <t>大葉高島屋聯名卡普卡VISA</t>
  </si>
  <si>
    <t>大葉高島屋聯名卡白金卡MasterCard</t>
  </si>
  <si>
    <t>大葉高島屋聯名卡金卡MasterCard</t>
  </si>
  <si>
    <t>大葉高島屋聯名卡普卡MasterCard</t>
  </si>
  <si>
    <t>大葉高島屋聯名卡白金卡JCB</t>
  </si>
  <si>
    <t>大葉高島屋聯名卡金卡JCB</t>
  </si>
  <si>
    <t>大葉高島屋聯名卡普卡JCB</t>
  </si>
  <si>
    <t>美國運通卡金卡AMEX</t>
  </si>
  <si>
    <t>中國信託紅利卡白金卡VISA</t>
  </si>
  <si>
    <t>30元=8點</t>
  </si>
  <si>
    <t>樂天信用卡白金卡VISA</t>
  </si>
  <si>
    <t>台灣樂天</t>
  </si>
  <si>
    <t>樂天旅遊：5%超級點數回饋 日本居酒屋：8折優惠</t>
  </si>
  <si>
    <t>1元=1點</t>
  </si>
  <si>
    <t>樂天信用卡鈦金卡MasterCard</t>
  </si>
  <si>
    <t>樂天信用卡晶緻卡JCB</t>
  </si>
  <si>
    <t>國泰航空企業卡企業採購卡AMEX</t>
  </si>
  <si>
    <t>旅平險：2,000萬 全程險：1,200萬</t>
  </si>
  <si>
    <t>企業禮遇：25元=1哩 會員禮遇： 國內：25元=1哩；海外25元=1哩 (須繳年費500元加入企業卡會員獎勵計劃）</t>
  </si>
  <si>
    <t>Centurion卡簽帳卡AMEX</t>
  </si>
  <si>
    <t>國泰航空尊尚企業卡企業採購卡AMEX</t>
  </si>
  <si>
    <t>旅平險：2,700萬 全程險：1,200萬</t>
  </si>
  <si>
    <t>企業禮遇：25元=1哩 會員禮遇： 國內：25元=1哩；海外20元=1哩 (須繳年費1,000元加入企業卡會員獎勵計劃）</t>
  </si>
  <si>
    <t>美國運通國泰航空尊尚信用卡白金卡AMEX</t>
  </si>
  <si>
    <t>公共運輸工具旅遊意外險：2,500萬</t>
  </si>
  <si>
    <t>不限次，一年20天</t>
  </si>
  <si>
    <t>1.25元=1哩 (單筆HK$500以上;1元=2哩) 2.全球60餘國特店85折 3.主卡享馬可孛羅會綠卡會籍</t>
  </si>
  <si>
    <t>25元=1哩</t>
  </si>
  <si>
    <t>美國運通國泰航空信用卡普卡AMEX</t>
  </si>
  <si>
    <t>公共運輸工具旅遊意外險：1,250萬</t>
  </si>
  <si>
    <t>美國運通晶華珍饌信用白金卡白金卡AMEX</t>
  </si>
  <si>
    <t>1.國內指定特店全年85折起 2.全球指定特店全年85折起 3.國內度假村住一晚送一晚</t>
  </si>
  <si>
    <t>1.酒店內七大餐廳，2人同行1人免費 2.台北晶華每晚住宿3,000元</t>
  </si>
  <si>
    <t>30元=1分</t>
  </si>
  <si>
    <t>每1,000分=100元 (最高折抵當次消費50%)</t>
  </si>
  <si>
    <t>30元=1哩 (免費加入「優遊常客計劃」)</t>
  </si>
  <si>
    <t>美國運通長榮航空簽帳金卡金卡AMEX</t>
  </si>
  <si>
    <t>1.指定飯店全年用餐85折 2.指定飯店住宿每晚2,800元 3.指定飯店住宿住一晚送一晚 4.指定等店全年85折 5.全球指定特店85折起</t>
  </si>
  <si>
    <t>1.商務艙最低4折 2.經濟艙機票全年優惠價 3.機上精品95折 4.國內飯店全年用餐85折 5.國內飯店全年住宿優惠</t>
  </si>
  <si>
    <t>1.全年不限次 (主卡會員獨享) 2.可邀請一名同行附卡會員</t>
  </si>
  <si>
    <t>25元=1哩 (海外、長榮機票及長榮假期回饋50%)</t>
  </si>
  <si>
    <t>企業金卡金卡AMEX</t>
  </si>
  <si>
    <t>1.免費機票及住宿 (須加入優遊常客計劃) 2.名店禮遇 3.餐飲活動</t>
  </si>
  <si>
    <t>商務旅遊意外險：2,700萬</t>
  </si>
  <si>
    <t>30元=1點 (須年繳1,000元加入「優遊常客計劃」)</t>
  </si>
  <si>
    <t>企業金卡普卡AMEX</t>
  </si>
  <si>
    <t>商務旅遊意外保障:2,000萬</t>
  </si>
  <si>
    <t>美國運通信用白金卡白金卡AMEX</t>
  </si>
  <si>
    <t>亞洲各城市餐廳及住宿折扣</t>
  </si>
  <si>
    <t>美國運通信用金卡金卡AMEX</t>
  </si>
  <si>
    <t>1.兌換免費機票及住宿 (須加入優遊常客計劃) 2.全球特店85折優惠</t>
  </si>
  <si>
    <t>1分=1哩 (須年繳1,500元加入「優遊常客計劃」)</t>
  </si>
  <si>
    <t>美國運通商務金卡商務卡AMEX</t>
  </si>
  <si>
    <t>全程險：1,000萬</t>
  </si>
  <si>
    <t>1.全球指定特店全年85折起 2.特選名店5倍積分回饋</t>
  </si>
  <si>
    <t>全程險：800萬</t>
  </si>
  <si>
    <t>美國運通長榮航空簽帳白金卡白金卡AMEX</t>
  </si>
  <si>
    <t>1.免費客房升等優惠 2.指定五星酒店第三晚免費住宿 3.高級會所禮遇 4.中國區高爾夫俱樂部優惠 5.會員獨享生日專屬活動</t>
  </si>
  <si>
    <t>公共運輸工具旅遊意外保險：3,000萬</t>
  </si>
  <si>
    <t>一年不限次 (桃園及小港機場特約停車場）</t>
  </si>
  <si>
    <t>1.全年商務艙優惠票價 2.每年四次特定機場快速通關禮遇 3.每年最多四次免費機場接送 4.長榮商務艙優先辦理登機、每年一次「年度贈哩」及「生日贈哩」</t>
  </si>
  <si>
    <t>免費使用全球機場貴賓室</t>
  </si>
  <si>
    <t>25元=1分；1分=1哩 (海外、長榮機票及長榮假期回饋50%)</t>
  </si>
  <si>
    <t>美國運通新加坡航空天宇信用卡金卡AMEX</t>
  </si>
  <si>
    <t>15元=1哩</t>
  </si>
  <si>
    <t>美國運通簽帳卡簽帳卡AMEX</t>
  </si>
  <si>
    <t>美國運通簽帳卡白金卡AMEX</t>
  </si>
  <si>
    <t>1.免費加入Hertz #1 Club Gold與AVIS會員 2.全球五星酒店免費升等 3.指定航空商務或頭等艙買一送一 4.指定航空商務艙免費升等 5.五星級飯店用餐85折</t>
  </si>
  <si>
    <t>公共運輸工具旅遊意外險：3,000萬</t>
  </si>
  <si>
    <t>一年不限次 (支付來回機票） (指定特約停車場）</t>
  </si>
  <si>
    <t>美國運通簽帳卡金卡AMEX</t>
  </si>
  <si>
    <r>
      <t>/Debit</t>
    </r>
    <r>
      <rPr>
        <sz val="11"/>
        <color rgb="FF000000"/>
        <rFont val="細明體"/>
        <family val="3"/>
        <charset val="136"/>
      </rPr>
      <t>金融卡</t>
    </r>
    <phoneticPr fontId="1" type="noConversion"/>
  </si>
  <si>
    <t>C'est Moi卡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</si>
</sst>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lef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69"/>
  <sheetViews>
    <sheetView tabSelected="1" workbookViewId="0">
      <pane ySplit="1" topLeftCell="A2" activePane="bottomLeft" state="frozen"/>
      <selection pane="bottomLeft" activeCell="A6" sqref="A6:XFD8"/>
    </sheetView>
  </sheetViews>
  <sheetFormatPr defaultRowHeight="17" x14ac:dyDescent="0.4"/>
  <cols>
    <col min="1" max="1" width="43.36328125" customWidth="1"/>
    <col min="29" max="29" width="67.453125" bestFit="1" customWidth="1"/>
  </cols>
  <sheetData>
    <row r="1" spans="1:4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  <c r="V1" s="1" t="s">
        <v>305</v>
      </c>
      <c r="W1" s="1" t="s">
        <v>306</v>
      </c>
      <c r="X1" s="3" t="s">
        <v>307</v>
      </c>
      <c r="Y1" s="3" t="s">
        <v>308</v>
      </c>
      <c r="Z1" s="4" t="s">
        <v>309</v>
      </c>
      <c r="AC1" t="s">
        <v>372</v>
      </c>
      <c r="AD1" t="s">
        <v>373</v>
      </c>
      <c r="AE1" t="s">
        <v>374</v>
      </c>
      <c r="AF1" t="s">
        <v>375</v>
      </c>
      <c r="AG1" t="s">
        <v>376</v>
      </c>
      <c r="AH1" t="s">
        <v>377</v>
      </c>
      <c r="AI1" t="s">
        <v>378</v>
      </c>
      <c r="AJ1" t="s">
        <v>379</v>
      </c>
      <c r="AK1" t="s">
        <v>380</v>
      </c>
      <c r="AL1" t="s">
        <v>381</v>
      </c>
      <c r="AM1" t="s">
        <v>382</v>
      </c>
      <c r="AN1" t="s">
        <v>383</v>
      </c>
      <c r="AO1" t="s">
        <v>384</v>
      </c>
      <c r="AP1" t="s">
        <v>385</v>
      </c>
    </row>
    <row r="2" spans="1:42" x14ac:dyDescent="0.4">
      <c r="A2" s="1" t="s">
        <v>3227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2">
        <v>0.7</v>
      </c>
      <c r="W2" s="2">
        <v>0</v>
      </c>
      <c r="X2" s="2">
        <v>0</v>
      </c>
      <c r="Y2" s="2">
        <v>0</v>
      </c>
      <c r="Z2" s="2">
        <v>0</v>
      </c>
      <c r="AC2" t="s">
        <v>386</v>
      </c>
      <c r="AD2" t="s">
        <v>387</v>
      </c>
    </row>
    <row r="3" spans="1:42" x14ac:dyDescent="0.4">
      <c r="A3" s="1" t="s">
        <v>283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0</v>
      </c>
      <c r="R3" s="2">
        <v>2.5000000000000001E-2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C3" t="s">
        <v>388</v>
      </c>
      <c r="AD3" t="s">
        <v>387</v>
      </c>
      <c r="AE3" t="s">
        <v>389</v>
      </c>
      <c r="AF3" t="s">
        <v>390</v>
      </c>
      <c r="AG3" t="s">
        <v>391</v>
      </c>
      <c r="AH3" t="s">
        <v>392</v>
      </c>
      <c r="AI3" t="s">
        <v>393</v>
      </c>
    </row>
    <row r="4" spans="1:42" x14ac:dyDescent="0.4">
      <c r="A4" s="1" t="s">
        <v>280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v>0.01</v>
      </c>
      <c r="R4" s="2">
        <v>0.02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C4" t="s">
        <v>394</v>
      </c>
      <c r="AD4" t="s">
        <v>387</v>
      </c>
      <c r="AE4" t="s">
        <v>395</v>
      </c>
      <c r="AF4" t="s">
        <v>396</v>
      </c>
      <c r="AG4" t="s">
        <v>397</v>
      </c>
      <c r="AI4" t="s">
        <v>398</v>
      </c>
      <c r="AJ4" t="s">
        <v>399</v>
      </c>
    </row>
    <row r="5" spans="1:42" x14ac:dyDescent="0.4">
      <c r="A5" t="s">
        <v>144</v>
      </c>
      <c r="B5">
        <v>33</v>
      </c>
      <c r="C5">
        <v>24</v>
      </c>
      <c r="D5">
        <v>24</v>
      </c>
      <c r="E5">
        <v>36</v>
      </c>
      <c r="F5">
        <v>6</v>
      </c>
      <c r="G5">
        <v>0</v>
      </c>
      <c r="H5">
        <v>3</v>
      </c>
      <c r="I5">
        <v>3</v>
      </c>
      <c r="J5">
        <v>21</v>
      </c>
      <c r="K5">
        <v>15</v>
      </c>
      <c r="L5">
        <v>24</v>
      </c>
      <c r="M5">
        <v>90</v>
      </c>
      <c r="N5">
        <v>120</v>
      </c>
      <c r="O5">
        <v>48</v>
      </c>
      <c r="P5">
        <v>105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 t="s">
        <v>400</v>
      </c>
      <c r="AD5" t="s">
        <v>387</v>
      </c>
      <c r="AE5" t="s">
        <v>401</v>
      </c>
      <c r="AF5" t="s">
        <v>390</v>
      </c>
      <c r="AG5" t="s">
        <v>391</v>
      </c>
      <c r="AH5" t="s">
        <v>392</v>
      </c>
      <c r="AI5" t="s">
        <v>393</v>
      </c>
      <c r="AJ5" t="s">
        <v>399</v>
      </c>
    </row>
    <row r="6" spans="1:42" x14ac:dyDescent="0.4">
      <c r="A6" s="1" t="s">
        <v>265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  <c r="R6" s="2">
        <v>0</v>
      </c>
      <c r="S6" s="2">
        <f>1/40</f>
        <v>2.5000000000000001E-2</v>
      </c>
      <c r="T6" s="2">
        <f>1/30</f>
        <v>3.3333333333333333E-2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C6" t="s">
        <v>402</v>
      </c>
      <c r="AD6" t="s">
        <v>387</v>
      </c>
      <c r="AE6" t="s">
        <v>401</v>
      </c>
      <c r="AF6" t="s">
        <v>390</v>
      </c>
      <c r="AG6" t="s">
        <v>391</v>
      </c>
      <c r="AH6" t="s">
        <v>392</v>
      </c>
      <c r="AI6" t="s">
        <v>393</v>
      </c>
      <c r="AJ6" t="s">
        <v>399</v>
      </c>
    </row>
    <row r="7" spans="1:42" x14ac:dyDescent="0.4">
      <c r="A7" s="1" t="s">
        <v>266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  <c r="R7" s="2">
        <v>0</v>
      </c>
      <c r="S7" s="2">
        <f>1/30</f>
        <v>3.3333333333333333E-2</v>
      </c>
      <c r="T7" s="2">
        <f>1/15</f>
        <v>6.6666666666666666E-2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C7" t="s">
        <v>403</v>
      </c>
      <c r="AD7" t="s">
        <v>387</v>
      </c>
      <c r="AE7" t="s">
        <v>404</v>
      </c>
      <c r="AG7" t="s">
        <v>397</v>
      </c>
      <c r="AI7" t="s">
        <v>398</v>
      </c>
      <c r="AJ7" t="s">
        <v>399</v>
      </c>
    </row>
    <row r="8" spans="1:42" x14ac:dyDescent="0.4">
      <c r="A8" s="1" t="s">
        <v>271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">
        <v>0</v>
      </c>
      <c r="R8" s="2">
        <v>0</v>
      </c>
      <c r="S8" s="2">
        <f>1/20</f>
        <v>0.05</v>
      </c>
      <c r="T8" s="2">
        <f>1/10</f>
        <v>0.1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C8" t="s">
        <v>405</v>
      </c>
      <c r="AD8" t="s">
        <v>387</v>
      </c>
      <c r="AE8" t="s">
        <v>404</v>
      </c>
      <c r="AG8" t="s">
        <v>406</v>
      </c>
    </row>
    <row r="9" spans="1:42" x14ac:dyDescent="0.4">
      <c r="A9" t="s">
        <v>242</v>
      </c>
      <c r="B9">
        <v>0</v>
      </c>
      <c r="C9">
        <v>3</v>
      </c>
      <c r="D9">
        <v>12</v>
      </c>
      <c r="E9">
        <v>3</v>
      </c>
      <c r="F9">
        <v>3</v>
      </c>
      <c r="G9">
        <v>0</v>
      </c>
      <c r="H9">
        <v>0</v>
      </c>
      <c r="I9">
        <v>0</v>
      </c>
      <c r="J9">
        <v>24</v>
      </c>
      <c r="K9">
        <v>3</v>
      </c>
      <c r="L9">
        <v>24</v>
      </c>
      <c r="M9">
        <v>27</v>
      </c>
      <c r="N9">
        <v>24</v>
      </c>
      <c r="O9">
        <v>6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 t="s">
        <v>407</v>
      </c>
      <c r="AD9" t="s">
        <v>387</v>
      </c>
      <c r="AE9" t="s">
        <v>404</v>
      </c>
      <c r="AG9" t="s">
        <v>397</v>
      </c>
      <c r="AI9" t="s">
        <v>398</v>
      </c>
      <c r="AJ9" t="s">
        <v>399</v>
      </c>
    </row>
    <row r="10" spans="1:42" x14ac:dyDescent="0.4">
      <c r="A10" t="s">
        <v>3228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 t="s">
        <v>408</v>
      </c>
      <c r="AD10" t="s">
        <v>387</v>
      </c>
      <c r="AE10" t="s">
        <v>404</v>
      </c>
      <c r="AG10" t="s">
        <v>406</v>
      </c>
    </row>
    <row r="11" spans="1:42" x14ac:dyDescent="0.4">
      <c r="A11" s="1" t="s">
        <v>310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8</v>
      </c>
      <c r="X11" s="2">
        <v>0</v>
      </c>
      <c r="Y11" s="2">
        <v>0</v>
      </c>
      <c r="Z11" s="2">
        <v>0</v>
      </c>
      <c r="AC11" t="s">
        <v>409</v>
      </c>
      <c r="AD11" t="s">
        <v>387</v>
      </c>
    </row>
    <row r="12" spans="1:42" x14ac:dyDescent="0.4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 t="s">
        <v>410</v>
      </c>
      <c r="AD12" t="s">
        <v>387</v>
      </c>
    </row>
    <row r="13" spans="1:42" x14ac:dyDescent="0.4">
      <c r="A13" t="s">
        <v>225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 t="s">
        <v>411</v>
      </c>
      <c r="AD13" t="s">
        <v>387</v>
      </c>
      <c r="AE13" t="s">
        <v>404</v>
      </c>
      <c r="AG13" t="s">
        <v>397</v>
      </c>
      <c r="AJ13" t="s">
        <v>399</v>
      </c>
    </row>
    <row r="14" spans="1:42" x14ac:dyDescent="0.4">
      <c r="A14" t="s">
        <v>199</v>
      </c>
      <c r="B14">
        <v>48</v>
      </c>
      <c r="C14">
        <v>18</v>
      </c>
      <c r="D14">
        <v>66</v>
      </c>
      <c r="E14">
        <v>57</v>
      </c>
      <c r="F14">
        <v>57</v>
      </c>
      <c r="G14">
        <v>6</v>
      </c>
      <c r="H14">
        <v>33</v>
      </c>
      <c r="I14">
        <v>9</v>
      </c>
      <c r="J14">
        <v>54</v>
      </c>
      <c r="K14">
        <v>72</v>
      </c>
      <c r="L14">
        <v>69</v>
      </c>
      <c r="M14">
        <v>66</v>
      </c>
      <c r="N14">
        <v>87</v>
      </c>
      <c r="O14">
        <v>72</v>
      </c>
      <c r="P14">
        <v>24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 t="s">
        <v>412</v>
      </c>
      <c r="AD14" t="s">
        <v>387</v>
      </c>
      <c r="AE14" t="s">
        <v>404</v>
      </c>
      <c r="AG14" t="s">
        <v>406</v>
      </c>
    </row>
    <row r="15" spans="1:42" x14ac:dyDescent="0.4">
      <c r="A15" t="s">
        <v>311</v>
      </c>
      <c r="B15">
        <v>234</v>
      </c>
      <c r="C15">
        <v>81</v>
      </c>
      <c r="D15">
        <v>312</v>
      </c>
      <c r="E15">
        <v>342</v>
      </c>
      <c r="F15">
        <v>102</v>
      </c>
      <c r="G15">
        <v>36</v>
      </c>
      <c r="H15">
        <v>108</v>
      </c>
      <c r="I15">
        <v>45</v>
      </c>
      <c r="J15">
        <v>357</v>
      </c>
      <c r="K15">
        <v>102</v>
      </c>
      <c r="L15">
        <v>228</v>
      </c>
      <c r="M15">
        <v>627</v>
      </c>
      <c r="N15">
        <v>660</v>
      </c>
      <c r="O15">
        <v>474</v>
      </c>
      <c r="P15">
        <v>123</v>
      </c>
      <c r="Q15" s="2">
        <v>0.02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C15" t="s">
        <v>413</v>
      </c>
      <c r="AD15" t="s">
        <v>387</v>
      </c>
      <c r="AE15" t="s">
        <v>404</v>
      </c>
      <c r="AG15" t="s">
        <v>414</v>
      </c>
    </row>
    <row r="16" spans="1:42" x14ac:dyDescent="0.4">
      <c r="A16" t="s">
        <v>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 t="s">
        <v>415</v>
      </c>
      <c r="AD16" t="s">
        <v>387</v>
      </c>
      <c r="AE16" t="s">
        <v>404</v>
      </c>
      <c r="AG16" t="s">
        <v>406</v>
      </c>
    </row>
    <row r="17" spans="1:37" x14ac:dyDescent="0.4">
      <c r="A17" s="1" t="s">
        <v>336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C17" t="s">
        <v>416</v>
      </c>
      <c r="AD17" t="s">
        <v>387</v>
      </c>
      <c r="AE17" t="s">
        <v>404</v>
      </c>
      <c r="AG17" t="s">
        <v>414</v>
      </c>
    </row>
    <row r="18" spans="1:37" x14ac:dyDescent="0.4">
      <c r="A18" t="s">
        <v>252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 t="s">
        <v>417</v>
      </c>
      <c r="AD18" t="s">
        <v>387</v>
      </c>
      <c r="AE18" t="s">
        <v>404</v>
      </c>
      <c r="AG18" t="s">
        <v>406</v>
      </c>
    </row>
    <row r="19" spans="1:37" x14ac:dyDescent="0.4">
      <c r="A19" t="s">
        <v>68</v>
      </c>
      <c r="B19">
        <v>36</v>
      </c>
      <c r="C19">
        <v>6</v>
      </c>
      <c r="D19">
        <v>18</v>
      </c>
      <c r="E19">
        <v>12</v>
      </c>
      <c r="F19">
        <v>15</v>
      </c>
      <c r="G19">
        <v>0</v>
      </c>
      <c r="H19">
        <v>3</v>
      </c>
      <c r="I19">
        <v>0</v>
      </c>
      <c r="J19">
        <v>15</v>
      </c>
      <c r="K19">
        <v>12</v>
      </c>
      <c r="L19">
        <v>24</v>
      </c>
      <c r="M19">
        <v>33</v>
      </c>
      <c r="N19">
        <v>18</v>
      </c>
      <c r="O19">
        <v>15</v>
      </c>
      <c r="P19">
        <v>21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 t="s">
        <v>418</v>
      </c>
      <c r="AD19" t="s">
        <v>387</v>
      </c>
      <c r="AE19" t="s">
        <v>404</v>
      </c>
      <c r="AG19" t="s">
        <v>414</v>
      </c>
    </row>
    <row r="20" spans="1:37" x14ac:dyDescent="0.4">
      <c r="A20" t="s">
        <v>232</v>
      </c>
      <c r="B20">
        <v>9</v>
      </c>
      <c r="C20">
        <v>9</v>
      </c>
      <c r="D20">
        <v>18</v>
      </c>
      <c r="E20">
        <v>9</v>
      </c>
      <c r="F20">
        <v>9</v>
      </c>
      <c r="G20">
        <v>0</v>
      </c>
      <c r="H20">
        <v>12</v>
      </c>
      <c r="I20">
        <v>3</v>
      </c>
      <c r="J20">
        <v>9</v>
      </c>
      <c r="K20">
        <v>3</v>
      </c>
      <c r="L20">
        <v>6</v>
      </c>
      <c r="M20">
        <v>33</v>
      </c>
      <c r="N20">
        <v>45</v>
      </c>
      <c r="O20">
        <v>18</v>
      </c>
      <c r="P20">
        <v>21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 t="s">
        <v>419</v>
      </c>
      <c r="AD20" t="s">
        <v>387</v>
      </c>
      <c r="AE20" t="s">
        <v>404</v>
      </c>
      <c r="AG20" t="s">
        <v>397</v>
      </c>
      <c r="AI20" t="s">
        <v>398</v>
      </c>
      <c r="AJ20" t="s">
        <v>399</v>
      </c>
    </row>
    <row r="21" spans="1:37" x14ac:dyDescent="0.4">
      <c r="A21" t="s">
        <v>16</v>
      </c>
      <c r="B21">
        <v>195</v>
      </c>
      <c r="C21">
        <v>75</v>
      </c>
      <c r="D21">
        <v>264</v>
      </c>
      <c r="E21">
        <v>279</v>
      </c>
      <c r="F21">
        <v>228</v>
      </c>
      <c r="G21">
        <v>42</v>
      </c>
      <c r="H21">
        <v>96</v>
      </c>
      <c r="I21">
        <v>30</v>
      </c>
      <c r="J21">
        <v>369</v>
      </c>
      <c r="K21">
        <v>138</v>
      </c>
      <c r="L21">
        <v>252</v>
      </c>
      <c r="M21">
        <v>423</v>
      </c>
      <c r="N21">
        <v>414</v>
      </c>
      <c r="O21">
        <v>741</v>
      </c>
      <c r="P21">
        <v>90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0.04</v>
      </c>
      <c r="Z21" s="2">
        <v>0</v>
      </c>
      <c r="AC21" t="s">
        <v>420</v>
      </c>
      <c r="AD21" t="s">
        <v>387</v>
      </c>
      <c r="AE21" t="s">
        <v>404</v>
      </c>
      <c r="AG21" t="s">
        <v>406</v>
      </c>
    </row>
    <row r="22" spans="1:37" x14ac:dyDescent="0.4">
      <c r="A22" t="s">
        <v>86</v>
      </c>
      <c r="B22">
        <v>3</v>
      </c>
      <c r="C22">
        <v>6</v>
      </c>
      <c r="D22">
        <v>18</v>
      </c>
      <c r="E22">
        <v>3</v>
      </c>
      <c r="F22">
        <v>6</v>
      </c>
      <c r="G22">
        <v>0</v>
      </c>
      <c r="H22">
        <v>0</v>
      </c>
      <c r="I22">
        <v>3</v>
      </c>
      <c r="J22">
        <v>15</v>
      </c>
      <c r="K22">
        <v>3</v>
      </c>
      <c r="L22">
        <v>0</v>
      </c>
      <c r="M22">
        <v>12</v>
      </c>
      <c r="N22">
        <v>9</v>
      </c>
      <c r="O22">
        <v>21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 t="s">
        <v>421</v>
      </c>
      <c r="AD22" t="s">
        <v>387</v>
      </c>
      <c r="AE22" t="s">
        <v>404</v>
      </c>
      <c r="AG22" t="s">
        <v>414</v>
      </c>
    </row>
    <row r="23" spans="1:37" x14ac:dyDescent="0.4">
      <c r="A23" t="s">
        <v>57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 t="s">
        <v>422</v>
      </c>
      <c r="AD23" t="s">
        <v>387</v>
      </c>
      <c r="AE23" t="s">
        <v>404</v>
      </c>
      <c r="AG23" t="s">
        <v>397</v>
      </c>
      <c r="AI23" t="s">
        <v>398</v>
      </c>
      <c r="AJ23" t="s">
        <v>399</v>
      </c>
    </row>
    <row r="24" spans="1:37" x14ac:dyDescent="0.4">
      <c r="A24" t="s">
        <v>312</v>
      </c>
      <c r="B24">
        <v>282</v>
      </c>
      <c r="C24">
        <v>72</v>
      </c>
      <c r="D24">
        <v>222</v>
      </c>
      <c r="E24">
        <v>306</v>
      </c>
      <c r="F24">
        <v>87</v>
      </c>
      <c r="G24">
        <v>24</v>
      </c>
      <c r="H24">
        <v>63</v>
      </c>
      <c r="I24">
        <v>27</v>
      </c>
      <c r="J24">
        <v>369</v>
      </c>
      <c r="K24">
        <v>87</v>
      </c>
      <c r="L24">
        <v>210</v>
      </c>
      <c r="M24">
        <v>957</v>
      </c>
      <c r="N24">
        <v>1272</v>
      </c>
      <c r="O24">
        <v>615</v>
      </c>
      <c r="P24">
        <v>99</v>
      </c>
      <c r="Q24" s="2">
        <v>1.2E-2</v>
      </c>
      <c r="R24" s="2">
        <v>2.8000000000000001E-2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C24" t="s">
        <v>423</v>
      </c>
      <c r="AD24" t="s">
        <v>387</v>
      </c>
      <c r="AE24" t="s">
        <v>404</v>
      </c>
      <c r="AG24" t="s">
        <v>397</v>
      </c>
      <c r="AI24" t="s">
        <v>398</v>
      </c>
      <c r="AJ24" t="s">
        <v>399</v>
      </c>
    </row>
    <row r="25" spans="1:37" x14ac:dyDescent="0.4">
      <c r="A25" s="1" t="s">
        <v>275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0.4</v>
      </c>
      <c r="Y25" s="2">
        <v>0</v>
      </c>
      <c r="Z25" s="2">
        <v>0</v>
      </c>
      <c r="AC25" t="s">
        <v>424</v>
      </c>
      <c r="AD25" t="s">
        <v>387</v>
      </c>
      <c r="AE25" t="s">
        <v>425</v>
      </c>
      <c r="AF25" t="s">
        <v>426</v>
      </c>
      <c r="AG25" t="s">
        <v>391</v>
      </c>
      <c r="AI25" t="s">
        <v>393</v>
      </c>
      <c r="AJ25" t="s">
        <v>399</v>
      </c>
      <c r="AK25" t="s">
        <v>427</v>
      </c>
    </row>
    <row r="26" spans="1:37" x14ac:dyDescent="0.4">
      <c r="A26" t="s">
        <v>313</v>
      </c>
      <c r="B26">
        <v>729</v>
      </c>
      <c r="C26">
        <v>162</v>
      </c>
      <c r="D26">
        <v>750</v>
      </c>
      <c r="E26">
        <v>1026</v>
      </c>
      <c r="F26">
        <v>732</v>
      </c>
      <c r="G26">
        <v>57</v>
      </c>
      <c r="H26">
        <v>240</v>
      </c>
      <c r="I26">
        <v>123</v>
      </c>
      <c r="J26">
        <v>1326</v>
      </c>
      <c r="K26">
        <v>357</v>
      </c>
      <c r="L26">
        <v>807</v>
      </c>
      <c r="M26">
        <v>1416</v>
      </c>
      <c r="N26">
        <v>1686</v>
      </c>
      <c r="O26">
        <v>2109</v>
      </c>
      <c r="P26">
        <v>162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3.5000000000000003E-2</v>
      </c>
      <c r="Z26" s="2">
        <v>0</v>
      </c>
      <c r="AC26" t="s">
        <v>428</v>
      </c>
      <c r="AD26" t="s">
        <v>387</v>
      </c>
      <c r="AE26" t="s">
        <v>404</v>
      </c>
      <c r="AF26" t="s">
        <v>429</v>
      </c>
      <c r="AG26" t="s">
        <v>397</v>
      </c>
      <c r="AI26" t="s">
        <v>398</v>
      </c>
      <c r="AJ26" t="s">
        <v>399</v>
      </c>
    </row>
    <row r="27" spans="1:37" x14ac:dyDescent="0.4">
      <c r="A27" t="s">
        <v>128</v>
      </c>
      <c r="B27">
        <v>99</v>
      </c>
      <c r="C27">
        <v>51</v>
      </c>
      <c r="D27">
        <v>111</v>
      </c>
      <c r="E27">
        <v>114</v>
      </c>
      <c r="F27">
        <v>72</v>
      </c>
      <c r="G27">
        <v>12</v>
      </c>
      <c r="H27">
        <v>30</v>
      </c>
      <c r="I27">
        <v>15</v>
      </c>
      <c r="J27">
        <v>105</v>
      </c>
      <c r="K27">
        <v>72</v>
      </c>
      <c r="L27">
        <v>72</v>
      </c>
      <c r="M27">
        <v>105</v>
      </c>
      <c r="N27">
        <v>174</v>
      </c>
      <c r="O27">
        <v>123</v>
      </c>
      <c r="P27">
        <v>18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 t="s">
        <v>430</v>
      </c>
      <c r="AD27" t="s">
        <v>387</v>
      </c>
      <c r="AE27" t="s">
        <v>404</v>
      </c>
      <c r="AF27" t="s">
        <v>429</v>
      </c>
      <c r="AG27" t="s">
        <v>406</v>
      </c>
    </row>
    <row r="28" spans="1:37" x14ac:dyDescent="0.4">
      <c r="A28" t="s">
        <v>172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 t="s">
        <v>431</v>
      </c>
      <c r="AD28" t="s">
        <v>387</v>
      </c>
      <c r="AE28" t="s">
        <v>404</v>
      </c>
      <c r="AF28" t="s">
        <v>429</v>
      </c>
      <c r="AG28" t="s">
        <v>414</v>
      </c>
    </row>
    <row r="29" spans="1:37" x14ac:dyDescent="0.4">
      <c r="A29" t="s">
        <v>314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 t="s">
        <v>432</v>
      </c>
      <c r="AD29" t="s">
        <v>387</v>
      </c>
      <c r="AE29" t="s">
        <v>404</v>
      </c>
      <c r="AF29" t="s">
        <v>433</v>
      </c>
      <c r="AG29" t="s">
        <v>406</v>
      </c>
    </row>
    <row r="30" spans="1:37" x14ac:dyDescent="0.4">
      <c r="A30" s="1" t="s">
        <v>315</v>
      </c>
      <c r="B30">
        <v>261</v>
      </c>
      <c r="C30">
        <v>123</v>
      </c>
      <c r="D30">
        <v>405</v>
      </c>
      <c r="E30">
        <v>486</v>
      </c>
      <c r="F30">
        <v>336</v>
      </c>
      <c r="G30">
        <v>66</v>
      </c>
      <c r="H30">
        <v>132</v>
      </c>
      <c r="I30">
        <v>39</v>
      </c>
      <c r="J30">
        <v>441</v>
      </c>
      <c r="K30">
        <v>120</v>
      </c>
      <c r="L30">
        <v>369</v>
      </c>
      <c r="M30">
        <v>495</v>
      </c>
      <c r="N30">
        <v>534</v>
      </c>
      <c r="O30">
        <v>753</v>
      </c>
      <c r="P30">
        <v>159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0.05</v>
      </c>
      <c r="Z30" s="2">
        <v>0</v>
      </c>
      <c r="AC30" t="s">
        <v>434</v>
      </c>
      <c r="AD30" t="s">
        <v>387</v>
      </c>
      <c r="AE30" t="s">
        <v>404</v>
      </c>
      <c r="AF30" t="s">
        <v>433</v>
      </c>
      <c r="AG30" t="s">
        <v>414</v>
      </c>
    </row>
    <row r="31" spans="1:37" x14ac:dyDescent="0.4">
      <c r="A31" t="s">
        <v>207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 t="s">
        <v>435</v>
      </c>
      <c r="AD31" t="s">
        <v>387</v>
      </c>
      <c r="AE31" t="s">
        <v>404</v>
      </c>
      <c r="AF31" t="s">
        <v>396</v>
      </c>
      <c r="AG31" t="s">
        <v>397</v>
      </c>
      <c r="AI31" t="s">
        <v>398</v>
      </c>
      <c r="AJ31" t="s">
        <v>399</v>
      </c>
    </row>
    <row r="32" spans="1:37" x14ac:dyDescent="0.4">
      <c r="A32" s="1" t="s">
        <v>317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0.01</v>
      </c>
      <c r="Z32" s="2">
        <v>0</v>
      </c>
      <c r="AC32" t="s">
        <v>436</v>
      </c>
      <c r="AD32" t="s">
        <v>387</v>
      </c>
      <c r="AE32" t="s">
        <v>404</v>
      </c>
      <c r="AG32" t="s">
        <v>406</v>
      </c>
    </row>
    <row r="33" spans="1:33" x14ac:dyDescent="0.4">
      <c r="A33" s="3" t="s">
        <v>316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0.25</v>
      </c>
      <c r="Z33" s="2">
        <v>0</v>
      </c>
      <c r="AC33" t="s">
        <v>437</v>
      </c>
      <c r="AD33" t="s">
        <v>387</v>
      </c>
      <c r="AE33" t="s">
        <v>404</v>
      </c>
      <c r="AF33" t="s">
        <v>396</v>
      </c>
      <c r="AG33" t="s">
        <v>406</v>
      </c>
    </row>
    <row r="34" spans="1:33" x14ac:dyDescent="0.4">
      <c r="A34" s="3" t="s">
        <v>318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0.01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C34" t="s">
        <v>438</v>
      </c>
      <c r="AD34" t="s">
        <v>387</v>
      </c>
      <c r="AE34" t="s">
        <v>404</v>
      </c>
      <c r="AF34" t="s">
        <v>396</v>
      </c>
      <c r="AG34" t="s">
        <v>414</v>
      </c>
    </row>
    <row r="35" spans="1:33" x14ac:dyDescent="0.4">
      <c r="A35" t="s">
        <v>319</v>
      </c>
      <c r="B35">
        <v>480</v>
      </c>
      <c r="C35">
        <v>150</v>
      </c>
      <c r="D35">
        <v>573</v>
      </c>
      <c r="E35">
        <f>1119+3</f>
        <v>1122</v>
      </c>
      <c r="F35">
        <v>528</v>
      </c>
      <c r="G35">
        <v>75</v>
      </c>
      <c r="H35">
        <v>219</v>
      </c>
      <c r="I35">
        <v>102</v>
      </c>
      <c r="J35">
        <v>1083</v>
      </c>
      <c r="K35">
        <v>267</v>
      </c>
      <c r="L35">
        <f>639+3</f>
        <v>642</v>
      </c>
      <c r="M35">
        <v>957</v>
      </c>
      <c r="N35">
        <v>1104</v>
      </c>
      <c r="O35">
        <v>1818</v>
      </c>
      <c r="P35">
        <v>153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0.05</v>
      </c>
      <c r="Z35" s="2">
        <v>0</v>
      </c>
      <c r="AC35" t="s">
        <v>439</v>
      </c>
      <c r="AD35" t="s">
        <v>387</v>
      </c>
      <c r="AE35" t="s">
        <v>404</v>
      </c>
      <c r="AF35" t="s">
        <v>396</v>
      </c>
      <c r="AG35" t="s">
        <v>406</v>
      </c>
    </row>
    <row r="36" spans="1:33" x14ac:dyDescent="0.4">
      <c r="A36" t="s">
        <v>143</v>
      </c>
      <c r="B36">
        <v>0</v>
      </c>
      <c r="C36">
        <v>3</v>
      </c>
      <c r="D36">
        <v>9</v>
      </c>
      <c r="E36">
        <v>24</v>
      </c>
      <c r="F36">
        <v>15</v>
      </c>
      <c r="G36">
        <v>0</v>
      </c>
      <c r="H36">
        <v>12</v>
      </c>
      <c r="I36">
        <v>6</v>
      </c>
      <c r="J36">
        <v>30</v>
      </c>
      <c r="K36">
        <v>15</v>
      </c>
      <c r="L36">
        <v>6</v>
      </c>
      <c r="M36">
        <v>6</v>
      </c>
      <c r="N36">
        <v>21</v>
      </c>
      <c r="O36">
        <v>24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 t="s">
        <v>440</v>
      </c>
      <c r="AD36" t="s">
        <v>387</v>
      </c>
      <c r="AE36" t="s">
        <v>404</v>
      </c>
      <c r="AF36" t="s">
        <v>396</v>
      </c>
      <c r="AG36" t="s">
        <v>414</v>
      </c>
    </row>
    <row r="37" spans="1:33" x14ac:dyDescent="0.4">
      <c r="A37" s="1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</v>
      </c>
      <c r="X37" s="2">
        <v>0</v>
      </c>
      <c r="Y37" s="2">
        <v>0</v>
      </c>
      <c r="Z37" s="2">
        <v>0</v>
      </c>
      <c r="AC37" t="s">
        <v>441</v>
      </c>
      <c r="AD37" t="s">
        <v>387</v>
      </c>
      <c r="AE37" t="s">
        <v>404</v>
      </c>
      <c r="AF37" t="s">
        <v>396</v>
      </c>
      <c r="AG37" t="s">
        <v>406</v>
      </c>
    </row>
    <row r="38" spans="1:33" x14ac:dyDescent="0.4">
      <c r="A38" t="s">
        <v>324</v>
      </c>
      <c r="B38">
        <v>1083</v>
      </c>
      <c r="C38">
        <v>357</v>
      </c>
      <c r="D38">
        <v>1101</v>
      </c>
      <c r="E38">
        <v>1860</v>
      </c>
      <c r="F38">
        <v>876</v>
      </c>
      <c r="G38">
        <v>201</v>
      </c>
      <c r="H38">
        <v>435</v>
      </c>
      <c r="I38">
        <v>267</v>
      </c>
      <c r="J38">
        <v>2367</v>
      </c>
      <c r="K38">
        <v>462</v>
      </c>
      <c r="L38">
        <v>1131</v>
      </c>
      <c r="M38">
        <v>2049</v>
      </c>
      <c r="N38">
        <v>2952</v>
      </c>
      <c r="O38">
        <v>2436</v>
      </c>
      <c r="P38">
        <v>324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 t="s">
        <v>442</v>
      </c>
      <c r="AD38" t="s">
        <v>387</v>
      </c>
      <c r="AE38" t="s">
        <v>404</v>
      </c>
      <c r="AF38" t="s">
        <v>396</v>
      </c>
      <c r="AG38" t="s">
        <v>414</v>
      </c>
    </row>
    <row r="39" spans="1:33" x14ac:dyDescent="0.4">
      <c r="A39" s="1" t="s">
        <v>320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0.4</v>
      </c>
      <c r="Y39" s="2">
        <v>0</v>
      </c>
      <c r="Z39" s="2">
        <v>0</v>
      </c>
      <c r="AC39" t="s">
        <v>443</v>
      </c>
      <c r="AD39" t="s">
        <v>387</v>
      </c>
      <c r="AE39" t="s">
        <v>404</v>
      </c>
      <c r="AF39" t="s">
        <v>396</v>
      </c>
      <c r="AG39" t="s">
        <v>406</v>
      </c>
    </row>
    <row r="40" spans="1:33" x14ac:dyDescent="0.4">
      <c r="A40" t="s">
        <v>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 t="s">
        <v>444</v>
      </c>
      <c r="AD40" t="s">
        <v>387</v>
      </c>
      <c r="AE40" t="s">
        <v>404</v>
      </c>
      <c r="AF40" t="s">
        <v>396</v>
      </c>
      <c r="AG40" t="s">
        <v>414</v>
      </c>
    </row>
    <row r="41" spans="1:33" x14ac:dyDescent="0.4">
      <c r="A41" s="1" t="s">
        <v>285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0.01</v>
      </c>
      <c r="AC41" t="s">
        <v>445</v>
      </c>
      <c r="AD41" t="s">
        <v>387</v>
      </c>
      <c r="AE41" t="s">
        <v>404</v>
      </c>
      <c r="AF41" t="s">
        <v>396</v>
      </c>
      <c r="AG41" t="s">
        <v>414</v>
      </c>
    </row>
    <row r="42" spans="1:33" x14ac:dyDescent="0.4">
      <c r="A42" t="s">
        <v>24</v>
      </c>
      <c r="B42">
        <v>21</v>
      </c>
      <c r="C42">
        <v>0</v>
      </c>
      <c r="D42">
        <v>18</v>
      </c>
      <c r="E42">
        <v>21</v>
      </c>
      <c r="F42">
        <v>24</v>
      </c>
      <c r="G42">
        <v>0</v>
      </c>
      <c r="H42">
        <v>6</v>
      </c>
      <c r="I42">
        <v>0</v>
      </c>
      <c r="J42">
        <v>21</v>
      </c>
      <c r="K42">
        <v>18</v>
      </c>
      <c r="L42">
        <v>18</v>
      </c>
      <c r="M42">
        <v>27</v>
      </c>
      <c r="N42">
        <v>27</v>
      </c>
      <c r="O42">
        <v>21</v>
      </c>
      <c r="P42">
        <v>12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C42" t="s">
        <v>446</v>
      </c>
      <c r="AD42" t="s">
        <v>387</v>
      </c>
      <c r="AE42" t="s">
        <v>404</v>
      </c>
      <c r="AF42" t="s">
        <v>396</v>
      </c>
      <c r="AG42" t="s">
        <v>406</v>
      </c>
    </row>
    <row r="43" spans="1:33" x14ac:dyDescent="0.4">
      <c r="A43" t="s">
        <v>75</v>
      </c>
      <c r="B43">
        <v>9</v>
      </c>
      <c r="C43">
        <v>9</v>
      </c>
      <c r="D43">
        <v>27</v>
      </c>
      <c r="E43">
        <v>30</v>
      </c>
      <c r="F43">
        <v>3</v>
      </c>
      <c r="G43">
        <v>3</v>
      </c>
      <c r="H43">
        <v>6</v>
      </c>
      <c r="I43">
        <v>6</v>
      </c>
      <c r="J43">
        <v>63</v>
      </c>
      <c r="K43">
        <v>9</v>
      </c>
      <c r="L43">
        <v>9</v>
      </c>
      <c r="M43">
        <v>81</v>
      </c>
      <c r="N43">
        <v>57</v>
      </c>
      <c r="O43">
        <v>33</v>
      </c>
      <c r="P43">
        <v>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C43" t="s">
        <v>447</v>
      </c>
      <c r="AD43" t="s">
        <v>387</v>
      </c>
      <c r="AE43" t="s">
        <v>404</v>
      </c>
      <c r="AF43" t="s">
        <v>396</v>
      </c>
      <c r="AG43" t="s">
        <v>414</v>
      </c>
    </row>
    <row r="44" spans="1:33" x14ac:dyDescent="0.4">
      <c r="A44" t="s">
        <v>321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</v>
      </c>
      <c r="K44">
        <v>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C44" t="s">
        <v>448</v>
      </c>
      <c r="AD44" t="s">
        <v>387</v>
      </c>
      <c r="AE44" t="s">
        <v>404</v>
      </c>
      <c r="AF44" t="s">
        <v>396</v>
      </c>
      <c r="AG44" t="s">
        <v>406</v>
      </c>
    </row>
    <row r="45" spans="1:33" x14ac:dyDescent="0.4">
      <c r="A45" t="s">
        <v>64</v>
      </c>
      <c r="B45">
        <v>0</v>
      </c>
      <c r="C45">
        <v>0</v>
      </c>
      <c r="D45">
        <v>6</v>
      </c>
      <c r="E45">
        <v>0</v>
      </c>
      <c r="F45">
        <v>0</v>
      </c>
      <c r="G45">
        <v>3</v>
      </c>
      <c r="H45">
        <v>0</v>
      </c>
      <c r="I45">
        <v>0</v>
      </c>
      <c r="J45">
        <v>9</v>
      </c>
      <c r="K45">
        <v>3</v>
      </c>
      <c r="L45">
        <v>0</v>
      </c>
      <c r="M45">
        <v>0</v>
      </c>
      <c r="N45">
        <v>3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 t="s">
        <v>449</v>
      </c>
      <c r="AD45" t="s">
        <v>387</v>
      </c>
      <c r="AE45" t="s">
        <v>404</v>
      </c>
      <c r="AF45" t="s">
        <v>396</v>
      </c>
      <c r="AG45" t="s">
        <v>406</v>
      </c>
    </row>
    <row r="46" spans="1:33" x14ac:dyDescent="0.4">
      <c r="A46" t="s">
        <v>262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C46" t="s">
        <v>450</v>
      </c>
      <c r="AD46" t="s">
        <v>387</v>
      </c>
      <c r="AE46" t="s">
        <v>404</v>
      </c>
      <c r="AF46" t="s">
        <v>396</v>
      </c>
      <c r="AG46" t="s">
        <v>414</v>
      </c>
    </row>
    <row r="47" spans="1:33" x14ac:dyDescent="0.4">
      <c r="A47" t="s">
        <v>196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C47" t="s">
        <v>451</v>
      </c>
      <c r="AD47" t="s">
        <v>387</v>
      </c>
      <c r="AE47" t="s">
        <v>404</v>
      </c>
      <c r="AF47" t="s">
        <v>396</v>
      </c>
      <c r="AG47" t="s">
        <v>406</v>
      </c>
    </row>
    <row r="48" spans="1:33" x14ac:dyDescent="0.4">
      <c r="A48" t="s">
        <v>322</v>
      </c>
      <c r="B48">
        <v>33</v>
      </c>
      <c r="C48">
        <v>0</v>
      </c>
      <c r="D48">
        <v>21</v>
      </c>
      <c r="E48">
        <v>27</v>
      </c>
      <c r="F48">
        <v>24</v>
      </c>
      <c r="G48">
        <v>12</v>
      </c>
      <c r="H48">
        <v>12</v>
      </c>
      <c r="I48">
        <v>0</v>
      </c>
      <c r="J48">
        <v>60</v>
      </c>
      <c r="K48">
        <v>21</v>
      </c>
      <c r="L48">
        <v>39</v>
      </c>
      <c r="M48">
        <v>63</v>
      </c>
      <c r="N48">
        <v>81</v>
      </c>
      <c r="O48">
        <v>51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 t="s">
        <v>452</v>
      </c>
      <c r="AD48" t="s">
        <v>387</v>
      </c>
      <c r="AE48" t="s">
        <v>404</v>
      </c>
      <c r="AF48" t="s">
        <v>396</v>
      </c>
      <c r="AG48" t="s">
        <v>414</v>
      </c>
    </row>
    <row r="49" spans="1:38" x14ac:dyDescent="0.4">
      <c r="A49" t="s">
        <v>323</v>
      </c>
      <c r="B49">
        <v>117</v>
      </c>
      <c r="C49">
        <v>126</v>
      </c>
      <c r="D49">
        <v>102</v>
      </c>
      <c r="E49">
        <v>117</v>
      </c>
      <c r="F49">
        <v>39</v>
      </c>
      <c r="G49">
        <v>12</v>
      </c>
      <c r="H49">
        <v>42</v>
      </c>
      <c r="I49">
        <v>36</v>
      </c>
      <c r="J49">
        <v>132</v>
      </c>
      <c r="K49">
        <v>33</v>
      </c>
      <c r="L49">
        <v>114</v>
      </c>
      <c r="M49">
        <v>246</v>
      </c>
      <c r="N49">
        <v>288</v>
      </c>
      <c r="O49">
        <v>165</v>
      </c>
      <c r="P49">
        <v>105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 t="s">
        <v>453</v>
      </c>
      <c r="AD49" t="s">
        <v>454</v>
      </c>
      <c r="AE49" t="s">
        <v>455</v>
      </c>
      <c r="AG49" t="s">
        <v>456</v>
      </c>
    </row>
    <row r="50" spans="1:38" x14ac:dyDescent="0.4">
      <c r="A50" t="s">
        <v>43</v>
      </c>
      <c r="B50">
        <v>54</v>
      </c>
      <c r="C50">
        <v>33</v>
      </c>
      <c r="D50">
        <v>87</v>
      </c>
      <c r="E50">
        <v>75</v>
      </c>
      <c r="F50">
        <v>51</v>
      </c>
      <c r="G50">
        <v>6</v>
      </c>
      <c r="H50">
        <v>12</v>
      </c>
      <c r="I50">
        <v>0</v>
      </c>
      <c r="J50">
        <v>75</v>
      </c>
      <c r="K50">
        <v>45</v>
      </c>
      <c r="L50">
        <v>60</v>
      </c>
      <c r="M50">
        <v>87</v>
      </c>
      <c r="N50">
        <v>111</v>
      </c>
      <c r="O50">
        <v>249</v>
      </c>
      <c r="P50">
        <v>51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C50" t="s">
        <v>457</v>
      </c>
      <c r="AD50" t="s">
        <v>454</v>
      </c>
      <c r="AE50" t="s">
        <v>455</v>
      </c>
      <c r="AG50" t="s">
        <v>456</v>
      </c>
    </row>
    <row r="51" spans="1:38" x14ac:dyDescent="0.4">
      <c r="A51" s="1" t="s">
        <v>288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0.06</v>
      </c>
      <c r="Z51" s="2">
        <v>0</v>
      </c>
      <c r="AC51" t="s">
        <v>458</v>
      </c>
      <c r="AD51" t="s">
        <v>454</v>
      </c>
      <c r="AE51" t="s">
        <v>459</v>
      </c>
      <c r="AG51" t="s">
        <v>456</v>
      </c>
    </row>
    <row r="52" spans="1:38" x14ac:dyDescent="0.4">
      <c r="A52" t="s">
        <v>325</v>
      </c>
      <c r="B52">
        <v>516</v>
      </c>
      <c r="C52">
        <v>213</v>
      </c>
      <c r="D52">
        <v>483</v>
      </c>
      <c r="E52">
        <v>966</v>
      </c>
      <c r="F52">
        <v>351</v>
      </c>
      <c r="G52">
        <v>90</v>
      </c>
      <c r="H52">
        <v>171</v>
      </c>
      <c r="I52">
        <v>72</v>
      </c>
      <c r="J52">
        <v>1242</v>
      </c>
      <c r="K52">
        <v>198</v>
      </c>
      <c r="L52">
        <v>402</v>
      </c>
      <c r="M52">
        <v>780</v>
      </c>
      <c r="N52">
        <v>891</v>
      </c>
      <c r="O52">
        <v>1224</v>
      </c>
      <c r="P52">
        <v>117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3.5000000000000003E-2</v>
      </c>
      <c r="Z52" s="2">
        <v>0</v>
      </c>
      <c r="AC52" t="s">
        <v>460</v>
      </c>
      <c r="AD52" t="s">
        <v>454</v>
      </c>
      <c r="AE52" t="s">
        <v>455</v>
      </c>
      <c r="AG52" t="s">
        <v>456</v>
      </c>
      <c r="AK52" t="s">
        <v>461</v>
      </c>
    </row>
    <row r="53" spans="1:38" x14ac:dyDescent="0.4">
      <c r="A53" s="1" t="s">
        <v>326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C53" t="s">
        <v>462</v>
      </c>
      <c r="AD53" t="s">
        <v>454</v>
      </c>
      <c r="AE53" t="s">
        <v>463</v>
      </c>
      <c r="AG53" t="s">
        <v>456</v>
      </c>
      <c r="AH53" t="s">
        <v>464</v>
      </c>
    </row>
    <row r="54" spans="1:38" x14ac:dyDescent="0.4">
      <c r="A54" t="s">
        <v>117</v>
      </c>
      <c r="B54">
        <v>51</v>
      </c>
      <c r="C54">
        <v>12</v>
      </c>
      <c r="D54">
        <v>33</v>
      </c>
      <c r="E54">
        <v>33</v>
      </c>
      <c r="F54">
        <v>27</v>
      </c>
      <c r="G54">
        <v>15</v>
      </c>
      <c r="H54">
        <v>24</v>
      </c>
      <c r="I54">
        <v>51</v>
      </c>
      <c r="J54">
        <v>39</v>
      </c>
      <c r="K54">
        <v>33</v>
      </c>
      <c r="L54">
        <v>36</v>
      </c>
      <c r="M54">
        <v>42</v>
      </c>
      <c r="N54">
        <v>45</v>
      </c>
      <c r="O54">
        <v>39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C54" t="s">
        <v>465</v>
      </c>
      <c r="AD54" t="s">
        <v>454</v>
      </c>
      <c r="AE54" t="s">
        <v>463</v>
      </c>
      <c r="AG54" t="s">
        <v>456</v>
      </c>
      <c r="AH54" t="s">
        <v>464</v>
      </c>
      <c r="AK54" t="s">
        <v>466</v>
      </c>
    </row>
    <row r="55" spans="1:38" x14ac:dyDescent="0.4">
      <c r="A55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C55" t="s">
        <v>467</v>
      </c>
      <c r="AD55" t="s">
        <v>454</v>
      </c>
      <c r="AE55" t="s">
        <v>455</v>
      </c>
      <c r="AG55" t="s">
        <v>468</v>
      </c>
      <c r="AH55" t="s">
        <v>469</v>
      </c>
      <c r="AL55" t="s">
        <v>470</v>
      </c>
    </row>
    <row r="56" spans="1:38" x14ac:dyDescent="0.4">
      <c r="A56" t="s">
        <v>328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C56" t="s">
        <v>471</v>
      </c>
      <c r="AD56" t="s">
        <v>454</v>
      </c>
      <c r="AE56" t="s">
        <v>472</v>
      </c>
      <c r="AG56" t="s">
        <v>406</v>
      </c>
    </row>
    <row r="57" spans="1:38" x14ac:dyDescent="0.4">
      <c r="A57" t="s">
        <v>148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C57" t="s">
        <v>473</v>
      </c>
      <c r="AD57" t="s">
        <v>454</v>
      </c>
      <c r="AE57" t="s">
        <v>472</v>
      </c>
      <c r="AG57" t="s">
        <v>414</v>
      </c>
    </row>
    <row r="58" spans="1:38" x14ac:dyDescent="0.4">
      <c r="A58" t="s">
        <v>153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C58" t="s">
        <v>474</v>
      </c>
      <c r="AD58" t="s">
        <v>454</v>
      </c>
      <c r="AE58" t="s">
        <v>475</v>
      </c>
      <c r="AF58" t="s">
        <v>476</v>
      </c>
      <c r="AG58" t="s">
        <v>406</v>
      </c>
    </row>
    <row r="59" spans="1:38" x14ac:dyDescent="0.4">
      <c r="A59" s="1" t="s">
        <v>330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0.02</v>
      </c>
      <c r="Z59" s="2">
        <v>0</v>
      </c>
      <c r="AC59" t="s">
        <v>477</v>
      </c>
      <c r="AD59" t="s">
        <v>454</v>
      </c>
      <c r="AE59" t="s">
        <v>475</v>
      </c>
      <c r="AF59" t="s">
        <v>476</v>
      </c>
      <c r="AG59" t="s">
        <v>414</v>
      </c>
    </row>
    <row r="60" spans="1:38" x14ac:dyDescent="0.4">
      <c r="A60" t="s">
        <v>256</v>
      </c>
      <c r="B60">
        <v>3</v>
      </c>
      <c r="C60">
        <v>0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9</v>
      </c>
      <c r="N60">
        <v>9</v>
      </c>
      <c r="O60">
        <v>0</v>
      </c>
      <c r="P60">
        <v>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C60" t="s">
        <v>478</v>
      </c>
      <c r="AD60" t="s">
        <v>454</v>
      </c>
      <c r="AE60" t="s">
        <v>479</v>
      </c>
      <c r="AG60" t="s">
        <v>406</v>
      </c>
    </row>
    <row r="61" spans="1:38" x14ac:dyDescent="0.4">
      <c r="A61" t="s">
        <v>329</v>
      </c>
      <c r="B61">
        <v>144</v>
      </c>
      <c r="C61">
        <v>36</v>
      </c>
      <c r="D61">
        <v>282</v>
      </c>
      <c r="E61">
        <v>321</v>
      </c>
      <c r="F61">
        <v>84</v>
      </c>
      <c r="G61">
        <v>30</v>
      </c>
      <c r="H61">
        <v>60</v>
      </c>
      <c r="I61">
        <v>24</v>
      </c>
      <c r="J61">
        <v>336</v>
      </c>
      <c r="K61">
        <v>15</v>
      </c>
      <c r="L61">
        <v>162</v>
      </c>
      <c r="M61">
        <v>228</v>
      </c>
      <c r="N61">
        <v>270</v>
      </c>
      <c r="O61">
        <v>486</v>
      </c>
      <c r="P61">
        <v>51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C61" t="s">
        <v>480</v>
      </c>
      <c r="AD61" t="s">
        <v>454</v>
      </c>
      <c r="AE61" t="s">
        <v>472</v>
      </c>
      <c r="AG61" t="s">
        <v>406</v>
      </c>
    </row>
    <row r="62" spans="1:38" x14ac:dyDescent="0.4">
      <c r="A62" s="1" t="s">
        <v>296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2">
        <v>8.0000000000000002E-3</v>
      </c>
      <c r="R62" s="2">
        <v>1.7999999999999999E-2</v>
      </c>
      <c r="S62" s="2">
        <v>0</v>
      </c>
      <c r="T62" s="2">
        <v>0</v>
      </c>
      <c r="U62" s="2">
        <v>0</v>
      </c>
      <c r="V62" s="2">
        <v>0</v>
      </c>
      <c r="W62" s="2">
        <v>6</v>
      </c>
      <c r="X62" s="2">
        <v>0</v>
      </c>
      <c r="Y62" s="2">
        <v>0</v>
      </c>
      <c r="Z62" s="2">
        <v>0</v>
      </c>
      <c r="AC62" t="s">
        <v>481</v>
      </c>
      <c r="AD62" t="s">
        <v>454</v>
      </c>
      <c r="AE62" t="s">
        <v>472</v>
      </c>
      <c r="AG62" t="s">
        <v>414</v>
      </c>
    </row>
    <row r="63" spans="1:38" x14ac:dyDescent="0.4">
      <c r="A63" t="s">
        <v>87</v>
      </c>
      <c r="B63">
        <v>27</v>
      </c>
      <c r="C63">
        <v>9</v>
      </c>
      <c r="D63">
        <v>36</v>
      </c>
      <c r="E63">
        <v>39</v>
      </c>
      <c r="F63">
        <v>33</v>
      </c>
      <c r="G63">
        <v>0</v>
      </c>
      <c r="H63">
        <v>3</v>
      </c>
      <c r="I63">
        <v>12</v>
      </c>
      <c r="J63">
        <v>30</v>
      </c>
      <c r="K63">
        <v>36</v>
      </c>
      <c r="L63">
        <v>36</v>
      </c>
      <c r="M63">
        <v>33</v>
      </c>
      <c r="N63">
        <v>36</v>
      </c>
      <c r="O63">
        <v>33</v>
      </c>
      <c r="P63">
        <v>27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C63" t="s">
        <v>482</v>
      </c>
      <c r="AD63" t="s">
        <v>454</v>
      </c>
      <c r="AE63" t="s">
        <v>483</v>
      </c>
      <c r="AG63" t="s">
        <v>406</v>
      </c>
    </row>
    <row r="64" spans="1:38" x14ac:dyDescent="0.4">
      <c r="A64" t="s">
        <v>135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 t="s">
        <v>484</v>
      </c>
      <c r="AD64" t="s">
        <v>454</v>
      </c>
      <c r="AE64" t="s">
        <v>483</v>
      </c>
      <c r="AG64" t="s">
        <v>414</v>
      </c>
    </row>
    <row r="65" spans="1:41" x14ac:dyDescent="0.4">
      <c r="A65" s="1" t="s">
        <v>331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1.2E-2</v>
      </c>
      <c r="R65" s="2">
        <v>2.1999999999999999E-2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C65" t="s">
        <v>485</v>
      </c>
      <c r="AD65" t="s">
        <v>454</v>
      </c>
      <c r="AE65" t="s">
        <v>483</v>
      </c>
      <c r="AG65" t="s">
        <v>406</v>
      </c>
    </row>
    <row r="66" spans="1:41" x14ac:dyDescent="0.4">
      <c r="A66" s="1" t="s">
        <v>277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0.06</v>
      </c>
      <c r="Z66" s="2">
        <v>0</v>
      </c>
      <c r="AC66" t="s">
        <v>486</v>
      </c>
      <c r="AD66" t="s">
        <v>454</v>
      </c>
      <c r="AE66" t="s">
        <v>483</v>
      </c>
      <c r="AG66" t="s">
        <v>414</v>
      </c>
    </row>
    <row r="67" spans="1:41" x14ac:dyDescent="0.4">
      <c r="A67" t="s">
        <v>76</v>
      </c>
      <c r="B67">
        <v>123</v>
      </c>
      <c r="C67">
        <v>42</v>
      </c>
      <c r="D67">
        <v>120</v>
      </c>
      <c r="E67">
        <v>123</v>
      </c>
      <c r="F67">
        <v>90</v>
      </c>
      <c r="G67">
        <v>15</v>
      </c>
      <c r="H67">
        <v>57</v>
      </c>
      <c r="I67">
        <v>9</v>
      </c>
      <c r="J67">
        <v>138</v>
      </c>
      <c r="K67">
        <v>90</v>
      </c>
      <c r="L67">
        <v>165</v>
      </c>
      <c r="M67">
        <v>213</v>
      </c>
      <c r="N67">
        <v>225</v>
      </c>
      <c r="O67">
        <v>168</v>
      </c>
      <c r="P67">
        <v>57</v>
      </c>
      <c r="Q67">
        <v>0.01</v>
      </c>
      <c r="R67">
        <v>0.01</v>
      </c>
      <c r="S67">
        <v>0</v>
      </c>
      <c r="T67">
        <v>0</v>
      </c>
      <c r="U67">
        <v>0</v>
      </c>
      <c r="V67">
        <v>0</v>
      </c>
      <c r="W67">
        <v>0</v>
      </c>
      <c r="X67">
        <v>0.63</v>
      </c>
      <c r="Y67">
        <v>0</v>
      </c>
      <c r="Z67">
        <v>0</v>
      </c>
      <c r="AC67" t="s">
        <v>487</v>
      </c>
      <c r="AD67" t="s">
        <v>488</v>
      </c>
    </row>
    <row r="68" spans="1:41" x14ac:dyDescent="0.4">
      <c r="A68" s="3" t="s">
        <v>332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1.4999999999999999E-2</v>
      </c>
      <c r="AC68" t="s">
        <v>489</v>
      </c>
      <c r="AD68" t="s">
        <v>488</v>
      </c>
      <c r="AE68" t="s">
        <v>490</v>
      </c>
      <c r="AG68" t="s">
        <v>468</v>
      </c>
      <c r="AI68" t="s">
        <v>491</v>
      </c>
      <c r="AJ68" t="s">
        <v>492</v>
      </c>
      <c r="AL68" t="s">
        <v>493</v>
      </c>
      <c r="AM68" t="s">
        <v>494</v>
      </c>
    </row>
    <row r="69" spans="1:41" x14ac:dyDescent="0.4">
      <c r="A69" s="3" t="s">
        <v>333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2">
        <v>0</v>
      </c>
      <c r="R69" s="2">
        <v>0</v>
      </c>
      <c r="S69" s="2">
        <f>1/22</f>
        <v>4.5454545454545456E-2</v>
      </c>
      <c r="T69" s="2">
        <f>1/11</f>
        <v>9.0909090909090912E-2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C69" t="s">
        <v>495</v>
      </c>
      <c r="AD69" t="s">
        <v>488</v>
      </c>
      <c r="AE69" t="s">
        <v>496</v>
      </c>
      <c r="AG69" t="s">
        <v>468</v>
      </c>
      <c r="AI69" t="s">
        <v>491</v>
      </c>
      <c r="AJ69" t="s">
        <v>492</v>
      </c>
      <c r="AK69" t="s">
        <v>497</v>
      </c>
      <c r="AL69" t="s">
        <v>493</v>
      </c>
      <c r="AM69" t="s">
        <v>494</v>
      </c>
    </row>
    <row r="70" spans="1:41" x14ac:dyDescent="0.4">
      <c r="A70" t="s">
        <v>214</v>
      </c>
      <c r="B70">
        <v>33</v>
      </c>
      <c r="C70">
        <v>36</v>
      </c>
      <c r="D70">
        <v>30</v>
      </c>
      <c r="E70">
        <v>9</v>
      </c>
      <c r="F70">
        <v>9</v>
      </c>
      <c r="G70">
        <v>6</v>
      </c>
      <c r="H70">
        <v>6</v>
      </c>
      <c r="I70">
        <v>0</v>
      </c>
      <c r="J70">
        <v>9</v>
      </c>
      <c r="K70">
        <v>6</v>
      </c>
      <c r="L70">
        <v>39</v>
      </c>
      <c r="M70">
        <v>42</v>
      </c>
      <c r="N70">
        <v>30</v>
      </c>
      <c r="O70">
        <v>21</v>
      </c>
      <c r="P70">
        <v>36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C70" t="s">
        <v>498</v>
      </c>
      <c r="AD70" t="s">
        <v>488</v>
      </c>
      <c r="AG70" t="s">
        <v>468</v>
      </c>
      <c r="AI70" t="s">
        <v>491</v>
      </c>
      <c r="AJ70" t="s">
        <v>492</v>
      </c>
      <c r="AK70" t="s">
        <v>497</v>
      </c>
      <c r="AL70" t="s">
        <v>493</v>
      </c>
      <c r="AM70" t="s">
        <v>494</v>
      </c>
      <c r="AN70" t="s">
        <v>499</v>
      </c>
    </row>
    <row r="71" spans="1:41" x14ac:dyDescent="0.4">
      <c r="A71" t="s">
        <v>171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21</v>
      </c>
      <c r="N71">
        <v>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C71" t="s">
        <v>500</v>
      </c>
      <c r="AD71" t="s">
        <v>488</v>
      </c>
      <c r="AE71" t="s">
        <v>501</v>
      </c>
      <c r="AG71" t="s">
        <v>468</v>
      </c>
      <c r="AI71" t="s">
        <v>491</v>
      </c>
      <c r="AJ71" t="s">
        <v>492</v>
      </c>
      <c r="AK71" t="s">
        <v>502</v>
      </c>
      <c r="AL71" t="s">
        <v>493</v>
      </c>
      <c r="AM71" t="s">
        <v>494</v>
      </c>
    </row>
    <row r="72" spans="1:41" x14ac:dyDescent="0.4">
      <c r="A72" t="s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C72" t="s">
        <v>503</v>
      </c>
      <c r="AD72" t="s">
        <v>488</v>
      </c>
      <c r="AE72" t="s">
        <v>504</v>
      </c>
      <c r="AG72" t="s">
        <v>468</v>
      </c>
      <c r="AI72" t="s">
        <v>491</v>
      </c>
      <c r="AK72" t="s">
        <v>505</v>
      </c>
      <c r="AL72" t="s">
        <v>493</v>
      </c>
      <c r="AM72" t="s">
        <v>494</v>
      </c>
    </row>
    <row r="73" spans="1:41" x14ac:dyDescent="0.4">
      <c r="A73" t="s">
        <v>126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C73" t="s">
        <v>506</v>
      </c>
      <c r="AD73" t="s">
        <v>488</v>
      </c>
      <c r="AE73" t="s">
        <v>490</v>
      </c>
      <c r="AG73" t="s">
        <v>468</v>
      </c>
      <c r="AI73" t="s">
        <v>491</v>
      </c>
      <c r="AJ73" t="s">
        <v>492</v>
      </c>
      <c r="AL73" t="s">
        <v>493</v>
      </c>
      <c r="AM73" t="s">
        <v>494</v>
      </c>
    </row>
    <row r="74" spans="1:41" x14ac:dyDescent="0.4">
      <c r="A74" t="s">
        <v>104</v>
      </c>
      <c r="B74">
        <v>0</v>
      </c>
      <c r="C74">
        <v>3</v>
      </c>
      <c r="D74">
        <v>6</v>
      </c>
      <c r="E74">
        <v>3</v>
      </c>
      <c r="F74">
        <v>3</v>
      </c>
      <c r="G74">
        <v>0</v>
      </c>
      <c r="H74">
        <v>3</v>
      </c>
      <c r="I74">
        <v>0</v>
      </c>
      <c r="J74">
        <v>3</v>
      </c>
      <c r="K74">
        <v>9</v>
      </c>
      <c r="L74">
        <v>3</v>
      </c>
      <c r="M74">
        <v>3</v>
      </c>
      <c r="N74">
        <v>6</v>
      </c>
      <c r="O74">
        <v>3</v>
      </c>
      <c r="P74">
        <v>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C74" t="s">
        <v>507</v>
      </c>
      <c r="AD74" t="s">
        <v>488</v>
      </c>
      <c r="AE74" t="s">
        <v>490</v>
      </c>
      <c r="AG74" t="s">
        <v>468</v>
      </c>
      <c r="AI74" t="s">
        <v>491</v>
      </c>
      <c r="AJ74" t="s">
        <v>492</v>
      </c>
      <c r="AL74" t="s">
        <v>493</v>
      </c>
      <c r="AM74" t="s">
        <v>494</v>
      </c>
    </row>
    <row r="75" spans="1:4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 t="s">
        <v>508</v>
      </c>
      <c r="AD75" t="s">
        <v>488</v>
      </c>
      <c r="AG75" t="s">
        <v>468</v>
      </c>
      <c r="AI75" t="s">
        <v>491</v>
      </c>
      <c r="AJ75" t="s">
        <v>492</v>
      </c>
      <c r="AK75" t="s">
        <v>509</v>
      </c>
      <c r="AL75" t="s">
        <v>493</v>
      </c>
      <c r="AM75" t="s">
        <v>494</v>
      </c>
    </row>
    <row r="76" spans="1:41" x14ac:dyDescent="0.4">
      <c r="A76" t="s">
        <v>52</v>
      </c>
      <c r="B76">
        <v>48</v>
      </c>
      <c r="C76">
        <v>18</v>
      </c>
      <c r="D76">
        <v>51</v>
      </c>
      <c r="E76">
        <v>51</v>
      </c>
      <c r="F76">
        <v>30</v>
      </c>
      <c r="G76">
        <v>12</v>
      </c>
      <c r="H76">
        <v>27</v>
      </c>
      <c r="I76">
        <v>0</v>
      </c>
      <c r="J76">
        <v>48</v>
      </c>
      <c r="K76">
        <v>24</v>
      </c>
      <c r="L76">
        <v>42</v>
      </c>
      <c r="M76">
        <v>135</v>
      </c>
      <c r="N76">
        <v>120</v>
      </c>
      <c r="O76">
        <v>108</v>
      </c>
      <c r="P76">
        <v>33</v>
      </c>
      <c r="Q76" s="2">
        <v>1.234E-2</v>
      </c>
      <c r="R76" s="2">
        <v>2.2339999999999999E-2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C76" t="s">
        <v>510</v>
      </c>
      <c r="AD76" t="s">
        <v>488</v>
      </c>
      <c r="AG76" t="s">
        <v>468</v>
      </c>
      <c r="AI76" t="s">
        <v>491</v>
      </c>
      <c r="AJ76" t="s">
        <v>492</v>
      </c>
      <c r="AK76" t="s">
        <v>509</v>
      </c>
      <c r="AL76" t="s">
        <v>493</v>
      </c>
      <c r="AM76" t="s">
        <v>494</v>
      </c>
    </row>
    <row r="77" spans="1:41" x14ac:dyDescent="0.4">
      <c r="A77" t="s">
        <v>118</v>
      </c>
      <c r="B77">
        <v>3</v>
      </c>
      <c r="C77">
        <v>3</v>
      </c>
      <c r="D77">
        <v>3</v>
      </c>
      <c r="E77">
        <v>0</v>
      </c>
      <c r="F77">
        <v>3</v>
      </c>
      <c r="G77">
        <v>0</v>
      </c>
      <c r="H77">
        <v>3</v>
      </c>
      <c r="I77">
        <v>0</v>
      </c>
      <c r="J77">
        <v>3</v>
      </c>
      <c r="K77">
        <v>3</v>
      </c>
      <c r="L77">
        <v>12</v>
      </c>
      <c r="M77">
        <v>3</v>
      </c>
      <c r="N77">
        <v>3</v>
      </c>
      <c r="O77">
        <v>3</v>
      </c>
      <c r="P77">
        <v>0</v>
      </c>
      <c r="Q77" s="2">
        <v>0</v>
      </c>
      <c r="R77" s="2">
        <v>0</v>
      </c>
      <c r="S77" s="2">
        <v>0</v>
      </c>
      <c r="T77" s="2">
        <v>0</v>
      </c>
      <c r="U77" s="2">
        <v>2.2000000000000002</v>
      </c>
      <c r="V77" s="2">
        <v>1.6</v>
      </c>
      <c r="W77" s="2">
        <v>0</v>
      </c>
      <c r="X77" s="2">
        <v>0</v>
      </c>
      <c r="Y77" s="2">
        <v>0</v>
      </c>
      <c r="Z77" s="2">
        <v>0</v>
      </c>
      <c r="AC77" t="s">
        <v>511</v>
      </c>
      <c r="AD77" t="s">
        <v>488</v>
      </c>
      <c r="AE77" t="s">
        <v>512</v>
      </c>
      <c r="AG77" t="s">
        <v>468</v>
      </c>
      <c r="AH77" t="s">
        <v>513</v>
      </c>
      <c r="AI77" t="s">
        <v>491</v>
      </c>
      <c r="AL77" t="s">
        <v>514</v>
      </c>
      <c r="AM77" t="s">
        <v>494</v>
      </c>
    </row>
    <row r="78" spans="1:41" x14ac:dyDescent="0.4">
      <c r="A78" s="3" t="s">
        <v>334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C78" t="s">
        <v>515</v>
      </c>
      <c r="AD78" t="s">
        <v>488</v>
      </c>
      <c r="AE78" t="s">
        <v>512</v>
      </c>
      <c r="AG78" t="s">
        <v>468</v>
      </c>
      <c r="AH78" t="s">
        <v>513</v>
      </c>
      <c r="AI78" t="s">
        <v>491</v>
      </c>
      <c r="AL78" t="s">
        <v>514</v>
      </c>
      <c r="AM78" t="s">
        <v>494</v>
      </c>
    </row>
    <row r="79" spans="1:41" x14ac:dyDescent="0.4">
      <c r="A79" t="s">
        <v>123</v>
      </c>
      <c r="B79">
        <v>0</v>
      </c>
      <c r="C79">
        <v>3</v>
      </c>
      <c r="D79">
        <v>6</v>
      </c>
      <c r="E79">
        <v>6</v>
      </c>
      <c r="F79">
        <v>12</v>
      </c>
      <c r="G79">
        <v>0</v>
      </c>
      <c r="H79">
        <v>9</v>
      </c>
      <c r="I79">
        <v>15</v>
      </c>
      <c r="J79">
        <v>9</v>
      </c>
      <c r="K79">
        <v>18</v>
      </c>
      <c r="L79">
        <v>12</v>
      </c>
      <c r="M79">
        <v>0</v>
      </c>
      <c r="N79">
        <v>15</v>
      </c>
      <c r="O79">
        <v>21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C79" t="s">
        <v>516</v>
      </c>
      <c r="AD79" t="s">
        <v>488</v>
      </c>
      <c r="AE79" t="s">
        <v>517</v>
      </c>
      <c r="AH79" t="s">
        <v>464</v>
      </c>
      <c r="AI79" t="s">
        <v>491</v>
      </c>
      <c r="AJ79" t="s">
        <v>492</v>
      </c>
      <c r="AK79" t="s">
        <v>518</v>
      </c>
      <c r="AL79" t="s">
        <v>493</v>
      </c>
      <c r="AM79" t="s">
        <v>494</v>
      </c>
    </row>
    <row r="80" spans="1:41" x14ac:dyDescent="0.4">
      <c r="A80" s="3" t="s">
        <v>335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0.01</v>
      </c>
      <c r="AC80" t="s">
        <v>519</v>
      </c>
      <c r="AD80" t="s">
        <v>488</v>
      </c>
      <c r="AG80" t="s">
        <v>468</v>
      </c>
      <c r="AI80" t="s">
        <v>491</v>
      </c>
      <c r="AJ80" t="s">
        <v>492</v>
      </c>
      <c r="AM80" t="s">
        <v>494</v>
      </c>
      <c r="AN80" t="s">
        <v>520</v>
      </c>
      <c r="AO80" t="s">
        <v>521</v>
      </c>
    </row>
    <row r="81" spans="1:41" x14ac:dyDescent="0.4">
      <c r="A81" t="s">
        <v>63</v>
      </c>
      <c r="B81">
        <v>0</v>
      </c>
      <c r="C81">
        <v>0</v>
      </c>
      <c r="D81">
        <v>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 t="s">
        <v>522</v>
      </c>
      <c r="AD81" t="s">
        <v>488</v>
      </c>
      <c r="AE81" t="s">
        <v>523</v>
      </c>
      <c r="AG81" t="s">
        <v>468</v>
      </c>
      <c r="AH81" t="s">
        <v>464</v>
      </c>
      <c r="AI81" t="s">
        <v>491</v>
      </c>
      <c r="AJ81" t="s">
        <v>492</v>
      </c>
      <c r="AL81" t="s">
        <v>493</v>
      </c>
      <c r="AM81" t="s">
        <v>494</v>
      </c>
      <c r="AO81" t="s">
        <v>521</v>
      </c>
    </row>
    <row r="82" spans="1:41" x14ac:dyDescent="0.4">
      <c r="A82" s="3" t="s">
        <v>337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1.6799999999999999E-2</v>
      </c>
      <c r="AC82" t="s">
        <v>524</v>
      </c>
      <c r="AD82" t="s">
        <v>488</v>
      </c>
      <c r="AE82" t="s">
        <v>525</v>
      </c>
      <c r="AG82" t="s">
        <v>526</v>
      </c>
      <c r="AH82" t="s">
        <v>527</v>
      </c>
      <c r="AI82" t="s">
        <v>528</v>
      </c>
      <c r="AJ82" t="s">
        <v>529</v>
      </c>
      <c r="AL82" t="s">
        <v>530</v>
      </c>
      <c r="AM82" t="s">
        <v>531</v>
      </c>
    </row>
    <row r="83" spans="1:41" x14ac:dyDescent="0.4">
      <c r="A83" t="s">
        <v>133</v>
      </c>
      <c r="B83">
        <v>6</v>
      </c>
      <c r="C83">
        <v>6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9</v>
      </c>
      <c r="M83">
        <v>3</v>
      </c>
      <c r="N83">
        <v>9</v>
      </c>
      <c r="O83">
        <v>0</v>
      </c>
      <c r="P83">
        <v>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C83" t="s">
        <v>532</v>
      </c>
      <c r="AD83" t="s">
        <v>488</v>
      </c>
      <c r="AE83" t="s">
        <v>533</v>
      </c>
      <c r="AG83" t="s">
        <v>468</v>
      </c>
      <c r="AH83" t="s">
        <v>464</v>
      </c>
      <c r="AI83" t="s">
        <v>491</v>
      </c>
      <c r="AJ83" t="s">
        <v>492</v>
      </c>
      <c r="AL83" t="s">
        <v>493</v>
      </c>
      <c r="AM83" t="s">
        <v>494</v>
      </c>
    </row>
    <row r="84" spans="1:41" x14ac:dyDescent="0.4">
      <c r="A84" t="s">
        <v>107</v>
      </c>
      <c r="B84">
        <v>3</v>
      </c>
      <c r="C84">
        <v>3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12</v>
      </c>
      <c r="K84">
        <v>3</v>
      </c>
      <c r="L84">
        <v>9</v>
      </c>
      <c r="M84">
        <v>48</v>
      </c>
      <c r="N84">
        <v>54</v>
      </c>
      <c r="O84">
        <v>33</v>
      </c>
      <c r="P84">
        <v>30</v>
      </c>
      <c r="Q84">
        <v>0</v>
      </c>
      <c r="R84">
        <v>0</v>
      </c>
      <c r="S84" s="2">
        <f>1/25</f>
        <v>0.04</v>
      </c>
      <c r="T84" s="2">
        <f>1/15</f>
        <v>6.6666666666666666E-2</v>
      </c>
      <c r="U84" s="2">
        <v>0</v>
      </c>
      <c r="V84" s="2">
        <v>0</v>
      </c>
      <c r="W84" s="2">
        <v>4</v>
      </c>
      <c r="X84" s="2">
        <v>0</v>
      </c>
      <c r="Y84" s="2">
        <v>0</v>
      </c>
      <c r="Z84" s="2">
        <v>0</v>
      </c>
      <c r="AC84" t="s">
        <v>534</v>
      </c>
      <c r="AD84" t="s">
        <v>488</v>
      </c>
      <c r="AE84" t="s">
        <v>535</v>
      </c>
      <c r="AG84" t="s">
        <v>468</v>
      </c>
      <c r="AH84" t="s">
        <v>536</v>
      </c>
      <c r="AI84" t="s">
        <v>491</v>
      </c>
      <c r="AJ84" t="s">
        <v>492</v>
      </c>
      <c r="AK84" t="s">
        <v>537</v>
      </c>
      <c r="AL84" t="s">
        <v>493</v>
      </c>
      <c r="AM84" t="s">
        <v>494</v>
      </c>
      <c r="AO84" t="s">
        <v>521</v>
      </c>
    </row>
    <row r="85" spans="1:41" x14ac:dyDescent="0.4">
      <c r="A85" t="s">
        <v>61</v>
      </c>
      <c r="B85">
        <v>3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</v>
      </c>
      <c r="M85">
        <v>3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 t="s">
        <v>538</v>
      </c>
      <c r="AD85" t="s">
        <v>488</v>
      </c>
      <c r="AG85" t="s">
        <v>468</v>
      </c>
      <c r="AI85" t="s">
        <v>491</v>
      </c>
      <c r="AJ85" t="s">
        <v>492</v>
      </c>
      <c r="AK85" t="s">
        <v>537</v>
      </c>
      <c r="AM85" t="s">
        <v>494</v>
      </c>
      <c r="AN85" t="s">
        <v>520</v>
      </c>
      <c r="AO85" t="s">
        <v>521</v>
      </c>
    </row>
    <row r="86" spans="1:41" x14ac:dyDescent="0.4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C86" t="s">
        <v>539</v>
      </c>
      <c r="AD86" t="s">
        <v>488</v>
      </c>
      <c r="AG86" t="s">
        <v>468</v>
      </c>
      <c r="AI86" t="s">
        <v>491</v>
      </c>
      <c r="AJ86" t="s">
        <v>492</v>
      </c>
      <c r="AM86" t="s">
        <v>494</v>
      </c>
      <c r="AN86" t="s">
        <v>520</v>
      </c>
      <c r="AO86" t="s">
        <v>521</v>
      </c>
    </row>
    <row r="87" spans="1:41" x14ac:dyDescent="0.4">
      <c r="A87" t="s">
        <v>244</v>
      </c>
      <c r="B87">
        <v>3</v>
      </c>
      <c r="C87">
        <v>0</v>
      </c>
      <c r="D87">
        <v>6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6</v>
      </c>
      <c r="M87">
        <v>6</v>
      </c>
      <c r="N87">
        <v>9</v>
      </c>
      <c r="O87">
        <v>0</v>
      </c>
      <c r="P87">
        <v>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C87" t="s">
        <v>540</v>
      </c>
      <c r="AD87" t="s">
        <v>488</v>
      </c>
      <c r="AG87" t="s">
        <v>468</v>
      </c>
      <c r="AI87" t="s">
        <v>491</v>
      </c>
      <c r="AJ87" t="s">
        <v>492</v>
      </c>
      <c r="AM87" t="s">
        <v>494</v>
      </c>
      <c r="AN87" t="s">
        <v>520</v>
      </c>
      <c r="AO87" t="s">
        <v>521</v>
      </c>
    </row>
    <row r="88" spans="1:41" x14ac:dyDescent="0.4">
      <c r="A88" t="s">
        <v>114</v>
      </c>
      <c r="B88">
        <v>6</v>
      </c>
      <c r="C88">
        <v>0</v>
      </c>
      <c r="D88">
        <v>3</v>
      </c>
      <c r="E88">
        <v>6</v>
      </c>
      <c r="F88">
        <v>3</v>
      </c>
      <c r="G88">
        <v>0</v>
      </c>
      <c r="H88">
        <v>6</v>
      </c>
      <c r="I88">
        <v>0</v>
      </c>
      <c r="J88">
        <v>3</v>
      </c>
      <c r="K88">
        <v>3</v>
      </c>
      <c r="L88">
        <v>3</v>
      </c>
      <c r="M88">
        <v>6</v>
      </c>
      <c r="N88">
        <v>9</v>
      </c>
      <c r="O88">
        <v>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 t="s">
        <v>541</v>
      </c>
      <c r="AD88" t="s">
        <v>488</v>
      </c>
      <c r="AE88" t="s">
        <v>523</v>
      </c>
      <c r="AG88" t="s">
        <v>468</v>
      </c>
      <c r="AH88" t="s">
        <v>542</v>
      </c>
      <c r="AI88" t="s">
        <v>491</v>
      </c>
      <c r="AJ88" t="s">
        <v>492</v>
      </c>
      <c r="AL88" t="s">
        <v>493</v>
      </c>
      <c r="AM88" t="s">
        <v>494</v>
      </c>
    </row>
    <row r="89" spans="1:41" x14ac:dyDescent="0.4">
      <c r="A89" t="s">
        <v>178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C89" t="s">
        <v>411</v>
      </c>
      <c r="AD89" t="s">
        <v>488</v>
      </c>
      <c r="AE89" t="s">
        <v>523</v>
      </c>
      <c r="AH89" t="s">
        <v>536</v>
      </c>
      <c r="AI89" t="s">
        <v>528</v>
      </c>
      <c r="AJ89" t="s">
        <v>492</v>
      </c>
      <c r="AL89" t="s">
        <v>493</v>
      </c>
      <c r="AM89" t="s">
        <v>543</v>
      </c>
    </row>
    <row r="90" spans="1:41" x14ac:dyDescent="0.4">
      <c r="A90" t="s">
        <v>187</v>
      </c>
      <c r="B90">
        <v>3</v>
      </c>
      <c r="C90">
        <v>3</v>
      </c>
      <c r="D90">
        <v>0</v>
      </c>
      <c r="E90">
        <v>3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21</v>
      </c>
      <c r="N90">
        <v>21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C90" t="s">
        <v>544</v>
      </c>
      <c r="AD90" t="s">
        <v>488</v>
      </c>
      <c r="AE90" t="s">
        <v>523</v>
      </c>
      <c r="AG90" t="s">
        <v>468</v>
      </c>
      <c r="AH90" t="s">
        <v>536</v>
      </c>
      <c r="AI90" t="s">
        <v>491</v>
      </c>
      <c r="AJ90" t="s">
        <v>492</v>
      </c>
      <c r="AL90" t="s">
        <v>493</v>
      </c>
      <c r="AM90" t="s">
        <v>494</v>
      </c>
      <c r="AN90" t="s">
        <v>545</v>
      </c>
      <c r="AO90" t="s">
        <v>521</v>
      </c>
    </row>
    <row r="91" spans="1:41" x14ac:dyDescent="0.4">
      <c r="A91" t="s">
        <v>139</v>
      </c>
      <c r="B91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0</v>
      </c>
      <c r="M91">
        <v>9</v>
      </c>
      <c r="N91">
        <v>0</v>
      </c>
      <c r="O91">
        <v>0</v>
      </c>
      <c r="P91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1.2E-2</v>
      </c>
      <c r="AC91" t="s">
        <v>546</v>
      </c>
      <c r="AD91" t="s">
        <v>488</v>
      </c>
      <c r="AG91" t="s">
        <v>468</v>
      </c>
      <c r="AI91" t="s">
        <v>491</v>
      </c>
      <c r="AJ91" t="s">
        <v>492</v>
      </c>
      <c r="AK91" t="s">
        <v>547</v>
      </c>
      <c r="AM91" t="s">
        <v>494</v>
      </c>
      <c r="AN91" t="s">
        <v>520</v>
      </c>
      <c r="AO91" t="s">
        <v>521</v>
      </c>
    </row>
    <row r="92" spans="1:41" x14ac:dyDescent="0.4">
      <c r="A92" t="s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C92" t="s">
        <v>548</v>
      </c>
      <c r="AD92" t="s">
        <v>488</v>
      </c>
      <c r="AG92" t="s">
        <v>468</v>
      </c>
      <c r="AI92" t="s">
        <v>491</v>
      </c>
      <c r="AJ92" t="s">
        <v>492</v>
      </c>
      <c r="AK92" t="s">
        <v>549</v>
      </c>
      <c r="AM92" t="s">
        <v>494</v>
      </c>
      <c r="AN92" t="s">
        <v>520</v>
      </c>
      <c r="AO92" t="s">
        <v>521</v>
      </c>
    </row>
    <row r="93" spans="1:41" x14ac:dyDescent="0.4">
      <c r="A93" t="s">
        <v>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C93" t="s">
        <v>550</v>
      </c>
      <c r="AD93" t="s">
        <v>488</v>
      </c>
      <c r="AG93" t="s">
        <v>397</v>
      </c>
      <c r="AK93" t="s">
        <v>549</v>
      </c>
      <c r="AN93" t="s">
        <v>551</v>
      </c>
      <c r="AO93" t="s">
        <v>521</v>
      </c>
    </row>
    <row r="94" spans="1:41" x14ac:dyDescent="0.4">
      <c r="A94" t="s">
        <v>197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C94" t="s">
        <v>552</v>
      </c>
      <c r="AD94" t="s">
        <v>488</v>
      </c>
      <c r="AG94" t="s">
        <v>406</v>
      </c>
      <c r="AK94" t="s">
        <v>549</v>
      </c>
      <c r="AN94" t="s">
        <v>551</v>
      </c>
      <c r="AO94" t="s">
        <v>521</v>
      </c>
    </row>
    <row r="95" spans="1:41" x14ac:dyDescent="0.4">
      <c r="A95" t="s">
        <v>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C95" t="s">
        <v>553</v>
      </c>
      <c r="AD95" t="s">
        <v>488</v>
      </c>
      <c r="AE95" t="s">
        <v>554</v>
      </c>
      <c r="AG95" t="s">
        <v>468</v>
      </c>
      <c r="AI95" t="s">
        <v>491</v>
      </c>
      <c r="AJ95" t="s">
        <v>492</v>
      </c>
      <c r="AM95" t="s">
        <v>494</v>
      </c>
    </row>
    <row r="96" spans="1:41" x14ac:dyDescent="0.4">
      <c r="A96" t="s">
        <v>116</v>
      </c>
      <c r="B96">
        <v>0</v>
      </c>
      <c r="C96">
        <v>3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24</v>
      </c>
      <c r="M96">
        <v>9</v>
      </c>
      <c r="N96">
        <v>12</v>
      </c>
      <c r="O96">
        <v>0</v>
      </c>
      <c r="P96">
        <v>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C96" t="s">
        <v>555</v>
      </c>
      <c r="AD96" t="s">
        <v>488</v>
      </c>
      <c r="AE96" t="s">
        <v>556</v>
      </c>
      <c r="AG96" t="s">
        <v>526</v>
      </c>
      <c r="AH96" t="s">
        <v>527</v>
      </c>
      <c r="AI96" t="s">
        <v>528</v>
      </c>
      <c r="AJ96" t="s">
        <v>529</v>
      </c>
      <c r="AL96" t="s">
        <v>557</v>
      </c>
      <c r="AM96" t="s">
        <v>558</v>
      </c>
      <c r="AN96" t="s">
        <v>559</v>
      </c>
      <c r="AO96" t="s">
        <v>521</v>
      </c>
    </row>
    <row r="97" spans="1:41" x14ac:dyDescent="0.4">
      <c r="A97" t="s">
        <v>19</v>
      </c>
      <c r="B97">
        <v>330</v>
      </c>
      <c r="C97">
        <v>72</v>
      </c>
      <c r="D97">
        <v>315</v>
      </c>
      <c r="E97">
        <v>330</v>
      </c>
      <c r="F97">
        <v>291</v>
      </c>
      <c r="G97">
        <v>24</v>
      </c>
      <c r="H97">
        <v>99</v>
      </c>
      <c r="I97">
        <v>33</v>
      </c>
      <c r="J97">
        <v>333</v>
      </c>
      <c r="K97">
        <v>195</v>
      </c>
      <c r="L97">
        <v>384</v>
      </c>
      <c r="M97">
        <v>1134</v>
      </c>
      <c r="N97">
        <v>1359</v>
      </c>
      <c r="O97">
        <v>651</v>
      </c>
      <c r="P97">
        <v>108</v>
      </c>
      <c r="Q97">
        <v>1.2E-2</v>
      </c>
      <c r="R97">
        <v>2.1999999999999999E-2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C97" t="s">
        <v>560</v>
      </c>
      <c r="AD97" t="s">
        <v>488</v>
      </c>
    </row>
    <row r="98" spans="1:41" x14ac:dyDescent="0.4">
      <c r="A98" t="s">
        <v>210</v>
      </c>
      <c r="B98">
        <v>6</v>
      </c>
      <c r="C98">
        <v>9</v>
      </c>
      <c r="D98">
        <v>0</v>
      </c>
      <c r="E98">
        <v>18</v>
      </c>
      <c r="F98">
        <v>9</v>
      </c>
      <c r="G98">
        <v>0</v>
      </c>
      <c r="H98">
        <v>0</v>
      </c>
      <c r="I98">
        <v>0</v>
      </c>
      <c r="J98">
        <v>9</v>
      </c>
      <c r="K98">
        <v>6</v>
      </c>
      <c r="L98">
        <v>6</v>
      </c>
      <c r="M98">
        <v>12</v>
      </c>
      <c r="N98">
        <v>27</v>
      </c>
      <c r="O98">
        <v>9</v>
      </c>
      <c r="P98">
        <v>3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1.2E-2</v>
      </c>
      <c r="AC98" t="s">
        <v>561</v>
      </c>
      <c r="AD98" t="s">
        <v>488</v>
      </c>
    </row>
    <row r="99" spans="1:41" x14ac:dyDescent="0.4">
      <c r="A99" t="s">
        <v>218</v>
      </c>
      <c r="B99">
        <v>15</v>
      </c>
      <c r="C99">
        <v>3</v>
      </c>
      <c r="D99">
        <v>12</v>
      </c>
      <c r="E99">
        <v>6</v>
      </c>
      <c r="F99">
        <v>27</v>
      </c>
      <c r="G99">
        <v>3</v>
      </c>
      <c r="H99">
        <v>6</v>
      </c>
      <c r="I99">
        <v>0</v>
      </c>
      <c r="J99">
        <v>12</v>
      </c>
      <c r="K99">
        <v>24</v>
      </c>
      <c r="L99">
        <v>9</v>
      </c>
      <c r="M99">
        <v>27</v>
      </c>
      <c r="N99">
        <v>9</v>
      </c>
      <c r="O99">
        <v>33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 t="s">
        <v>562</v>
      </c>
      <c r="AD99" t="s">
        <v>488</v>
      </c>
      <c r="AG99" t="s">
        <v>468</v>
      </c>
      <c r="AI99" t="s">
        <v>491</v>
      </c>
      <c r="AJ99" t="s">
        <v>492</v>
      </c>
      <c r="AM99" t="s">
        <v>494</v>
      </c>
      <c r="AN99" t="s">
        <v>520</v>
      </c>
      <c r="AO99" t="s">
        <v>521</v>
      </c>
    </row>
    <row r="100" spans="1:41" x14ac:dyDescent="0.4">
      <c r="A100" t="s">
        <v>221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</v>
      </c>
      <c r="N100">
        <v>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C100" t="s">
        <v>563</v>
      </c>
      <c r="AD100" t="s">
        <v>488</v>
      </c>
      <c r="AG100" t="s">
        <v>397</v>
      </c>
      <c r="AK100" t="s">
        <v>547</v>
      </c>
      <c r="AN100" t="s">
        <v>551</v>
      </c>
      <c r="AO100" t="s">
        <v>521</v>
      </c>
    </row>
    <row r="101" spans="1:41" x14ac:dyDescent="0.4">
      <c r="A101" t="s">
        <v>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C101" t="s">
        <v>564</v>
      </c>
      <c r="AD101" t="s">
        <v>488</v>
      </c>
      <c r="AG101" t="s">
        <v>406</v>
      </c>
      <c r="AK101" t="s">
        <v>547</v>
      </c>
      <c r="AN101" t="s">
        <v>551</v>
      </c>
      <c r="AO101" t="s">
        <v>521</v>
      </c>
    </row>
    <row r="102" spans="1:41" x14ac:dyDescent="0.4">
      <c r="A102" s="1" t="s">
        <v>287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2">
        <v>5.0000000000000001E-3</v>
      </c>
      <c r="R102" s="2">
        <v>1.4999999999999999E-2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C102" t="s">
        <v>565</v>
      </c>
      <c r="AD102" t="s">
        <v>488</v>
      </c>
      <c r="AG102" t="s">
        <v>468</v>
      </c>
      <c r="AI102" t="s">
        <v>491</v>
      </c>
      <c r="AJ102" t="s">
        <v>492</v>
      </c>
      <c r="AK102" t="s">
        <v>566</v>
      </c>
      <c r="AM102" t="s">
        <v>494</v>
      </c>
      <c r="AN102" t="s">
        <v>520</v>
      </c>
      <c r="AO102" t="s">
        <v>521</v>
      </c>
    </row>
    <row r="103" spans="1:41" x14ac:dyDescent="0.4">
      <c r="A103" t="s">
        <v>260</v>
      </c>
      <c r="B103">
        <v>102</v>
      </c>
      <c r="C103">
        <v>33</v>
      </c>
      <c r="D103">
        <v>108</v>
      </c>
      <c r="E103">
        <v>81</v>
      </c>
      <c r="F103">
        <v>105</v>
      </c>
      <c r="G103">
        <v>12</v>
      </c>
      <c r="H103">
        <v>36</v>
      </c>
      <c r="I103">
        <v>12</v>
      </c>
      <c r="J103">
        <v>78</v>
      </c>
      <c r="K103">
        <v>93</v>
      </c>
      <c r="L103">
        <v>123</v>
      </c>
      <c r="M103">
        <v>138</v>
      </c>
      <c r="N103">
        <v>156</v>
      </c>
      <c r="O103">
        <v>102</v>
      </c>
      <c r="P103">
        <v>57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1.2E-2</v>
      </c>
      <c r="Z103" s="2">
        <v>0</v>
      </c>
      <c r="AC103" t="s">
        <v>567</v>
      </c>
      <c r="AD103" t="s">
        <v>488</v>
      </c>
      <c r="AG103" t="s">
        <v>406</v>
      </c>
      <c r="AK103" t="s">
        <v>566</v>
      </c>
      <c r="AN103" t="s">
        <v>551</v>
      </c>
      <c r="AO103" t="s">
        <v>521</v>
      </c>
    </row>
    <row r="104" spans="1:41" x14ac:dyDescent="0.4">
      <c r="A104" t="s">
        <v>152</v>
      </c>
      <c r="B104">
        <v>33</v>
      </c>
      <c r="C104">
        <v>42</v>
      </c>
      <c r="D104">
        <v>12</v>
      </c>
      <c r="E104">
        <v>72</v>
      </c>
      <c r="F104">
        <v>6</v>
      </c>
      <c r="G104">
        <v>6</v>
      </c>
      <c r="H104">
        <v>12</v>
      </c>
      <c r="I104">
        <v>0</v>
      </c>
      <c r="J104">
        <v>153</v>
      </c>
      <c r="K104">
        <v>6</v>
      </c>
      <c r="L104">
        <v>36</v>
      </c>
      <c r="M104">
        <v>24</v>
      </c>
      <c r="N104">
        <v>15</v>
      </c>
      <c r="O104">
        <v>36</v>
      </c>
      <c r="P104">
        <v>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 t="s">
        <v>568</v>
      </c>
      <c r="AD104" t="s">
        <v>488</v>
      </c>
      <c r="AG104" t="s">
        <v>468</v>
      </c>
      <c r="AI104" t="s">
        <v>491</v>
      </c>
      <c r="AJ104" t="s">
        <v>492</v>
      </c>
      <c r="AM104" t="s">
        <v>494</v>
      </c>
      <c r="AN104" t="s">
        <v>520</v>
      </c>
      <c r="AO104" t="s">
        <v>521</v>
      </c>
    </row>
    <row r="105" spans="1:41" x14ac:dyDescent="0.4">
      <c r="A105" s="3" t="s">
        <v>338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2">
        <v>0</v>
      </c>
      <c r="R105" s="2">
        <v>0</v>
      </c>
      <c r="S105" s="2">
        <f>1/50</f>
        <v>0.02</v>
      </c>
      <c r="T105" s="2">
        <f>1/50</f>
        <v>0.02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C105" t="s">
        <v>569</v>
      </c>
      <c r="AD105" t="s">
        <v>488</v>
      </c>
      <c r="AG105" t="s">
        <v>397</v>
      </c>
      <c r="AK105" t="s">
        <v>570</v>
      </c>
      <c r="AN105" t="s">
        <v>551</v>
      </c>
      <c r="AO105" t="s">
        <v>521</v>
      </c>
    </row>
    <row r="106" spans="1:41" x14ac:dyDescent="0.4">
      <c r="A106" t="s">
        <v>151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C106" t="s">
        <v>571</v>
      </c>
      <c r="AD106" t="s">
        <v>488</v>
      </c>
      <c r="AG106" t="s">
        <v>406</v>
      </c>
      <c r="AK106" t="s">
        <v>570</v>
      </c>
      <c r="AN106" t="s">
        <v>551</v>
      </c>
      <c r="AO106" t="s">
        <v>521</v>
      </c>
    </row>
    <row r="107" spans="1:41" x14ac:dyDescent="0.4">
      <c r="A107" s="1" t="s">
        <v>339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0.02</v>
      </c>
      <c r="AC107" t="s">
        <v>572</v>
      </c>
      <c r="AD107" t="s">
        <v>488</v>
      </c>
      <c r="AG107" t="s">
        <v>397</v>
      </c>
      <c r="AK107" t="s">
        <v>573</v>
      </c>
      <c r="AN107" t="s">
        <v>551</v>
      </c>
      <c r="AO107" t="s">
        <v>521</v>
      </c>
    </row>
    <row r="108" spans="1:41" x14ac:dyDescent="0.4">
      <c r="A108" s="3" t="s">
        <v>340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2">
        <v>0.01</v>
      </c>
      <c r="R108" s="2">
        <v>2.1999999999999999E-2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C108" t="s">
        <v>574</v>
      </c>
      <c r="AD108" t="s">
        <v>488</v>
      </c>
      <c r="AG108" t="s">
        <v>406</v>
      </c>
      <c r="AK108" t="s">
        <v>573</v>
      </c>
      <c r="AN108" t="s">
        <v>551</v>
      </c>
      <c r="AO108" t="s">
        <v>521</v>
      </c>
    </row>
    <row r="109" spans="1:41" x14ac:dyDescent="0.4">
      <c r="A109" t="s">
        <v>21</v>
      </c>
      <c r="B109">
        <v>0</v>
      </c>
      <c r="C109">
        <v>0</v>
      </c>
      <c r="D109">
        <v>3</v>
      </c>
      <c r="E109">
        <v>0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C109" t="s">
        <v>575</v>
      </c>
      <c r="AD109" t="s">
        <v>488</v>
      </c>
      <c r="AG109" t="s">
        <v>397</v>
      </c>
      <c r="AK109" t="s">
        <v>576</v>
      </c>
      <c r="AN109" t="s">
        <v>551</v>
      </c>
    </row>
    <row r="110" spans="1:41" x14ac:dyDescent="0.4">
      <c r="A110" t="s">
        <v>32</v>
      </c>
      <c r="B110">
        <v>330</v>
      </c>
      <c r="C110">
        <v>189</v>
      </c>
      <c r="D110">
        <v>276</v>
      </c>
      <c r="E110">
        <v>279</v>
      </c>
      <c r="F110">
        <v>219</v>
      </c>
      <c r="G110">
        <v>27</v>
      </c>
      <c r="H110">
        <v>66</v>
      </c>
      <c r="I110">
        <v>33</v>
      </c>
      <c r="J110">
        <v>243</v>
      </c>
      <c r="K110">
        <v>261</v>
      </c>
      <c r="L110">
        <v>315</v>
      </c>
      <c r="M110">
        <v>654</v>
      </c>
      <c r="N110">
        <v>1023</v>
      </c>
      <c r="O110">
        <v>426</v>
      </c>
      <c r="P110">
        <v>330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C110" t="s">
        <v>577</v>
      </c>
      <c r="AD110" t="s">
        <v>488</v>
      </c>
      <c r="AG110" t="s">
        <v>406</v>
      </c>
      <c r="AK110" t="s">
        <v>576</v>
      </c>
      <c r="AN110" t="s">
        <v>551</v>
      </c>
    </row>
    <row r="111" spans="1:41" x14ac:dyDescent="0.4">
      <c r="A111" t="s">
        <v>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C111" t="s">
        <v>578</v>
      </c>
      <c r="AD111" t="s">
        <v>488</v>
      </c>
      <c r="AG111" t="s">
        <v>397</v>
      </c>
      <c r="AK111" t="s">
        <v>579</v>
      </c>
      <c r="AN111" t="s">
        <v>551</v>
      </c>
      <c r="AO111" t="s">
        <v>521</v>
      </c>
    </row>
    <row r="112" spans="1:41" x14ac:dyDescent="0.4">
      <c r="A112" s="1" t="s">
        <v>297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1.3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C112" t="s">
        <v>580</v>
      </c>
      <c r="AD112" t="s">
        <v>488</v>
      </c>
      <c r="AG112" t="s">
        <v>406</v>
      </c>
      <c r="AK112" t="s">
        <v>579</v>
      </c>
      <c r="AN112" t="s">
        <v>551</v>
      </c>
      <c r="AO112" t="s">
        <v>521</v>
      </c>
    </row>
    <row r="113" spans="1:41" x14ac:dyDescent="0.4">
      <c r="A113" t="s">
        <v>134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C113" t="s">
        <v>581</v>
      </c>
      <c r="AD113" t="s">
        <v>488</v>
      </c>
      <c r="AG113" t="s">
        <v>397</v>
      </c>
      <c r="AK113" t="s">
        <v>582</v>
      </c>
      <c r="AN113" t="s">
        <v>551</v>
      </c>
      <c r="AO113" t="s">
        <v>521</v>
      </c>
    </row>
    <row r="114" spans="1:41" x14ac:dyDescent="0.4">
      <c r="A114" s="3" t="s">
        <v>341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1.18E-2</v>
      </c>
      <c r="AC114" t="s">
        <v>583</v>
      </c>
      <c r="AD114" t="s">
        <v>488</v>
      </c>
      <c r="AG114" t="s">
        <v>406</v>
      </c>
      <c r="AK114" t="s">
        <v>582</v>
      </c>
      <c r="AN114" t="s">
        <v>551</v>
      </c>
      <c r="AO114" t="s">
        <v>521</v>
      </c>
    </row>
    <row r="115" spans="1:41" x14ac:dyDescent="0.4">
      <c r="A115" t="s">
        <v>342</v>
      </c>
      <c r="B115">
        <v>45</v>
      </c>
      <c r="C115">
        <v>3</v>
      </c>
      <c r="D115">
        <v>45</v>
      </c>
      <c r="E115">
        <v>36</v>
      </c>
      <c r="F115">
        <v>36</v>
      </c>
      <c r="G115">
        <v>15</v>
      </c>
      <c r="H115">
        <v>21</v>
      </c>
      <c r="I115">
        <v>0</v>
      </c>
      <c r="J115">
        <v>51</v>
      </c>
      <c r="K115">
        <v>51</v>
      </c>
      <c r="L115">
        <v>42</v>
      </c>
      <c r="M115">
        <v>54</v>
      </c>
      <c r="N115">
        <v>54</v>
      </c>
      <c r="O115">
        <v>54</v>
      </c>
      <c r="P115">
        <v>9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0.03</v>
      </c>
      <c r="Z115" s="2">
        <v>0</v>
      </c>
      <c r="AC115" t="s">
        <v>584</v>
      </c>
      <c r="AD115" t="s">
        <v>488</v>
      </c>
      <c r="AG115" t="s">
        <v>397</v>
      </c>
      <c r="AK115" t="s">
        <v>585</v>
      </c>
      <c r="AN115" t="s">
        <v>551</v>
      </c>
      <c r="AO115" t="s">
        <v>521</v>
      </c>
    </row>
    <row r="116" spans="1:41" x14ac:dyDescent="0.4">
      <c r="A116" t="s">
        <v>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C116" t="s">
        <v>586</v>
      </c>
      <c r="AD116" t="s">
        <v>488</v>
      </c>
      <c r="AG116" t="s">
        <v>406</v>
      </c>
      <c r="AK116" t="s">
        <v>585</v>
      </c>
      <c r="AN116" t="s">
        <v>551</v>
      </c>
      <c r="AO116" t="s">
        <v>521</v>
      </c>
    </row>
    <row r="117" spans="1:41" x14ac:dyDescent="0.4">
      <c r="A117" s="1" t="s">
        <v>289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1.2</v>
      </c>
      <c r="V117" s="2">
        <v>0.8</v>
      </c>
      <c r="W117" s="2">
        <v>0</v>
      </c>
      <c r="X117" s="2">
        <v>0</v>
      </c>
      <c r="Y117" s="2">
        <v>0</v>
      </c>
      <c r="Z117" s="2">
        <v>0</v>
      </c>
      <c r="AC117" t="s">
        <v>587</v>
      </c>
      <c r="AD117" t="s">
        <v>488</v>
      </c>
      <c r="AG117" t="s">
        <v>468</v>
      </c>
      <c r="AI117" t="s">
        <v>491</v>
      </c>
      <c r="AJ117" t="s">
        <v>492</v>
      </c>
      <c r="AM117" t="s">
        <v>494</v>
      </c>
      <c r="AN117" t="s">
        <v>520</v>
      </c>
      <c r="AO117" t="s">
        <v>521</v>
      </c>
    </row>
    <row r="118" spans="1:41" x14ac:dyDescent="0.4">
      <c r="A118" t="s">
        <v>59</v>
      </c>
      <c r="B118">
        <v>9</v>
      </c>
      <c r="C118">
        <v>3</v>
      </c>
      <c r="D118">
        <v>0</v>
      </c>
      <c r="E118">
        <v>9</v>
      </c>
      <c r="F118">
        <v>3</v>
      </c>
      <c r="G118">
        <v>0</v>
      </c>
      <c r="H118">
        <v>0</v>
      </c>
      <c r="I118">
        <v>0</v>
      </c>
      <c r="J118">
        <v>3</v>
      </c>
      <c r="K118">
        <v>3</v>
      </c>
      <c r="L118">
        <v>6</v>
      </c>
      <c r="M118">
        <v>6</v>
      </c>
      <c r="N118">
        <v>21</v>
      </c>
      <c r="O118">
        <v>9</v>
      </c>
      <c r="P118">
        <v>0</v>
      </c>
      <c r="Q118" s="2">
        <v>5.0000000000000001E-3</v>
      </c>
      <c r="R118" s="2">
        <v>1.7999999999999999E-2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1.2E-2</v>
      </c>
      <c r="AC118" t="s">
        <v>588</v>
      </c>
      <c r="AD118" t="s">
        <v>488</v>
      </c>
      <c r="AG118" t="s">
        <v>397</v>
      </c>
      <c r="AN118" t="s">
        <v>551</v>
      </c>
      <c r="AO118" t="s">
        <v>521</v>
      </c>
    </row>
    <row r="119" spans="1:41" x14ac:dyDescent="0.4">
      <c r="A119" t="s">
        <v>91</v>
      </c>
      <c r="B119">
        <v>27</v>
      </c>
      <c r="C119">
        <v>12</v>
      </c>
      <c r="D119">
        <v>15</v>
      </c>
      <c r="E119">
        <v>24</v>
      </c>
      <c r="F119">
        <v>12</v>
      </c>
      <c r="G119">
        <v>0</v>
      </c>
      <c r="H119">
        <v>15</v>
      </c>
      <c r="I119">
        <v>3</v>
      </c>
      <c r="J119">
        <v>27</v>
      </c>
      <c r="K119">
        <v>18</v>
      </c>
      <c r="L119">
        <v>21</v>
      </c>
      <c r="M119">
        <v>21</v>
      </c>
      <c r="N119">
        <v>24</v>
      </c>
      <c r="O119">
        <v>27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C119" t="s">
        <v>589</v>
      </c>
      <c r="AD119" t="s">
        <v>488</v>
      </c>
      <c r="AG119" t="s">
        <v>406</v>
      </c>
      <c r="AN119" t="s">
        <v>551</v>
      </c>
      <c r="AO119" t="s">
        <v>521</v>
      </c>
    </row>
    <row r="120" spans="1:41" x14ac:dyDescent="0.4">
      <c r="A120" t="s">
        <v>110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C120" t="s">
        <v>590</v>
      </c>
      <c r="AD120" t="s">
        <v>488</v>
      </c>
      <c r="AG120" t="s">
        <v>468</v>
      </c>
      <c r="AI120" t="s">
        <v>491</v>
      </c>
      <c r="AJ120" t="s">
        <v>492</v>
      </c>
      <c r="AM120" t="s">
        <v>494</v>
      </c>
      <c r="AN120" t="s">
        <v>520</v>
      </c>
      <c r="AO120" t="s">
        <v>521</v>
      </c>
    </row>
    <row r="121" spans="1:41" x14ac:dyDescent="0.4">
      <c r="A121" t="s">
        <v>65</v>
      </c>
      <c r="B121">
        <v>3</v>
      </c>
      <c r="C121">
        <v>18</v>
      </c>
      <c r="D121">
        <v>9</v>
      </c>
      <c r="E121">
        <v>6</v>
      </c>
      <c r="F121">
        <v>9</v>
      </c>
      <c r="G121">
        <v>0</v>
      </c>
      <c r="H121">
        <v>6</v>
      </c>
      <c r="I121">
        <v>0</v>
      </c>
      <c r="J121">
        <v>9</v>
      </c>
      <c r="K121">
        <v>6</v>
      </c>
      <c r="L121">
        <v>12</v>
      </c>
      <c r="M121">
        <v>6</v>
      </c>
      <c r="N121">
        <v>15</v>
      </c>
      <c r="O121">
        <v>6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C121" t="s">
        <v>591</v>
      </c>
      <c r="AD121" t="s">
        <v>488</v>
      </c>
      <c r="AG121" t="s">
        <v>397</v>
      </c>
      <c r="AN121" t="s">
        <v>551</v>
      </c>
      <c r="AO121" t="s">
        <v>521</v>
      </c>
    </row>
    <row r="122" spans="1:41" x14ac:dyDescent="0.4">
      <c r="A122" t="s">
        <v>343</v>
      </c>
      <c r="B122">
        <v>51</v>
      </c>
      <c r="C122">
        <v>39</v>
      </c>
      <c r="D122">
        <v>60</v>
      </c>
      <c r="E122">
        <v>45</v>
      </c>
      <c r="F122">
        <v>24</v>
      </c>
      <c r="G122">
        <v>3</v>
      </c>
      <c r="H122">
        <v>6</v>
      </c>
      <c r="I122">
        <v>21</v>
      </c>
      <c r="J122">
        <v>66</v>
      </c>
      <c r="K122">
        <v>39</v>
      </c>
      <c r="L122">
        <v>33</v>
      </c>
      <c r="M122">
        <v>78</v>
      </c>
      <c r="N122">
        <v>201</v>
      </c>
      <c r="O122">
        <v>24</v>
      </c>
      <c r="P122">
        <v>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C122" t="s">
        <v>592</v>
      </c>
      <c r="AD122" t="s">
        <v>488</v>
      </c>
      <c r="AG122" t="s">
        <v>406</v>
      </c>
      <c r="AN122" t="s">
        <v>551</v>
      </c>
      <c r="AO122" t="s">
        <v>521</v>
      </c>
    </row>
    <row r="123" spans="1:41" x14ac:dyDescent="0.4">
      <c r="A123" t="s">
        <v>169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C123" t="s">
        <v>593</v>
      </c>
      <c r="AD123" t="s">
        <v>488</v>
      </c>
      <c r="AG123" t="s">
        <v>468</v>
      </c>
      <c r="AI123" t="s">
        <v>491</v>
      </c>
      <c r="AJ123" t="s">
        <v>492</v>
      </c>
      <c r="AM123" t="s">
        <v>494</v>
      </c>
      <c r="AN123" t="s">
        <v>520</v>
      </c>
      <c r="AO123" t="s">
        <v>521</v>
      </c>
    </row>
    <row r="124" spans="1:41" x14ac:dyDescent="0.4">
      <c r="A124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C124" t="s">
        <v>594</v>
      </c>
      <c r="AD124" t="s">
        <v>488</v>
      </c>
      <c r="AG124" t="s">
        <v>397</v>
      </c>
      <c r="AN124" t="s">
        <v>551</v>
      </c>
      <c r="AO124" t="s">
        <v>521</v>
      </c>
    </row>
    <row r="125" spans="1:41" x14ac:dyDescent="0.4">
      <c r="A125" t="s">
        <v>191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C125" t="s">
        <v>595</v>
      </c>
      <c r="AD125" t="s">
        <v>488</v>
      </c>
      <c r="AG125" t="s">
        <v>406</v>
      </c>
      <c r="AN125" t="s">
        <v>551</v>
      </c>
      <c r="AO125" t="s">
        <v>521</v>
      </c>
    </row>
    <row r="126" spans="1:41" x14ac:dyDescent="0.4">
      <c r="A126" s="1" t="s">
        <v>344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2">
        <v>1.2E-2</v>
      </c>
      <c r="R126" s="2">
        <v>1.2E-2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C126" t="s">
        <v>596</v>
      </c>
      <c r="AD126" t="s">
        <v>488</v>
      </c>
      <c r="AG126" t="s">
        <v>468</v>
      </c>
      <c r="AI126" t="s">
        <v>491</v>
      </c>
      <c r="AJ126" t="s">
        <v>492</v>
      </c>
      <c r="AK126" t="s">
        <v>537</v>
      </c>
      <c r="AM126" t="s">
        <v>494</v>
      </c>
      <c r="AN126" t="s">
        <v>520</v>
      </c>
      <c r="AO126" t="s">
        <v>521</v>
      </c>
    </row>
    <row r="127" spans="1:41" x14ac:dyDescent="0.4">
      <c r="A127" t="s">
        <v>237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  <c r="N127">
        <v>3</v>
      </c>
      <c r="O127">
        <v>0</v>
      </c>
      <c r="P127">
        <v>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 t="s">
        <v>597</v>
      </c>
      <c r="AD127" t="s">
        <v>488</v>
      </c>
      <c r="AG127" t="s">
        <v>397</v>
      </c>
      <c r="AK127" t="s">
        <v>537</v>
      </c>
      <c r="AN127" t="s">
        <v>551</v>
      </c>
      <c r="AO127" t="s">
        <v>521</v>
      </c>
    </row>
    <row r="128" spans="1:41" x14ac:dyDescent="0.4">
      <c r="A128" s="1" t="s">
        <v>284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0.01</v>
      </c>
      <c r="AC128" t="s">
        <v>598</v>
      </c>
      <c r="AD128" t="s">
        <v>488</v>
      </c>
      <c r="AG128" t="s">
        <v>406</v>
      </c>
      <c r="AK128" t="s">
        <v>537</v>
      </c>
      <c r="AN128" t="s">
        <v>551</v>
      </c>
      <c r="AO128" t="s">
        <v>521</v>
      </c>
    </row>
    <row r="129" spans="1:41" x14ac:dyDescent="0.4">
      <c r="A129" t="s">
        <v>17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C129" t="s">
        <v>599</v>
      </c>
      <c r="AD129" t="s">
        <v>488</v>
      </c>
      <c r="AG129" t="s">
        <v>397</v>
      </c>
      <c r="AN129" t="s">
        <v>551</v>
      </c>
      <c r="AO129" t="s">
        <v>521</v>
      </c>
    </row>
    <row r="130" spans="1:41" x14ac:dyDescent="0.4">
      <c r="A130" t="s">
        <v>209</v>
      </c>
      <c r="B130">
        <v>6</v>
      </c>
      <c r="C130">
        <v>0</v>
      </c>
      <c r="D130">
        <v>3</v>
      </c>
      <c r="E130">
        <v>0</v>
      </c>
      <c r="F130">
        <v>12</v>
      </c>
      <c r="G130">
        <v>0</v>
      </c>
      <c r="H130">
        <v>0</v>
      </c>
      <c r="I130">
        <v>0</v>
      </c>
      <c r="J130">
        <v>0</v>
      </c>
      <c r="K130">
        <v>3</v>
      </c>
      <c r="L130">
        <v>15</v>
      </c>
      <c r="M130">
        <v>9</v>
      </c>
      <c r="N130">
        <v>15</v>
      </c>
      <c r="O130">
        <v>6</v>
      </c>
      <c r="P130">
        <v>15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C130" t="s">
        <v>600</v>
      </c>
      <c r="AD130" t="s">
        <v>601</v>
      </c>
      <c r="AG130" t="s">
        <v>602</v>
      </c>
      <c r="AH130" t="s">
        <v>603</v>
      </c>
      <c r="AI130" t="s">
        <v>604</v>
      </c>
      <c r="AJ130" t="s">
        <v>605</v>
      </c>
      <c r="AN130" t="s">
        <v>606</v>
      </c>
    </row>
    <row r="131" spans="1:41" x14ac:dyDescent="0.4">
      <c r="A131" t="s">
        <v>346</v>
      </c>
      <c r="B131">
        <v>0</v>
      </c>
      <c r="C131">
        <v>3</v>
      </c>
      <c r="D131">
        <v>3</v>
      </c>
      <c r="E131">
        <v>6</v>
      </c>
      <c r="F131">
        <v>3</v>
      </c>
      <c r="G131">
        <v>0</v>
      </c>
      <c r="H131">
        <v>0</v>
      </c>
      <c r="I131">
        <v>0</v>
      </c>
      <c r="J131">
        <v>9</v>
      </c>
      <c r="K131">
        <v>0</v>
      </c>
      <c r="L131">
        <v>21</v>
      </c>
      <c r="M131">
        <v>0</v>
      </c>
      <c r="N131">
        <v>6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C131" t="s">
        <v>607</v>
      </c>
      <c r="AD131" t="s">
        <v>601</v>
      </c>
      <c r="AG131" t="s">
        <v>602</v>
      </c>
      <c r="AH131" t="s">
        <v>603</v>
      </c>
      <c r="AI131" t="s">
        <v>604</v>
      </c>
      <c r="AJ131" t="s">
        <v>605</v>
      </c>
      <c r="AN131" t="s">
        <v>606</v>
      </c>
    </row>
    <row r="132" spans="1:41" x14ac:dyDescent="0.4">
      <c r="A132" s="3" t="s">
        <v>345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0.01</v>
      </c>
      <c r="AC132" t="s">
        <v>608</v>
      </c>
      <c r="AD132" t="s">
        <v>601</v>
      </c>
      <c r="AG132" t="s">
        <v>602</v>
      </c>
      <c r="AH132" t="s">
        <v>603</v>
      </c>
      <c r="AI132" t="s">
        <v>604</v>
      </c>
      <c r="AJ132" t="s">
        <v>605</v>
      </c>
      <c r="AN132" t="s">
        <v>606</v>
      </c>
    </row>
    <row r="133" spans="1:41" x14ac:dyDescent="0.4">
      <c r="A133" t="s">
        <v>140</v>
      </c>
      <c r="B133">
        <v>0</v>
      </c>
      <c r="C133">
        <v>0</v>
      </c>
      <c r="D133">
        <v>3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6</v>
      </c>
      <c r="M133">
        <v>3</v>
      </c>
      <c r="N133">
        <v>3</v>
      </c>
      <c r="O133">
        <v>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C133" t="s">
        <v>609</v>
      </c>
      <c r="AD133" t="s">
        <v>601</v>
      </c>
      <c r="AG133" t="s">
        <v>602</v>
      </c>
      <c r="AH133" t="s">
        <v>610</v>
      </c>
      <c r="AI133" t="s">
        <v>604</v>
      </c>
      <c r="AJ133" t="s">
        <v>605</v>
      </c>
      <c r="AK133" t="s">
        <v>611</v>
      </c>
      <c r="AM133" t="s">
        <v>612</v>
      </c>
      <c r="AN133" t="s">
        <v>613</v>
      </c>
    </row>
    <row r="134" spans="1:41" x14ac:dyDescent="0.4">
      <c r="A134" t="s">
        <v>347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C134" t="s">
        <v>614</v>
      </c>
      <c r="AD134" t="s">
        <v>601</v>
      </c>
      <c r="AG134" t="s">
        <v>602</v>
      </c>
      <c r="AH134" t="s">
        <v>610</v>
      </c>
      <c r="AI134" t="s">
        <v>604</v>
      </c>
      <c r="AJ134" t="s">
        <v>605</v>
      </c>
      <c r="AK134" t="s">
        <v>611</v>
      </c>
      <c r="AM134" t="s">
        <v>612</v>
      </c>
      <c r="AN134" t="s">
        <v>615</v>
      </c>
    </row>
    <row r="135" spans="1:41" x14ac:dyDescent="0.4">
      <c r="A135" t="s">
        <v>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C135" t="s">
        <v>616</v>
      </c>
      <c r="AD135" t="s">
        <v>601</v>
      </c>
      <c r="AG135" t="s">
        <v>602</v>
      </c>
      <c r="AI135" t="s">
        <v>604</v>
      </c>
      <c r="AJ135" t="s">
        <v>605</v>
      </c>
      <c r="AK135" t="s">
        <v>617</v>
      </c>
      <c r="AM135" t="s">
        <v>612</v>
      </c>
    </row>
    <row r="136" spans="1:41" x14ac:dyDescent="0.4">
      <c r="A136" t="s">
        <v>219</v>
      </c>
      <c r="B136">
        <v>3</v>
      </c>
      <c r="C136">
        <v>0</v>
      </c>
      <c r="D136">
        <v>0</v>
      </c>
      <c r="E136">
        <v>12</v>
      </c>
      <c r="F136">
        <v>0</v>
      </c>
      <c r="G136">
        <v>0</v>
      </c>
      <c r="H136">
        <v>0</v>
      </c>
      <c r="I136">
        <v>0</v>
      </c>
      <c r="J136">
        <v>27</v>
      </c>
      <c r="K136">
        <v>0</v>
      </c>
      <c r="L136">
        <v>18</v>
      </c>
      <c r="M136">
        <v>3</v>
      </c>
      <c r="N136">
        <v>6</v>
      </c>
      <c r="O136">
        <v>12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C136" t="s">
        <v>618</v>
      </c>
      <c r="AD136" t="s">
        <v>601</v>
      </c>
      <c r="AG136" t="s">
        <v>602</v>
      </c>
      <c r="AI136" t="s">
        <v>604</v>
      </c>
      <c r="AJ136" t="s">
        <v>605</v>
      </c>
      <c r="AK136" t="s">
        <v>619</v>
      </c>
      <c r="AM136" t="s">
        <v>612</v>
      </c>
      <c r="AN136" t="s">
        <v>620</v>
      </c>
    </row>
    <row r="137" spans="1:41" x14ac:dyDescent="0.4">
      <c r="A137" t="s">
        <v>121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</v>
      </c>
      <c r="L137">
        <v>0</v>
      </c>
      <c r="M137">
        <v>12</v>
      </c>
      <c r="N137">
        <v>15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C137" t="s">
        <v>621</v>
      </c>
      <c r="AD137" t="s">
        <v>601</v>
      </c>
      <c r="AE137" t="s">
        <v>622</v>
      </c>
      <c r="AF137" t="s">
        <v>623</v>
      </c>
      <c r="AG137" t="s">
        <v>602</v>
      </c>
      <c r="AN137" t="s">
        <v>624</v>
      </c>
    </row>
    <row r="138" spans="1:41" x14ac:dyDescent="0.4">
      <c r="A138" t="s">
        <v>99</v>
      </c>
      <c r="B138">
        <v>33</v>
      </c>
      <c r="C138">
        <v>3</v>
      </c>
      <c r="D138">
        <v>30</v>
      </c>
      <c r="E138">
        <v>24</v>
      </c>
      <c r="F138">
        <v>21</v>
      </c>
      <c r="G138">
        <v>12</v>
      </c>
      <c r="H138">
        <v>21</v>
      </c>
      <c r="I138">
        <v>0</v>
      </c>
      <c r="J138">
        <v>30</v>
      </c>
      <c r="K138">
        <v>30</v>
      </c>
      <c r="L138">
        <v>30</v>
      </c>
      <c r="M138">
        <v>30</v>
      </c>
      <c r="N138">
        <v>33</v>
      </c>
      <c r="O138">
        <v>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C138" t="s">
        <v>625</v>
      </c>
      <c r="AD138" t="s">
        <v>601</v>
      </c>
      <c r="AE138" t="s">
        <v>622</v>
      </c>
      <c r="AF138" t="s">
        <v>623</v>
      </c>
      <c r="AG138" t="s">
        <v>602</v>
      </c>
      <c r="AN138" t="s">
        <v>624</v>
      </c>
    </row>
    <row r="139" spans="1:41" x14ac:dyDescent="0.4">
      <c r="A139" t="s">
        <v>263</v>
      </c>
      <c r="B139">
        <v>54</v>
      </c>
      <c r="C139">
        <v>24</v>
      </c>
      <c r="D139">
        <v>78</v>
      </c>
      <c r="E139">
        <v>63</v>
      </c>
      <c r="F139">
        <v>63</v>
      </c>
      <c r="G139">
        <v>12</v>
      </c>
      <c r="H139">
        <v>33</v>
      </c>
      <c r="I139">
        <v>12</v>
      </c>
      <c r="J139">
        <v>69</v>
      </c>
      <c r="K139">
        <v>78</v>
      </c>
      <c r="L139">
        <v>78</v>
      </c>
      <c r="M139">
        <v>75</v>
      </c>
      <c r="N139">
        <v>75</v>
      </c>
      <c r="O139">
        <v>69</v>
      </c>
      <c r="P139">
        <v>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C139" t="s">
        <v>626</v>
      </c>
      <c r="AD139" t="s">
        <v>601</v>
      </c>
      <c r="AE139" t="s">
        <v>627</v>
      </c>
      <c r="AG139" t="s">
        <v>602</v>
      </c>
      <c r="AI139" t="s">
        <v>604</v>
      </c>
      <c r="AJ139" t="s">
        <v>605</v>
      </c>
      <c r="AM139" t="s">
        <v>612</v>
      </c>
    </row>
    <row r="140" spans="1:41" x14ac:dyDescent="0.4">
      <c r="A140" t="s">
        <v>78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C140" t="s">
        <v>628</v>
      </c>
      <c r="AD140" t="s">
        <v>601</v>
      </c>
      <c r="AG140" t="s">
        <v>629</v>
      </c>
      <c r="AH140" t="s">
        <v>630</v>
      </c>
      <c r="AI140" t="s">
        <v>631</v>
      </c>
      <c r="AJ140" t="s">
        <v>632</v>
      </c>
      <c r="AL140" t="s">
        <v>633</v>
      </c>
      <c r="AM140" t="s">
        <v>634</v>
      </c>
      <c r="AN140" t="s">
        <v>635</v>
      </c>
    </row>
    <row r="141" spans="1:41" x14ac:dyDescent="0.4">
      <c r="A141" t="s">
        <v>96</v>
      </c>
      <c r="B141">
        <v>3</v>
      </c>
      <c r="C141">
        <v>3</v>
      </c>
      <c r="D141">
        <v>6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3</v>
      </c>
      <c r="L141">
        <v>3</v>
      </c>
      <c r="M141">
        <v>3</v>
      </c>
      <c r="N141">
        <v>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C141" t="s">
        <v>636</v>
      </c>
      <c r="AD141" t="s">
        <v>601</v>
      </c>
      <c r="AG141" t="s">
        <v>602</v>
      </c>
      <c r="AH141" t="s">
        <v>610</v>
      </c>
      <c r="AI141" t="s">
        <v>604</v>
      </c>
      <c r="AJ141" t="s">
        <v>605</v>
      </c>
      <c r="AK141" t="s">
        <v>637</v>
      </c>
      <c r="AM141" t="s">
        <v>638</v>
      </c>
      <c r="AN141" t="s">
        <v>639</v>
      </c>
    </row>
    <row r="142" spans="1:41" x14ac:dyDescent="0.4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C142" t="s">
        <v>640</v>
      </c>
      <c r="AD142" t="s">
        <v>601</v>
      </c>
      <c r="AE142" t="s">
        <v>641</v>
      </c>
      <c r="AG142" t="s">
        <v>602</v>
      </c>
      <c r="AH142" t="s">
        <v>610</v>
      </c>
    </row>
    <row r="143" spans="1:41" x14ac:dyDescent="0.4">
      <c r="A143" t="s">
        <v>190</v>
      </c>
      <c r="B143">
        <v>3</v>
      </c>
      <c r="C143">
        <v>0</v>
      </c>
      <c r="D143">
        <v>0</v>
      </c>
      <c r="E143">
        <v>18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6</v>
      </c>
      <c r="L143">
        <v>0</v>
      </c>
      <c r="M143">
        <v>3</v>
      </c>
      <c r="N143">
        <v>3</v>
      </c>
      <c r="O143">
        <v>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C143" t="s">
        <v>642</v>
      </c>
      <c r="AD143" t="s">
        <v>601</v>
      </c>
      <c r="AG143" t="s">
        <v>602</v>
      </c>
      <c r="AH143" t="s">
        <v>610</v>
      </c>
      <c r="AI143" t="s">
        <v>604</v>
      </c>
      <c r="AJ143" t="s">
        <v>605</v>
      </c>
      <c r="AK143" t="s">
        <v>643</v>
      </c>
      <c r="AM143" t="s">
        <v>612</v>
      </c>
      <c r="AN143" t="s">
        <v>644</v>
      </c>
    </row>
    <row r="144" spans="1:41" x14ac:dyDescent="0.4">
      <c r="A144" t="s">
        <v>215</v>
      </c>
      <c r="B144">
        <v>0</v>
      </c>
      <c r="C144">
        <v>6</v>
      </c>
      <c r="D144">
        <v>6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12</v>
      </c>
      <c r="M144">
        <v>9</v>
      </c>
      <c r="N144">
        <v>9</v>
      </c>
      <c r="O144">
        <v>3</v>
      </c>
      <c r="P144">
        <v>6</v>
      </c>
      <c r="Q144" s="2">
        <v>0.01</v>
      </c>
      <c r="R144" s="2">
        <v>2.1000000000000001E-2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C144" t="s">
        <v>645</v>
      </c>
      <c r="AD144" t="s">
        <v>601</v>
      </c>
      <c r="AE144" t="s">
        <v>646</v>
      </c>
      <c r="AG144" t="s">
        <v>647</v>
      </c>
      <c r="AH144" t="s">
        <v>610</v>
      </c>
      <c r="AI144" t="s">
        <v>648</v>
      </c>
      <c r="AJ144" t="s">
        <v>605</v>
      </c>
      <c r="AL144" t="s">
        <v>649</v>
      </c>
      <c r="AM144" t="s">
        <v>612</v>
      </c>
    </row>
    <row r="145" spans="1:41" x14ac:dyDescent="0.4">
      <c r="A145" t="s">
        <v>251</v>
      </c>
      <c r="B145">
        <v>3</v>
      </c>
      <c r="C145">
        <v>0</v>
      </c>
      <c r="D145">
        <v>3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3</v>
      </c>
      <c r="K145">
        <v>0</v>
      </c>
      <c r="L145">
        <v>3</v>
      </c>
      <c r="M145">
        <v>3</v>
      </c>
      <c r="N145">
        <v>3</v>
      </c>
      <c r="O145">
        <v>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C145" t="s">
        <v>650</v>
      </c>
      <c r="AD145" t="s">
        <v>601</v>
      </c>
      <c r="AE145" t="s">
        <v>651</v>
      </c>
      <c r="AF145" t="s">
        <v>652</v>
      </c>
      <c r="AG145" t="s">
        <v>602</v>
      </c>
      <c r="AH145" t="s">
        <v>610</v>
      </c>
      <c r="AI145" t="s">
        <v>604</v>
      </c>
      <c r="AJ145" t="s">
        <v>605</v>
      </c>
      <c r="AM145" t="s">
        <v>612</v>
      </c>
    </row>
    <row r="146" spans="1:41" x14ac:dyDescent="0.4">
      <c r="A146" t="s">
        <v>188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C146" t="s">
        <v>653</v>
      </c>
      <c r="AD146" t="s">
        <v>601</v>
      </c>
      <c r="AG146" t="s">
        <v>602</v>
      </c>
      <c r="AH146" t="s">
        <v>610</v>
      </c>
      <c r="AI146" t="s">
        <v>604</v>
      </c>
      <c r="AJ146" t="s">
        <v>605</v>
      </c>
      <c r="AK146" t="s">
        <v>654</v>
      </c>
      <c r="AM146" t="s">
        <v>638</v>
      </c>
      <c r="AN146" t="s">
        <v>655</v>
      </c>
    </row>
    <row r="147" spans="1:41" x14ac:dyDescent="0.4">
      <c r="A147" t="s">
        <v>155</v>
      </c>
      <c r="B147">
        <v>6</v>
      </c>
      <c r="C147">
        <v>6</v>
      </c>
      <c r="D147">
        <v>6</v>
      </c>
      <c r="E147">
        <v>6</v>
      </c>
      <c r="F147">
        <v>0</v>
      </c>
      <c r="G147">
        <v>0</v>
      </c>
      <c r="H147">
        <v>3</v>
      </c>
      <c r="I147">
        <v>6</v>
      </c>
      <c r="J147">
        <v>3</v>
      </c>
      <c r="K147">
        <v>3</v>
      </c>
      <c r="L147">
        <v>0</v>
      </c>
      <c r="M147">
        <v>0</v>
      </c>
      <c r="N147">
        <v>78</v>
      </c>
      <c r="O147">
        <v>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C147" t="s">
        <v>656</v>
      </c>
      <c r="AD147" t="s">
        <v>601</v>
      </c>
      <c r="AG147" t="s">
        <v>657</v>
      </c>
      <c r="AH147" t="s">
        <v>610</v>
      </c>
      <c r="AK147" t="s">
        <v>654</v>
      </c>
    </row>
    <row r="148" spans="1:41" x14ac:dyDescent="0.4">
      <c r="A148" t="s">
        <v>149</v>
      </c>
      <c r="B148">
        <v>0</v>
      </c>
      <c r="C148">
        <v>9</v>
      </c>
      <c r="D148">
        <v>9</v>
      </c>
      <c r="E148">
        <v>3</v>
      </c>
      <c r="F148">
        <v>6</v>
      </c>
      <c r="G148">
        <v>0</v>
      </c>
      <c r="H148">
        <v>9</v>
      </c>
      <c r="I148">
        <v>0</v>
      </c>
      <c r="J148">
        <v>6</v>
      </c>
      <c r="K148">
        <v>9</v>
      </c>
      <c r="L148">
        <v>9</v>
      </c>
      <c r="M148">
        <v>6</v>
      </c>
      <c r="N148">
        <v>6</v>
      </c>
      <c r="O148">
        <v>6</v>
      </c>
      <c r="P148">
        <v>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C148" t="s">
        <v>658</v>
      </c>
      <c r="AD148" t="s">
        <v>601</v>
      </c>
      <c r="AG148" t="s">
        <v>602</v>
      </c>
      <c r="AH148" t="s">
        <v>610</v>
      </c>
      <c r="AI148" t="s">
        <v>604</v>
      </c>
      <c r="AJ148" t="s">
        <v>605</v>
      </c>
      <c r="AK148" t="s">
        <v>654</v>
      </c>
      <c r="AM148" t="s">
        <v>612</v>
      </c>
      <c r="AN148" t="s">
        <v>655</v>
      </c>
    </row>
    <row r="149" spans="1:41" x14ac:dyDescent="0.4">
      <c r="A149" t="s">
        <v>36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C149" t="s">
        <v>659</v>
      </c>
      <c r="AD149" t="s">
        <v>601</v>
      </c>
      <c r="AE149" t="s">
        <v>641</v>
      </c>
      <c r="AG149" t="s">
        <v>602</v>
      </c>
      <c r="AH149" t="s">
        <v>610</v>
      </c>
    </row>
    <row r="150" spans="1:41" x14ac:dyDescent="0.4">
      <c r="A150" t="s">
        <v>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C150" t="s">
        <v>660</v>
      </c>
      <c r="AD150" t="s">
        <v>601</v>
      </c>
      <c r="AE150" t="s">
        <v>641</v>
      </c>
      <c r="AG150" t="s">
        <v>602</v>
      </c>
      <c r="AH150" t="s">
        <v>610</v>
      </c>
    </row>
    <row r="151" spans="1:41" x14ac:dyDescent="0.4">
      <c r="A151" t="s">
        <v>249</v>
      </c>
      <c r="B151">
        <v>9</v>
      </c>
      <c r="C151">
        <v>12</v>
      </c>
      <c r="D151">
        <v>24</v>
      </c>
      <c r="E151">
        <v>21</v>
      </c>
      <c r="F151">
        <v>24</v>
      </c>
      <c r="G151">
        <v>0</v>
      </c>
      <c r="H151">
        <v>6</v>
      </c>
      <c r="I151">
        <v>6</v>
      </c>
      <c r="J151">
        <v>18</v>
      </c>
      <c r="K151">
        <v>24</v>
      </c>
      <c r="L151">
        <v>27</v>
      </c>
      <c r="M151">
        <v>21</v>
      </c>
      <c r="N151">
        <v>21</v>
      </c>
      <c r="O151">
        <v>24</v>
      </c>
      <c r="P151">
        <v>18</v>
      </c>
      <c r="Q151" s="2">
        <v>0.01</v>
      </c>
      <c r="R151" s="2">
        <v>0.01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C151" t="s">
        <v>661</v>
      </c>
      <c r="AD151" t="s">
        <v>601</v>
      </c>
      <c r="AG151" t="s">
        <v>602</v>
      </c>
      <c r="AH151" t="s">
        <v>662</v>
      </c>
      <c r="AI151" t="s">
        <v>604</v>
      </c>
      <c r="AJ151" t="s">
        <v>605</v>
      </c>
      <c r="AK151" t="s">
        <v>663</v>
      </c>
      <c r="AM151" t="s">
        <v>612</v>
      </c>
      <c r="AN151" t="s">
        <v>664</v>
      </c>
    </row>
    <row r="152" spans="1:41" x14ac:dyDescent="0.4">
      <c r="A152" s="3" t="s">
        <v>348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2">
        <v>6.0000000000000001E-3</v>
      </c>
      <c r="R152" s="2">
        <v>1.6E-2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C152" t="s">
        <v>665</v>
      </c>
      <c r="AD152" t="s">
        <v>601</v>
      </c>
      <c r="AF152" t="s">
        <v>666</v>
      </c>
      <c r="AG152" t="s">
        <v>602</v>
      </c>
      <c r="AH152" t="s">
        <v>662</v>
      </c>
      <c r="AI152" t="s">
        <v>604</v>
      </c>
      <c r="AJ152" t="s">
        <v>605</v>
      </c>
      <c r="AL152" t="s">
        <v>667</v>
      </c>
      <c r="AM152" t="s">
        <v>612</v>
      </c>
      <c r="AN152" t="s">
        <v>655</v>
      </c>
    </row>
    <row r="153" spans="1:41" x14ac:dyDescent="0.4">
      <c r="A153" t="s">
        <v>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C153" t="s">
        <v>668</v>
      </c>
      <c r="AD153" t="s">
        <v>601</v>
      </c>
      <c r="AE153" t="s">
        <v>669</v>
      </c>
      <c r="AG153" t="s">
        <v>602</v>
      </c>
      <c r="AH153" t="s">
        <v>610</v>
      </c>
      <c r="AI153" t="s">
        <v>604</v>
      </c>
      <c r="AJ153" t="s">
        <v>605</v>
      </c>
      <c r="AM153" t="s">
        <v>638</v>
      </c>
    </row>
    <row r="154" spans="1:41" x14ac:dyDescent="0.4">
      <c r="A154" s="3" t="s">
        <v>349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0.18</v>
      </c>
      <c r="Y154" s="2">
        <v>0</v>
      </c>
      <c r="Z154" s="2">
        <v>0</v>
      </c>
      <c r="AC154" t="s">
        <v>670</v>
      </c>
      <c r="AD154" t="s">
        <v>601</v>
      </c>
      <c r="AG154" t="s">
        <v>602</v>
      </c>
      <c r="AH154" t="s">
        <v>610</v>
      </c>
      <c r="AI154" t="s">
        <v>604</v>
      </c>
      <c r="AJ154" t="s">
        <v>605</v>
      </c>
      <c r="AK154" t="s">
        <v>611</v>
      </c>
      <c r="AM154" t="s">
        <v>671</v>
      </c>
      <c r="AN154" t="s">
        <v>655</v>
      </c>
    </row>
    <row r="155" spans="1:41" x14ac:dyDescent="0.4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 t="s">
        <v>672</v>
      </c>
      <c r="AD155" t="s">
        <v>601</v>
      </c>
      <c r="AG155" t="s">
        <v>657</v>
      </c>
      <c r="AH155" t="s">
        <v>610</v>
      </c>
      <c r="AK155" t="s">
        <v>611</v>
      </c>
      <c r="AM155" t="s">
        <v>671</v>
      </c>
      <c r="AN155" t="s">
        <v>673</v>
      </c>
    </row>
    <row r="156" spans="1:41" x14ac:dyDescent="0.4">
      <c r="A156" t="s">
        <v>201</v>
      </c>
      <c r="B156">
        <v>3</v>
      </c>
      <c r="C156">
        <v>0</v>
      </c>
      <c r="D156">
        <v>3</v>
      </c>
      <c r="E156">
        <v>3</v>
      </c>
      <c r="F156">
        <v>3</v>
      </c>
      <c r="G156">
        <v>0</v>
      </c>
      <c r="H156">
        <v>3</v>
      </c>
      <c r="I156">
        <v>0</v>
      </c>
      <c r="J156">
        <v>0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C156" t="s">
        <v>674</v>
      </c>
      <c r="AD156" t="s">
        <v>601</v>
      </c>
      <c r="AN156" t="s">
        <v>675</v>
      </c>
    </row>
    <row r="157" spans="1:41" x14ac:dyDescent="0.4">
      <c r="A157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C157" t="s">
        <v>676</v>
      </c>
      <c r="AD157" t="s">
        <v>601</v>
      </c>
      <c r="AE157" t="s">
        <v>677</v>
      </c>
      <c r="AG157" t="s">
        <v>647</v>
      </c>
      <c r="AH157" t="s">
        <v>610</v>
      </c>
      <c r="AI157" t="s">
        <v>648</v>
      </c>
      <c r="AJ157" t="s">
        <v>605</v>
      </c>
      <c r="AL157" t="s">
        <v>649</v>
      </c>
      <c r="AM157" t="s">
        <v>678</v>
      </c>
    </row>
    <row r="158" spans="1:41" x14ac:dyDescent="0.4">
      <c r="A158" s="3" t="s">
        <v>350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2">
        <v>0</v>
      </c>
      <c r="R158" s="2">
        <v>0</v>
      </c>
      <c r="S158" s="2">
        <f>1/22</f>
        <v>4.5454545454545456E-2</v>
      </c>
      <c r="T158" s="2">
        <f>1/15</f>
        <v>6.6666666666666666E-2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C158" t="s">
        <v>679</v>
      </c>
      <c r="AD158" t="s">
        <v>601</v>
      </c>
      <c r="AE158" t="s">
        <v>677</v>
      </c>
      <c r="AG158" t="s">
        <v>647</v>
      </c>
      <c r="AH158" t="s">
        <v>610</v>
      </c>
      <c r="AI158" t="s">
        <v>648</v>
      </c>
      <c r="AJ158" t="s">
        <v>605</v>
      </c>
      <c r="AL158" t="s">
        <v>649</v>
      </c>
      <c r="AM158" t="s">
        <v>678</v>
      </c>
    </row>
    <row r="159" spans="1:41" x14ac:dyDescent="0.4">
      <c r="A159" t="s">
        <v>72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2">
        <v>0.01</v>
      </c>
      <c r="R159" s="2">
        <v>2.5000000000000001E-2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C159" t="s">
        <v>680</v>
      </c>
      <c r="AD159" t="s">
        <v>601</v>
      </c>
      <c r="AF159" t="s">
        <v>681</v>
      </c>
      <c r="AG159" t="s">
        <v>602</v>
      </c>
      <c r="AH159" t="s">
        <v>610</v>
      </c>
      <c r="AI159" t="s">
        <v>604</v>
      </c>
      <c r="AJ159" t="s">
        <v>605</v>
      </c>
      <c r="AM159" t="s">
        <v>612</v>
      </c>
      <c r="AN159" t="s">
        <v>682</v>
      </c>
      <c r="AO159" t="s">
        <v>683</v>
      </c>
    </row>
    <row r="160" spans="1:41" x14ac:dyDescent="0.4">
      <c r="A160" s="1" t="s">
        <v>278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/>
      <c r="Z160" s="2">
        <v>0</v>
      </c>
      <c r="AC160" t="s">
        <v>684</v>
      </c>
      <c r="AD160" t="s">
        <v>601</v>
      </c>
      <c r="AF160" t="s">
        <v>685</v>
      </c>
      <c r="AG160" t="s">
        <v>602</v>
      </c>
      <c r="AH160" t="s">
        <v>610</v>
      </c>
      <c r="AI160" t="s">
        <v>604</v>
      </c>
      <c r="AJ160" t="s">
        <v>605</v>
      </c>
      <c r="AK160" t="s">
        <v>617</v>
      </c>
      <c r="AM160" t="s">
        <v>638</v>
      </c>
    </row>
    <row r="161" spans="1:40" x14ac:dyDescent="0.4">
      <c r="A161" t="s">
        <v>70</v>
      </c>
      <c r="B161">
        <v>54</v>
      </c>
      <c r="C161">
        <v>6</v>
      </c>
      <c r="D161">
        <v>54</v>
      </c>
      <c r="E161">
        <v>51</v>
      </c>
      <c r="F161">
        <v>39</v>
      </c>
      <c r="G161">
        <v>12</v>
      </c>
      <c r="H161">
        <v>24</v>
      </c>
      <c r="I161">
        <v>6</v>
      </c>
      <c r="J161">
        <v>57</v>
      </c>
      <c r="K161">
        <v>48</v>
      </c>
      <c r="L161">
        <v>57</v>
      </c>
      <c r="M161">
        <v>96</v>
      </c>
      <c r="N161">
        <v>75</v>
      </c>
      <c r="O161">
        <v>63</v>
      </c>
      <c r="P161">
        <v>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C161" t="s">
        <v>686</v>
      </c>
      <c r="AD161" t="s">
        <v>601</v>
      </c>
      <c r="AF161" t="s">
        <v>685</v>
      </c>
      <c r="AG161" t="s">
        <v>657</v>
      </c>
      <c r="AH161" t="s">
        <v>610</v>
      </c>
    </row>
    <row r="162" spans="1:40" x14ac:dyDescent="0.4">
      <c r="A162" t="s">
        <v>103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 t="s">
        <v>687</v>
      </c>
      <c r="AD162" t="s">
        <v>601</v>
      </c>
      <c r="AG162" t="s">
        <v>602</v>
      </c>
      <c r="AH162" t="s">
        <v>610</v>
      </c>
      <c r="AI162" t="s">
        <v>604</v>
      </c>
      <c r="AJ162" t="s">
        <v>605</v>
      </c>
      <c r="AK162" t="s">
        <v>688</v>
      </c>
      <c r="AM162" t="s">
        <v>638</v>
      </c>
      <c r="AN162" t="s">
        <v>655</v>
      </c>
    </row>
    <row r="163" spans="1:40" x14ac:dyDescent="0.4">
      <c r="A163" t="s">
        <v>105</v>
      </c>
      <c r="B163">
        <v>0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6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C163" t="s">
        <v>689</v>
      </c>
      <c r="AD163" t="s">
        <v>601</v>
      </c>
      <c r="AG163" t="s">
        <v>657</v>
      </c>
      <c r="AH163" t="s">
        <v>610</v>
      </c>
      <c r="AK163" t="s">
        <v>688</v>
      </c>
      <c r="AN163" t="s">
        <v>673</v>
      </c>
    </row>
    <row r="164" spans="1:40" x14ac:dyDescent="0.4">
      <c r="A164" t="s">
        <v>211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C164" t="s">
        <v>690</v>
      </c>
      <c r="AD164" t="s">
        <v>601</v>
      </c>
      <c r="AE164" t="s">
        <v>691</v>
      </c>
      <c r="AF164" t="s">
        <v>692</v>
      </c>
      <c r="AG164" t="s">
        <v>602</v>
      </c>
      <c r="AH164" t="s">
        <v>610</v>
      </c>
      <c r="AI164" t="s">
        <v>604</v>
      </c>
      <c r="AJ164" t="s">
        <v>605</v>
      </c>
      <c r="AM164" t="s">
        <v>612</v>
      </c>
    </row>
    <row r="165" spans="1:40" x14ac:dyDescent="0.4">
      <c r="A165" t="s">
        <v>93</v>
      </c>
      <c r="B165">
        <v>9</v>
      </c>
      <c r="C165">
        <v>15</v>
      </c>
      <c r="D165">
        <v>30</v>
      </c>
      <c r="E165">
        <v>30</v>
      </c>
      <c r="F165">
        <v>39</v>
      </c>
      <c r="G165">
        <v>0</v>
      </c>
      <c r="H165">
        <v>9</v>
      </c>
      <c r="I165">
        <v>12</v>
      </c>
      <c r="J165">
        <v>27</v>
      </c>
      <c r="K165">
        <v>48</v>
      </c>
      <c r="L165">
        <v>27</v>
      </c>
      <c r="M165">
        <v>27</v>
      </c>
      <c r="N165">
        <v>30</v>
      </c>
      <c r="O165">
        <v>18</v>
      </c>
      <c r="P165">
        <v>15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C165" t="s">
        <v>693</v>
      </c>
      <c r="AD165" t="s">
        <v>601</v>
      </c>
      <c r="AG165" t="s">
        <v>657</v>
      </c>
      <c r="AH165" t="s">
        <v>610</v>
      </c>
      <c r="AK165" t="s">
        <v>654</v>
      </c>
      <c r="AN165" t="s">
        <v>673</v>
      </c>
    </row>
    <row r="166" spans="1:40" x14ac:dyDescent="0.4">
      <c r="A166" t="s">
        <v>37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3</v>
      </c>
      <c r="N166">
        <v>6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C166" t="s">
        <v>694</v>
      </c>
      <c r="AD166" t="s">
        <v>601</v>
      </c>
      <c r="AG166" t="s">
        <v>602</v>
      </c>
      <c r="AH166" t="s">
        <v>610</v>
      </c>
      <c r="AI166" t="s">
        <v>604</v>
      </c>
      <c r="AJ166" t="s">
        <v>605</v>
      </c>
      <c r="AL166" t="s">
        <v>667</v>
      </c>
      <c r="AM166" t="s">
        <v>638</v>
      </c>
      <c r="AN166" t="s">
        <v>695</v>
      </c>
    </row>
    <row r="167" spans="1:40" x14ac:dyDescent="0.4">
      <c r="A167" t="s">
        <v>84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C167" t="s">
        <v>696</v>
      </c>
      <c r="AD167" t="s">
        <v>601</v>
      </c>
      <c r="AG167" t="s">
        <v>602</v>
      </c>
      <c r="AH167" t="s">
        <v>610</v>
      </c>
      <c r="AI167" t="s">
        <v>604</v>
      </c>
      <c r="AJ167" t="s">
        <v>605</v>
      </c>
      <c r="AK167" t="s">
        <v>654</v>
      </c>
      <c r="AM167" t="s">
        <v>638</v>
      </c>
      <c r="AN167" t="s">
        <v>655</v>
      </c>
    </row>
    <row r="168" spans="1:40" x14ac:dyDescent="0.4">
      <c r="A168" t="s">
        <v>132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C168" t="s">
        <v>697</v>
      </c>
      <c r="AD168" t="s">
        <v>601</v>
      </c>
      <c r="AE168" t="s">
        <v>698</v>
      </c>
      <c r="AG168" t="s">
        <v>647</v>
      </c>
      <c r="AH168" t="s">
        <v>610</v>
      </c>
      <c r="AI168" t="s">
        <v>648</v>
      </c>
      <c r="AJ168" t="s">
        <v>605</v>
      </c>
      <c r="AL168" t="s">
        <v>649</v>
      </c>
      <c r="AM168" t="s">
        <v>678</v>
      </c>
    </row>
    <row r="169" spans="1:40" x14ac:dyDescent="0.4">
      <c r="A169" s="3" t="s">
        <v>351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1.2E-2</v>
      </c>
      <c r="AC169" t="s">
        <v>699</v>
      </c>
      <c r="AD169" t="s">
        <v>601</v>
      </c>
      <c r="AF169" t="s">
        <v>666</v>
      </c>
      <c r="AH169" t="s">
        <v>610</v>
      </c>
      <c r="AJ169" t="s">
        <v>605</v>
      </c>
      <c r="AL169" t="s">
        <v>667</v>
      </c>
      <c r="AM169" t="s">
        <v>638</v>
      </c>
      <c r="AN169" t="s">
        <v>655</v>
      </c>
    </row>
    <row r="170" spans="1:40" x14ac:dyDescent="0.4">
      <c r="A170" t="s">
        <v>261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3</v>
      </c>
      <c r="O170">
        <v>3</v>
      </c>
      <c r="P170">
        <v>0</v>
      </c>
      <c r="Q170" s="2">
        <v>0.01</v>
      </c>
      <c r="R170" s="2">
        <v>2.1999999999999999E-2</v>
      </c>
      <c r="S170" s="2">
        <v>0</v>
      </c>
      <c r="T170" s="2">
        <v>0</v>
      </c>
      <c r="U170" s="2">
        <v>0</v>
      </c>
      <c r="V170" s="2">
        <v>0</v>
      </c>
      <c r="W170" s="2">
        <v>6</v>
      </c>
      <c r="X170" s="2">
        <v>0</v>
      </c>
      <c r="Y170" s="2">
        <v>0</v>
      </c>
      <c r="Z170" s="2">
        <v>0</v>
      </c>
      <c r="AC170" t="s">
        <v>700</v>
      </c>
      <c r="AD170" t="s">
        <v>601</v>
      </c>
      <c r="AF170" t="s">
        <v>666</v>
      </c>
      <c r="AG170" t="s">
        <v>701</v>
      </c>
      <c r="AH170" t="s">
        <v>610</v>
      </c>
      <c r="AN170" t="s">
        <v>673</v>
      </c>
    </row>
    <row r="171" spans="1:40" x14ac:dyDescent="0.4">
      <c r="A171" t="s">
        <v>352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C171" t="s">
        <v>702</v>
      </c>
      <c r="AD171" t="s">
        <v>601</v>
      </c>
      <c r="AF171" t="s">
        <v>666</v>
      </c>
      <c r="AG171" t="s">
        <v>657</v>
      </c>
      <c r="AH171" t="s">
        <v>610</v>
      </c>
      <c r="AN171" t="s">
        <v>673</v>
      </c>
    </row>
    <row r="172" spans="1:40" x14ac:dyDescent="0.4">
      <c r="A172" t="s">
        <v>163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C172" t="s">
        <v>703</v>
      </c>
      <c r="AD172" t="s">
        <v>601</v>
      </c>
      <c r="AE172" t="s">
        <v>698</v>
      </c>
      <c r="AG172" t="s">
        <v>647</v>
      </c>
      <c r="AH172" t="s">
        <v>610</v>
      </c>
      <c r="AI172" t="s">
        <v>648</v>
      </c>
      <c r="AJ172" t="s">
        <v>605</v>
      </c>
      <c r="AL172" t="s">
        <v>649</v>
      </c>
      <c r="AM172" t="s">
        <v>678</v>
      </c>
    </row>
    <row r="173" spans="1:40" x14ac:dyDescent="0.4">
      <c r="A173" t="s">
        <v>29</v>
      </c>
      <c r="B173">
        <v>36</v>
      </c>
      <c r="C173">
        <v>9</v>
      </c>
      <c r="D173">
        <v>36</v>
      </c>
      <c r="E173">
        <v>24</v>
      </c>
      <c r="F173">
        <v>63</v>
      </c>
      <c r="G173">
        <v>3</v>
      </c>
      <c r="H173">
        <v>12</v>
      </c>
      <c r="I173">
        <v>15</v>
      </c>
      <c r="J173">
        <v>39</v>
      </c>
      <c r="K173">
        <v>42</v>
      </c>
      <c r="L173">
        <v>69</v>
      </c>
      <c r="M173">
        <v>54</v>
      </c>
      <c r="N173">
        <v>75</v>
      </c>
      <c r="O173">
        <v>51</v>
      </c>
      <c r="P173">
        <v>15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C173" t="s">
        <v>704</v>
      </c>
      <c r="AD173" t="s">
        <v>601</v>
      </c>
      <c r="AG173" t="s">
        <v>701</v>
      </c>
      <c r="AH173" t="s">
        <v>610</v>
      </c>
      <c r="AN173" t="s">
        <v>673</v>
      </c>
    </row>
    <row r="174" spans="1:40" x14ac:dyDescent="0.4">
      <c r="A174" s="1" t="s">
        <v>298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2">
        <v>0</v>
      </c>
      <c r="R174" s="2">
        <v>0.02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C174" t="s">
        <v>705</v>
      </c>
      <c r="AD174" t="s">
        <v>601</v>
      </c>
      <c r="AG174" t="s">
        <v>657</v>
      </c>
      <c r="AH174" t="s">
        <v>610</v>
      </c>
      <c r="AN174" t="s">
        <v>673</v>
      </c>
    </row>
    <row r="175" spans="1:40" x14ac:dyDescent="0.4">
      <c r="A175" t="s">
        <v>120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C175" t="s">
        <v>706</v>
      </c>
      <c r="AD175" t="s">
        <v>601</v>
      </c>
      <c r="AG175" t="s">
        <v>602</v>
      </c>
      <c r="AH175" t="s">
        <v>610</v>
      </c>
      <c r="AI175" t="s">
        <v>604</v>
      </c>
      <c r="AJ175" t="s">
        <v>605</v>
      </c>
      <c r="AM175" t="s">
        <v>638</v>
      </c>
      <c r="AN175" t="s">
        <v>695</v>
      </c>
    </row>
    <row r="176" spans="1:40" x14ac:dyDescent="0.4">
      <c r="A176" t="s">
        <v>205</v>
      </c>
      <c r="B176">
        <v>120</v>
      </c>
      <c r="C176">
        <v>39</v>
      </c>
      <c r="D176">
        <v>114</v>
      </c>
      <c r="E176">
        <v>105</v>
      </c>
      <c r="F176">
        <v>102</v>
      </c>
      <c r="G176">
        <v>12</v>
      </c>
      <c r="H176">
        <v>36</v>
      </c>
      <c r="I176">
        <v>12</v>
      </c>
      <c r="J176">
        <v>105</v>
      </c>
      <c r="K176">
        <v>105</v>
      </c>
      <c r="L176">
        <v>138</v>
      </c>
      <c r="M176">
        <v>162</v>
      </c>
      <c r="N176">
        <v>174</v>
      </c>
      <c r="O176">
        <v>138</v>
      </c>
      <c r="P176">
        <v>57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C176" t="s">
        <v>707</v>
      </c>
      <c r="AD176" t="s">
        <v>601</v>
      </c>
      <c r="AG176" t="s">
        <v>602</v>
      </c>
      <c r="AH176" t="s">
        <v>610</v>
      </c>
      <c r="AI176" t="s">
        <v>604</v>
      </c>
      <c r="AJ176" t="s">
        <v>605</v>
      </c>
      <c r="AM176" t="s">
        <v>638</v>
      </c>
      <c r="AN176" t="s">
        <v>695</v>
      </c>
    </row>
    <row r="177" spans="1:40" x14ac:dyDescent="0.4">
      <c r="A177" t="s">
        <v>247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C177" t="s">
        <v>708</v>
      </c>
      <c r="AD177" t="s">
        <v>601</v>
      </c>
      <c r="AG177" t="s">
        <v>602</v>
      </c>
      <c r="AH177" t="s">
        <v>610</v>
      </c>
      <c r="AI177" t="s">
        <v>604</v>
      </c>
      <c r="AJ177" t="s">
        <v>605</v>
      </c>
      <c r="AK177" t="s">
        <v>709</v>
      </c>
      <c r="AM177" t="s">
        <v>638</v>
      </c>
      <c r="AN177" t="s">
        <v>655</v>
      </c>
    </row>
    <row r="178" spans="1:40" x14ac:dyDescent="0.4">
      <c r="A178" s="3" t="s">
        <v>353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2">
        <v>8.8000000000000005E-3</v>
      </c>
      <c r="R178" s="2">
        <v>1.4999999999999999E-2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0.4</v>
      </c>
      <c r="Y178" s="2">
        <v>0</v>
      </c>
      <c r="Z178" s="2">
        <v>0</v>
      </c>
      <c r="AC178" t="s">
        <v>710</v>
      </c>
      <c r="AD178" t="s">
        <v>601</v>
      </c>
      <c r="AG178" t="s">
        <v>701</v>
      </c>
      <c r="AH178" t="s">
        <v>610</v>
      </c>
      <c r="AK178" t="s">
        <v>711</v>
      </c>
      <c r="AN178" t="s">
        <v>673</v>
      </c>
    </row>
    <row r="179" spans="1:40" x14ac:dyDescent="0.4">
      <c r="A179" t="s">
        <v>354</v>
      </c>
      <c r="B179">
        <v>366</v>
      </c>
      <c r="C179">
        <v>105</v>
      </c>
      <c r="D179">
        <v>1014</v>
      </c>
      <c r="E179">
        <v>195</v>
      </c>
      <c r="F179">
        <v>267</v>
      </c>
      <c r="G179">
        <v>27</v>
      </c>
      <c r="H179">
        <v>45</v>
      </c>
      <c r="I179">
        <v>66</v>
      </c>
      <c r="J179">
        <v>807</v>
      </c>
      <c r="K179">
        <v>150</v>
      </c>
      <c r="L179">
        <v>408</v>
      </c>
      <c r="M179">
        <v>552</v>
      </c>
      <c r="N179">
        <v>1017</v>
      </c>
      <c r="O179">
        <v>549</v>
      </c>
      <c r="P179">
        <v>180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0.4</v>
      </c>
      <c r="Y179" s="2">
        <v>0</v>
      </c>
      <c r="Z179" s="2">
        <v>0</v>
      </c>
      <c r="AC179" t="s">
        <v>712</v>
      </c>
      <c r="AD179" t="s">
        <v>601</v>
      </c>
      <c r="AG179" t="s">
        <v>657</v>
      </c>
      <c r="AH179" t="s">
        <v>610</v>
      </c>
      <c r="AK179" t="s">
        <v>711</v>
      </c>
      <c r="AN179" t="s">
        <v>673</v>
      </c>
    </row>
    <row r="180" spans="1:40" x14ac:dyDescent="0.4">
      <c r="A180" t="s">
        <v>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C180" t="s">
        <v>713</v>
      </c>
      <c r="AD180" t="s">
        <v>601</v>
      </c>
      <c r="AG180" t="s">
        <v>701</v>
      </c>
      <c r="AH180" t="s">
        <v>610</v>
      </c>
      <c r="AK180" t="s">
        <v>711</v>
      </c>
      <c r="AN180" t="s">
        <v>673</v>
      </c>
    </row>
    <row r="181" spans="1:40" x14ac:dyDescent="0.4">
      <c r="A181" t="s">
        <v>234</v>
      </c>
      <c r="B181">
        <v>0</v>
      </c>
      <c r="C181">
        <v>9</v>
      </c>
      <c r="D181">
        <v>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C181" t="s">
        <v>714</v>
      </c>
      <c r="AD181" t="s">
        <v>601</v>
      </c>
      <c r="AG181" t="s">
        <v>657</v>
      </c>
      <c r="AH181" t="s">
        <v>610</v>
      </c>
      <c r="AK181" t="s">
        <v>711</v>
      </c>
      <c r="AN181" t="s">
        <v>673</v>
      </c>
    </row>
    <row r="182" spans="1:40" x14ac:dyDescent="0.4">
      <c r="A182" t="s">
        <v>100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C182" t="s">
        <v>715</v>
      </c>
      <c r="AD182" t="s">
        <v>601</v>
      </c>
      <c r="AG182" t="s">
        <v>657</v>
      </c>
      <c r="AH182" t="s">
        <v>610</v>
      </c>
      <c r="AK182" t="s">
        <v>709</v>
      </c>
      <c r="AN182" t="s">
        <v>673</v>
      </c>
    </row>
    <row r="183" spans="1:40" x14ac:dyDescent="0.4">
      <c r="A183" s="3" t="s">
        <v>355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2.5000000000000001E-3</v>
      </c>
      <c r="AC183" t="s">
        <v>716</v>
      </c>
      <c r="AD183" t="s">
        <v>601</v>
      </c>
      <c r="AE183" t="s">
        <v>717</v>
      </c>
      <c r="AF183" t="s">
        <v>718</v>
      </c>
      <c r="AG183" t="s">
        <v>602</v>
      </c>
      <c r="AH183" t="s">
        <v>610</v>
      </c>
      <c r="AI183" t="s">
        <v>604</v>
      </c>
      <c r="AJ183" t="s">
        <v>605</v>
      </c>
      <c r="AM183" t="s">
        <v>638</v>
      </c>
      <c r="AN183" t="s">
        <v>655</v>
      </c>
    </row>
    <row r="184" spans="1:40" x14ac:dyDescent="0.4">
      <c r="A184" t="s">
        <v>200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 t="s">
        <v>719</v>
      </c>
      <c r="AD184" t="s">
        <v>601</v>
      </c>
      <c r="AE184" t="s">
        <v>717</v>
      </c>
      <c r="AF184" t="s">
        <v>718</v>
      </c>
      <c r="AG184" t="s">
        <v>701</v>
      </c>
      <c r="AH184" t="s">
        <v>610</v>
      </c>
      <c r="AN184" t="s">
        <v>673</v>
      </c>
    </row>
    <row r="185" spans="1:40" x14ac:dyDescent="0.4">
      <c r="A185" s="1" t="s">
        <v>272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s="2">
        <v>0</v>
      </c>
      <c r="R185" s="2">
        <v>0</v>
      </c>
      <c r="S185" s="2">
        <f>1/20</f>
        <v>0.05</v>
      </c>
      <c r="T185" s="2">
        <f>1/10</f>
        <v>0.1</v>
      </c>
      <c r="U185" s="2">
        <v>0</v>
      </c>
      <c r="V185" s="2">
        <v>0</v>
      </c>
      <c r="W185" s="2">
        <v>6</v>
      </c>
      <c r="X185" s="2">
        <v>0</v>
      </c>
      <c r="Y185" s="2">
        <v>0</v>
      </c>
      <c r="Z185" s="2">
        <v>0</v>
      </c>
      <c r="AC185" t="s">
        <v>720</v>
      </c>
      <c r="AD185" t="s">
        <v>601</v>
      </c>
      <c r="AE185" t="s">
        <v>717</v>
      </c>
      <c r="AF185" t="s">
        <v>718</v>
      </c>
      <c r="AG185" t="s">
        <v>657</v>
      </c>
      <c r="AH185" t="s">
        <v>610</v>
      </c>
      <c r="AN185" t="s">
        <v>673</v>
      </c>
    </row>
    <row r="186" spans="1:40" x14ac:dyDescent="0.4">
      <c r="A186" s="3" t="s">
        <v>356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1.2E-2</v>
      </c>
      <c r="AC186" t="s">
        <v>721</v>
      </c>
      <c r="AD186" t="s">
        <v>601</v>
      </c>
      <c r="AE186" t="s">
        <v>717</v>
      </c>
      <c r="AF186" t="s">
        <v>718</v>
      </c>
      <c r="AG186" t="s">
        <v>602</v>
      </c>
      <c r="AH186" t="s">
        <v>610</v>
      </c>
      <c r="AI186" t="s">
        <v>604</v>
      </c>
      <c r="AJ186" t="s">
        <v>605</v>
      </c>
      <c r="AM186" t="s">
        <v>638</v>
      </c>
      <c r="AN186" t="s">
        <v>655</v>
      </c>
    </row>
    <row r="187" spans="1:40" x14ac:dyDescent="0.4">
      <c r="A187" t="s">
        <v>184</v>
      </c>
      <c r="B187">
        <v>6</v>
      </c>
      <c r="C187">
        <v>0</v>
      </c>
      <c r="D187">
        <v>6</v>
      </c>
      <c r="E187">
        <v>0</v>
      </c>
      <c r="F187">
        <v>3</v>
      </c>
      <c r="G187">
        <v>3</v>
      </c>
      <c r="H187">
        <v>3</v>
      </c>
      <c r="I187">
        <v>0</v>
      </c>
      <c r="J187">
        <v>6</v>
      </c>
      <c r="K187">
        <v>6</v>
      </c>
      <c r="L187">
        <v>6</v>
      </c>
      <c r="M187">
        <v>6</v>
      </c>
      <c r="N187">
        <v>6</v>
      </c>
      <c r="O187">
        <v>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C187" t="s">
        <v>722</v>
      </c>
      <c r="AD187" t="s">
        <v>601</v>
      </c>
      <c r="AE187" t="s">
        <v>717</v>
      </c>
      <c r="AF187" t="s">
        <v>718</v>
      </c>
      <c r="AG187" t="s">
        <v>701</v>
      </c>
      <c r="AH187" t="s">
        <v>610</v>
      </c>
      <c r="AN187" t="s">
        <v>673</v>
      </c>
    </row>
    <row r="188" spans="1:40" x14ac:dyDescent="0.4">
      <c r="A188" t="s">
        <v>66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C188" t="s">
        <v>723</v>
      </c>
      <c r="AD188" t="s">
        <v>601</v>
      </c>
      <c r="AE188" t="s">
        <v>717</v>
      </c>
      <c r="AF188" t="s">
        <v>718</v>
      </c>
      <c r="AG188" t="s">
        <v>657</v>
      </c>
      <c r="AH188" t="s">
        <v>610</v>
      </c>
      <c r="AN188" t="s">
        <v>673</v>
      </c>
    </row>
    <row r="189" spans="1:40" x14ac:dyDescent="0.4">
      <c r="A189" t="s">
        <v>141</v>
      </c>
      <c r="B189">
        <v>0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C189" t="s">
        <v>724</v>
      </c>
      <c r="AD189" t="s">
        <v>725</v>
      </c>
      <c r="AG189" t="s">
        <v>726</v>
      </c>
      <c r="AI189" t="s">
        <v>727</v>
      </c>
      <c r="AJ189" t="s">
        <v>728</v>
      </c>
      <c r="AL189" t="s">
        <v>729</v>
      </c>
      <c r="AM189" t="s">
        <v>730</v>
      </c>
      <c r="AN189" t="s">
        <v>731</v>
      </c>
    </row>
    <row r="190" spans="1:40" x14ac:dyDescent="0.4">
      <c r="A190" t="s">
        <v>250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 t="s">
        <v>732</v>
      </c>
      <c r="AD190" t="s">
        <v>725</v>
      </c>
      <c r="AE190" t="s">
        <v>733</v>
      </c>
      <c r="AG190" t="s">
        <v>734</v>
      </c>
      <c r="AI190" t="s">
        <v>735</v>
      </c>
      <c r="AK190" t="s">
        <v>736</v>
      </c>
      <c r="AM190" t="s">
        <v>730</v>
      </c>
      <c r="AN190" t="s">
        <v>737</v>
      </c>
    </row>
    <row r="191" spans="1:40" x14ac:dyDescent="0.4">
      <c r="A191" t="s">
        <v>203</v>
      </c>
      <c r="B191">
        <v>48</v>
      </c>
      <c r="C191">
        <v>39</v>
      </c>
      <c r="D191">
        <v>81</v>
      </c>
      <c r="E191">
        <v>75</v>
      </c>
      <c r="F191">
        <v>78</v>
      </c>
      <c r="G191">
        <v>18</v>
      </c>
      <c r="H191">
        <v>48</v>
      </c>
      <c r="I191">
        <v>0</v>
      </c>
      <c r="J191">
        <v>105</v>
      </c>
      <c r="K191">
        <v>84</v>
      </c>
      <c r="L191">
        <v>129</v>
      </c>
      <c r="M191">
        <v>120</v>
      </c>
      <c r="N191">
        <v>138</v>
      </c>
      <c r="O191">
        <v>138</v>
      </c>
      <c r="P191">
        <v>21</v>
      </c>
      <c r="Q191">
        <v>0.01</v>
      </c>
      <c r="R191">
        <v>0.01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C191" t="s">
        <v>738</v>
      </c>
      <c r="AD191" t="s">
        <v>725</v>
      </c>
      <c r="AG191" t="s">
        <v>734</v>
      </c>
      <c r="AI191" t="s">
        <v>735</v>
      </c>
      <c r="AJ191" t="s">
        <v>728</v>
      </c>
      <c r="AL191" t="s">
        <v>729</v>
      </c>
      <c r="AN191" t="s">
        <v>739</v>
      </c>
    </row>
    <row r="192" spans="1:40" x14ac:dyDescent="0.4">
      <c r="A192" t="s">
        <v>213</v>
      </c>
      <c r="B192">
        <v>0</v>
      </c>
      <c r="C192">
        <v>3</v>
      </c>
      <c r="D192">
        <v>0</v>
      </c>
      <c r="E192">
        <v>3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21</v>
      </c>
      <c r="N192">
        <v>18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C192" t="s">
        <v>740</v>
      </c>
      <c r="AD192" t="s">
        <v>725</v>
      </c>
      <c r="AG192" t="s">
        <v>734</v>
      </c>
      <c r="AI192" t="s">
        <v>735</v>
      </c>
      <c r="AK192" t="s">
        <v>736</v>
      </c>
      <c r="AL192" t="s">
        <v>729</v>
      </c>
      <c r="AM192" t="s">
        <v>730</v>
      </c>
      <c r="AN192" t="s">
        <v>737</v>
      </c>
    </row>
    <row r="193" spans="1:41" x14ac:dyDescent="0.4">
      <c r="A193" s="1" t="s">
        <v>281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0.27</v>
      </c>
      <c r="Y193" s="2">
        <v>0</v>
      </c>
      <c r="Z193" s="2">
        <v>0</v>
      </c>
      <c r="AC193" t="s">
        <v>741</v>
      </c>
      <c r="AD193" t="s">
        <v>725</v>
      </c>
      <c r="AG193" t="s">
        <v>742</v>
      </c>
      <c r="AH193" t="s">
        <v>743</v>
      </c>
      <c r="AI193" t="s">
        <v>727</v>
      </c>
      <c r="AJ193" t="s">
        <v>744</v>
      </c>
      <c r="AL193" t="s">
        <v>745</v>
      </c>
      <c r="AM193" t="s">
        <v>746</v>
      </c>
      <c r="AN193" t="s">
        <v>747</v>
      </c>
    </row>
    <row r="194" spans="1:41" x14ac:dyDescent="0.4">
      <c r="A194" t="s">
        <v>119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C194" t="s">
        <v>748</v>
      </c>
      <c r="AD194" t="s">
        <v>725</v>
      </c>
      <c r="AG194" t="s">
        <v>742</v>
      </c>
      <c r="AH194" t="s">
        <v>749</v>
      </c>
      <c r="AI194" t="s">
        <v>750</v>
      </c>
      <c r="AJ194" t="s">
        <v>744</v>
      </c>
      <c r="AL194" t="s">
        <v>751</v>
      </c>
      <c r="AM194" t="s">
        <v>752</v>
      </c>
      <c r="AN194" t="s">
        <v>753</v>
      </c>
    </row>
    <row r="195" spans="1:41" x14ac:dyDescent="0.4">
      <c r="A195" t="s">
        <v>192</v>
      </c>
      <c r="B195">
        <v>93</v>
      </c>
      <c r="C195">
        <v>27</v>
      </c>
      <c r="D195">
        <v>93</v>
      </c>
      <c r="E195">
        <v>111</v>
      </c>
      <c r="F195">
        <v>81</v>
      </c>
      <c r="G195">
        <v>24</v>
      </c>
      <c r="H195">
        <v>36</v>
      </c>
      <c r="I195">
        <v>24</v>
      </c>
      <c r="J195">
        <v>156</v>
      </c>
      <c r="K195">
        <v>93</v>
      </c>
      <c r="L195">
        <v>135</v>
      </c>
      <c r="M195">
        <v>93</v>
      </c>
      <c r="N195">
        <v>129</v>
      </c>
      <c r="O195">
        <v>162</v>
      </c>
      <c r="P195">
        <v>27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0.02</v>
      </c>
      <c r="Z195">
        <v>0</v>
      </c>
      <c r="AC195" t="s">
        <v>754</v>
      </c>
      <c r="AD195" t="s">
        <v>725</v>
      </c>
      <c r="AE195" t="s">
        <v>733</v>
      </c>
      <c r="AG195" t="s">
        <v>734</v>
      </c>
      <c r="AI195" t="s">
        <v>735</v>
      </c>
      <c r="AK195" t="s">
        <v>736</v>
      </c>
      <c r="AL195" t="s">
        <v>729</v>
      </c>
      <c r="AM195" t="s">
        <v>730</v>
      </c>
      <c r="AN195" t="s">
        <v>737</v>
      </c>
    </row>
    <row r="196" spans="1:41" x14ac:dyDescent="0.4">
      <c r="A196" t="s">
        <v>224</v>
      </c>
      <c r="B196">
        <v>126</v>
      </c>
      <c r="C196">
        <v>21</v>
      </c>
      <c r="D196">
        <v>123</v>
      </c>
      <c r="E196">
        <v>108</v>
      </c>
      <c r="F196">
        <v>99</v>
      </c>
      <c r="G196">
        <v>12</v>
      </c>
      <c r="H196">
        <v>39</v>
      </c>
      <c r="I196">
        <v>18</v>
      </c>
      <c r="J196">
        <v>129</v>
      </c>
      <c r="K196">
        <v>78</v>
      </c>
      <c r="L196">
        <v>138</v>
      </c>
      <c r="M196">
        <v>354</v>
      </c>
      <c r="N196">
        <v>330</v>
      </c>
      <c r="O196">
        <v>222</v>
      </c>
      <c r="P196">
        <v>69</v>
      </c>
      <c r="Q196" s="2">
        <v>1.2E-2</v>
      </c>
      <c r="R196" s="2">
        <v>2.5000000000000001E-2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C196" t="s">
        <v>755</v>
      </c>
      <c r="AD196" t="s">
        <v>725</v>
      </c>
      <c r="AE196" t="s">
        <v>756</v>
      </c>
      <c r="AG196" t="s">
        <v>734</v>
      </c>
      <c r="AJ196" t="s">
        <v>757</v>
      </c>
      <c r="AM196" t="s">
        <v>730</v>
      </c>
    </row>
    <row r="197" spans="1:41" x14ac:dyDescent="0.4">
      <c r="A197" t="s">
        <v>147</v>
      </c>
      <c r="B197">
        <v>0</v>
      </c>
      <c r="C197">
        <v>0</v>
      </c>
      <c r="D197">
        <v>0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C197" t="s">
        <v>758</v>
      </c>
      <c r="AD197" t="s">
        <v>725</v>
      </c>
      <c r="AE197" t="s">
        <v>733</v>
      </c>
      <c r="AG197" t="s">
        <v>734</v>
      </c>
      <c r="AI197" t="s">
        <v>735</v>
      </c>
      <c r="AK197" t="s">
        <v>736</v>
      </c>
      <c r="AL197" t="s">
        <v>729</v>
      </c>
      <c r="AM197" t="s">
        <v>730</v>
      </c>
      <c r="AN197" t="s">
        <v>737</v>
      </c>
    </row>
    <row r="198" spans="1:41" x14ac:dyDescent="0.4">
      <c r="A198" t="s">
        <v>67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 t="s">
        <v>759</v>
      </c>
      <c r="AD198" t="s">
        <v>725</v>
      </c>
      <c r="AE198" t="s">
        <v>733</v>
      </c>
      <c r="AG198" t="s">
        <v>734</v>
      </c>
      <c r="AI198" t="s">
        <v>735</v>
      </c>
      <c r="AK198" t="s">
        <v>736</v>
      </c>
      <c r="AL198" t="s">
        <v>729</v>
      </c>
      <c r="AM198" t="s">
        <v>730</v>
      </c>
      <c r="AN198" t="s">
        <v>737</v>
      </c>
    </row>
    <row r="199" spans="1:41" x14ac:dyDescent="0.4">
      <c r="A199" s="1" t="s">
        <v>269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2">
        <v>0</v>
      </c>
      <c r="R199" s="2">
        <v>0</v>
      </c>
      <c r="S199" s="2">
        <f>1/25</f>
        <v>0.04</v>
      </c>
      <c r="T199" s="2">
        <f>1/25</f>
        <v>0.04</v>
      </c>
      <c r="U199" s="2">
        <v>0</v>
      </c>
      <c r="V199" s="2">
        <v>0</v>
      </c>
      <c r="W199" s="2">
        <v>4</v>
      </c>
      <c r="X199" s="2">
        <v>0</v>
      </c>
      <c r="Y199" s="2">
        <v>0</v>
      </c>
      <c r="Z199" s="2">
        <v>0</v>
      </c>
      <c r="AC199" t="s">
        <v>760</v>
      </c>
      <c r="AD199" t="s">
        <v>725</v>
      </c>
      <c r="AE199" t="s">
        <v>733</v>
      </c>
      <c r="AG199" t="s">
        <v>734</v>
      </c>
      <c r="AI199" t="s">
        <v>735</v>
      </c>
      <c r="AK199" t="s">
        <v>736</v>
      </c>
      <c r="AL199" t="s">
        <v>729</v>
      </c>
      <c r="AM199" t="s">
        <v>730</v>
      </c>
      <c r="AN199" t="s">
        <v>737</v>
      </c>
    </row>
    <row r="200" spans="1:41" x14ac:dyDescent="0.4">
      <c r="A200" s="1" t="s">
        <v>270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2">
        <v>0</v>
      </c>
      <c r="R200" s="2">
        <v>0</v>
      </c>
      <c r="S200" s="2">
        <f>1/25</f>
        <v>0.04</v>
      </c>
      <c r="T200" s="2">
        <f>1/25</f>
        <v>0.04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C200" t="s">
        <v>761</v>
      </c>
      <c r="AD200" t="s">
        <v>725</v>
      </c>
      <c r="AE200" t="s">
        <v>762</v>
      </c>
      <c r="AG200" t="s">
        <v>734</v>
      </c>
      <c r="AJ200" t="s">
        <v>757</v>
      </c>
      <c r="AL200" t="s">
        <v>729</v>
      </c>
      <c r="AM200" t="s">
        <v>730</v>
      </c>
      <c r="AN200" t="s">
        <v>763</v>
      </c>
      <c r="AO200" t="s">
        <v>764</v>
      </c>
    </row>
    <row r="201" spans="1:41" x14ac:dyDescent="0.4">
      <c r="A201" s="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2">
        <v>0</v>
      </c>
      <c r="R201" s="2">
        <v>0</v>
      </c>
      <c r="S201" s="2">
        <f>1/30</f>
        <v>3.3333333333333333E-2</v>
      </c>
      <c r="T201" s="2">
        <f>1/30</f>
        <v>3.3333333333333333E-2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C201" t="s">
        <v>765</v>
      </c>
      <c r="AD201" t="s">
        <v>725</v>
      </c>
      <c r="AG201" t="s">
        <v>734</v>
      </c>
      <c r="AK201" t="s">
        <v>766</v>
      </c>
      <c r="AL201" t="s">
        <v>729</v>
      </c>
      <c r="AM201" t="s">
        <v>730</v>
      </c>
      <c r="AN201" t="s">
        <v>763</v>
      </c>
      <c r="AO201" t="s">
        <v>767</v>
      </c>
    </row>
    <row r="202" spans="1:41" x14ac:dyDescent="0.4">
      <c r="A202" t="s">
        <v>92</v>
      </c>
      <c r="B202">
        <v>0</v>
      </c>
      <c r="C202">
        <v>6</v>
      </c>
      <c r="D202">
        <v>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24</v>
      </c>
      <c r="N202">
        <v>27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C202" t="s">
        <v>768</v>
      </c>
      <c r="AD202" t="s">
        <v>725</v>
      </c>
      <c r="AF202" t="s">
        <v>769</v>
      </c>
      <c r="AG202" t="s">
        <v>734</v>
      </c>
      <c r="AH202" t="s">
        <v>770</v>
      </c>
      <c r="AK202" t="s">
        <v>771</v>
      </c>
      <c r="AL202" t="s">
        <v>729</v>
      </c>
      <c r="AM202" t="s">
        <v>730</v>
      </c>
      <c r="AN202" t="s">
        <v>763</v>
      </c>
      <c r="AO202" t="s">
        <v>767</v>
      </c>
    </row>
    <row r="203" spans="1:41" x14ac:dyDescent="0.4">
      <c r="A203" t="s">
        <v>202</v>
      </c>
      <c r="B203">
        <v>0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  <c r="N203">
        <v>3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 t="s">
        <v>772</v>
      </c>
      <c r="AD203" t="s">
        <v>725</v>
      </c>
      <c r="AG203" t="s">
        <v>742</v>
      </c>
      <c r="AI203" t="s">
        <v>727</v>
      </c>
      <c r="AJ203" t="s">
        <v>728</v>
      </c>
      <c r="AL203" t="s">
        <v>729</v>
      </c>
      <c r="AM203" t="s">
        <v>773</v>
      </c>
      <c r="AN203" t="s">
        <v>739</v>
      </c>
    </row>
    <row r="204" spans="1:41" x14ac:dyDescent="0.4">
      <c r="A204" t="s">
        <v>39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C204" t="s">
        <v>774</v>
      </c>
      <c r="AD204" t="s">
        <v>725</v>
      </c>
      <c r="AG204" t="s">
        <v>734</v>
      </c>
      <c r="AJ204" t="s">
        <v>728</v>
      </c>
      <c r="AL204" t="s">
        <v>729</v>
      </c>
      <c r="AM204" t="s">
        <v>730</v>
      </c>
      <c r="AN204" t="s">
        <v>739</v>
      </c>
    </row>
    <row r="205" spans="1:41" x14ac:dyDescent="0.4">
      <c r="A205" s="1" t="s">
        <v>273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2">
        <v>0</v>
      </c>
      <c r="R205" s="2">
        <v>0</v>
      </c>
      <c r="S205" s="2">
        <f>1/18</f>
        <v>5.5555555555555552E-2</v>
      </c>
      <c r="T205" s="2">
        <f>1/15</f>
        <v>6.6666666666666666E-2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C205" t="s">
        <v>775</v>
      </c>
      <c r="AD205" t="s">
        <v>725</v>
      </c>
      <c r="AE205" t="s">
        <v>776</v>
      </c>
      <c r="AF205" t="s">
        <v>777</v>
      </c>
      <c r="AG205" t="s">
        <v>734</v>
      </c>
      <c r="AI205" t="s">
        <v>735</v>
      </c>
      <c r="AJ205" t="s">
        <v>728</v>
      </c>
      <c r="AK205" t="s">
        <v>778</v>
      </c>
      <c r="AL205" t="s">
        <v>729</v>
      </c>
      <c r="AM205" t="s">
        <v>730</v>
      </c>
      <c r="AN205" t="s">
        <v>779</v>
      </c>
    </row>
    <row r="206" spans="1:41" x14ac:dyDescent="0.4">
      <c r="A206" s="1" t="s">
        <v>267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2">
        <v>0</v>
      </c>
      <c r="R206" s="2">
        <v>0</v>
      </c>
      <c r="S206" s="2">
        <f>1/30</f>
        <v>3.3333333333333333E-2</v>
      </c>
      <c r="T206" s="2">
        <f>1/20</f>
        <v>0.05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C206" t="s">
        <v>780</v>
      </c>
      <c r="AD206" t="s">
        <v>725</v>
      </c>
      <c r="AE206" t="s">
        <v>776</v>
      </c>
      <c r="AF206" t="s">
        <v>777</v>
      </c>
      <c r="AG206" t="s">
        <v>742</v>
      </c>
      <c r="AH206" t="s">
        <v>781</v>
      </c>
      <c r="AI206" t="s">
        <v>727</v>
      </c>
      <c r="AJ206" t="s">
        <v>728</v>
      </c>
      <c r="AK206" t="s">
        <v>778</v>
      </c>
      <c r="AM206" t="s">
        <v>773</v>
      </c>
      <c r="AN206" t="s">
        <v>779</v>
      </c>
    </row>
    <row r="207" spans="1:41" x14ac:dyDescent="0.4">
      <c r="A207" t="s">
        <v>231</v>
      </c>
      <c r="B207">
        <v>54</v>
      </c>
      <c r="C207">
        <v>30</v>
      </c>
      <c r="D207">
        <v>87</v>
      </c>
      <c r="E207">
        <v>60</v>
      </c>
      <c r="F207">
        <v>63</v>
      </c>
      <c r="G207">
        <v>12</v>
      </c>
      <c r="H207">
        <v>33</v>
      </c>
      <c r="I207">
        <v>12</v>
      </c>
      <c r="J207">
        <v>75</v>
      </c>
      <c r="K207">
        <v>78</v>
      </c>
      <c r="L207">
        <v>75</v>
      </c>
      <c r="M207">
        <v>96</v>
      </c>
      <c r="N207">
        <v>99</v>
      </c>
      <c r="O207">
        <v>78</v>
      </c>
      <c r="P207">
        <v>30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C207" t="s">
        <v>782</v>
      </c>
      <c r="AD207" t="s">
        <v>725</v>
      </c>
      <c r="AE207" t="s">
        <v>776</v>
      </c>
      <c r="AF207" t="s">
        <v>777</v>
      </c>
      <c r="AG207" t="s">
        <v>734</v>
      </c>
      <c r="AI207" t="s">
        <v>735</v>
      </c>
      <c r="AJ207" t="s">
        <v>728</v>
      </c>
      <c r="AK207" t="s">
        <v>778</v>
      </c>
      <c r="AM207" t="s">
        <v>730</v>
      </c>
      <c r="AN207" t="s">
        <v>779</v>
      </c>
    </row>
    <row r="208" spans="1:41" x14ac:dyDescent="0.4">
      <c r="A208" t="s">
        <v>125</v>
      </c>
      <c r="B208">
        <v>6</v>
      </c>
      <c r="C208">
        <v>9</v>
      </c>
      <c r="D208">
        <v>15</v>
      </c>
      <c r="E208">
        <v>3</v>
      </c>
      <c r="F208">
        <v>0</v>
      </c>
      <c r="G208">
        <v>0</v>
      </c>
      <c r="H208">
        <v>3</v>
      </c>
      <c r="I208">
        <v>0</v>
      </c>
      <c r="J208">
        <v>9</v>
      </c>
      <c r="K208">
        <v>3</v>
      </c>
      <c r="L208">
        <v>3</v>
      </c>
      <c r="M208">
        <v>12</v>
      </c>
      <c r="N208">
        <v>15</v>
      </c>
      <c r="O208">
        <v>18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C208" t="s">
        <v>783</v>
      </c>
      <c r="AD208" t="s">
        <v>725</v>
      </c>
      <c r="AE208" t="s">
        <v>784</v>
      </c>
      <c r="AG208" t="s">
        <v>742</v>
      </c>
      <c r="AH208" t="s">
        <v>781</v>
      </c>
      <c r="AI208" t="s">
        <v>727</v>
      </c>
      <c r="AK208" t="s">
        <v>785</v>
      </c>
      <c r="AM208" t="s">
        <v>786</v>
      </c>
    </row>
    <row r="209" spans="1:40" x14ac:dyDescent="0.4">
      <c r="A209" t="s">
        <v>131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C209" t="s">
        <v>787</v>
      </c>
      <c r="AD209" t="s">
        <v>725</v>
      </c>
      <c r="AE209" t="s">
        <v>788</v>
      </c>
      <c r="AG209" t="s">
        <v>734</v>
      </c>
      <c r="AI209" t="s">
        <v>735</v>
      </c>
      <c r="AK209" t="s">
        <v>785</v>
      </c>
      <c r="AL209" t="s">
        <v>729</v>
      </c>
      <c r="AM209" t="s">
        <v>730</v>
      </c>
    </row>
    <row r="210" spans="1:40" x14ac:dyDescent="0.4">
      <c r="A210" t="s">
        <v>77</v>
      </c>
      <c r="B210">
        <v>21</v>
      </c>
      <c r="C210">
        <v>9</v>
      </c>
      <c r="D210">
        <v>27</v>
      </c>
      <c r="E210">
        <v>18</v>
      </c>
      <c r="F210">
        <v>15</v>
      </c>
      <c r="G210">
        <v>0</v>
      </c>
      <c r="H210">
        <v>0</v>
      </c>
      <c r="I210">
        <v>0</v>
      </c>
      <c r="J210">
        <v>15</v>
      </c>
      <c r="K210">
        <v>21</v>
      </c>
      <c r="L210">
        <v>27</v>
      </c>
      <c r="M210">
        <v>24</v>
      </c>
      <c r="N210">
        <v>30</v>
      </c>
      <c r="O210">
        <v>18</v>
      </c>
      <c r="P210">
        <v>21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C210" t="s">
        <v>789</v>
      </c>
      <c r="AD210" t="s">
        <v>725</v>
      </c>
      <c r="AE210" t="s">
        <v>790</v>
      </c>
      <c r="AG210" t="s">
        <v>734</v>
      </c>
      <c r="AI210" t="s">
        <v>735</v>
      </c>
      <c r="AK210" t="s">
        <v>785</v>
      </c>
      <c r="AL210" t="s">
        <v>791</v>
      </c>
      <c r="AM210" t="s">
        <v>773</v>
      </c>
    </row>
    <row r="211" spans="1:40" x14ac:dyDescent="0.4">
      <c r="A211" t="s">
        <v>41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C211" t="s">
        <v>792</v>
      </c>
      <c r="AD211" t="s">
        <v>725</v>
      </c>
      <c r="AF211" t="s">
        <v>793</v>
      </c>
      <c r="AG211" t="s">
        <v>734</v>
      </c>
      <c r="AI211" t="s">
        <v>735</v>
      </c>
      <c r="AJ211" t="s">
        <v>728</v>
      </c>
      <c r="AL211" t="s">
        <v>729</v>
      </c>
      <c r="AN211" t="s">
        <v>794</v>
      </c>
    </row>
    <row r="212" spans="1:40" x14ac:dyDescent="0.4">
      <c r="A212" t="s">
        <v>253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C212" t="s">
        <v>795</v>
      </c>
      <c r="AD212" t="s">
        <v>725</v>
      </c>
      <c r="AF212" t="s">
        <v>793</v>
      </c>
      <c r="AG212" t="s">
        <v>734</v>
      </c>
      <c r="AI212" t="s">
        <v>735</v>
      </c>
      <c r="AJ212" t="s">
        <v>728</v>
      </c>
      <c r="AL212" t="s">
        <v>729</v>
      </c>
      <c r="AN212" t="s">
        <v>794</v>
      </c>
    </row>
    <row r="213" spans="1:40" x14ac:dyDescent="0.4">
      <c r="A213" t="s">
        <v>258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 t="s">
        <v>796</v>
      </c>
      <c r="AD213" t="s">
        <v>725</v>
      </c>
      <c r="AL213" t="s">
        <v>729</v>
      </c>
      <c r="AM213" t="s">
        <v>730</v>
      </c>
      <c r="AN213" t="s">
        <v>797</v>
      </c>
    </row>
    <row r="214" spans="1:40" x14ac:dyDescent="0.4">
      <c r="A214" t="s">
        <v>220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C214" t="s">
        <v>798</v>
      </c>
      <c r="AD214" t="s">
        <v>725</v>
      </c>
      <c r="AE214" t="s">
        <v>762</v>
      </c>
      <c r="AL214" t="s">
        <v>729</v>
      </c>
      <c r="AM214" t="s">
        <v>730</v>
      </c>
    </row>
    <row r="215" spans="1:40" x14ac:dyDescent="0.4">
      <c r="A215" t="s">
        <v>228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C215" t="s">
        <v>799</v>
      </c>
      <c r="AD215" t="s">
        <v>725</v>
      </c>
      <c r="AE215" t="s">
        <v>733</v>
      </c>
      <c r="AG215" t="s">
        <v>734</v>
      </c>
      <c r="AI215" t="s">
        <v>735</v>
      </c>
      <c r="AJ215" t="s">
        <v>728</v>
      </c>
      <c r="AK215" t="s">
        <v>736</v>
      </c>
      <c r="AL215" t="s">
        <v>729</v>
      </c>
      <c r="AM215" t="s">
        <v>730</v>
      </c>
      <c r="AN215" t="s">
        <v>737</v>
      </c>
    </row>
    <row r="216" spans="1:40" x14ac:dyDescent="0.4">
      <c r="A216" t="s">
        <v>235</v>
      </c>
      <c r="B216">
        <v>66</v>
      </c>
      <c r="C216">
        <v>39</v>
      </c>
      <c r="D216">
        <v>90</v>
      </c>
      <c r="E216">
        <v>87</v>
      </c>
      <c r="F216">
        <v>69</v>
      </c>
      <c r="G216">
        <v>12</v>
      </c>
      <c r="H216">
        <v>36</v>
      </c>
      <c r="I216">
        <v>27</v>
      </c>
      <c r="J216">
        <v>81</v>
      </c>
      <c r="K216">
        <v>84</v>
      </c>
      <c r="L216">
        <v>99</v>
      </c>
      <c r="M216">
        <v>153</v>
      </c>
      <c r="N216">
        <v>159</v>
      </c>
      <c r="O216">
        <v>90</v>
      </c>
      <c r="P216">
        <v>39</v>
      </c>
      <c r="Q216" s="2">
        <v>0.01</v>
      </c>
      <c r="R216" s="2">
        <v>2.5000000000000001E-2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C216" t="s">
        <v>800</v>
      </c>
      <c r="AD216" t="s">
        <v>725</v>
      </c>
      <c r="AE216" t="s">
        <v>801</v>
      </c>
      <c r="AG216" t="s">
        <v>726</v>
      </c>
      <c r="AI216" t="s">
        <v>727</v>
      </c>
      <c r="AJ216" t="s">
        <v>728</v>
      </c>
      <c r="AL216" t="s">
        <v>729</v>
      </c>
      <c r="AM216" t="s">
        <v>773</v>
      </c>
    </row>
    <row r="217" spans="1:40" x14ac:dyDescent="0.4">
      <c r="A217" t="s">
        <v>33</v>
      </c>
      <c r="B217">
        <v>0</v>
      </c>
      <c r="C217">
        <v>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6</v>
      </c>
      <c r="M217">
        <v>21</v>
      </c>
      <c r="N217">
        <v>21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C217" t="s">
        <v>802</v>
      </c>
      <c r="AD217" t="s">
        <v>725</v>
      </c>
      <c r="AE217" t="s">
        <v>801</v>
      </c>
      <c r="AG217" t="s">
        <v>726</v>
      </c>
      <c r="AI217" t="s">
        <v>727</v>
      </c>
      <c r="AJ217" t="s">
        <v>728</v>
      </c>
      <c r="AL217" t="s">
        <v>729</v>
      </c>
      <c r="AM217" t="s">
        <v>773</v>
      </c>
    </row>
    <row r="218" spans="1:40" x14ac:dyDescent="0.4">
      <c r="A218" s="3" t="s">
        <v>357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2">
        <v>6.0000000000000001E-3</v>
      </c>
      <c r="R218" s="2">
        <v>1.4999999999999999E-2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C218" t="s">
        <v>803</v>
      </c>
      <c r="AD218" t="s">
        <v>725</v>
      </c>
      <c r="AE218" t="s">
        <v>804</v>
      </c>
      <c r="AG218" t="s">
        <v>726</v>
      </c>
      <c r="AH218" t="s">
        <v>805</v>
      </c>
      <c r="AI218" t="s">
        <v>727</v>
      </c>
      <c r="AJ218" t="s">
        <v>728</v>
      </c>
      <c r="AL218" t="s">
        <v>729</v>
      </c>
      <c r="AM218" t="s">
        <v>773</v>
      </c>
    </row>
    <row r="219" spans="1:40" x14ac:dyDescent="0.4">
      <c r="A219" t="s">
        <v>80</v>
      </c>
      <c r="B219">
        <v>12</v>
      </c>
      <c r="C219">
        <v>0</v>
      </c>
      <c r="D219">
        <v>3</v>
      </c>
      <c r="E219">
        <v>18</v>
      </c>
      <c r="F219">
        <v>3</v>
      </c>
      <c r="G219">
        <v>0</v>
      </c>
      <c r="H219">
        <v>0</v>
      </c>
      <c r="I219">
        <v>0</v>
      </c>
      <c r="J219">
        <v>9</v>
      </c>
      <c r="K219">
        <v>3</v>
      </c>
      <c r="L219">
        <v>9</v>
      </c>
      <c r="M219">
        <v>39</v>
      </c>
      <c r="N219">
        <v>60</v>
      </c>
      <c r="O219">
        <v>21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C219" t="s">
        <v>806</v>
      </c>
      <c r="AD219" t="s">
        <v>725</v>
      </c>
      <c r="AG219" t="s">
        <v>742</v>
      </c>
      <c r="AH219" t="s">
        <v>781</v>
      </c>
      <c r="AI219" t="s">
        <v>727</v>
      </c>
      <c r="AJ219" t="s">
        <v>744</v>
      </c>
      <c r="AK219" t="s">
        <v>807</v>
      </c>
      <c r="AL219" t="s">
        <v>808</v>
      </c>
      <c r="AM219" t="s">
        <v>786</v>
      </c>
      <c r="AN219" t="s">
        <v>809</v>
      </c>
    </row>
    <row r="220" spans="1:40" x14ac:dyDescent="0.4">
      <c r="A220" t="s">
        <v>85</v>
      </c>
      <c r="B220">
        <v>0</v>
      </c>
      <c r="C220">
        <v>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3</v>
      </c>
      <c r="O220">
        <v>0</v>
      </c>
      <c r="P220">
        <v>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2">
        <v>0.01</v>
      </c>
      <c r="AC220" t="s">
        <v>810</v>
      </c>
      <c r="AD220" t="s">
        <v>725</v>
      </c>
      <c r="AG220" t="s">
        <v>734</v>
      </c>
      <c r="AI220" t="s">
        <v>735</v>
      </c>
      <c r="AJ220" t="s">
        <v>728</v>
      </c>
      <c r="AK220" t="s">
        <v>807</v>
      </c>
      <c r="AL220" t="s">
        <v>729</v>
      </c>
      <c r="AN220" t="s">
        <v>811</v>
      </c>
    </row>
    <row r="221" spans="1:40" x14ac:dyDescent="0.4">
      <c r="A221" s="3" t="s">
        <v>358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2">
        <v>5.0000000000000001E-3</v>
      </c>
      <c r="R221" s="2">
        <v>0.02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C221" t="s">
        <v>812</v>
      </c>
      <c r="AD221" t="s">
        <v>725</v>
      </c>
      <c r="AG221" t="s">
        <v>734</v>
      </c>
      <c r="AI221" t="s">
        <v>735</v>
      </c>
      <c r="AJ221" t="s">
        <v>728</v>
      </c>
      <c r="AK221" t="s">
        <v>807</v>
      </c>
      <c r="AL221" t="s">
        <v>729</v>
      </c>
      <c r="AN221" t="s">
        <v>811</v>
      </c>
    </row>
    <row r="222" spans="1:40" x14ac:dyDescent="0.4">
      <c r="A222" s="3" t="s">
        <v>359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2">
        <v>0</v>
      </c>
      <c r="R222" s="2">
        <v>0</v>
      </c>
      <c r="S222" s="2">
        <f>1/22</f>
        <v>4.5454545454545456E-2</v>
      </c>
      <c r="T222" s="2">
        <f>1/25</f>
        <v>0.04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C222" t="s">
        <v>813</v>
      </c>
      <c r="AD222" t="s">
        <v>725</v>
      </c>
      <c r="AG222" t="s">
        <v>734</v>
      </c>
      <c r="AI222" t="s">
        <v>735</v>
      </c>
      <c r="AJ222" t="s">
        <v>728</v>
      </c>
      <c r="AK222" t="s">
        <v>807</v>
      </c>
      <c r="AL222" t="s">
        <v>729</v>
      </c>
      <c r="AN222" t="s">
        <v>811</v>
      </c>
    </row>
    <row r="223" spans="1:40" x14ac:dyDescent="0.4">
      <c r="A223" t="s">
        <v>173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C223" t="s">
        <v>814</v>
      </c>
      <c r="AD223" t="s">
        <v>725</v>
      </c>
      <c r="AE223" t="s">
        <v>762</v>
      </c>
      <c r="AG223" t="s">
        <v>734</v>
      </c>
      <c r="AI223" t="s">
        <v>735</v>
      </c>
      <c r="AJ223" t="s">
        <v>757</v>
      </c>
      <c r="AL223" t="s">
        <v>729</v>
      </c>
      <c r="AM223" t="s">
        <v>730</v>
      </c>
    </row>
    <row r="224" spans="1:40" x14ac:dyDescent="0.4">
      <c r="A224" t="s">
        <v>26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C224" t="s">
        <v>815</v>
      </c>
      <c r="AD224" t="s">
        <v>725</v>
      </c>
      <c r="AE224" t="s">
        <v>762</v>
      </c>
      <c r="AG224" t="s">
        <v>734</v>
      </c>
      <c r="AI224" t="s">
        <v>735</v>
      </c>
      <c r="AJ224" t="s">
        <v>757</v>
      </c>
      <c r="AL224" t="s">
        <v>729</v>
      </c>
      <c r="AM224" t="s">
        <v>730</v>
      </c>
    </row>
    <row r="225" spans="1:41" x14ac:dyDescent="0.4">
      <c r="A225" t="s">
        <v>174</v>
      </c>
      <c r="B225">
        <v>60</v>
      </c>
      <c r="C225">
        <v>27</v>
      </c>
      <c r="D225">
        <v>90</v>
      </c>
      <c r="E225">
        <v>75</v>
      </c>
      <c r="F225">
        <v>63</v>
      </c>
      <c r="G225">
        <v>15</v>
      </c>
      <c r="H225">
        <v>36</v>
      </c>
      <c r="I225">
        <v>6</v>
      </c>
      <c r="J225">
        <v>78</v>
      </c>
      <c r="K225">
        <v>84</v>
      </c>
      <c r="L225">
        <v>84</v>
      </c>
      <c r="M225">
        <v>87</v>
      </c>
      <c r="N225">
        <v>90</v>
      </c>
      <c r="O225">
        <v>90</v>
      </c>
      <c r="P225">
        <v>39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 t="s">
        <v>816</v>
      </c>
      <c r="AD225" t="s">
        <v>725</v>
      </c>
      <c r="AE225" t="s">
        <v>762</v>
      </c>
      <c r="AG225" t="s">
        <v>734</v>
      </c>
      <c r="AI225" t="s">
        <v>735</v>
      </c>
      <c r="AJ225" t="s">
        <v>757</v>
      </c>
      <c r="AL225" t="s">
        <v>729</v>
      </c>
      <c r="AM225" t="s">
        <v>730</v>
      </c>
    </row>
    <row r="226" spans="1:41" x14ac:dyDescent="0.4">
      <c r="A226" t="s">
        <v>255</v>
      </c>
      <c r="B226">
        <v>288</v>
      </c>
      <c r="C226">
        <v>177</v>
      </c>
      <c r="D226">
        <v>384</v>
      </c>
      <c r="E226">
        <v>411</v>
      </c>
      <c r="F226">
        <v>279</v>
      </c>
      <c r="G226">
        <v>36</v>
      </c>
      <c r="H226">
        <v>123</v>
      </c>
      <c r="I226">
        <v>42</v>
      </c>
      <c r="J226">
        <v>411</v>
      </c>
      <c r="K226">
        <v>147</v>
      </c>
      <c r="L226">
        <v>435</v>
      </c>
      <c r="M226">
        <v>381</v>
      </c>
      <c r="N226">
        <v>411</v>
      </c>
      <c r="O226">
        <v>516</v>
      </c>
      <c r="P226">
        <v>189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C226" t="s">
        <v>817</v>
      </c>
      <c r="AD226" t="s">
        <v>725</v>
      </c>
      <c r="AE226" t="s">
        <v>818</v>
      </c>
      <c r="AG226" t="s">
        <v>734</v>
      </c>
      <c r="AI226" t="s">
        <v>735</v>
      </c>
      <c r="AJ226" t="s">
        <v>728</v>
      </c>
      <c r="AL226" t="s">
        <v>729</v>
      </c>
      <c r="AM226" t="s">
        <v>730</v>
      </c>
    </row>
    <row r="227" spans="1:41" x14ac:dyDescent="0.4">
      <c r="A227" t="s">
        <v>137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C227" t="s">
        <v>819</v>
      </c>
      <c r="AD227" t="s">
        <v>725</v>
      </c>
      <c r="AE227" t="s">
        <v>820</v>
      </c>
      <c r="AG227" t="s">
        <v>734</v>
      </c>
      <c r="AI227" t="s">
        <v>735</v>
      </c>
      <c r="AJ227" t="s">
        <v>728</v>
      </c>
      <c r="AL227" t="s">
        <v>729</v>
      </c>
      <c r="AM227" t="s">
        <v>730</v>
      </c>
    </row>
    <row r="228" spans="1:41" x14ac:dyDescent="0.4">
      <c r="A228" t="s">
        <v>170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 t="s">
        <v>821</v>
      </c>
      <c r="AD228" t="s">
        <v>725</v>
      </c>
      <c r="AE228" t="s">
        <v>820</v>
      </c>
      <c r="AG228" t="s">
        <v>734</v>
      </c>
      <c r="AI228" t="s">
        <v>735</v>
      </c>
      <c r="AJ228" t="s">
        <v>728</v>
      </c>
      <c r="AL228" t="s">
        <v>729</v>
      </c>
      <c r="AM228" t="s">
        <v>730</v>
      </c>
    </row>
    <row r="229" spans="1:41" x14ac:dyDescent="0.4">
      <c r="A229" s="3" t="s">
        <v>360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2">
        <v>7.0000000000000001E-3</v>
      </c>
      <c r="R229" s="2">
        <v>7.0000000000000001E-3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C229" t="s">
        <v>822</v>
      </c>
      <c r="AD229" t="s">
        <v>725</v>
      </c>
      <c r="AG229" t="s">
        <v>734</v>
      </c>
      <c r="AI229" t="s">
        <v>735</v>
      </c>
      <c r="AJ229" t="s">
        <v>728</v>
      </c>
      <c r="AL229" t="s">
        <v>729</v>
      </c>
      <c r="AM229" t="s">
        <v>730</v>
      </c>
      <c r="AN229" t="s">
        <v>739</v>
      </c>
    </row>
    <row r="230" spans="1:41" x14ac:dyDescent="0.4">
      <c r="A230" s="3" t="s">
        <v>362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2">
        <v>0.01</v>
      </c>
      <c r="R230" s="2">
        <v>0.02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C230" t="s">
        <v>823</v>
      </c>
      <c r="AD230" t="s">
        <v>725</v>
      </c>
      <c r="AE230" t="s">
        <v>824</v>
      </c>
      <c r="AG230" t="s">
        <v>734</v>
      </c>
      <c r="AI230" t="s">
        <v>735</v>
      </c>
      <c r="AJ230" t="s">
        <v>728</v>
      </c>
      <c r="AL230" t="s">
        <v>729</v>
      </c>
      <c r="AM230" t="s">
        <v>730</v>
      </c>
      <c r="AN230" t="s">
        <v>825</v>
      </c>
    </row>
    <row r="231" spans="1:41" x14ac:dyDescent="0.4">
      <c r="A231" t="s">
        <v>361</v>
      </c>
      <c r="B231">
        <v>513</v>
      </c>
      <c r="C231">
        <v>108</v>
      </c>
      <c r="D231">
        <v>717</v>
      </c>
      <c r="E231">
        <v>330</v>
      </c>
      <c r="F231">
        <v>291</v>
      </c>
      <c r="G231">
        <v>39</v>
      </c>
      <c r="H231">
        <v>81</v>
      </c>
      <c r="I231">
        <v>51</v>
      </c>
      <c r="J231">
        <v>900</v>
      </c>
      <c r="K231">
        <v>189</v>
      </c>
      <c r="L231">
        <v>585</v>
      </c>
      <c r="M231">
        <v>1008</v>
      </c>
      <c r="N231">
        <v>1326</v>
      </c>
      <c r="O231">
        <v>576</v>
      </c>
      <c r="P231">
        <v>279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 t="s">
        <v>826</v>
      </c>
      <c r="AD231" t="s">
        <v>725</v>
      </c>
      <c r="AG231" t="s">
        <v>734</v>
      </c>
      <c r="AI231" t="s">
        <v>735</v>
      </c>
      <c r="AJ231" t="s">
        <v>728</v>
      </c>
      <c r="AL231" t="s">
        <v>729</v>
      </c>
      <c r="AM231" t="s">
        <v>730</v>
      </c>
      <c r="AN231" t="s">
        <v>797</v>
      </c>
      <c r="AO231" t="s">
        <v>827</v>
      </c>
    </row>
    <row r="232" spans="1:41" x14ac:dyDescent="0.4">
      <c r="A232" s="3" t="s">
        <v>363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2">
        <v>1.2200000000000001E-2</v>
      </c>
      <c r="R232" s="2">
        <v>2.2200000000000001E-2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C232" t="s">
        <v>828</v>
      </c>
      <c r="AD232" t="s">
        <v>725</v>
      </c>
      <c r="AG232" t="s">
        <v>734</v>
      </c>
      <c r="AI232" t="s">
        <v>735</v>
      </c>
      <c r="AJ232" t="s">
        <v>728</v>
      </c>
      <c r="AL232" t="s">
        <v>729</v>
      </c>
      <c r="AM232" t="s">
        <v>730</v>
      </c>
      <c r="AN232" t="s">
        <v>797</v>
      </c>
      <c r="AO232" t="s">
        <v>827</v>
      </c>
    </row>
    <row r="233" spans="1:41" x14ac:dyDescent="0.4">
      <c r="A233" t="s">
        <v>364</v>
      </c>
      <c r="B233">
        <v>9</v>
      </c>
      <c r="C233">
        <v>0</v>
      </c>
      <c r="D233">
        <v>6</v>
      </c>
      <c r="E233">
        <v>6</v>
      </c>
      <c r="F233">
        <v>3</v>
      </c>
      <c r="G233">
        <v>0</v>
      </c>
      <c r="H233">
        <v>3</v>
      </c>
      <c r="I233">
        <v>0</v>
      </c>
      <c r="J233">
        <v>6</v>
      </c>
      <c r="K233">
        <v>0</v>
      </c>
      <c r="L233">
        <v>3</v>
      </c>
      <c r="M233">
        <v>12</v>
      </c>
      <c r="N233">
        <v>6</v>
      </c>
      <c r="O233">
        <v>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 t="s">
        <v>829</v>
      </c>
      <c r="AD233" t="s">
        <v>725</v>
      </c>
      <c r="AG233" t="s">
        <v>734</v>
      </c>
      <c r="AI233" t="s">
        <v>735</v>
      </c>
      <c r="AJ233" t="s">
        <v>728</v>
      </c>
      <c r="AL233" t="s">
        <v>729</v>
      </c>
      <c r="AM233" t="s">
        <v>730</v>
      </c>
      <c r="AN233" t="s">
        <v>797</v>
      </c>
      <c r="AO233" t="s">
        <v>827</v>
      </c>
    </row>
    <row r="234" spans="1:41" x14ac:dyDescent="0.4">
      <c r="A234" t="s">
        <v>254</v>
      </c>
      <c r="B234">
        <v>9</v>
      </c>
      <c r="C234">
        <v>3</v>
      </c>
      <c r="D234">
        <v>9</v>
      </c>
      <c r="E234">
        <v>9</v>
      </c>
      <c r="F234">
        <v>6</v>
      </c>
      <c r="G234">
        <v>0</v>
      </c>
      <c r="H234">
        <v>3</v>
      </c>
      <c r="I234">
        <v>6</v>
      </c>
      <c r="J234">
        <v>27</v>
      </c>
      <c r="K234">
        <v>6</v>
      </c>
      <c r="L234">
        <v>21</v>
      </c>
      <c r="M234">
        <v>18</v>
      </c>
      <c r="N234">
        <v>12</v>
      </c>
      <c r="O234">
        <v>15</v>
      </c>
      <c r="P234">
        <v>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C234" t="s">
        <v>830</v>
      </c>
      <c r="AD234" t="s">
        <v>725</v>
      </c>
      <c r="AG234" t="s">
        <v>734</v>
      </c>
      <c r="AI234" t="s">
        <v>735</v>
      </c>
      <c r="AJ234" t="s">
        <v>728</v>
      </c>
      <c r="AL234" t="s">
        <v>729</v>
      </c>
      <c r="AM234" t="s">
        <v>730</v>
      </c>
      <c r="AN234" t="s">
        <v>831</v>
      </c>
    </row>
    <row r="235" spans="1:41" x14ac:dyDescent="0.4">
      <c r="A235" t="s">
        <v>365</v>
      </c>
      <c r="B235">
        <v>36</v>
      </c>
      <c r="C235">
        <v>21</v>
      </c>
      <c r="D235">
        <v>33</v>
      </c>
      <c r="E235">
        <v>48</v>
      </c>
      <c r="F235">
        <v>30</v>
      </c>
      <c r="G235">
        <v>15</v>
      </c>
      <c r="H235">
        <v>21</v>
      </c>
      <c r="I235">
        <v>3</v>
      </c>
      <c r="J235">
        <v>60</v>
      </c>
      <c r="K235">
        <v>30</v>
      </c>
      <c r="L235">
        <v>36</v>
      </c>
      <c r="M235">
        <v>42</v>
      </c>
      <c r="N235">
        <v>42</v>
      </c>
      <c r="O235">
        <v>60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C235" t="s">
        <v>832</v>
      </c>
      <c r="AD235" t="s">
        <v>725</v>
      </c>
      <c r="AE235" t="s">
        <v>833</v>
      </c>
      <c r="AG235" t="s">
        <v>734</v>
      </c>
      <c r="AI235" t="s">
        <v>735</v>
      </c>
      <c r="AJ235" t="s">
        <v>728</v>
      </c>
      <c r="AK235" t="s">
        <v>766</v>
      </c>
      <c r="AL235" t="s">
        <v>729</v>
      </c>
      <c r="AM235" t="s">
        <v>730</v>
      </c>
      <c r="AN235" t="s">
        <v>834</v>
      </c>
    </row>
    <row r="236" spans="1:41" x14ac:dyDescent="0.4">
      <c r="A236" t="s">
        <v>181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C236" t="s">
        <v>835</v>
      </c>
      <c r="AD236" t="s">
        <v>725</v>
      </c>
      <c r="AF236" t="s">
        <v>769</v>
      </c>
      <c r="AG236" t="s">
        <v>734</v>
      </c>
      <c r="AH236" t="s">
        <v>770</v>
      </c>
      <c r="AJ236" t="s">
        <v>836</v>
      </c>
      <c r="AK236" t="s">
        <v>771</v>
      </c>
      <c r="AL236" t="s">
        <v>729</v>
      </c>
      <c r="AN236" t="s">
        <v>837</v>
      </c>
    </row>
    <row r="237" spans="1:41" x14ac:dyDescent="0.4">
      <c r="A237" t="s">
        <v>226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C237" t="s">
        <v>838</v>
      </c>
      <c r="AD237" t="s">
        <v>725</v>
      </c>
      <c r="AE237" t="s">
        <v>839</v>
      </c>
      <c r="AG237" t="s">
        <v>726</v>
      </c>
      <c r="AI237" t="s">
        <v>735</v>
      </c>
      <c r="AJ237" t="s">
        <v>728</v>
      </c>
      <c r="AL237" t="s">
        <v>729</v>
      </c>
      <c r="AM237" t="s">
        <v>773</v>
      </c>
    </row>
    <row r="238" spans="1:41" x14ac:dyDescent="0.4">
      <c r="A238" t="s">
        <v>56</v>
      </c>
      <c r="B238">
        <v>21</v>
      </c>
      <c r="C238">
        <v>15</v>
      </c>
      <c r="D238">
        <v>39</v>
      </c>
      <c r="E238">
        <v>33</v>
      </c>
      <c r="F238">
        <v>33</v>
      </c>
      <c r="G238">
        <v>0</v>
      </c>
      <c r="H238">
        <v>12</v>
      </c>
      <c r="I238">
        <v>3</v>
      </c>
      <c r="J238">
        <v>30</v>
      </c>
      <c r="K238">
        <v>39</v>
      </c>
      <c r="L238">
        <v>39</v>
      </c>
      <c r="M238">
        <v>36</v>
      </c>
      <c r="N238">
        <v>36</v>
      </c>
      <c r="O238">
        <v>33</v>
      </c>
      <c r="P238">
        <v>27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C238" t="s">
        <v>840</v>
      </c>
      <c r="AD238" t="s">
        <v>725</v>
      </c>
      <c r="AG238" t="s">
        <v>841</v>
      </c>
      <c r="AJ238" t="s">
        <v>836</v>
      </c>
      <c r="AK238" t="s">
        <v>842</v>
      </c>
      <c r="AN238" t="s">
        <v>834</v>
      </c>
    </row>
    <row r="239" spans="1:41" x14ac:dyDescent="0.4">
      <c r="A239" t="s">
        <v>366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 t="s">
        <v>843</v>
      </c>
      <c r="AD239" t="s">
        <v>725</v>
      </c>
      <c r="AG239" t="s">
        <v>742</v>
      </c>
      <c r="AI239" t="s">
        <v>844</v>
      </c>
      <c r="AJ239" t="s">
        <v>744</v>
      </c>
      <c r="AL239" t="s">
        <v>845</v>
      </c>
      <c r="AM239" t="s">
        <v>786</v>
      </c>
      <c r="AN239" t="s">
        <v>834</v>
      </c>
    </row>
    <row r="240" spans="1:41" x14ac:dyDescent="0.4">
      <c r="A240" t="s">
        <v>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  <c r="L240">
        <v>3</v>
      </c>
      <c r="M240">
        <v>12</v>
      </c>
      <c r="N240">
        <v>18</v>
      </c>
      <c r="O240">
        <v>3</v>
      </c>
      <c r="P240">
        <v>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C240" t="s">
        <v>846</v>
      </c>
      <c r="AD240" t="s">
        <v>725</v>
      </c>
      <c r="AG240" t="s">
        <v>742</v>
      </c>
      <c r="AI240" t="s">
        <v>727</v>
      </c>
      <c r="AJ240" t="s">
        <v>744</v>
      </c>
      <c r="AK240" t="s">
        <v>847</v>
      </c>
      <c r="AL240" t="s">
        <v>808</v>
      </c>
      <c r="AM240" t="s">
        <v>786</v>
      </c>
      <c r="AN240" t="s">
        <v>834</v>
      </c>
    </row>
    <row r="241" spans="1:41" x14ac:dyDescent="0.4">
      <c r="A241" s="1" t="s">
        <v>290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6</v>
      </c>
      <c r="X241" s="2">
        <v>0</v>
      </c>
      <c r="Y241" s="2">
        <v>0</v>
      </c>
      <c r="Z241" s="2">
        <v>0</v>
      </c>
      <c r="AC241" t="s">
        <v>848</v>
      </c>
      <c r="AD241" t="s">
        <v>725</v>
      </c>
      <c r="AF241" t="s">
        <v>849</v>
      </c>
      <c r="AG241" t="s">
        <v>734</v>
      </c>
      <c r="AI241" t="s">
        <v>735</v>
      </c>
      <c r="AJ241" t="s">
        <v>728</v>
      </c>
      <c r="AL241" t="s">
        <v>729</v>
      </c>
      <c r="AM241" t="s">
        <v>730</v>
      </c>
      <c r="AN241" t="s">
        <v>834</v>
      </c>
    </row>
    <row r="242" spans="1:41" x14ac:dyDescent="0.4">
      <c r="A242" t="s">
        <v>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C242" t="s">
        <v>850</v>
      </c>
      <c r="AD242" t="s">
        <v>725</v>
      </c>
      <c r="AF242" t="s">
        <v>849</v>
      </c>
      <c r="AG242" t="s">
        <v>734</v>
      </c>
      <c r="AI242" t="s">
        <v>735</v>
      </c>
      <c r="AJ242" t="s">
        <v>728</v>
      </c>
      <c r="AK242" t="s">
        <v>851</v>
      </c>
      <c r="AL242" t="s">
        <v>729</v>
      </c>
      <c r="AN242" t="s">
        <v>834</v>
      </c>
      <c r="AO242" t="s">
        <v>852</v>
      </c>
    </row>
    <row r="243" spans="1:41" x14ac:dyDescent="0.4">
      <c r="A243" t="s">
        <v>31</v>
      </c>
      <c r="B243">
        <v>54</v>
      </c>
      <c r="C243">
        <v>24</v>
      </c>
      <c r="D243">
        <v>78</v>
      </c>
      <c r="E243">
        <v>63</v>
      </c>
      <c r="F243">
        <v>63</v>
      </c>
      <c r="G243">
        <v>15</v>
      </c>
      <c r="H243">
        <v>33</v>
      </c>
      <c r="I243">
        <v>12</v>
      </c>
      <c r="J243">
        <v>75</v>
      </c>
      <c r="K243">
        <v>81</v>
      </c>
      <c r="L243">
        <v>78</v>
      </c>
      <c r="M243">
        <v>78</v>
      </c>
      <c r="N243">
        <v>75</v>
      </c>
      <c r="O243">
        <v>72</v>
      </c>
      <c r="P243">
        <v>33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C243" t="s">
        <v>853</v>
      </c>
      <c r="AD243" t="s">
        <v>725</v>
      </c>
      <c r="AF243" t="s">
        <v>849</v>
      </c>
      <c r="AG243" t="s">
        <v>841</v>
      </c>
      <c r="AJ243" t="s">
        <v>836</v>
      </c>
      <c r="AK243" t="s">
        <v>851</v>
      </c>
      <c r="AN243" t="s">
        <v>834</v>
      </c>
      <c r="AO243" t="s">
        <v>852</v>
      </c>
    </row>
    <row r="244" spans="1:41" x14ac:dyDescent="0.4">
      <c r="A244" t="s">
        <v>230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C244" t="s">
        <v>854</v>
      </c>
      <c r="AD244" t="s">
        <v>725</v>
      </c>
      <c r="AF244" t="s">
        <v>849</v>
      </c>
      <c r="AG244" t="s">
        <v>855</v>
      </c>
      <c r="AJ244" t="s">
        <v>836</v>
      </c>
      <c r="AK244" t="s">
        <v>851</v>
      </c>
      <c r="AN244" t="s">
        <v>834</v>
      </c>
      <c r="AO244" t="s">
        <v>852</v>
      </c>
    </row>
    <row r="245" spans="1:41" x14ac:dyDescent="0.4">
      <c r="A245" t="s">
        <v>182</v>
      </c>
      <c r="B245">
        <v>6</v>
      </c>
      <c r="C245">
        <v>9</v>
      </c>
      <c r="D245">
        <v>21</v>
      </c>
      <c r="E245">
        <v>18</v>
      </c>
      <c r="F245">
        <v>33</v>
      </c>
      <c r="G245">
        <v>3</v>
      </c>
      <c r="H245">
        <v>12</v>
      </c>
      <c r="I245">
        <v>12</v>
      </c>
      <c r="J245">
        <v>15</v>
      </c>
      <c r="K245">
        <v>24</v>
      </c>
      <c r="L245">
        <v>15</v>
      </c>
      <c r="M245">
        <v>21</v>
      </c>
      <c r="N245">
        <v>21</v>
      </c>
      <c r="O245">
        <v>27</v>
      </c>
      <c r="P245">
        <v>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C245" t="s">
        <v>856</v>
      </c>
      <c r="AD245" t="s">
        <v>725</v>
      </c>
      <c r="AF245" t="s">
        <v>857</v>
      </c>
      <c r="AG245" t="s">
        <v>841</v>
      </c>
      <c r="AJ245" t="s">
        <v>836</v>
      </c>
      <c r="AM245" t="s">
        <v>730</v>
      </c>
      <c r="AN245" t="s">
        <v>834</v>
      </c>
    </row>
    <row r="246" spans="1:41" x14ac:dyDescent="0.4">
      <c r="A246" t="s">
        <v>236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 t="s">
        <v>858</v>
      </c>
      <c r="AD246" t="s">
        <v>725</v>
      </c>
      <c r="AF246" t="s">
        <v>849</v>
      </c>
      <c r="AG246" t="s">
        <v>734</v>
      </c>
      <c r="AI246" t="s">
        <v>735</v>
      </c>
      <c r="AJ246" t="s">
        <v>728</v>
      </c>
      <c r="AL246" t="s">
        <v>729</v>
      </c>
      <c r="AN246" t="s">
        <v>834</v>
      </c>
    </row>
    <row r="247" spans="1:41" x14ac:dyDescent="0.4">
      <c r="A247" t="s">
        <v>246</v>
      </c>
      <c r="B247">
        <v>9</v>
      </c>
      <c r="C247">
        <v>6</v>
      </c>
      <c r="D247">
        <v>12</v>
      </c>
      <c r="E247">
        <v>6</v>
      </c>
      <c r="F247">
        <v>0</v>
      </c>
      <c r="G247">
        <v>0</v>
      </c>
      <c r="H247">
        <v>6</v>
      </c>
      <c r="I247">
        <v>0</v>
      </c>
      <c r="J247">
        <v>0</v>
      </c>
      <c r="K247">
        <v>3</v>
      </c>
      <c r="L247">
        <v>15</v>
      </c>
      <c r="M247">
        <v>6</v>
      </c>
      <c r="N247">
        <v>12</v>
      </c>
      <c r="O247">
        <v>3</v>
      </c>
      <c r="P247">
        <v>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C247" t="s">
        <v>859</v>
      </c>
      <c r="AD247" t="s">
        <v>860</v>
      </c>
      <c r="AE247" t="s">
        <v>861</v>
      </c>
      <c r="AG247" t="s">
        <v>862</v>
      </c>
      <c r="AI247" t="s">
        <v>863</v>
      </c>
      <c r="AJ247" t="s">
        <v>864</v>
      </c>
    </row>
    <row r="248" spans="1:41" x14ac:dyDescent="0.4">
      <c r="A248" s="1" t="s">
        <v>264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2">
        <v>0</v>
      </c>
      <c r="R248" s="2">
        <v>0</v>
      </c>
      <c r="S248" s="2">
        <f>1/50</f>
        <v>0.02</v>
      </c>
      <c r="T248" s="2">
        <f>1/40</f>
        <v>2.5000000000000001E-2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C248" t="s">
        <v>865</v>
      </c>
      <c r="AD248" t="s">
        <v>860</v>
      </c>
      <c r="AG248" t="s">
        <v>862</v>
      </c>
      <c r="AH248" t="s">
        <v>866</v>
      </c>
      <c r="AI248" t="s">
        <v>863</v>
      </c>
      <c r="AJ248" t="s">
        <v>864</v>
      </c>
    </row>
    <row r="249" spans="1:41" x14ac:dyDescent="0.4">
      <c r="A249" t="s">
        <v>115</v>
      </c>
      <c r="B249">
        <v>9</v>
      </c>
      <c r="C249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3</v>
      </c>
      <c r="M249">
        <v>21</v>
      </c>
      <c r="N249">
        <v>33</v>
      </c>
      <c r="O249">
        <v>6</v>
      </c>
      <c r="P249">
        <v>12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C249" t="s">
        <v>867</v>
      </c>
      <c r="AD249" t="s">
        <v>860</v>
      </c>
      <c r="AG249" t="s">
        <v>862</v>
      </c>
      <c r="AH249" t="s">
        <v>866</v>
      </c>
      <c r="AI249" t="s">
        <v>863</v>
      </c>
      <c r="AJ249" t="s">
        <v>864</v>
      </c>
      <c r="AN249" t="s">
        <v>868</v>
      </c>
    </row>
    <row r="250" spans="1:41" x14ac:dyDescent="0.4">
      <c r="A250" s="1" t="s">
        <v>282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2">
        <v>8.0000000000000002E-3</v>
      </c>
      <c r="R250" s="2">
        <v>1.4999999999999999E-2</v>
      </c>
      <c r="S250" s="2">
        <v>0</v>
      </c>
      <c r="T250" s="2">
        <v>0</v>
      </c>
      <c r="U250" s="2">
        <v>0</v>
      </c>
      <c r="V250" s="2">
        <v>0</v>
      </c>
      <c r="W250" s="2">
        <v>6</v>
      </c>
      <c r="X250" s="2">
        <v>0</v>
      </c>
      <c r="Y250" s="2">
        <v>0</v>
      </c>
      <c r="Z250" s="2">
        <v>0</v>
      </c>
      <c r="AC250" t="s">
        <v>869</v>
      </c>
      <c r="AD250" t="s">
        <v>860</v>
      </c>
      <c r="AE250" t="s">
        <v>870</v>
      </c>
      <c r="AG250" t="s">
        <v>871</v>
      </c>
      <c r="AH250" t="s">
        <v>872</v>
      </c>
      <c r="AI250" t="s">
        <v>863</v>
      </c>
      <c r="AJ250" t="s">
        <v>864</v>
      </c>
      <c r="AN250" t="s">
        <v>873</v>
      </c>
    </row>
    <row r="251" spans="1:41" x14ac:dyDescent="0.4">
      <c r="A251" t="s">
        <v>189</v>
      </c>
      <c r="B251">
        <v>72</v>
      </c>
      <c r="C251">
        <v>18</v>
      </c>
      <c r="D251">
        <v>69</v>
      </c>
      <c r="E251">
        <v>72</v>
      </c>
      <c r="F251">
        <v>57</v>
      </c>
      <c r="G251">
        <v>3</v>
      </c>
      <c r="H251">
        <v>27</v>
      </c>
      <c r="I251">
        <v>9</v>
      </c>
      <c r="J251">
        <v>102</v>
      </c>
      <c r="K251">
        <v>12</v>
      </c>
      <c r="L251">
        <v>75</v>
      </c>
      <c r="M251">
        <v>111</v>
      </c>
      <c r="N251">
        <v>138</v>
      </c>
      <c r="O251">
        <v>120</v>
      </c>
      <c r="P251">
        <v>30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0.02</v>
      </c>
      <c r="Z251" s="2">
        <v>0</v>
      </c>
      <c r="AC251" t="s">
        <v>874</v>
      </c>
      <c r="AD251" t="s">
        <v>860</v>
      </c>
      <c r="AE251" t="s">
        <v>870</v>
      </c>
      <c r="AG251" t="s">
        <v>871</v>
      </c>
      <c r="AH251" t="s">
        <v>872</v>
      </c>
      <c r="AI251" t="s">
        <v>863</v>
      </c>
      <c r="AJ251" t="s">
        <v>864</v>
      </c>
      <c r="AN251" t="s">
        <v>873</v>
      </c>
    </row>
    <row r="252" spans="1:41" x14ac:dyDescent="0.4">
      <c r="A252" t="s">
        <v>162</v>
      </c>
      <c r="B252">
        <v>48</v>
      </c>
      <c r="C252">
        <v>6</v>
      </c>
      <c r="D252">
        <v>12</v>
      </c>
      <c r="E252">
        <v>9</v>
      </c>
      <c r="F252">
        <v>6</v>
      </c>
      <c r="G252">
        <v>0</v>
      </c>
      <c r="H252">
        <v>0</v>
      </c>
      <c r="I252">
        <v>3</v>
      </c>
      <c r="J252">
        <v>21</v>
      </c>
      <c r="K252">
        <v>6</v>
      </c>
      <c r="L252">
        <v>15</v>
      </c>
      <c r="M252">
        <v>36</v>
      </c>
      <c r="N252">
        <v>18</v>
      </c>
      <c r="O252">
        <v>21</v>
      </c>
      <c r="P252">
        <v>3</v>
      </c>
      <c r="Q252" s="2">
        <v>7.0000000000000001E-3</v>
      </c>
      <c r="R252" s="2">
        <v>7.0000000000000001E-3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0.01</v>
      </c>
      <c r="AC252" t="s">
        <v>875</v>
      </c>
      <c r="AD252" t="s">
        <v>860</v>
      </c>
      <c r="AG252" t="s">
        <v>862</v>
      </c>
      <c r="AH252" t="s">
        <v>866</v>
      </c>
      <c r="AI252" t="s">
        <v>863</v>
      </c>
      <c r="AJ252" t="s">
        <v>864</v>
      </c>
    </row>
    <row r="253" spans="1:41" x14ac:dyDescent="0.4">
      <c r="A253" t="s">
        <v>160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18</v>
      </c>
      <c r="N253">
        <v>21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 t="s">
        <v>650</v>
      </c>
      <c r="AD253" t="s">
        <v>860</v>
      </c>
      <c r="AG253" t="s">
        <v>862</v>
      </c>
      <c r="AH253" t="s">
        <v>866</v>
      </c>
      <c r="AI253" t="s">
        <v>863</v>
      </c>
      <c r="AJ253" t="s">
        <v>864</v>
      </c>
    </row>
    <row r="254" spans="1:41" x14ac:dyDescent="0.4">
      <c r="A254" t="s">
        <v>223</v>
      </c>
      <c r="B254">
        <v>6</v>
      </c>
      <c r="C254">
        <v>0</v>
      </c>
      <c r="D254">
        <v>3</v>
      </c>
      <c r="E254">
        <v>6</v>
      </c>
      <c r="F254">
        <v>0</v>
      </c>
      <c r="G254">
        <v>0</v>
      </c>
      <c r="H254">
        <v>0</v>
      </c>
      <c r="I254">
        <v>0</v>
      </c>
      <c r="J254">
        <v>6</v>
      </c>
      <c r="K254">
        <v>3</v>
      </c>
      <c r="L254">
        <v>6</v>
      </c>
      <c r="M254">
        <v>42</v>
      </c>
      <c r="N254">
        <v>57</v>
      </c>
      <c r="O254">
        <v>12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C254" t="s">
        <v>876</v>
      </c>
      <c r="AD254" t="s">
        <v>860</v>
      </c>
      <c r="AG254" t="s">
        <v>862</v>
      </c>
      <c r="AH254" t="s">
        <v>866</v>
      </c>
      <c r="AI254" t="s">
        <v>863</v>
      </c>
      <c r="AJ254" t="s">
        <v>864</v>
      </c>
    </row>
    <row r="255" spans="1:41" x14ac:dyDescent="0.4">
      <c r="A255" t="s">
        <v>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C255" t="s">
        <v>877</v>
      </c>
      <c r="AD255" t="s">
        <v>860</v>
      </c>
      <c r="AE255" t="s">
        <v>878</v>
      </c>
      <c r="AG255" t="s">
        <v>862</v>
      </c>
      <c r="AH255" t="s">
        <v>866</v>
      </c>
      <c r="AI255" t="s">
        <v>863</v>
      </c>
      <c r="AN255" t="s">
        <v>879</v>
      </c>
    </row>
    <row r="256" spans="1:41" x14ac:dyDescent="0.4">
      <c r="A256" t="s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C256" t="s">
        <v>880</v>
      </c>
      <c r="AD256" t="s">
        <v>860</v>
      </c>
      <c r="AG256" t="s">
        <v>862</v>
      </c>
      <c r="AH256" t="s">
        <v>866</v>
      </c>
      <c r="AI256" t="s">
        <v>863</v>
      </c>
      <c r="AJ256" t="s">
        <v>864</v>
      </c>
    </row>
    <row r="257" spans="1:41" x14ac:dyDescent="0.4">
      <c r="A257" s="1" t="s">
        <v>292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2">
        <v>1.8800000000000001E-2</v>
      </c>
      <c r="R257" s="2">
        <v>1.8800000000000001E-2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C257" t="s">
        <v>881</v>
      </c>
      <c r="AD257" t="s">
        <v>860</v>
      </c>
      <c r="AG257" t="s">
        <v>862</v>
      </c>
      <c r="AH257" t="s">
        <v>866</v>
      </c>
      <c r="AI257" t="s">
        <v>863</v>
      </c>
      <c r="AJ257" t="s">
        <v>864</v>
      </c>
    </row>
    <row r="258" spans="1:41" x14ac:dyDescent="0.4">
      <c r="A258" t="s">
        <v>195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C258" t="s">
        <v>882</v>
      </c>
      <c r="AD258" t="s">
        <v>860</v>
      </c>
      <c r="AG258" t="s">
        <v>862</v>
      </c>
      <c r="AH258" t="s">
        <v>866</v>
      </c>
      <c r="AI258" t="s">
        <v>863</v>
      </c>
      <c r="AJ258" t="s">
        <v>864</v>
      </c>
    </row>
    <row r="259" spans="1:41" x14ac:dyDescent="0.4">
      <c r="A259" t="s">
        <v>229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C259" t="s">
        <v>883</v>
      </c>
      <c r="AD259" t="s">
        <v>860</v>
      </c>
      <c r="AG259" t="s">
        <v>884</v>
      </c>
      <c r="AN259" t="s">
        <v>885</v>
      </c>
    </row>
    <row r="260" spans="1:41" x14ac:dyDescent="0.4">
      <c r="A260" t="s">
        <v>111</v>
      </c>
      <c r="B260">
        <v>9</v>
      </c>
      <c r="C260">
        <v>0</v>
      </c>
      <c r="D260">
        <v>6</v>
      </c>
      <c r="E260">
        <v>27</v>
      </c>
      <c r="F260">
        <v>0</v>
      </c>
      <c r="G260">
        <v>3</v>
      </c>
      <c r="H260">
        <v>15</v>
      </c>
      <c r="I260">
        <v>0</v>
      </c>
      <c r="J260">
        <v>57</v>
      </c>
      <c r="K260">
        <v>3</v>
      </c>
      <c r="L260">
        <v>6</v>
      </c>
      <c r="M260">
        <v>15</v>
      </c>
      <c r="N260">
        <v>15</v>
      </c>
      <c r="O260">
        <v>42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C260" t="s">
        <v>886</v>
      </c>
      <c r="AD260" t="s">
        <v>860</v>
      </c>
      <c r="AG260" t="s">
        <v>887</v>
      </c>
      <c r="AI260" t="s">
        <v>888</v>
      </c>
      <c r="AJ260" t="s">
        <v>889</v>
      </c>
      <c r="AN260" t="s">
        <v>890</v>
      </c>
    </row>
    <row r="261" spans="1:41" x14ac:dyDescent="0.4">
      <c r="A261" t="s">
        <v>176</v>
      </c>
      <c r="B261">
        <v>18</v>
      </c>
      <c r="C261">
        <v>18</v>
      </c>
      <c r="D261">
        <v>30</v>
      </c>
      <c r="E261">
        <v>39</v>
      </c>
      <c r="F261">
        <v>18</v>
      </c>
      <c r="G261">
        <v>6</v>
      </c>
      <c r="H261">
        <v>6</v>
      </c>
      <c r="I261">
        <v>0</v>
      </c>
      <c r="J261">
        <v>24</v>
      </c>
      <c r="K261">
        <v>12</v>
      </c>
      <c r="L261">
        <v>60</v>
      </c>
      <c r="M261">
        <v>63</v>
      </c>
      <c r="N261">
        <v>66</v>
      </c>
      <c r="O261">
        <v>39</v>
      </c>
      <c r="P261">
        <v>33</v>
      </c>
      <c r="Q261" s="2">
        <v>0.01</v>
      </c>
      <c r="R261" s="2">
        <v>0.01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C261" t="s">
        <v>891</v>
      </c>
      <c r="AD261" t="s">
        <v>860</v>
      </c>
      <c r="AG261" t="s">
        <v>884</v>
      </c>
      <c r="AN261" t="s">
        <v>885</v>
      </c>
    </row>
    <row r="262" spans="1:41" x14ac:dyDescent="0.4">
      <c r="A262" t="s">
        <v>18</v>
      </c>
      <c r="B262">
        <v>69</v>
      </c>
      <c r="C262">
        <v>24</v>
      </c>
      <c r="D262">
        <v>84</v>
      </c>
      <c r="E262">
        <v>69</v>
      </c>
      <c r="F262">
        <v>69</v>
      </c>
      <c r="G262">
        <v>12</v>
      </c>
      <c r="H262">
        <v>39</v>
      </c>
      <c r="I262">
        <v>15</v>
      </c>
      <c r="J262">
        <v>81</v>
      </c>
      <c r="K262">
        <v>87</v>
      </c>
      <c r="L262">
        <v>93</v>
      </c>
      <c r="M262">
        <v>120</v>
      </c>
      <c r="N262">
        <v>129</v>
      </c>
      <c r="O262">
        <v>102</v>
      </c>
      <c r="P262">
        <v>36</v>
      </c>
      <c r="Q262" s="2">
        <v>4.0000000000000001E-3</v>
      </c>
      <c r="R262" s="2">
        <v>0.02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C262" t="s">
        <v>892</v>
      </c>
      <c r="AD262" t="s">
        <v>860</v>
      </c>
      <c r="AG262" t="s">
        <v>862</v>
      </c>
      <c r="AH262" t="s">
        <v>866</v>
      </c>
      <c r="AI262" t="s">
        <v>863</v>
      </c>
      <c r="AJ262" t="s">
        <v>864</v>
      </c>
      <c r="AN262" t="s">
        <v>868</v>
      </c>
      <c r="AO262" t="s">
        <v>893</v>
      </c>
    </row>
    <row r="263" spans="1:41" x14ac:dyDescent="0.4">
      <c r="A263" t="s">
        <v>106</v>
      </c>
      <c r="B263">
        <v>54</v>
      </c>
      <c r="C263">
        <v>36</v>
      </c>
      <c r="D263">
        <v>66</v>
      </c>
      <c r="E263">
        <v>72</v>
      </c>
      <c r="F263">
        <v>60</v>
      </c>
      <c r="G263">
        <v>12</v>
      </c>
      <c r="H263">
        <v>33</v>
      </c>
      <c r="I263">
        <v>6</v>
      </c>
      <c r="J263">
        <v>75</v>
      </c>
      <c r="K263">
        <v>84</v>
      </c>
      <c r="L263">
        <v>108</v>
      </c>
      <c r="M263">
        <v>132</v>
      </c>
      <c r="N263">
        <v>159</v>
      </c>
      <c r="O263">
        <v>126</v>
      </c>
      <c r="P263">
        <v>33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C263" t="s">
        <v>894</v>
      </c>
      <c r="AD263" t="s">
        <v>860</v>
      </c>
      <c r="AG263" t="s">
        <v>887</v>
      </c>
      <c r="AI263" t="s">
        <v>888</v>
      </c>
      <c r="AJ263" t="s">
        <v>889</v>
      </c>
      <c r="AN263" t="s">
        <v>890</v>
      </c>
    </row>
    <row r="264" spans="1:41" x14ac:dyDescent="0.4">
      <c r="A264" t="s">
        <v>127</v>
      </c>
      <c r="B264">
        <v>0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0</v>
      </c>
      <c r="N264">
        <v>0</v>
      </c>
      <c r="O264">
        <v>0</v>
      </c>
      <c r="P264">
        <v>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C264" t="s">
        <v>895</v>
      </c>
      <c r="AD264" t="s">
        <v>860</v>
      </c>
      <c r="AG264" t="s">
        <v>884</v>
      </c>
      <c r="AN264" t="s">
        <v>885</v>
      </c>
    </row>
    <row r="265" spans="1:41" x14ac:dyDescent="0.4">
      <c r="A265" t="s">
        <v>88</v>
      </c>
      <c r="B265">
        <v>45</v>
      </c>
      <c r="C265">
        <v>15</v>
      </c>
      <c r="D265">
        <v>45</v>
      </c>
      <c r="E265">
        <v>48</v>
      </c>
      <c r="F265">
        <v>39</v>
      </c>
      <c r="G265">
        <v>3</v>
      </c>
      <c r="H265">
        <v>12</v>
      </c>
      <c r="I265">
        <v>12</v>
      </c>
      <c r="J265">
        <v>60</v>
      </c>
      <c r="K265">
        <v>51</v>
      </c>
      <c r="L265">
        <v>69</v>
      </c>
      <c r="M265">
        <v>60</v>
      </c>
      <c r="N265">
        <v>66</v>
      </c>
      <c r="O265">
        <v>72</v>
      </c>
      <c r="P265">
        <v>33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C265" t="s">
        <v>896</v>
      </c>
      <c r="AD265" t="s">
        <v>860</v>
      </c>
      <c r="AG265" t="s">
        <v>862</v>
      </c>
      <c r="AH265" t="s">
        <v>866</v>
      </c>
      <c r="AI265" t="s">
        <v>863</v>
      </c>
      <c r="AJ265" t="s">
        <v>864</v>
      </c>
      <c r="AN265" t="s">
        <v>879</v>
      </c>
      <c r="AO265" t="s">
        <v>893</v>
      </c>
    </row>
    <row r="266" spans="1:41" x14ac:dyDescent="0.4">
      <c r="A266" t="s">
        <v>42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C266" t="s">
        <v>897</v>
      </c>
      <c r="AD266" t="s">
        <v>860</v>
      </c>
      <c r="AG266" t="s">
        <v>887</v>
      </c>
      <c r="AI266" t="s">
        <v>888</v>
      </c>
      <c r="AJ266" t="s">
        <v>889</v>
      </c>
      <c r="AN266" t="s">
        <v>879</v>
      </c>
    </row>
    <row r="267" spans="1:41" x14ac:dyDescent="0.4">
      <c r="A267" t="s">
        <v>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C267" t="s">
        <v>898</v>
      </c>
      <c r="AD267" t="s">
        <v>860</v>
      </c>
      <c r="AG267" t="s">
        <v>884</v>
      </c>
      <c r="AN267" t="s">
        <v>885</v>
      </c>
    </row>
    <row r="268" spans="1:41" x14ac:dyDescent="0.4">
      <c r="A268" t="s">
        <v>98</v>
      </c>
      <c r="B268">
        <v>0</v>
      </c>
      <c r="C268">
        <v>3</v>
      </c>
      <c r="D268">
        <v>3</v>
      </c>
      <c r="E268">
        <v>0</v>
      </c>
      <c r="F268">
        <v>3</v>
      </c>
      <c r="G268">
        <v>0</v>
      </c>
      <c r="H268">
        <v>3</v>
      </c>
      <c r="I268">
        <v>0</v>
      </c>
      <c r="J268">
        <v>0</v>
      </c>
      <c r="K268">
        <v>0</v>
      </c>
      <c r="L268">
        <v>3</v>
      </c>
      <c r="M268">
        <v>3</v>
      </c>
      <c r="N268">
        <v>6</v>
      </c>
      <c r="O268">
        <v>0</v>
      </c>
      <c r="P268">
        <v>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C268" t="s">
        <v>899</v>
      </c>
      <c r="AD268" t="s">
        <v>860</v>
      </c>
      <c r="AG268" t="s">
        <v>887</v>
      </c>
      <c r="AI268" t="s">
        <v>888</v>
      </c>
      <c r="AJ268" t="s">
        <v>889</v>
      </c>
      <c r="AN268" t="s">
        <v>890</v>
      </c>
    </row>
    <row r="269" spans="1:41" x14ac:dyDescent="0.4">
      <c r="A269" t="s">
        <v>136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C269" t="s">
        <v>900</v>
      </c>
      <c r="AD269" t="s">
        <v>860</v>
      </c>
      <c r="AG269" t="s">
        <v>884</v>
      </c>
      <c r="AN269" t="s">
        <v>885</v>
      </c>
    </row>
    <row r="270" spans="1:41" x14ac:dyDescent="0.4">
      <c r="A270" t="s">
        <v>23</v>
      </c>
      <c r="B270">
        <v>30</v>
      </c>
      <c r="C270">
        <v>3</v>
      </c>
      <c r="D270">
        <v>24</v>
      </c>
      <c r="E270">
        <v>21</v>
      </c>
      <c r="F270">
        <v>18</v>
      </c>
      <c r="G270">
        <v>12</v>
      </c>
      <c r="H270">
        <v>15</v>
      </c>
      <c r="I270">
        <v>0</v>
      </c>
      <c r="J270">
        <v>30</v>
      </c>
      <c r="K270">
        <v>24</v>
      </c>
      <c r="L270">
        <v>24</v>
      </c>
      <c r="M270">
        <v>27</v>
      </c>
      <c r="N270">
        <v>36</v>
      </c>
      <c r="O270">
        <v>24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C270" t="s">
        <v>901</v>
      </c>
      <c r="AD270" t="s">
        <v>860</v>
      </c>
      <c r="AG270" t="s">
        <v>887</v>
      </c>
      <c r="AI270" t="s">
        <v>888</v>
      </c>
      <c r="AJ270" t="s">
        <v>889</v>
      </c>
      <c r="AN270" t="s">
        <v>890</v>
      </c>
    </row>
    <row r="271" spans="1:41" x14ac:dyDescent="0.4">
      <c r="A271" t="s">
        <v>161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 t="s">
        <v>902</v>
      </c>
      <c r="AD271" t="s">
        <v>860</v>
      </c>
      <c r="AG271" t="s">
        <v>884</v>
      </c>
      <c r="AN271" t="s">
        <v>885</v>
      </c>
    </row>
    <row r="272" spans="1:41" x14ac:dyDescent="0.4">
      <c r="A272" t="s">
        <v>47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C272" t="s">
        <v>903</v>
      </c>
      <c r="AD272" t="s">
        <v>860</v>
      </c>
      <c r="AG272" t="s">
        <v>887</v>
      </c>
      <c r="AI272" t="s">
        <v>888</v>
      </c>
      <c r="AJ272" t="s">
        <v>889</v>
      </c>
      <c r="AN272" t="s">
        <v>890</v>
      </c>
    </row>
    <row r="273" spans="1:40" x14ac:dyDescent="0.4">
      <c r="A273" t="s">
        <v>194</v>
      </c>
      <c r="B273">
        <v>0</v>
      </c>
      <c r="C273">
        <v>0</v>
      </c>
      <c r="D273">
        <v>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3</v>
      </c>
      <c r="O273">
        <v>0</v>
      </c>
      <c r="P273">
        <v>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C273" t="s">
        <v>904</v>
      </c>
      <c r="AD273" t="s">
        <v>860</v>
      </c>
      <c r="AG273" t="s">
        <v>884</v>
      </c>
      <c r="AN273" t="s">
        <v>885</v>
      </c>
    </row>
    <row r="274" spans="1:40" x14ac:dyDescent="0.4">
      <c r="A274" t="s">
        <v>193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 t="s">
        <v>905</v>
      </c>
      <c r="AD274" t="s">
        <v>860</v>
      </c>
      <c r="AG274" t="s">
        <v>887</v>
      </c>
      <c r="AI274" t="s">
        <v>888</v>
      </c>
      <c r="AJ274" t="s">
        <v>889</v>
      </c>
      <c r="AN274" t="s">
        <v>890</v>
      </c>
    </row>
    <row r="275" spans="1:40" x14ac:dyDescent="0.4">
      <c r="A275" t="s">
        <v>158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C275" t="s">
        <v>906</v>
      </c>
      <c r="AD275" t="s">
        <v>860</v>
      </c>
      <c r="AG275" t="s">
        <v>884</v>
      </c>
      <c r="AN275" t="s">
        <v>885</v>
      </c>
    </row>
    <row r="276" spans="1:40" x14ac:dyDescent="0.4">
      <c r="A276" t="s">
        <v>257</v>
      </c>
      <c r="B276">
        <v>21</v>
      </c>
      <c r="C276">
        <v>24</v>
      </c>
      <c r="D276">
        <v>60</v>
      </c>
      <c r="E276">
        <v>15</v>
      </c>
      <c r="F276">
        <v>15</v>
      </c>
      <c r="G276">
        <v>3</v>
      </c>
      <c r="H276">
        <v>6</v>
      </c>
      <c r="I276">
        <v>0</v>
      </c>
      <c r="J276">
        <v>30</v>
      </c>
      <c r="K276">
        <v>24</v>
      </c>
      <c r="L276">
        <v>18</v>
      </c>
      <c r="M276">
        <v>36</v>
      </c>
      <c r="N276">
        <v>54</v>
      </c>
      <c r="O276">
        <v>33</v>
      </c>
      <c r="P276">
        <v>6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0.4</v>
      </c>
      <c r="Y276" s="2">
        <v>0</v>
      </c>
      <c r="Z276" s="2">
        <v>0</v>
      </c>
      <c r="AC276" t="s">
        <v>907</v>
      </c>
      <c r="AD276" t="s">
        <v>860</v>
      </c>
      <c r="AG276" t="s">
        <v>887</v>
      </c>
      <c r="AI276" t="s">
        <v>888</v>
      </c>
      <c r="AJ276" t="s">
        <v>889</v>
      </c>
      <c r="AN276" t="s">
        <v>890</v>
      </c>
    </row>
    <row r="277" spans="1:40" x14ac:dyDescent="0.4">
      <c r="A277" t="s">
        <v>101</v>
      </c>
      <c r="B277">
        <v>0</v>
      </c>
      <c r="C277">
        <v>0</v>
      </c>
      <c r="D277">
        <v>3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C277" t="s">
        <v>908</v>
      </c>
      <c r="AD277" t="s">
        <v>860</v>
      </c>
      <c r="AG277" t="s">
        <v>884</v>
      </c>
      <c r="AN277" t="s">
        <v>885</v>
      </c>
    </row>
    <row r="278" spans="1:40" x14ac:dyDescent="0.4">
      <c r="A278" t="s">
        <v>238</v>
      </c>
      <c r="B278">
        <v>0</v>
      </c>
      <c r="C278">
        <v>0</v>
      </c>
      <c r="D278">
        <v>0</v>
      </c>
      <c r="E278">
        <v>6</v>
      </c>
      <c r="F278">
        <v>0</v>
      </c>
      <c r="G278">
        <v>0</v>
      </c>
      <c r="H278">
        <v>0</v>
      </c>
      <c r="I278">
        <v>0</v>
      </c>
      <c r="J278">
        <v>9</v>
      </c>
      <c r="K278">
        <v>0</v>
      </c>
      <c r="L278">
        <v>3</v>
      </c>
      <c r="M278">
        <v>3</v>
      </c>
      <c r="N278">
        <v>3</v>
      </c>
      <c r="O278">
        <v>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 t="s">
        <v>909</v>
      </c>
      <c r="AD278" t="s">
        <v>910</v>
      </c>
      <c r="AE278" t="s">
        <v>878</v>
      </c>
      <c r="AG278" t="s">
        <v>911</v>
      </c>
      <c r="AI278" t="s">
        <v>912</v>
      </c>
      <c r="AJ278" t="s">
        <v>913</v>
      </c>
    </row>
    <row r="279" spans="1:40" x14ac:dyDescent="0.4">
      <c r="A279" t="s">
        <v>90</v>
      </c>
      <c r="B279">
        <v>0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0</v>
      </c>
      <c r="N279">
        <v>0</v>
      </c>
      <c r="O279">
        <v>3</v>
      </c>
      <c r="P279">
        <v>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C279" t="s">
        <v>914</v>
      </c>
      <c r="AD279" t="s">
        <v>910</v>
      </c>
      <c r="AE279" t="s">
        <v>915</v>
      </c>
      <c r="AG279" t="s">
        <v>911</v>
      </c>
      <c r="AI279" t="s">
        <v>912</v>
      </c>
      <c r="AJ279" t="s">
        <v>913</v>
      </c>
    </row>
    <row r="280" spans="1:40" x14ac:dyDescent="0.4">
      <c r="A280" t="s">
        <v>248</v>
      </c>
      <c r="B280">
        <v>75</v>
      </c>
      <c r="C280">
        <v>54</v>
      </c>
      <c r="D280">
        <v>117</v>
      </c>
      <c r="E280">
        <v>87</v>
      </c>
      <c r="F280">
        <v>108</v>
      </c>
      <c r="G280">
        <v>15</v>
      </c>
      <c r="H280">
        <v>45</v>
      </c>
      <c r="I280">
        <v>9</v>
      </c>
      <c r="J280">
        <v>90</v>
      </c>
      <c r="K280">
        <v>165</v>
      </c>
      <c r="L280">
        <v>96</v>
      </c>
      <c r="M280">
        <v>90</v>
      </c>
      <c r="N280">
        <v>108</v>
      </c>
      <c r="O280">
        <v>99</v>
      </c>
      <c r="P280">
        <v>45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0.4</v>
      </c>
      <c r="Y280" s="2">
        <v>0</v>
      </c>
      <c r="Z280" s="2">
        <v>0</v>
      </c>
      <c r="AC280" t="s">
        <v>916</v>
      </c>
      <c r="AD280" t="s">
        <v>910</v>
      </c>
      <c r="AE280" t="s">
        <v>917</v>
      </c>
      <c r="AG280" t="s">
        <v>911</v>
      </c>
      <c r="AI280" t="s">
        <v>912</v>
      </c>
      <c r="AJ280" t="s">
        <v>913</v>
      </c>
      <c r="AL280" t="s">
        <v>918</v>
      </c>
    </row>
    <row r="281" spans="1:40" x14ac:dyDescent="0.4">
      <c r="A281" t="s">
        <v>180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C281" t="s">
        <v>919</v>
      </c>
      <c r="AD281" t="s">
        <v>910</v>
      </c>
      <c r="AE281" t="s">
        <v>920</v>
      </c>
      <c r="AF281" t="s">
        <v>921</v>
      </c>
      <c r="AG281" t="s">
        <v>922</v>
      </c>
      <c r="AH281" t="s">
        <v>923</v>
      </c>
      <c r="AI281" t="s">
        <v>912</v>
      </c>
      <c r="AJ281" t="s">
        <v>913</v>
      </c>
      <c r="AL281" t="s">
        <v>924</v>
      </c>
    </row>
    <row r="282" spans="1:40" x14ac:dyDescent="0.4">
      <c r="A282" t="s">
        <v>38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C282" t="s">
        <v>925</v>
      </c>
      <c r="AD282" t="s">
        <v>910</v>
      </c>
      <c r="AG282" t="s">
        <v>911</v>
      </c>
      <c r="AJ282" t="s">
        <v>913</v>
      </c>
      <c r="AN282" t="s">
        <v>926</v>
      </c>
    </row>
    <row r="283" spans="1:40" x14ac:dyDescent="0.4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6</v>
      </c>
      <c r="X283" s="2">
        <v>0</v>
      </c>
      <c r="Y283" s="2">
        <v>0</v>
      </c>
      <c r="Z283" s="2">
        <v>0</v>
      </c>
      <c r="AC283" t="s">
        <v>927</v>
      </c>
      <c r="AD283" t="s">
        <v>910</v>
      </c>
      <c r="AG283" t="s">
        <v>911</v>
      </c>
      <c r="AI283" t="s">
        <v>912</v>
      </c>
      <c r="AJ283" t="s">
        <v>913</v>
      </c>
      <c r="AN283" t="s">
        <v>926</v>
      </c>
    </row>
    <row r="284" spans="1:40" x14ac:dyDescent="0.4">
      <c r="A284" t="s">
        <v>159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C284" t="s">
        <v>928</v>
      </c>
      <c r="AD284" t="s">
        <v>910</v>
      </c>
      <c r="AE284" t="s">
        <v>929</v>
      </c>
      <c r="AG284" t="s">
        <v>911</v>
      </c>
      <c r="AI284" t="s">
        <v>912</v>
      </c>
      <c r="AJ284" t="s">
        <v>913</v>
      </c>
      <c r="AK284" t="s">
        <v>930</v>
      </c>
      <c r="AM284" t="s">
        <v>931</v>
      </c>
    </row>
    <row r="285" spans="1:40" x14ac:dyDescent="0.4">
      <c r="A285" t="s">
        <v>113</v>
      </c>
      <c r="B285">
        <v>6</v>
      </c>
      <c r="C285">
        <v>3</v>
      </c>
      <c r="D285">
        <v>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9</v>
      </c>
      <c r="M285">
        <v>6</v>
      </c>
      <c r="N285">
        <v>9</v>
      </c>
      <c r="O285">
        <v>0</v>
      </c>
      <c r="P285">
        <v>9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 t="s">
        <v>932</v>
      </c>
      <c r="AD285" t="s">
        <v>910</v>
      </c>
      <c r="AE285" t="s">
        <v>933</v>
      </c>
      <c r="AG285" t="s">
        <v>911</v>
      </c>
      <c r="AI285" t="s">
        <v>912</v>
      </c>
      <c r="AJ285" t="s">
        <v>913</v>
      </c>
    </row>
    <row r="286" spans="1:40" x14ac:dyDescent="0.4">
      <c r="A286" t="s">
        <v>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</v>
      </c>
      <c r="N286">
        <v>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C286" t="s">
        <v>934</v>
      </c>
      <c r="AD286" t="s">
        <v>910</v>
      </c>
      <c r="AE286" t="s">
        <v>933</v>
      </c>
      <c r="AG286" t="s">
        <v>935</v>
      </c>
      <c r="AI286" t="s">
        <v>936</v>
      </c>
      <c r="AJ286" t="s">
        <v>937</v>
      </c>
      <c r="AM286" t="s">
        <v>931</v>
      </c>
    </row>
    <row r="287" spans="1:40" x14ac:dyDescent="0.4">
      <c r="A287" t="s">
        <v>243</v>
      </c>
      <c r="B287">
        <v>21</v>
      </c>
      <c r="C287">
        <v>21</v>
      </c>
      <c r="D287">
        <v>45</v>
      </c>
      <c r="E287">
        <v>36</v>
      </c>
      <c r="F287">
        <v>39</v>
      </c>
      <c r="G287">
        <v>0</v>
      </c>
      <c r="H287">
        <v>12</v>
      </c>
      <c r="I287">
        <v>12</v>
      </c>
      <c r="J287">
        <v>39</v>
      </c>
      <c r="K287">
        <v>45</v>
      </c>
      <c r="L287">
        <v>45</v>
      </c>
      <c r="M287">
        <v>57</v>
      </c>
      <c r="N287">
        <v>57</v>
      </c>
      <c r="O287">
        <v>36</v>
      </c>
      <c r="P287">
        <v>30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C287" t="s">
        <v>938</v>
      </c>
      <c r="AD287" t="s">
        <v>910</v>
      </c>
      <c r="AE287" t="s">
        <v>878</v>
      </c>
      <c r="AG287" t="s">
        <v>911</v>
      </c>
      <c r="AI287" t="s">
        <v>912</v>
      </c>
      <c r="AJ287" t="s">
        <v>913</v>
      </c>
    </row>
    <row r="288" spans="1:40" x14ac:dyDescent="0.4">
      <c r="A288" t="s">
        <v>186</v>
      </c>
      <c r="B288">
        <v>6</v>
      </c>
      <c r="C288">
        <v>9</v>
      </c>
      <c r="D288">
        <v>15</v>
      </c>
      <c r="E288">
        <v>0</v>
      </c>
      <c r="F288">
        <v>6</v>
      </c>
      <c r="G288">
        <v>0</v>
      </c>
      <c r="H288">
        <v>0</v>
      </c>
      <c r="I288">
        <v>0</v>
      </c>
      <c r="J288">
        <v>6</v>
      </c>
      <c r="K288">
        <v>3</v>
      </c>
      <c r="L288">
        <v>0</v>
      </c>
      <c r="M288">
        <v>9</v>
      </c>
      <c r="N288">
        <v>12</v>
      </c>
      <c r="O288">
        <v>12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C288" t="s">
        <v>939</v>
      </c>
      <c r="AD288" t="s">
        <v>910</v>
      </c>
      <c r="AE288" t="s">
        <v>940</v>
      </c>
      <c r="AG288" t="s">
        <v>911</v>
      </c>
      <c r="AI288" t="s">
        <v>912</v>
      </c>
      <c r="AJ288" t="s">
        <v>913</v>
      </c>
    </row>
    <row r="289" spans="1:40" x14ac:dyDescent="0.4">
      <c r="A289" t="s">
        <v>208</v>
      </c>
      <c r="B289">
        <v>0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</v>
      </c>
      <c r="N289">
        <v>6</v>
      </c>
      <c r="O289">
        <v>0</v>
      </c>
      <c r="P289">
        <v>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C289" t="s">
        <v>941</v>
      </c>
      <c r="AD289" t="s">
        <v>910</v>
      </c>
      <c r="AE289" t="s">
        <v>940</v>
      </c>
      <c r="AG289" t="s">
        <v>935</v>
      </c>
      <c r="AI289" t="s">
        <v>936</v>
      </c>
      <c r="AJ289" t="s">
        <v>937</v>
      </c>
      <c r="AM289" t="s">
        <v>931</v>
      </c>
    </row>
    <row r="290" spans="1:40" x14ac:dyDescent="0.4">
      <c r="A290" t="s">
        <v>175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C290" t="s">
        <v>942</v>
      </c>
      <c r="AD290" t="s">
        <v>910</v>
      </c>
      <c r="AG290" t="s">
        <v>911</v>
      </c>
      <c r="AI290" t="s">
        <v>912</v>
      </c>
      <c r="AJ290" t="s">
        <v>913</v>
      </c>
      <c r="AK290" t="s">
        <v>943</v>
      </c>
      <c r="AM290" t="s">
        <v>931</v>
      </c>
      <c r="AN290" t="s">
        <v>926</v>
      </c>
    </row>
    <row r="291" spans="1:40" x14ac:dyDescent="0.4">
      <c r="A291" t="s">
        <v>71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C291" t="s">
        <v>944</v>
      </c>
      <c r="AD291" t="s">
        <v>910</v>
      </c>
      <c r="AG291" t="s">
        <v>935</v>
      </c>
      <c r="AI291" t="s">
        <v>936</v>
      </c>
      <c r="AJ291" t="s">
        <v>937</v>
      </c>
      <c r="AK291" t="s">
        <v>943</v>
      </c>
      <c r="AM291" t="s">
        <v>931</v>
      </c>
      <c r="AN291" t="s">
        <v>926</v>
      </c>
    </row>
    <row r="292" spans="1:40" x14ac:dyDescent="0.4">
      <c r="A292" t="s">
        <v>27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C292" t="s">
        <v>945</v>
      </c>
      <c r="AD292" t="s">
        <v>910</v>
      </c>
      <c r="AG292" t="s">
        <v>922</v>
      </c>
      <c r="AI292" t="s">
        <v>946</v>
      </c>
      <c r="AJ292" t="s">
        <v>913</v>
      </c>
      <c r="AL292" t="s">
        <v>947</v>
      </c>
      <c r="AM292" t="s">
        <v>948</v>
      </c>
      <c r="AN292" t="s">
        <v>926</v>
      </c>
    </row>
    <row r="293" spans="1:40" x14ac:dyDescent="0.4">
      <c r="A293" t="s">
        <v>54</v>
      </c>
      <c r="B293">
        <v>51</v>
      </c>
      <c r="C293">
        <v>12</v>
      </c>
      <c r="D293">
        <v>36</v>
      </c>
      <c r="E293">
        <v>42</v>
      </c>
      <c r="F293">
        <v>51</v>
      </c>
      <c r="G293">
        <v>3</v>
      </c>
      <c r="H293">
        <v>12</v>
      </c>
      <c r="I293">
        <v>9</v>
      </c>
      <c r="J293">
        <v>39</v>
      </c>
      <c r="K293">
        <v>21</v>
      </c>
      <c r="L293">
        <v>27</v>
      </c>
      <c r="M293">
        <v>111</v>
      </c>
      <c r="N293">
        <v>237</v>
      </c>
      <c r="O293">
        <v>78</v>
      </c>
      <c r="P293">
        <v>30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 t="s">
        <v>949</v>
      </c>
      <c r="AD293" t="s">
        <v>910</v>
      </c>
      <c r="AG293" t="s">
        <v>911</v>
      </c>
      <c r="AI293" t="s">
        <v>912</v>
      </c>
      <c r="AJ293" t="s">
        <v>913</v>
      </c>
      <c r="AM293" t="s">
        <v>931</v>
      </c>
      <c r="AN293" t="s">
        <v>926</v>
      </c>
    </row>
    <row r="294" spans="1:40" x14ac:dyDescent="0.4">
      <c r="A294" t="s">
        <v>165</v>
      </c>
      <c r="B294">
        <v>3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3</v>
      </c>
      <c r="N294">
        <v>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 t="s">
        <v>950</v>
      </c>
      <c r="AD294" t="s">
        <v>910</v>
      </c>
      <c r="AG294" t="s">
        <v>922</v>
      </c>
      <c r="AH294" t="s">
        <v>951</v>
      </c>
      <c r="AI294" t="s">
        <v>946</v>
      </c>
      <c r="AJ294" t="s">
        <v>913</v>
      </c>
      <c r="AL294" t="s">
        <v>947</v>
      </c>
      <c r="AM294" t="s">
        <v>948</v>
      </c>
      <c r="AN294" t="s">
        <v>926</v>
      </c>
    </row>
    <row r="295" spans="1:40" x14ac:dyDescent="0.4">
      <c r="A295" t="s">
        <v>157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C295" t="s">
        <v>952</v>
      </c>
      <c r="AD295" t="s">
        <v>910</v>
      </c>
      <c r="AE295" t="s">
        <v>929</v>
      </c>
      <c r="AG295" t="s">
        <v>911</v>
      </c>
      <c r="AI295" t="s">
        <v>912</v>
      </c>
      <c r="AJ295" t="s">
        <v>913</v>
      </c>
      <c r="AK295" t="s">
        <v>930</v>
      </c>
      <c r="AM295" t="s">
        <v>931</v>
      </c>
    </row>
    <row r="296" spans="1:40" x14ac:dyDescent="0.4">
      <c r="A296" t="s">
        <v>129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 t="s">
        <v>953</v>
      </c>
      <c r="AD296" t="s">
        <v>910</v>
      </c>
      <c r="AE296" t="s">
        <v>929</v>
      </c>
      <c r="AG296" t="s">
        <v>935</v>
      </c>
      <c r="AI296" t="s">
        <v>936</v>
      </c>
      <c r="AJ296" t="s">
        <v>937</v>
      </c>
      <c r="AK296" t="s">
        <v>930</v>
      </c>
      <c r="AM296" t="s">
        <v>931</v>
      </c>
    </row>
    <row r="297" spans="1:40" x14ac:dyDescent="0.4">
      <c r="A297" t="s">
        <v>179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C297" t="s">
        <v>954</v>
      </c>
      <c r="AD297" t="s">
        <v>910</v>
      </c>
      <c r="AG297" t="s">
        <v>911</v>
      </c>
      <c r="AI297" t="s">
        <v>912</v>
      </c>
      <c r="AJ297" t="s">
        <v>913</v>
      </c>
      <c r="AM297" t="s">
        <v>931</v>
      </c>
      <c r="AN297" t="s">
        <v>926</v>
      </c>
    </row>
    <row r="298" spans="1:40" x14ac:dyDescent="0.4">
      <c r="A298" t="s">
        <v>204</v>
      </c>
      <c r="B298">
        <v>3</v>
      </c>
      <c r="C298">
        <v>0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0</v>
      </c>
      <c r="J298">
        <v>3</v>
      </c>
      <c r="K298">
        <v>6</v>
      </c>
      <c r="L298">
        <v>3</v>
      </c>
      <c r="M298">
        <v>6</v>
      </c>
      <c r="N298">
        <v>3</v>
      </c>
      <c r="O298">
        <v>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C298" t="s">
        <v>955</v>
      </c>
      <c r="AD298" t="s">
        <v>910</v>
      </c>
      <c r="AG298" t="s">
        <v>935</v>
      </c>
      <c r="AI298" t="s">
        <v>936</v>
      </c>
      <c r="AJ298" t="s">
        <v>937</v>
      </c>
      <c r="AM298" t="s">
        <v>931</v>
      </c>
      <c r="AN298" t="s">
        <v>926</v>
      </c>
    </row>
    <row r="299" spans="1:40" x14ac:dyDescent="0.4">
      <c r="A299" t="s">
        <v>89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C299" t="s">
        <v>956</v>
      </c>
      <c r="AD299" t="s">
        <v>910</v>
      </c>
      <c r="AG299" t="s">
        <v>922</v>
      </c>
      <c r="AH299" t="s">
        <v>951</v>
      </c>
      <c r="AI299" t="s">
        <v>946</v>
      </c>
      <c r="AJ299" t="s">
        <v>913</v>
      </c>
      <c r="AL299" t="s">
        <v>947</v>
      </c>
      <c r="AM299" t="s">
        <v>948</v>
      </c>
      <c r="AN299" t="s">
        <v>926</v>
      </c>
    </row>
    <row r="300" spans="1:40" x14ac:dyDescent="0.4">
      <c r="A300" t="s">
        <v>55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C300" t="s">
        <v>957</v>
      </c>
      <c r="AD300" t="s">
        <v>910</v>
      </c>
      <c r="AG300" t="s">
        <v>911</v>
      </c>
      <c r="AI300" t="s">
        <v>912</v>
      </c>
      <c r="AJ300" t="s">
        <v>913</v>
      </c>
      <c r="AM300" t="s">
        <v>931</v>
      </c>
      <c r="AN300" t="s">
        <v>926</v>
      </c>
    </row>
    <row r="301" spans="1:40" x14ac:dyDescent="0.4">
      <c r="A301" t="s">
        <v>142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C301" t="s">
        <v>958</v>
      </c>
      <c r="AD301" t="s">
        <v>910</v>
      </c>
      <c r="AG301" t="s">
        <v>935</v>
      </c>
      <c r="AI301" t="s">
        <v>936</v>
      </c>
      <c r="AJ301" t="s">
        <v>937</v>
      </c>
      <c r="AM301" t="s">
        <v>931</v>
      </c>
      <c r="AN301" t="s">
        <v>926</v>
      </c>
    </row>
    <row r="302" spans="1:40" x14ac:dyDescent="0.4">
      <c r="A302" t="s">
        <v>259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C302" t="s">
        <v>959</v>
      </c>
      <c r="AD302" t="s">
        <v>910</v>
      </c>
      <c r="AG302" t="s">
        <v>911</v>
      </c>
      <c r="AI302" t="s">
        <v>912</v>
      </c>
      <c r="AJ302" t="s">
        <v>913</v>
      </c>
      <c r="AM302" t="s">
        <v>931</v>
      </c>
      <c r="AN302" t="s">
        <v>926</v>
      </c>
    </row>
    <row r="303" spans="1:40" x14ac:dyDescent="0.4">
      <c r="A303" t="s">
        <v>60</v>
      </c>
      <c r="B303">
        <v>30</v>
      </c>
      <c r="C303">
        <v>6</v>
      </c>
      <c r="D303">
        <v>18</v>
      </c>
      <c r="E303">
        <v>21</v>
      </c>
      <c r="F303">
        <v>15</v>
      </c>
      <c r="G303">
        <v>0</v>
      </c>
      <c r="H303">
        <v>6</v>
      </c>
      <c r="I303">
        <v>3</v>
      </c>
      <c r="J303">
        <v>30</v>
      </c>
      <c r="K303">
        <v>15</v>
      </c>
      <c r="L303">
        <v>24</v>
      </c>
      <c r="M303">
        <v>24</v>
      </c>
      <c r="N303">
        <v>27</v>
      </c>
      <c r="O303">
        <v>45</v>
      </c>
      <c r="P303">
        <v>0</v>
      </c>
      <c r="Q303" s="2">
        <v>5.0000000000000001E-3</v>
      </c>
      <c r="R303" s="2">
        <v>1.4999999999999999E-2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C303" t="s">
        <v>960</v>
      </c>
      <c r="AD303" t="s">
        <v>910</v>
      </c>
      <c r="AG303" t="s">
        <v>961</v>
      </c>
      <c r="AI303" t="s">
        <v>912</v>
      </c>
      <c r="AJ303" t="s">
        <v>913</v>
      </c>
      <c r="AM303" t="s">
        <v>948</v>
      </c>
      <c r="AN303" t="s">
        <v>962</v>
      </c>
    </row>
    <row r="304" spans="1:40" x14ac:dyDescent="0.4">
      <c r="A304" t="s">
        <v>74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 t="s">
        <v>963</v>
      </c>
      <c r="AD304" t="s">
        <v>910</v>
      </c>
      <c r="AF304" t="s">
        <v>964</v>
      </c>
      <c r="AG304" t="s">
        <v>961</v>
      </c>
      <c r="AI304" t="s">
        <v>912</v>
      </c>
      <c r="AJ304" t="s">
        <v>913</v>
      </c>
      <c r="AN304" t="s">
        <v>962</v>
      </c>
    </row>
    <row r="305" spans="1:40" x14ac:dyDescent="0.4">
      <c r="A305" t="s">
        <v>112</v>
      </c>
      <c r="B305">
        <v>30</v>
      </c>
      <c r="C305">
        <v>33</v>
      </c>
      <c r="D305">
        <v>75</v>
      </c>
      <c r="E305">
        <v>51</v>
      </c>
      <c r="F305">
        <v>63</v>
      </c>
      <c r="G305">
        <v>0</v>
      </c>
      <c r="H305">
        <v>15</v>
      </c>
      <c r="I305">
        <v>12</v>
      </c>
      <c r="J305">
        <v>48</v>
      </c>
      <c r="K305">
        <v>33</v>
      </c>
      <c r="L305">
        <v>78</v>
      </c>
      <c r="M305">
        <v>66</v>
      </c>
      <c r="N305">
        <v>105</v>
      </c>
      <c r="O305">
        <v>78</v>
      </c>
      <c r="P305">
        <v>51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C305" t="s">
        <v>965</v>
      </c>
      <c r="AD305" t="s">
        <v>910</v>
      </c>
      <c r="AG305" t="s">
        <v>966</v>
      </c>
      <c r="AI305" t="s">
        <v>912</v>
      </c>
      <c r="AJ305" t="s">
        <v>937</v>
      </c>
      <c r="AM305" t="s">
        <v>931</v>
      </c>
      <c r="AN305" t="s">
        <v>926</v>
      </c>
    </row>
    <row r="306" spans="1:40" x14ac:dyDescent="0.4">
      <c r="A306" s="1" t="s">
        <v>279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0.37</v>
      </c>
      <c r="Y306" s="2">
        <v>0</v>
      </c>
      <c r="Z306" s="2">
        <v>0</v>
      </c>
      <c r="AC306" t="s">
        <v>967</v>
      </c>
      <c r="AD306" t="s">
        <v>910</v>
      </c>
      <c r="AG306" t="s">
        <v>966</v>
      </c>
      <c r="AI306" t="s">
        <v>936</v>
      </c>
      <c r="AJ306" t="s">
        <v>937</v>
      </c>
      <c r="AM306" t="s">
        <v>931</v>
      </c>
      <c r="AN306" t="s">
        <v>926</v>
      </c>
    </row>
    <row r="307" spans="1:40" x14ac:dyDescent="0.4">
      <c r="A307" t="s">
        <v>233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3</v>
      </c>
      <c r="N307"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C307" t="s">
        <v>968</v>
      </c>
      <c r="AD307" t="s">
        <v>910</v>
      </c>
      <c r="AG307" t="s">
        <v>966</v>
      </c>
      <c r="AI307" t="s">
        <v>936</v>
      </c>
      <c r="AJ307" t="s">
        <v>937</v>
      </c>
      <c r="AM307" t="s">
        <v>931</v>
      </c>
      <c r="AN307" t="s">
        <v>926</v>
      </c>
    </row>
    <row r="308" spans="1:40" x14ac:dyDescent="0.4">
      <c r="A308" t="s">
        <v>108</v>
      </c>
      <c r="B308">
        <v>180</v>
      </c>
      <c r="C308">
        <v>42</v>
      </c>
      <c r="D308">
        <v>171</v>
      </c>
      <c r="E308">
        <v>255</v>
      </c>
      <c r="F308">
        <v>198</v>
      </c>
      <c r="G308">
        <v>21</v>
      </c>
      <c r="H308">
        <v>60</v>
      </c>
      <c r="I308">
        <v>24</v>
      </c>
      <c r="J308">
        <v>300</v>
      </c>
      <c r="K308">
        <v>144</v>
      </c>
      <c r="L308">
        <v>255</v>
      </c>
      <c r="M308">
        <v>294</v>
      </c>
      <c r="N308">
        <v>363</v>
      </c>
      <c r="O308">
        <v>429</v>
      </c>
      <c r="P308">
        <v>57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C308" t="s">
        <v>969</v>
      </c>
      <c r="AD308" t="s">
        <v>910</v>
      </c>
      <c r="AG308" t="s">
        <v>911</v>
      </c>
      <c r="AI308" t="s">
        <v>912</v>
      </c>
      <c r="AJ308" t="s">
        <v>913</v>
      </c>
      <c r="AL308" t="s">
        <v>947</v>
      </c>
      <c r="AM308" t="s">
        <v>931</v>
      </c>
      <c r="AN308" t="s">
        <v>926</v>
      </c>
    </row>
    <row r="309" spans="1:40" x14ac:dyDescent="0.4">
      <c r="A309" t="s">
        <v>167</v>
      </c>
      <c r="B309">
        <v>159</v>
      </c>
      <c r="C309">
        <v>84</v>
      </c>
      <c r="D309">
        <v>165</v>
      </c>
      <c r="E309">
        <v>204</v>
      </c>
      <c r="F309">
        <v>141</v>
      </c>
      <c r="G309">
        <v>30</v>
      </c>
      <c r="H309">
        <v>66</v>
      </c>
      <c r="I309">
        <v>24</v>
      </c>
      <c r="J309">
        <v>168</v>
      </c>
      <c r="K309">
        <v>135</v>
      </c>
      <c r="L309">
        <v>174</v>
      </c>
      <c r="M309">
        <v>333</v>
      </c>
      <c r="N309">
        <v>510</v>
      </c>
      <c r="O309">
        <v>246</v>
      </c>
      <c r="P309">
        <v>81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0.01</v>
      </c>
      <c r="Z309" s="2">
        <v>0</v>
      </c>
      <c r="AC309" t="s">
        <v>970</v>
      </c>
      <c r="AD309" t="s">
        <v>910</v>
      </c>
      <c r="AE309" t="s">
        <v>929</v>
      </c>
      <c r="AG309" t="s">
        <v>935</v>
      </c>
      <c r="AI309" t="s">
        <v>936</v>
      </c>
      <c r="AJ309" t="s">
        <v>937</v>
      </c>
      <c r="AK309" t="s">
        <v>930</v>
      </c>
      <c r="AM309" t="s">
        <v>931</v>
      </c>
    </row>
    <row r="310" spans="1:40" x14ac:dyDescent="0.4">
      <c r="A310" t="s">
        <v>367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C310" t="s">
        <v>971</v>
      </c>
      <c r="AD310" t="s">
        <v>910</v>
      </c>
      <c r="AE310" t="s">
        <v>929</v>
      </c>
      <c r="AG310" t="s">
        <v>911</v>
      </c>
      <c r="AI310" t="s">
        <v>912</v>
      </c>
      <c r="AJ310" t="s">
        <v>913</v>
      </c>
      <c r="AK310" t="s">
        <v>930</v>
      </c>
      <c r="AM310" t="s">
        <v>931</v>
      </c>
    </row>
    <row r="311" spans="1:40" x14ac:dyDescent="0.4">
      <c r="A311" t="s">
        <v>164</v>
      </c>
      <c r="B311">
        <v>12</v>
      </c>
      <c r="C311">
        <v>9</v>
      </c>
      <c r="D311">
        <v>24</v>
      </c>
      <c r="E311">
        <v>18</v>
      </c>
      <c r="F311">
        <v>15</v>
      </c>
      <c r="G311">
        <v>3</v>
      </c>
      <c r="H311">
        <v>6</v>
      </c>
      <c r="I311">
        <v>9</v>
      </c>
      <c r="J311">
        <v>24</v>
      </c>
      <c r="K311">
        <v>27</v>
      </c>
      <c r="L311">
        <v>24</v>
      </c>
      <c r="M311">
        <v>24</v>
      </c>
      <c r="N311">
        <v>18</v>
      </c>
      <c r="O311">
        <v>21</v>
      </c>
      <c r="P311">
        <v>12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C311" t="s">
        <v>972</v>
      </c>
      <c r="AD311" t="s">
        <v>910</v>
      </c>
      <c r="AG311" t="s">
        <v>911</v>
      </c>
      <c r="AI311" t="s">
        <v>912</v>
      </c>
      <c r="AJ311" t="s">
        <v>913</v>
      </c>
      <c r="AK311" t="s">
        <v>973</v>
      </c>
      <c r="AM311" t="s">
        <v>931</v>
      </c>
      <c r="AN311" t="s">
        <v>926</v>
      </c>
    </row>
    <row r="312" spans="1:40" x14ac:dyDescent="0.4">
      <c r="A312" t="s">
        <v>185</v>
      </c>
      <c r="B312">
        <v>15</v>
      </c>
      <c r="C312">
        <v>3</v>
      </c>
      <c r="D312">
        <v>15</v>
      </c>
      <c r="E312">
        <v>12</v>
      </c>
      <c r="F312">
        <v>15</v>
      </c>
      <c r="G312">
        <v>6</v>
      </c>
      <c r="H312">
        <v>12</v>
      </c>
      <c r="I312">
        <v>0</v>
      </c>
      <c r="J312">
        <v>15</v>
      </c>
      <c r="K312">
        <v>24</v>
      </c>
      <c r="L312">
        <v>15</v>
      </c>
      <c r="M312">
        <v>18</v>
      </c>
      <c r="N312">
        <v>21</v>
      </c>
      <c r="O312">
        <v>21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C312" t="s">
        <v>974</v>
      </c>
      <c r="AD312" t="s">
        <v>910</v>
      </c>
      <c r="AG312" t="s">
        <v>966</v>
      </c>
      <c r="AI312" t="s">
        <v>936</v>
      </c>
      <c r="AJ312" t="s">
        <v>937</v>
      </c>
      <c r="AK312" t="s">
        <v>975</v>
      </c>
      <c r="AM312" t="s">
        <v>931</v>
      </c>
      <c r="AN312" t="s">
        <v>926</v>
      </c>
    </row>
    <row r="313" spans="1:40" x14ac:dyDescent="0.4">
      <c r="A313" t="s">
        <v>124</v>
      </c>
      <c r="B313">
        <v>33</v>
      </c>
      <c r="C313">
        <v>12</v>
      </c>
      <c r="D313">
        <v>45</v>
      </c>
      <c r="E313">
        <v>27</v>
      </c>
      <c r="F313">
        <v>21</v>
      </c>
      <c r="G313">
        <v>12</v>
      </c>
      <c r="H313">
        <v>21</v>
      </c>
      <c r="I313">
        <v>0</v>
      </c>
      <c r="J313">
        <v>42</v>
      </c>
      <c r="K313">
        <v>33</v>
      </c>
      <c r="L313">
        <v>30</v>
      </c>
      <c r="M313">
        <v>39</v>
      </c>
      <c r="N313">
        <v>39</v>
      </c>
      <c r="O313">
        <v>48</v>
      </c>
      <c r="P313">
        <v>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 t="s">
        <v>976</v>
      </c>
      <c r="AD313" t="s">
        <v>910</v>
      </c>
      <c r="AG313" t="s">
        <v>935</v>
      </c>
      <c r="AI313" t="s">
        <v>936</v>
      </c>
      <c r="AJ313" t="s">
        <v>937</v>
      </c>
      <c r="AK313" t="s">
        <v>975</v>
      </c>
      <c r="AM313" t="s">
        <v>931</v>
      </c>
      <c r="AN313" t="s">
        <v>926</v>
      </c>
    </row>
    <row r="314" spans="1:40" x14ac:dyDescent="0.4">
      <c r="A314" t="s">
        <v>212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C314" t="s">
        <v>977</v>
      </c>
      <c r="AD314" t="s">
        <v>910</v>
      </c>
      <c r="AG314" t="s">
        <v>911</v>
      </c>
      <c r="AI314" t="s">
        <v>912</v>
      </c>
      <c r="AJ314" t="s">
        <v>913</v>
      </c>
      <c r="AM314" t="s">
        <v>931</v>
      </c>
      <c r="AN314" t="s">
        <v>926</v>
      </c>
    </row>
    <row r="315" spans="1:40" x14ac:dyDescent="0.4">
      <c r="A315" t="s">
        <v>150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C315" t="s">
        <v>978</v>
      </c>
      <c r="AD315" t="s">
        <v>910</v>
      </c>
      <c r="AG315" t="s">
        <v>966</v>
      </c>
      <c r="AI315" t="s">
        <v>936</v>
      </c>
      <c r="AJ315" t="s">
        <v>937</v>
      </c>
      <c r="AM315" t="s">
        <v>931</v>
      </c>
      <c r="AN315" t="s">
        <v>926</v>
      </c>
    </row>
    <row r="316" spans="1:40" x14ac:dyDescent="0.4">
      <c r="A316" t="s">
        <v>241</v>
      </c>
      <c r="B316">
        <v>3</v>
      </c>
      <c r="C316">
        <v>3</v>
      </c>
      <c r="D316">
        <v>24</v>
      </c>
      <c r="E316">
        <v>12</v>
      </c>
      <c r="F316">
        <v>0</v>
      </c>
      <c r="G316">
        <v>0</v>
      </c>
      <c r="H316">
        <v>0</v>
      </c>
      <c r="I316">
        <v>0</v>
      </c>
      <c r="J316">
        <v>21</v>
      </c>
      <c r="K316">
        <v>3</v>
      </c>
      <c r="L316">
        <v>3</v>
      </c>
      <c r="M316">
        <v>51</v>
      </c>
      <c r="N316">
        <v>33</v>
      </c>
      <c r="O316">
        <v>72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C316" t="s">
        <v>979</v>
      </c>
      <c r="AD316" t="s">
        <v>910</v>
      </c>
      <c r="AG316" t="s">
        <v>935</v>
      </c>
      <c r="AI316" t="s">
        <v>936</v>
      </c>
      <c r="AJ316" t="s">
        <v>937</v>
      </c>
      <c r="AM316" t="s">
        <v>931</v>
      </c>
      <c r="AN316" t="s">
        <v>926</v>
      </c>
    </row>
    <row r="317" spans="1:40" x14ac:dyDescent="0.4">
      <c r="A317" t="s">
        <v>198</v>
      </c>
      <c r="B317">
        <v>3</v>
      </c>
      <c r="C317">
        <v>3</v>
      </c>
      <c r="D317">
        <v>0</v>
      </c>
      <c r="E317">
        <v>3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3</v>
      </c>
      <c r="L317">
        <v>3</v>
      </c>
      <c r="M317">
        <v>21</v>
      </c>
      <c r="N317">
        <v>21</v>
      </c>
      <c r="O317">
        <v>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 t="s">
        <v>980</v>
      </c>
      <c r="AD317" t="s">
        <v>910</v>
      </c>
      <c r="AG317" t="s">
        <v>966</v>
      </c>
      <c r="AI317" t="s">
        <v>936</v>
      </c>
      <c r="AJ317" t="s">
        <v>937</v>
      </c>
      <c r="AM317" t="s">
        <v>931</v>
      </c>
      <c r="AN317" t="s">
        <v>926</v>
      </c>
    </row>
    <row r="318" spans="1:40" x14ac:dyDescent="0.4">
      <c r="A318" t="s">
        <v>240</v>
      </c>
      <c r="B318">
        <v>72</v>
      </c>
      <c r="C318">
        <v>27</v>
      </c>
      <c r="D318">
        <v>102</v>
      </c>
      <c r="E318">
        <v>87</v>
      </c>
      <c r="F318">
        <v>51</v>
      </c>
      <c r="G318">
        <v>15</v>
      </c>
      <c r="H318">
        <v>45</v>
      </c>
      <c r="I318">
        <v>12</v>
      </c>
      <c r="J318">
        <v>123</v>
      </c>
      <c r="K318">
        <v>78</v>
      </c>
      <c r="L318">
        <v>99</v>
      </c>
      <c r="M318">
        <v>93</v>
      </c>
      <c r="N318">
        <v>81</v>
      </c>
      <c r="O318">
        <v>108</v>
      </c>
      <c r="P318">
        <v>27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C318" t="s">
        <v>981</v>
      </c>
      <c r="AD318" t="s">
        <v>910</v>
      </c>
      <c r="AG318" t="s">
        <v>935</v>
      </c>
      <c r="AI318" t="s">
        <v>936</v>
      </c>
      <c r="AJ318" t="s">
        <v>937</v>
      </c>
      <c r="AM318" t="s">
        <v>931</v>
      </c>
      <c r="AN318" t="s">
        <v>926</v>
      </c>
    </row>
    <row r="319" spans="1:40" x14ac:dyDescent="0.4">
      <c r="A319" s="3" t="s">
        <v>368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2">
        <v>0</v>
      </c>
      <c r="R319" s="2">
        <v>0</v>
      </c>
      <c r="S319" s="2">
        <f>1/20</f>
        <v>0.05</v>
      </c>
      <c r="T319" s="2">
        <f>1/20</f>
        <v>0.05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C319" t="s">
        <v>982</v>
      </c>
      <c r="AD319" t="s">
        <v>910</v>
      </c>
      <c r="AG319" t="s">
        <v>911</v>
      </c>
      <c r="AI319" t="s">
        <v>912</v>
      </c>
      <c r="AJ319" t="s">
        <v>913</v>
      </c>
      <c r="AM319" t="s">
        <v>931</v>
      </c>
      <c r="AN319" t="s">
        <v>926</v>
      </c>
    </row>
    <row r="320" spans="1:40" x14ac:dyDescent="0.4">
      <c r="A320" t="s">
        <v>217</v>
      </c>
      <c r="B320">
        <v>0</v>
      </c>
      <c r="C320">
        <v>3</v>
      </c>
      <c r="D320">
        <v>0</v>
      </c>
      <c r="E320">
        <v>0</v>
      </c>
      <c r="F320">
        <v>15</v>
      </c>
      <c r="G320">
        <v>0</v>
      </c>
      <c r="H320">
        <v>0</v>
      </c>
      <c r="I320">
        <v>0</v>
      </c>
      <c r="J320">
        <v>3</v>
      </c>
      <c r="K320">
        <v>12</v>
      </c>
      <c r="L320">
        <v>0</v>
      </c>
      <c r="M320">
        <v>3</v>
      </c>
      <c r="N320">
        <v>3</v>
      </c>
      <c r="O320">
        <v>18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 t="s">
        <v>983</v>
      </c>
      <c r="AD320" t="s">
        <v>910</v>
      </c>
      <c r="AG320" t="s">
        <v>966</v>
      </c>
      <c r="AI320" t="s">
        <v>936</v>
      </c>
      <c r="AJ320" t="s">
        <v>937</v>
      </c>
      <c r="AM320" t="s">
        <v>931</v>
      </c>
      <c r="AN320" t="s">
        <v>926</v>
      </c>
    </row>
    <row r="321" spans="1:41" x14ac:dyDescent="0.4">
      <c r="A321" t="s">
        <v>44</v>
      </c>
      <c r="B321">
        <v>6</v>
      </c>
      <c r="C321">
        <v>0</v>
      </c>
      <c r="D321">
        <v>12</v>
      </c>
      <c r="E321">
        <v>6</v>
      </c>
      <c r="F321">
        <v>6</v>
      </c>
      <c r="G321">
        <v>3</v>
      </c>
      <c r="H321">
        <v>3</v>
      </c>
      <c r="I321">
        <v>0</v>
      </c>
      <c r="J321">
        <v>9</v>
      </c>
      <c r="K321">
        <v>0</v>
      </c>
      <c r="L321">
        <v>15</v>
      </c>
      <c r="M321">
        <v>21</v>
      </c>
      <c r="N321">
        <v>15</v>
      </c>
      <c r="O321">
        <v>9</v>
      </c>
      <c r="P321">
        <v>6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C321" t="s">
        <v>984</v>
      </c>
      <c r="AD321" t="s">
        <v>910</v>
      </c>
      <c r="AG321" t="s">
        <v>935</v>
      </c>
      <c r="AI321" t="s">
        <v>936</v>
      </c>
      <c r="AJ321" t="s">
        <v>937</v>
      </c>
      <c r="AM321" t="s">
        <v>931</v>
      </c>
      <c r="AN321" t="s">
        <v>926</v>
      </c>
    </row>
    <row r="322" spans="1:41" x14ac:dyDescent="0.4">
      <c r="A322" t="s">
        <v>216</v>
      </c>
      <c r="B322">
        <v>87</v>
      </c>
      <c r="C322">
        <v>24</v>
      </c>
      <c r="D322">
        <v>90</v>
      </c>
      <c r="E322">
        <v>156</v>
      </c>
      <c r="F322">
        <v>51</v>
      </c>
      <c r="G322">
        <v>21</v>
      </c>
      <c r="H322">
        <v>72</v>
      </c>
      <c r="I322">
        <v>18</v>
      </c>
      <c r="J322">
        <v>168</v>
      </c>
      <c r="K322">
        <v>39</v>
      </c>
      <c r="L322">
        <v>117</v>
      </c>
      <c r="M322">
        <v>219</v>
      </c>
      <c r="N322">
        <v>153</v>
      </c>
      <c r="O322">
        <v>150</v>
      </c>
      <c r="P322">
        <v>33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C322" t="s">
        <v>985</v>
      </c>
      <c r="AD322" t="s">
        <v>910</v>
      </c>
      <c r="AG322" t="s">
        <v>911</v>
      </c>
      <c r="AI322" t="s">
        <v>912</v>
      </c>
      <c r="AJ322" t="s">
        <v>913</v>
      </c>
      <c r="AM322" t="s">
        <v>931</v>
      </c>
      <c r="AN322" t="s">
        <v>926</v>
      </c>
    </row>
    <row r="323" spans="1:41" x14ac:dyDescent="0.4">
      <c r="A323" t="s">
        <v>227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3</v>
      </c>
      <c r="H323">
        <v>0</v>
      </c>
      <c r="I323">
        <v>0</v>
      </c>
      <c r="J323">
        <v>3</v>
      </c>
      <c r="K323">
        <v>3</v>
      </c>
      <c r="L323">
        <v>0</v>
      </c>
      <c r="M323">
        <v>3</v>
      </c>
      <c r="N323">
        <v>0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C323" t="s">
        <v>986</v>
      </c>
      <c r="AD323" t="s">
        <v>910</v>
      </c>
      <c r="AG323" t="s">
        <v>966</v>
      </c>
      <c r="AI323" t="s">
        <v>936</v>
      </c>
      <c r="AJ323" t="s">
        <v>937</v>
      </c>
      <c r="AM323" t="s">
        <v>931</v>
      </c>
      <c r="AN323" t="s">
        <v>926</v>
      </c>
    </row>
    <row r="324" spans="1:41" x14ac:dyDescent="0.4">
      <c r="A324" s="1" t="s">
        <v>293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4</v>
      </c>
      <c r="X324" s="2">
        <v>0</v>
      </c>
      <c r="Y324" s="2">
        <v>0</v>
      </c>
      <c r="Z324" s="2">
        <v>0</v>
      </c>
      <c r="AC324" t="s">
        <v>987</v>
      </c>
      <c r="AD324" t="s">
        <v>910</v>
      </c>
      <c r="AG324" t="s">
        <v>935</v>
      </c>
      <c r="AI324" t="s">
        <v>936</v>
      </c>
      <c r="AJ324" t="s">
        <v>937</v>
      </c>
      <c r="AM324" t="s">
        <v>931</v>
      </c>
      <c r="AN324" t="s">
        <v>926</v>
      </c>
    </row>
    <row r="325" spans="1:41" x14ac:dyDescent="0.4">
      <c r="A325" t="s">
        <v>122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 t="s">
        <v>988</v>
      </c>
      <c r="AD325" t="s">
        <v>910</v>
      </c>
      <c r="AG325" t="s">
        <v>966</v>
      </c>
      <c r="AI325" t="s">
        <v>936</v>
      </c>
      <c r="AJ325" t="s">
        <v>937</v>
      </c>
      <c r="AM325" t="s">
        <v>931</v>
      </c>
      <c r="AN325" t="s">
        <v>926</v>
      </c>
    </row>
    <row r="326" spans="1:41" x14ac:dyDescent="0.4">
      <c r="A326" t="s">
        <v>81</v>
      </c>
      <c r="B326">
        <v>9</v>
      </c>
      <c r="C326">
        <v>6</v>
      </c>
      <c r="D326">
        <v>18</v>
      </c>
      <c r="E326">
        <v>12</v>
      </c>
      <c r="F326">
        <v>24</v>
      </c>
      <c r="G326">
        <v>6</v>
      </c>
      <c r="H326">
        <v>9</v>
      </c>
      <c r="I326">
        <v>0</v>
      </c>
      <c r="J326">
        <v>15</v>
      </c>
      <c r="K326">
        <v>15</v>
      </c>
      <c r="L326">
        <v>15</v>
      </c>
      <c r="M326">
        <v>15</v>
      </c>
      <c r="N326">
        <v>12</v>
      </c>
      <c r="O326">
        <v>12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C326" t="s">
        <v>989</v>
      </c>
      <c r="AD326" t="s">
        <v>910</v>
      </c>
      <c r="AG326" t="s">
        <v>935</v>
      </c>
      <c r="AI326" t="s">
        <v>936</v>
      </c>
      <c r="AJ326" t="s">
        <v>937</v>
      </c>
      <c r="AM326" t="s">
        <v>931</v>
      </c>
      <c r="AN326" t="s">
        <v>926</v>
      </c>
    </row>
    <row r="327" spans="1:41" x14ac:dyDescent="0.4">
      <c r="A327" t="s">
        <v>222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C327" t="s">
        <v>990</v>
      </c>
      <c r="AD327" t="s">
        <v>991</v>
      </c>
      <c r="AE327" t="s">
        <v>992</v>
      </c>
      <c r="AF327" t="s">
        <v>993</v>
      </c>
      <c r="AG327" t="s">
        <v>994</v>
      </c>
      <c r="AI327" t="s">
        <v>995</v>
      </c>
      <c r="AJ327" t="s">
        <v>996</v>
      </c>
      <c r="AM327" t="s">
        <v>997</v>
      </c>
    </row>
    <row r="328" spans="1:41" x14ac:dyDescent="0.4">
      <c r="A328" t="s">
        <v>79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C328" t="s">
        <v>998</v>
      </c>
      <c r="AD328" t="s">
        <v>991</v>
      </c>
      <c r="AE328" t="s">
        <v>929</v>
      </c>
      <c r="AG328" t="s">
        <v>999</v>
      </c>
    </row>
    <row r="329" spans="1:41" x14ac:dyDescent="0.4">
      <c r="A329" t="s">
        <v>35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C329" t="s">
        <v>1000</v>
      </c>
      <c r="AD329" t="s">
        <v>991</v>
      </c>
      <c r="AG329" t="s">
        <v>994</v>
      </c>
      <c r="AI329" t="s">
        <v>995</v>
      </c>
      <c r="AJ329" t="s">
        <v>996</v>
      </c>
      <c r="AN329" t="s">
        <v>1001</v>
      </c>
    </row>
    <row r="330" spans="1:41" x14ac:dyDescent="0.4">
      <c r="A330" t="s">
        <v>30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 t="s">
        <v>1002</v>
      </c>
      <c r="AD330" t="s">
        <v>991</v>
      </c>
      <c r="AG330" t="s">
        <v>994</v>
      </c>
      <c r="AI330" t="s">
        <v>995</v>
      </c>
      <c r="AJ330" t="s">
        <v>996</v>
      </c>
      <c r="AM330" t="s">
        <v>997</v>
      </c>
      <c r="AN330" t="s">
        <v>1001</v>
      </c>
    </row>
    <row r="331" spans="1:41" x14ac:dyDescent="0.4">
      <c r="A331" t="s">
        <v>245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 t="s">
        <v>1003</v>
      </c>
      <c r="AD331" t="s">
        <v>991</v>
      </c>
      <c r="AG331" t="s">
        <v>994</v>
      </c>
      <c r="AI331" t="s">
        <v>995</v>
      </c>
      <c r="AJ331" t="s">
        <v>996</v>
      </c>
      <c r="AM331" t="s">
        <v>997</v>
      </c>
      <c r="AN331" t="s">
        <v>1001</v>
      </c>
    </row>
    <row r="332" spans="1:41" x14ac:dyDescent="0.4">
      <c r="A332" t="s">
        <v>53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C332" t="s">
        <v>1004</v>
      </c>
      <c r="AD332" t="s">
        <v>991</v>
      </c>
      <c r="AE332" t="s">
        <v>1005</v>
      </c>
      <c r="AG332" t="s">
        <v>994</v>
      </c>
      <c r="AI332" t="s">
        <v>995</v>
      </c>
      <c r="AJ332" t="s">
        <v>996</v>
      </c>
    </row>
    <row r="333" spans="1:41" x14ac:dyDescent="0.4">
      <c r="A333" s="1" t="s">
        <v>299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4</v>
      </c>
      <c r="X333" s="2">
        <v>0</v>
      </c>
      <c r="Y333" s="2">
        <v>0</v>
      </c>
      <c r="Z333" s="2">
        <v>0</v>
      </c>
      <c r="AC333" t="s">
        <v>1006</v>
      </c>
      <c r="AD333" t="s">
        <v>991</v>
      </c>
      <c r="AE333" t="s">
        <v>1005</v>
      </c>
      <c r="AG333" t="s">
        <v>999</v>
      </c>
      <c r="AI333" t="s">
        <v>1007</v>
      </c>
      <c r="AJ333" t="s">
        <v>1008</v>
      </c>
    </row>
    <row r="334" spans="1:41" x14ac:dyDescent="0.4">
      <c r="A334" t="s">
        <v>73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C334" t="s">
        <v>1009</v>
      </c>
      <c r="AD334" t="s">
        <v>991</v>
      </c>
      <c r="AG334" t="s">
        <v>994</v>
      </c>
      <c r="AI334" t="s">
        <v>995</v>
      </c>
      <c r="AJ334" t="s">
        <v>996</v>
      </c>
      <c r="AM334" t="s">
        <v>997</v>
      </c>
      <c r="AN334" t="s">
        <v>1001</v>
      </c>
      <c r="AO334" t="s">
        <v>1010</v>
      </c>
    </row>
    <row r="335" spans="1:41" x14ac:dyDescent="0.4">
      <c r="A335" t="s">
        <v>145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C335" t="s">
        <v>1011</v>
      </c>
      <c r="AD335" t="s">
        <v>991</v>
      </c>
      <c r="AE335" t="s">
        <v>1012</v>
      </c>
      <c r="AG335" t="s">
        <v>994</v>
      </c>
    </row>
    <row r="336" spans="1:41" x14ac:dyDescent="0.4">
      <c r="A336" s="1" t="s">
        <v>294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s="2">
        <v>6.0000000000000001E-3</v>
      </c>
      <c r="R336" s="2">
        <v>2.5000000000000001E-2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C336" t="s">
        <v>1013</v>
      </c>
      <c r="AD336" t="s">
        <v>991</v>
      </c>
      <c r="AE336" t="s">
        <v>1014</v>
      </c>
      <c r="AG336" t="s">
        <v>1015</v>
      </c>
      <c r="AH336" t="s">
        <v>1016</v>
      </c>
      <c r="AI336" t="s">
        <v>1017</v>
      </c>
      <c r="AJ336" t="s">
        <v>744</v>
      </c>
      <c r="AL336" t="s">
        <v>1018</v>
      </c>
      <c r="AM336" t="s">
        <v>1019</v>
      </c>
    </row>
    <row r="337" spans="1:42" x14ac:dyDescent="0.4">
      <c r="A337" t="s">
        <v>109</v>
      </c>
      <c r="B337">
        <v>72</v>
      </c>
      <c r="C337">
        <v>12</v>
      </c>
      <c r="D337">
        <v>60</v>
      </c>
      <c r="E337">
        <v>66</v>
      </c>
      <c r="F337">
        <v>48</v>
      </c>
      <c r="G337">
        <v>0</v>
      </c>
      <c r="H337">
        <v>6</v>
      </c>
      <c r="I337">
        <v>12</v>
      </c>
      <c r="J337">
        <v>75</v>
      </c>
      <c r="K337">
        <v>27</v>
      </c>
      <c r="L337">
        <v>75</v>
      </c>
      <c r="M337">
        <v>219</v>
      </c>
      <c r="N337">
        <v>240</v>
      </c>
      <c r="O337">
        <v>132</v>
      </c>
      <c r="P337">
        <v>27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C337" t="s">
        <v>1020</v>
      </c>
      <c r="AD337" t="s">
        <v>991</v>
      </c>
      <c r="AE337" t="s">
        <v>1021</v>
      </c>
      <c r="AG337" t="s">
        <v>999</v>
      </c>
      <c r="AI337" t="s">
        <v>1007</v>
      </c>
      <c r="AJ337" t="s">
        <v>1008</v>
      </c>
    </row>
    <row r="338" spans="1:42" x14ac:dyDescent="0.4">
      <c r="A338" s="1" t="s">
        <v>274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s="2">
        <v>0.01</v>
      </c>
      <c r="R338" s="2">
        <v>0.02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C338" t="s">
        <v>1022</v>
      </c>
      <c r="AD338" t="s">
        <v>991</v>
      </c>
      <c r="AE338" t="s">
        <v>1021</v>
      </c>
      <c r="AG338" t="s">
        <v>994</v>
      </c>
      <c r="AH338" t="s">
        <v>1023</v>
      </c>
      <c r="AI338" t="s">
        <v>995</v>
      </c>
      <c r="AJ338" t="s">
        <v>996</v>
      </c>
    </row>
    <row r="339" spans="1:42" x14ac:dyDescent="0.4">
      <c r="A339" t="s">
        <v>102</v>
      </c>
      <c r="B339">
        <v>6</v>
      </c>
      <c r="C339">
        <v>3</v>
      </c>
      <c r="D339">
        <v>0</v>
      </c>
      <c r="E339">
        <v>3</v>
      </c>
      <c r="F339">
        <v>9</v>
      </c>
      <c r="G339">
        <v>0</v>
      </c>
      <c r="H339">
        <v>0</v>
      </c>
      <c r="I339">
        <v>0</v>
      </c>
      <c r="J339">
        <v>0</v>
      </c>
      <c r="K339">
        <v>6</v>
      </c>
      <c r="L339">
        <v>12</v>
      </c>
      <c r="M339">
        <v>24</v>
      </c>
      <c r="N339">
        <v>27</v>
      </c>
      <c r="O339">
        <v>6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C339" t="s">
        <v>1024</v>
      </c>
      <c r="AD339" t="s">
        <v>991</v>
      </c>
      <c r="AE339" t="s">
        <v>1021</v>
      </c>
      <c r="AG339" t="s">
        <v>999</v>
      </c>
      <c r="AI339" t="s">
        <v>1007</v>
      </c>
      <c r="AJ339" t="s">
        <v>1008</v>
      </c>
    </row>
    <row r="340" spans="1:42" x14ac:dyDescent="0.4">
      <c r="A340" s="3" t="s">
        <v>369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2">
        <v>6.0000000000000001E-3</v>
      </c>
      <c r="R340" s="2">
        <v>1.4999999999999999E-2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C340" t="s">
        <v>1025</v>
      </c>
      <c r="AD340" t="s">
        <v>991</v>
      </c>
      <c r="AG340" t="s">
        <v>994</v>
      </c>
      <c r="AI340" t="s">
        <v>995</v>
      </c>
      <c r="AJ340" t="s">
        <v>996</v>
      </c>
      <c r="AK340" t="s">
        <v>1026</v>
      </c>
      <c r="AM340" t="s">
        <v>997</v>
      </c>
      <c r="AN340" t="s">
        <v>926</v>
      </c>
    </row>
    <row r="341" spans="1:42" x14ac:dyDescent="0.4">
      <c r="A341" s="3" t="s">
        <v>370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s="2">
        <v>3.0000000000000001E-3</v>
      </c>
      <c r="R341" s="2">
        <v>0.02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C341" t="s">
        <v>1027</v>
      </c>
      <c r="AD341" t="s">
        <v>991</v>
      </c>
      <c r="AE341" t="s">
        <v>1021</v>
      </c>
      <c r="AG341" t="s">
        <v>994</v>
      </c>
      <c r="AI341" t="s">
        <v>995</v>
      </c>
      <c r="AJ341" t="s">
        <v>996</v>
      </c>
    </row>
    <row r="342" spans="1:42" x14ac:dyDescent="0.4">
      <c r="A342" t="s">
        <v>34</v>
      </c>
      <c r="B342">
        <v>0</v>
      </c>
      <c r="C342">
        <v>0</v>
      </c>
      <c r="D342">
        <v>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0</v>
      </c>
      <c r="M342">
        <v>39</v>
      </c>
      <c r="N342">
        <v>39</v>
      </c>
      <c r="O342">
        <v>6</v>
      </c>
      <c r="P342">
        <v>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C342" t="s">
        <v>1028</v>
      </c>
      <c r="AD342" t="s">
        <v>991</v>
      </c>
      <c r="AE342" t="s">
        <v>1021</v>
      </c>
      <c r="AG342" t="s">
        <v>999</v>
      </c>
      <c r="AI342" t="s">
        <v>1007</v>
      </c>
      <c r="AJ342" t="s">
        <v>1008</v>
      </c>
    </row>
    <row r="343" spans="1:42" x14ac:dyDescent="0.4">
      <c r="A343" t="s">
        <v>168</v>
      </c>
      <c r="B343">
        <v>51</v>
      </c>
      <c r="C343">
        <v>24</v>
      </c>
      <c r="D343">
        <v>78</v>
      </c>
      <c r="E343">
        <v>66</v>
      </c>
      <c r="F343">
        <v>63</v>
      </c>
      <c r="G343">
        <v>12</v>
      </c>
      <c r="H343">
        <v>33</v>
      </c>
      <c r="I343">
        <v>12</v>
      </c>
      <c r="J343">
        <v>72</v>
      </c>
      <c r="K343">
        <v>78</v>
      </c>
      <c r="L343">
        <v>84</v>
      </c>
      <c r="M343">
        <v>72</v>
      </c>
      <c r="N343">
        <v>75</v>
      </c>
      <c r="O343">
        <v>72</v>
      </c>
      <c r="P343">
        <v>33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C343" t="s">
        <v>1029</v>
      </c>
      <c r="AD343" t="s">
        <v>991</v>
      </c>
      <c r="AE343" t="s">
        <v>1021</v>
      </c>
      <c r="AG343" t="s">
        <v>994</v>
      </c>
      <c r="AI343" t="s">
        <v>995</v>
      </c>
      <c r="AJ343" t="s">
        <v>996</v>
      </c>
    </row>
    <row r="344" spans="1:42" x14ac:dyDescent="0.4">
      <c r="A344" s="1" t="s">
        <v>286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2">
        <v>0.01</v>
      </c>
      <c r="R344" s="2">
        <v>0.01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C344" t="s">
        <v>1030</v>
      </c>
      <c r="AD344" t="s">
        <v>991</v>
      </c>
      <c r="AE344" t="s">
        <v>929</v>
      </c>
      <c r="AG344" t="s">
        <v>994</v>
      </c>
      <c r="AI344" t="s">
        <v>995</v>
      </c>
      <c r="AJ344" t="s">
        <v>996</v>
      </c>
    </row>
    <row r="345" spans="1:42" x14ac:dyDescent="0.4">
      <c r="A345" t="s">
        <v>166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C345" t="s">
        <v>1031</v>
      </c>
      <c r="AD345" t="s">
        <v>991</v>
      </c>
      <c r="AE345" t="s">
        <v>929</v>
      </c>
      <c r="AG345" t="s">
        <v>999</v>
      </c>
      <c r="AJ345" t="s">
        <v>1008</v>
      </c>
    </row>
    <row r="346" spans="1:42" x14ac:dyDescent="0.4">
      <c r="A346" t="s">
        <v>130</v>
      </c>
      <c r="B346">
        <v>21</v>
      </c>
      <c r="C346">
        <v>12</v>
      </c>
      <c r="D346">
        <v>33</v>
      </c>
      <c r="E346">
        <v>21</v>
      </c>
      <c r="F346">
        <v>24</v>
      </c>
      <c r="G346">
        <v>3</v>
      </c>
      <c r="H346">
        <v>12</v>
      </c>
      <c r="I346">
        <v>0</v>
      </c>
      <c r="J346">
        <v>27</v>
      </c>
      <c r="K346">
        <v>27</v>
      </c>
      <c r="L346">
        <v>27</v>
      </c>
      <c r="M346">
        <v>36</v>
      </c>
      <c r="N346">
        <v>27</v>
      </c>
      <c r="O346">
        <v>33</v>
      </c>
      <c r="P346">
        <v>15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C346" t="s">
        <v>1032</v>
      </c>
      <c r="AD346" t="s">
        <v>991</v>
      </c>
      <c r="AG346" t="s">
        <v>1033</v>
      </c>
      <c r="AI346" t="s">
        <v>1034</v>
      </c>
      <c r="AJ346" t="s">
        <v>996</v>
      </c>
      <c r="AL346" t="s">
        <v>1035</v>
      </c>
      <c r="AM346" t="s">
        <v>1036</v>
      </c>
      <c r="AN346" t="s">
        <v>1001</v>
      </c>
      <c r="AP346" t="s">
        <v>1037</v>
      </c>
    </row>
    <row r="347" spans="1:42" x14ac:dyDescent="0.4">
      <c r="A347" s="1" t="s">
        <v>291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s="2">
        <v>0</v>
      </c>
      <c r="R347" s="2">
        <v>0</v>
      </c>
      <c r="S347" s="2">
        <v>0</v>
      </c>
      <c r="T347" s="2">
        <v>0</v>
      </c>
      <c r="U347" s="2">
        <v>1.3</v>
      </c>
      <c r="V347" s="2">
        <v>1</v>
      </c>
      <c r="W347" s="2">
        <v>0</v>
      </c>
      <c r="X347" s="2">
        <v>0.5</v>
      </c>
      <c r="Y347" s="2">
        <v>0</v>
      </c>
      <c r="Z347" s="2">
        <v>0</v>
      </c>
      <c r="AC347" t="s">
        <v>1038</v>
      </c>
      <c r="AD347" t="s">
        <v>991</v>
      </c>
      <c r="AG347" t="s">
        <v>999</v>
      </c>
      <c r="AI347" t="s">
        <v>1007</v>
      </c>
      <c r="AJ347" t="s">
        <v>1008</v>
      </c>
      <c r="AK347" t="s">
        <v>1039</v>
      </c>
      <c r="AN347" t="s">
        <v>926</v>
      </c>
    </row>
    <row r="348" spans="1:42" x14ac:dyDescent="0.4">
      <c r="A348" t="s">
        <v>371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 t="s">
        <v>1040</v>
      </c>
      <c r="AD348" t="s">
        <v>991</v>
      </c>
      <c r="AG348" t="s">
        <v>994</v>
      </c>
      <c r="AI348" t="s">
        <v>995</v>
      </c>
      <c r="AJ348" t="s">
        <v>996</v>
      </c>
      <c r="AK348" t="s">
        <v>1041</v>
      </c>
      <c r="AM348" t="s">
        <v>1042</v>
      </c>
      <c r="AN348" t="s">
        <v>1043</v>
      </c>
    </row>
    <row r="349" spans="1:42" x14ac:dyDescent="0.4">
      <c r="A349" t="s">
        <v>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C349" t="s">
        <v>1044</v>
      </c>
      <c r="AD349" t="s">
        <v>991</v>
      </c>
      <c r="AG349" t="s">
        <v>994</v>
      </c>
      <c r="AI349" t="s">
        <v>995</v>
      </c>
      <c r="AJ349" t="s">
        <v>996</v>
      </c>
      <c r="AK349" t="s">
        <v>1045</v>
      </c>
      <c r="AM349" t="s">
        <v>1046</v>
      </c>
    </row>
    <row r="350" spans="1:42" x14ac:dyDescent="0.4">
      <c r="AC350" t="s">
        <v>1047</v>
      </c>
      <c r="AD350" t="s">
        <v>991</v>
      </c>
      <c r="AG350" t="s">
        <v>994</v>
      </c>
      <c r="AI350" t="s">
        <v>995</v>
      </c>
      <c r="AJ350" t="s">
        <v>996</v>
      </c>
      <c r="AK350" t="s">
        <v>1048</v>
      </c>
      <c r="AM350" t="s">
        <v>1046</v>
      </c>
      <c r="AN350" t="s">
        <v>926</v>
      </c>
      <c r="AO350" t="s">
        <v>1010</v>
      </c>
    </row>
    <row r="351" spans="1:42" x14ac:dyDescent="0.4">
      <c r="AC351" t="s">
        <v>1049</v>
      </c>
      <c r="AD351" t="s">
        <v>991</v>
      </c>
      <c r="AG351" t="s">
        <v>999</v>
      </c>
      <c r="AI351" t="s">
        <v>1007</v>
      </c>
      <c r="AJ351" t="s">
        <v>1008</v>
      </c>
      <c r="AK351" t="s">
        <v>1026</v>
      </c>
      <c r="AN351" t="s">
        <v>926</v>
      </c>
    </row>
    <row r="352" spans="1:42" x14ac:dyDescent="0.4">
      <c r="AC352" t="s">
        <v>1050</v>
      </c>
      <c r="AD352" t="s">
        <v>991</v>
      </c>
      <c r="AG352" t="s">
        <v>994</v>
      </c>
      <c r="AI352" t="s">
        <v>1051</v>
      </c>
      <c r="AJ352" t="s">
        <v>996</v>
      </c>
      <c r="AK352" t="s">
        <v>1052</v>
      </c>
      <c r="AM352" t="s">
        <v>997</v>
      </c>
      <c r="AN352" t="s">
        <v>1053</v>
      </c>
    </row>
    <row r="353" spans="29:41" x14ac:dyDescent="0.4">
      <c r="AC353" t="s">
        <v>1054</v>
      </c>
      <c r="AD353" t="s">
        <v>991</v>
      </c>
      <c r="AG353" t="s">
        <v>999</v>
      </c>
      <c r="AI353" t="s">
        <v>1007</v>
      </c>
      <c r="AJ353" t="s">
        <v>1008</v>
      </c>
      <c r="AK353" t="s">
        <v>1052</v>
      </c>
      <c r="AM353" t="s">
        <v>997</v>
      </c>
      <c r="AN353" t="s">
        <v>1053</v>
      </c>
    </row>
    <row r="354" spans="29:41" x14ac:dyDescent="0.4">
      <c r="AC354" t="s">
        <v>1031</v>
      </c>
      <c r="AD354" t="s">
        <v>991</v>
      </c>
      <c r="AE354" t="s">
        <v>929</v>
      </c>
      <c r="AG354" t="s">
        <v>999</v>
      </c>
      <c r="AI354" t="s">
        <v>1007</v>
      </c>
      <c r="AJ354" t="s">
        <v>1008</v>
      </c>
    </row>
    <row r="355" spans="29:41" x14ac:dyDescent="0.4">
      <c r="AC355" t="s">
        <v>1055</v>
      </c>
      <c r="AD355" t="s">
        <v>991</v>
      </c>
      <c r="AE355" t="s">
        <v>929</v>
      </c>
      <c r="AG355" t="s">
        <v>1056</v>
      </c>
    </row>
    <row r="356" spans="29:41" x14ac:dyDescent="0.4">
      <c r="AC356" t="s">
        <v>1057</v>
      </c>
      <c r="AD356" t="s">
        <v>991</v>
      </c>
      <c r="AG356" t="s">
        <v>1058</v>
      </c>
      <c r="AH356" t="s">
        <v>1059</v>
      </c>
      <c r="AI356" t="s">
        <v>1017</v>
      </c>
      <c r="AJ356" t="s">
        <v>744</v>
      </c>
      <c r="AL356" t="s">
        <v>1018</v>
      </c>
      <c r="AM356" t="s">
        <v>1060</v>
      </c>
      <c r="AN356" t="s">
        <v>926</v>
      </c>
    </row>
    <row r="357" spans="29:41" x14ac:dyDescent="0.4">
      <c r="AC357" t="s">
        <v>1061</v>
      </c>
      <c r="AD357" t="s">
        <v>991</v>
      </c>
      <c r="AE357" t="s">
        <v>1005</v>
      </c>
      <c r="AG357" t="s">
        <v>999</v>
      </c>
      <c r="AI357" t="s">
        <v>1007</v>
      </c>
      <c r="AJ357" t="s">
        <v>1008</v>
      </c>
      <c r="AK357" t="s">
        <v>1062</v>
      </c>
      <c r="AM357" t="s">
        <v>997</v>
      </c>
    </row>
    <row r="358" spans="29:41" x14ac:dyDescent="0.4">
      <c r="AC358" t="s">
        <v>1063</v>
      </c>
      <c r="AD358" t="s">
        <v>991</v>
      </c>
      <c r="AE358" t="s">
        <v>1005</v>
      </c>
      <c r="AG358" t="s">
        <v>1056</v>
      </c>
      <c r="AK358" t="s">
        <v>1062</v>
      </c>
    </row>
    <row r="359" spans="29:41" x14ac:dyDescent="0.4">
      <c r="AC359" t="s">
        <v>1064</v>
      </c>
      <c r="AD359" t="s">
        <v>991</v>
      </c>
      <c r="AG359" t="s">
        <v>994</v>
      </c>
      <c r="AI359" t="s">
        <v>995</v>
      </c>
      <c r="AJ359" t="s">
        <v>996</v>
      </c>
      <c r="AM359" t="s">
        <v>997</v>
      </c>
      <c r="AN359" t="s">
        <v>1001</v>
      </c>
    </row>
    <row r="360" spans="29:41" x14ac:dyDescent="0.4">
      <c r="AC360" t="s">
        <v>1065</v>
      </c>
      <c r="AD360" t="s">
        <v>991</v>
      </c>
      <c r="AG360" t="s">
        <v>994</v>
      </c>
      <c r="AJ360" t="s">
        <v>996</v>
      </c>
      <c r="AM360" t="s">
        <v>997</v>
      </c>
      <c r="AN360" t="s">
        <v>1066</v>
      </c>
      <c r="AO360" t="s">
        <v>1010</v>
      </c>
    </row>
    <row r="361" spans="29:41" x14ac:dyDescent="0.4">
      <c r="AC361" t="s">
        <v>1067</v>
      </c>
      <c r="AD361" t="s">
        <v>991</v>
      </c>
      <c r="AG361" t="s">
        <v>999</v>
      </c>
      <c r="AI361" t="s">
        <v>1007</v>
      </c>
      <c r="AJ361" t="s">
        <v>1008</v>
      </c>
      <c r="AM361" t="s">
        <v>997</v>
      </c>
      <c r="AN361" t="s">
        <v>926</v>
      </c>
      <c r="AO361" t="s">
        <v>1068</v>
      </c>
    </row>
    <row r="362" spans="29:41" x14ac:dyDescent="0.4">
      <c r="AC362" t="s">
        <v>1069</v>
      </c>
      <c r="AD362" t="s">
        <v>991</v>
      </c>
      <c r="AG362" t="s">
        <v>1058</v>
      </c>
      <c r="AH362" t="s">
        <v>1059</v>
      </c>
      <c r="AI362" t="s">
        <v>1017</v>
      </c>
      <c r="AJ362" t="s">
        <v>744</v>
      </c>
      <c r="AL362" t="s">
        <v>1018</v>
      </c>
      <c r="AM362" t="s">
        <v>1060</v>
      </c>
      <c r="AN362" t="s">
        <v>926</v>
      </c>
    </row>
    <row r="363" spans="29:41" x14ac:dyDescent="0.4">
      <c r="AC363" t="s">
        <v>1070</v>
      </c>
      <c r="AD363" t="s">
        <v>991</v>
      </c>
      <c r="AG363" t="s">
        <v>999</v>
      </c>
      <c r="AI363" t="s">
        <v>1007</v>
      </c>
      <c r="AJ363" t="s">
        <v>1008</v>
      </c>
      <c r="AK363" t="s">
        <v>1071</v>
      </c>
      <c r="AN363" t="s">
        <v>1072</v>
      </c>
    </row>
    <row r="364" spans="29:41" x14ac:dyDescent="0.4">
      <c r="AC364" t="s">
        <v>1073</v>
      </c>
      <c r="AD364" t="s">
        <v>991</v>
      </c>
      <c r="AG364" t="s">
        <v>994</v>
      </c>
      <c r="AI364" t="s">
        <v>995</v>
      </c>
      <c r="AJ364" t="s">
        <v>996</v>
      </c>
      <c r="AK364" t="s">
        <v>1071</v>
      </c>
      <c r="AM364" t="s">
        <v>997</v>
      </c>
      <c r="AN364" t="s">
        <v>1072</v>
      </c>
    </row>
    <row r="365" spans="29:41" x14ac:dyDescent="0.4">
      <c r="AC365" t="s">
        <v>1074</v>
      </c>
      <c r="AD365" t="s">
        <v>991</v>
      </c>
      <c r="AG365" t="s">
        <v>999</v>
      </c>
      <c r="AI365" t="s">
        <v>1007</v>
      </c>
      <c r="AJ365" t="s">
        <v>1008</v>
      </c>
      <c r="AN365" t="s">
        <v>926</v>
      </c>
    </row>
    <row r="366" spans="29:41" x14ac:dyDescent="0.4">
      <c r="AC366" t="s">
        <v>1075</v>
      </c>
      <c r="AD366" t="s">
        <v>991</v>
      </c>
      <c r="AG366" t="s">
        <v>1076</v>
      </c>
      <c r="AN366" t="s">
        <v>926</v>
      </c>
    </row>
    <row r="367" spans="29:41" x14ac:dyDescent="0.4">
      <c r="AC367" t="s">
        <v>1077</v>
      </c>
      <c r="AD367" t="s">
        <v>991</v>
      </c>
      <c r="AG367" t="s">
        <v>1056</v>
      </c>
      <c r="AN367" t="s">
        <v>926</v>
      </c>
    </row>
    <row r="368" spans="29:41" x14ac:dyDescent="0.4">
      <c r="AC368" t="s">
        <v>1078</v>
      </c>
      <c r="AD368" t="s">
        <v>991</v>
      </c>
      <c r="AG368" t="s">
        <v>999</v>
      </c>
      <c r="AI368" t="s">
        <v>1007</v>
      </c>
      <c r="AJ368" t="s">
        <v>1008</v>
      </c>
      <c r="AN368" t="s">
        <v>926</v>
      </c>
    </row>
    <row r="369" spans="29:41" x14ac:dyDescent="0.4">
      <c r="AC369" t="s">
        <v>1079</v>
      </c>
      <c r="AD369" t="s">
        <v>991</v>
      </c>
      <c r="AG369" t="s">
        <v>1076</v>
      </c>
      <c r="AN369" t="s">
        <v>926</v>
      </c>
    </row>
    <row r="370" spans="29:41" x14ac:dyDescent="0.4">
      <c r="AC370" t="s">
        <v>1080</v>
      </c>
      <c r="AD370" t="s">
        <v>991</v>
      </c>
      <c r="AG370" t="s">
        <v>1056</v>
      </c>
      <c r="AN370" t="s">
        <v>926</v>
      </c>
    </row>
    <row r="371" spans="29:41" x14ac:dyDescent="0.4">
      <c r="AC371" t="s">
        <v>1081</v>
      </c>
      <c r="AD371" t="s">
        <v>991</v>
      </c>
      <c r="AG371" t="s">
        <v>999</v>
      </c>
      <c r="AI371" t="s">
        <v>1007</v>
      </c>
      <c r="AJ371" t="s">
        <v>1008</v>
      </c>
      <c r="AK371" t="s">
        <v>1045</v>
      </c>
      <c r="AM371" t="s">
        <v>1082</v>
      </c>
      <c r="AN371" t="s">
        <v>926</v>
      </c>
      <c r="AO371" t="s">
        <v>1010</v>
      </c>
    </row>
    <row r="372" spans="29:41" x14ac:dyDescent="0.4">
      <c r="AC372" t="s">
        <v>1083</v>
      </c>
      <c r="AD372" t="s">
        <v>991</v>
      </c>
      <c r="AG372" t="s">
        <v>1076</v>
      </c>
      <c r="AN372" t="s">
        <v>926</v>
      </c>
    </row>
    <row r="373" spans="29:41" x14ac:dyDescent="0.4">
      <c r="AC373" t="s">
        <v>1084</v>
      </c>
      <c r="AD373" t="s">
        <v>991</v>
      </c>
      <c r="AG373" t="s">
        <v>1056</v>
      </c>
      <c r="AN373" t="s">
        <v>926</v>
      </c>
    </row>
    <row r="374" spans="29:41" x14ac:dyDescent="0.4">
      <c r="AC374" t="s">
        <v>1085</v>
      </c>
      <c r="AD374" t="s">
        <v>991</v>
      </c>
      <c r="AG374" t="s">
        <v>1076</v>
      </c>
      <c r="AN374" t="s">
        <v>926</v>
      </c>
    </row>
    <row r="375" spans="29:41" x14ac:dyDescent="0.4">
      <c r="AC375" t="s">
        <v>1086</v>
      </c>
      <c r="AD375" t="s">
        <v>991</v>
      </c>
      <c r="AG375" t="s">
        <v>1056</v>
      </c>
      <c r="AN375" t="s">
        <v>926</v>
      </c>
    </row>
    <row r="376" spans="29:41" x14ac:dyDescent="0.4">
      <c r="AC376" t="s">
        <v>1087</v>
      </c>
      <c r="AD376" t="s">
        <v>991</v>
      </c>
      <c r="AG376" t="s">
        <v>999</v>
      </c>
      <c r="AI376" t="s">
        <v>1007</v>
      </c>
      <c r="AJ376" t="s">
        <v>1008</v>
      </c>
      <c r="AN376" t="s">
        <v>926</v>
      </c>
    </row>
    <row r="377" spans="29:41" x14ac:dyDescent="0.4">
      <c r="AC377" t="s">
        <v>1088</v>
      </c>
      <c r="AD377" t="s">
        <v>991</v>
      </c>
      <c r="AG377" t="s">
        <v>1076</v>
      </c>
      <c r="AN377" t="s">
        <v>926</v>
      </c>
    </row>
    <row r="378" spans="29:41" x14ac:dyDescent="0.4">
      <c r="AC378" t="s">
        <v>1089</v>
      </c>
      <c r="AD378" t="s">
        <v>991</v>
      </c>
      <c r="AG378" t="s">
        <v>1056</v>
      </c>
      <c r="AN378" t="s">
        <v>926</v>
      </c>
    </row>
    <row r="379" spans="29:41" x14ac:dyDescent="0.4">
      <c r="AC379" t="s">
        <v>1090</v>
      </c>
      <c r="AD379" t="s">
        <v>991</v>
      </c>
      <c r="AG379" t="s">
        <v>999</v>
      </c>
      <c r="AI379" t="s">
        <v>1007</v>
      </c>
      <c r="AJ379" t="s">
        <v>1008</v>
      </c>
      <c r="AM379" t="s">
        <v>997</v>
      </c>
      <c r="AN379" t="s">
        <v>926</v>
      </c>
    </row>
    <row r="380" spans="29:41" x14ac:dyDescent="0.4">
      <c r="AC380" t="s">
        <v>1091</v>
      </c>
      <c r="AD380" t="s">
        <v>991</v>
      </c>
      <c r="AG380" t="s">
        <v>999</v>
      </c>
      <c r="AI380" t="s">
        <v>1007</v>
      </c>
      <c r="AJ380" t="s">
        <v>1008</v>
      </c>
      <c r="AN380" t="s">
        <v>926</v>
      </c>
    </row>
    <row r="381" spans="29:41" x14ac:dyDescent="0.4">
      <c r="AC381" t="s">
        <v>1092</v>
      </c>
      <c r="AD381" t="s">
        <v>991</v>
      </c>
      <c r="AG381" t="s">
        <v>1076</v>
      </c>
      <c r="AN381" t="s">
        <v>926</v>
      </c>
    </row>
    <row r="382" spans="29:41" x14ac:dyDescent="0.4">
      <c r="AC382" t="s">
        <v>1093</v>
      </c>
      <c r="AD382" t="s">
        <v>991</v>
      </c>
      <c r="AG382" t="s">
        <v>1056</v>
      </c>
      <c r="AN382" t="s">
        <v>926</v>
      </c>
    </row>
    <row r="383" spans="29:41" x14ac:dyDescent="0.4">
      <c r="AC383" t="s">
        <v>1094</v>
      </c>
      <c r="AD383" t="s">
        <v>991</v>
      </c>
      <c r="AG383" t="s">
        <v>999</v>
      </c>
      <c r="AI383" t="s">
        <v>1007</v>
      </c>
      <c r="AJ383" t="s">
        <v>1008</v>
      </c>
      <c r="AK383" t="s">
        <v>1095</v>
      </c>
      <c r="AN383" t="s">
        <v>926</v>
      </c>
    </row>
    <row r="384" spans="29:41" x14ac:dyDescent="0.4">
      <c r="AC384" t="s">
        <v>1096</v>
      </c>
      <c r="AD384" t="s">
        <v>991</v>
      </c>
      <c r="AG384" t="s">
        <v>999</v>
      </c>
      <c r="AI384" t="s">
        <v>1007</v>
      </c>
      <c r="AJ384" t="s">
        <v>1008</v>
      </c>
      <c r="AK384" t="s">
        <v>1095</v>
      </c>
      <c r="AN384" t="s">
        <v>926</v>
      </c>
    </row>
    <row r="385" spans="29:41" x14ac:dyDescent="0.4">
      <c r="AC385" t="s">
        <v>1097</v>
      </c>
      <c r="AD385" t="s">
        <v>991</v>
      </c>
      <c r="AG385" t="s">
        <v>999</v>
      </c>
      <c r="AI385" t="s">
        <v>1007</v>
      </c>
      <c r="AJ385" t="s">
        <v>1008</v>
      </c>
      <c r="AK385" t="s">
        <v>1071</v>
      </c>
      <c r="AN385" t="s">
        <v>1072</v>
      </c>
    </row>
    <row r="386" spans="29:41" x14ac:dyDescent="0.4">
      <c r="AC386" t="s">
        <v>1098</v>
      </c>
      <c r="AD386" t="s">
        <v>991</v>
      </c>
      <c r="AG386" t="s">
        <v>1076</v>
      </c>
      <c r="AK386" t="s">
        <v>1039</v>
      </c>
      <c r="AN386" t="s">
        <v>926</v>
      </c>
    </row>
    <row r="387" spans="29:41" x14ac:dyDescent="0.4">
      <c r="AC387" t="s">
        <v>1099</v>
      </c>
      <c r="AD387" t="s">
        <v>991</v>
      </c>
      <c r="AG387" t="s">
        <v>1056</v>
      </c>
      <c r="AK387" t="s">
        <v>1039</v>
      </c>
      <c r="AN387" t="s">
        <v>926</v>
      </c>
    </row>
    <row r="388" spans="29:41" x14ac:dyDescent="0.4">
      <c r="AC388" t="s">
        <v>1100</v>
      </c>
      <c r="AD388" t="s">
        <v>991</v>
      </c>
      <c r="AG388" t="s">
        <v>999</v>
      </c>
      <c r="AI388" t="s">
        <v>1007</v>
      </c>
      <c r="AJ388" t="s">
        <v>1008</v>
      </c>
      <c r="AK388" t="s">
        <v>1041</v>
      </c>
      <c r="AM388" t="s">
        <v>1101</v>
      </c>
      <c r="AN388" t="s">
        <v>926</v>
      </c>
    </row>
    <row r="389" spans="29:41" x14ac:dyDescent="0.4">
      <c r="AC389" t="s">
        <v>1102</v>
      </c>
      <c r="AD389" t="s">
        <v>991</v>
      </c>
      <c r="AE389" t="s">
        <v>1103</v>
      </c>
      <c r="AG389" t="s">
        <v>999</v>
      </c>
      <c r="AJ389" t="s">
        <v>1008</v>
      </c>
    </row>
    <row r="390" spans="29:41" x14ac:dyDescent="0.4">
      <c r="AC390" t="s">
        <v>1104</v>
      </c>
      <c r="AD390" t="s">
        <v>991</v>
      </c>
      <c r="AE390" t="s">
        <v>1103</v>
      </c>
      <c r="AG390" t="s">
        <v>1076</v>
      </c>
      <c r="AJ390" t="s">
        <v>1008</v>
      </c>
    </row>
    <row r="391" spans="29:41" x14ac:dyDescent="0.4">
      <c r="AC391" t="s">
        <v>1105</v>
      </c>
      <c r="AD391" t="s">
        <v>991</v>
      </c>
      <c r="AE391" t="s">
        <v>1103</v>
      </c>
      <c r="AG391" t="s">
        <v>1056</v>
      </c>
      <c r="AJ391" t="s">
        <v>1008</v>
      </c>
    </row>
    <row r="392" spans="29:41" x14ac:dyDescent="0.4">
      <c r="AC392" t="s">
        <v>1106</v>
      </c>
      <c r="AD392" t="s">
        <v>991</v>
      </c>
      <c r="AG392" t="s">
        <v>999</v>
      </c>
      <c r="AI392" t="s">
        <v>1007</v>
      </c>
      <c r="AJ392" t="s">
        <v>1008</v>
      </c>
      <c r="AK392" t="s">
        <v>1048</v>
      </c>
      <c r="AM392" t="s">
        <v>1107</v>
      </c>
      <c r="AN392" t="s">
        <v>926</v>
      </c>
      <c r="AO392" t="s">
        <v>1010</v>
      </c>
    </row>
    <row r="393" spans="29:41" x14ac:dyDescent="0.4">
      <c r="AC393" t="s">
        <v>1108</v>
      </c>
      <c r="AD393" t="s">
        <v>991</v>
      </c>
      <c r="AG393" t="s">
        <v>999</v>
      </c>
      <c r="AI393" t="s">
        <v>1007</v>
      </c>
      <c r="AJ393" t="s">
        <v>1008</v>
      </c>
      <c r="AK393" t="s">
        <v>1048</v>
      </c>
      <c r="AM393" t="s">
        <v>1107</v>
      </c>
      <c r="AN393" t="s">
        <v>926</v>
      </c>
      <c r="AO393" t="s">
        <v>1010</v>
      </c>
    </row>
    <row r="394" spans="29:41" x14ac:dyDescent="0.4">
      <c r="AC394" t="s">
        <v>1109</v>
      </c>
      <c r="AD394" t="s">
        <v>991</v>
      </c>
      <c r="AG394" t="s">
        <v>999</v>
      </c>
      <c r="AI394" t="s">
        <v>1007</v>
      </c>
      <c r="AJ394" t="s">
        <v>1008</v>
      </c>
      <c r="AN394" t="s">
        <v>926</v>
      </c>
    </row>
    <row r="395" spans="29:41" x14ac:dyDescent="0.4">
      <c r="AC395" t="s">
        <v>1110</v>
      </c>
      <c r="AD395" t="s">
        <v>1111</v>
      </c>
      <c r="AG395" t="s">
        <v>966</v>
      </c>
      <c r="AI395" t="s">
        <v>1112</v>
      </c>
      <c r="AJ395" t="s">
        <v>1113</v>
      </c>
      <c r="AK395" t="s">
        <v>1114</v>
      </c>
      <c r="AN395" t="s">
        <v>1115</v>
      </c>
    </row>
    <row r="396" spans="29:41" x14ac:dyDescent="0.4">
      <c r="AC396" t="s">
        <v>1116</v>
      </c>
      <c r="AD396" t="s">
        <v>1111</v>
      </c>
      <c r="AE396" t="s">
        <v>1117</v>
      </c>
      <c r="AG396" t="s">
        <v>966</v>
      </c>
      <c r="AI396" t="s">
        <v>1112</v>
      </c>
      <c r="AJ396" t="s">
        <v>1113</v>
      </c>
      <c r="AK396" t="s">
        <v>1118</v>
      </c>
      <c r="AM396" t="s">
        <v>1119</v>
      </c>
    </row>
    <row r="397" spans="29:41" x14ac:dyDescent="0.4">
      <c r="AC397" t="s">
        <v>1120</v>
      </c>
      <c r="AD397" t="s">
        <v>1111</v>
      </c>
      <c r="AE397" t="s">
        <v>1117</v>
      </c>
      <c r="AG397" t="s">
        <v>966</v>
      </c>
      <c r="AI397" t="s">
        <v>1112</v>
      </c>
      <c r="AJ397" t="s">
        <v>1113</v>
      </c>
      <c r="AK397" t="s">
        <v>1118</v>
      </c>
    </row>
    <row r="398" spans="29:41" x14ac:dyDescent="0.4">
      <c r="AC398" t="s">
        <v>1121</v>
      </c>
      <c r="AD398" t="s">
        <v>1111</v>
      </c>
      <c r="AE398" t="s">
        <v>1117</v>
      </c>
      <c r="AG398" t="s">
        <v>966</v>
      </c>
      <c r="AI398" t="s">
        <v>1112</v>
      </c>
      <c r="AJ398" t="s">
        <v>1113</v>
      </c>
      <c r="AK398" t="s">
        <v>1118</v>
      </c>
      <c r="AM398" t="s">
        <v>1119</v>
      </c>
    </row>
    <row r="399" spans="29:41" x14ac:dyDescent="0.4">
      <c r="AC399" t="s">
        <v>1122</v>
      </c>
      <c r="AD399" t="s">
        <v>1111</v>
      </c>
      <c r="AE399" t="s">
        <v>1117</v>
      </c>
      <c r="AG399" t="s">
        <v>966</v>
      </c>
      <c r="AI399" t="s">
        <v>1112</v>
      </c>
      <c r="AJ399" t="s">
        <v>1113</v>
      </c>
      <c r="AK399" t="s">
        <v>1118</v>
      </c>
    </row>
    <row r="400" spans="29:41" x14ac:dyDescent="0.4">
      <c r="AC400" t="s">
        <v>1123</v>
      </c>
      <c r="AD400" t="s">
        <v>1111</v>
      </c>
      <c r="AE400" t="s">
        <v>1124</v>
      </c>
      <c r="AF400" t="s">
        <v>1125</v>
      </c>
      <c r="AG400" t="s">
        <v>966</v>
      </c>
      <c r="AI400" t="s">
        <v>1112</v>
      </c>
      <c r="AJ400" t="s">
        <v>1113</v>
      </c>
      <c r="AM400" t="s">
        <v>1126</v>
      </c>
    </row>
    <row r="401" spans="29:42" x14ac:dyDescent="0.4">
      <c r="AC401" t="s">
        <v>1127</v>
      </c>
      <c r="AD401" t="s">
        <v>1111</v>
      </c>
      <c r="AE401" t="s">
        <v>1117</v>
      </c>
      <c r="AG401" t="s">
        <v>1128</v>
      </c>
      <c r="AI401" t="s">
        <v>1112</v>
      </c>
      <c r="AJ401" t="s">
        <v>1113</v>
      </c>
      <c r="AK401" t="s">
        <v>1118</v>
      </c>
      <c r="AM401" t="s">
        <v>1119</v>
      </c>
    </row>
    <row r="402" spans="29:42" x14ac:dyDescent="0.4">
      <c r="AC402" t="s">
        <v>1129</v>
      </c>
      <c r="AD402" t="s">
        <v>1111</v>
      </c>
      <c r="AE402" t="s">
        <v>1117</v>
      </c>
      <c r="AG402" t="s">
        <v>966</v>
      </c>
      <c r="AI402" t="s">
        <v>1112</v>
      </c>
      <c r="AJ402" t="s">
        <v>1113</v>
      </c>
      <c r="AK402" t="s">
        <v>1118</v>
      </c>
      <c r="AM402" t="s">
        <v>1126</v>
      </c>
    </row>
    <row r="403" spans="29:42" x14ac:dyDescent="0.4">
      <c r="AC403" t="s">
        <v>1130</v>
      </c>
      <c r="AD403" t="s">
        <v>1111</v>
      </c>
      <c r="AG403" t="s">
        <v>1131</v>
      </c>
      <c r="AH403" t="s">
        <v>1132</v>
      </c>
      <c r="AI403" t="s">
        <v>1133</v>
      </c>
      <c r="AJ403" t="s">
        <v>1134</v>
      </c>
      <c r="AK403" t="s">
        <v>1135</v>
      </c>
      <c r="AL403" t="s">
        <v>1136</v>
      </c>
      <c r="AM403" t="s">
        <v>1126</v>
      </c>
      <c r="AP403" t="s">
        <v>1137</v>
      </c>
    </row>
    <row r="404" spans="29:42" x14ac:dyDescent="0.4">
      <c r="AC404" t="s">
        <v>1138</v>
      </c>
      <c r="AD404" t="s">
        <v>1111</v>
      </c>
      <c r="AG404" t="s">
        <v>1131</v>
      </c>
      <c r="AH404" t="s">
        <v>1139</v>
      </c>
      <c r="AI404" t="s">
        <v>1133</v>
      </c>
      <c r="AJ404" t="s">
        <v>1134</v>
      </c>
      <c r="AK404" t="s">
        <v>1140</v>
      </c>
      <c r="AL404" t="s">
        <v>1141</v>
      </c>
      <c r="AM404" t="s">
        <v>1126</v>
      </c>
      <c r="AP404" t="s">
        <v>1142</v>
      </c>
    </row>
    <row r="405" spans="29:42" x14ac:dyDescent="0.4">
      <c r="AC405" t="s">
        <v>1143</v>
      </c>
      <c r="AD405" t="s">
        <v>1111</v>
      </c>
      <c r="AG405" t="s">
        <v>1128</v>
      </c>
      <c r="AI405" t="s">
        <v>1112</v>
      </c>
      <c r="AJ405" t="s">
        <v>1113</v>
      </c>
      <c r="AK405" t="s">
        <v>1140</v>
      </c>
      <c r="AL405" t="s">
        <v>1144</v>
      </c>
      <c r="AM405" t="s">
        <v>1126</v>
      </c>
      <c r="AP405" t="s">
        <v>1145</v>
      </c>
    </row>
    <row r="406" spans="29:42" x14ac:dyDescent="0.4">
      <c r="AC406" t="s">
        <v>1146</v>
      </c>
      <c r="AD406" t="s">
        <v>1111</v>
      </c>
      <c r="AG406" t="s">
        <v>1128</v>
      </c>
      <c r="AI406" t="s">
        <v>1112</v>
      </c>
      <c r="AJ406" t="s">
        <v>1113</v>
      </c>
      <c r="AK406" t="s">
        <v>1140</v>
      </c>
      <c r="AL406" t="s">
        <v>1144</v>
      </c>
      <c r="AM406" t="s">
        <v>1126</v>
      </c>
      <c r="AP406" t="s">
        <v>1147</v>
      </c>
    </row>
    <row r="407" spans="29:42" x14ac:dyDescent="0.4">
      <c r="AC407" t="s">
        <v>1148</v>
      </c>
      <c r="AD407" t="s">
        <v>1111</v>
      </c>
      <c r="AE407" t="s">
        <v>1117</v>
      </c>
      <c r="AG407" t="s">
        <v>1128</v>
      </c>
      <c r="AI407" t="s">
        <v>1112</v>
      </c>
      <c r="AJ407" t="s">
        <v>1113</v>
      </c>
      <c r="AK407" t="s">
        <v>1118</v>
      </c>
      <c r="AM407" t="s">
        <v>1119</v>
      </c>
    </row>
    <row r="408" spans="29:42" x14ac:dyDescent="0.4">
      <c r="AC408" t="s">
        <v>1149</v>
      </c>
      <c r="AD408" t="s">
        <v>1111</v>
      </c>
      <c r="AE408" t="s">
        <v>1117</v>
      </c>
      <c r="AG408" t="s">
        <v>966</v>
      </c>
      <c r="AI408" t="s">
        <v>1112</v>
      </c>
      <c r="AJ408" t="s">
        <v>1113</v>
      </c>
      <c r="AK408" t="s">
        <v>1118</v>
      </c>
      <c r="AM408" t="s">
        <v>1126</v>
      </c>
    </row>
    <row r="409" spans="29:42" x14ac:dyDescent="0.4">
      <c r="AC409" t="s">
        <v>1150</v>
      </c>
      <c r="AD409" t="s">
        <v>1111</v>
      </c>
      <c r="AM409" t="s">
        <v>1126</v>
      </c>
      <c r="AN409" t="s">
        <v>1151</v>
      </c>
    </row>
    <row r="410" spans="29:42" x14ac:dyDescent="0.4">
      <c r="AC410" t="s">
        <v>1152</v>
      </c>
      <c r="AD410" t="s">
        <v>1111</v>
      </c>
      <c r="AE410" t="s">
        <v>1153</v>
      </c>
      <c r="AF410" t="s">
        <v>1125</v>
      </c>
      <c r="AG410" t="s">
        <v>966</v>
      </c>
      <c r="AI410" t="s">
        <v>1112</v>
      </c>
      <c r="AJ410" t="s">
        <v>1113</v>
      </c>
      <c r="AK410" t="s">
        <v>1154</v>
      </c>
      <c r="AM410" t="s">
        <v>1126</v>
      </c>
    </row>
    <row r="411" spans="29:42" x14ac:dyDescent="0.4">
      <c r="AC411" t="s">
        <v>1155</v>
      </c>
      <c r="AD411" t="s">
        <v>1111</v>
      </c>
      <c r="AG411" t="s">
        <v>966</v>
      </c>
      <c r="AI411" t="s">
        <v>1112</v>
      </c>
      <c r="AJ411" t="s">
        <v>1113</v>
      </c>
      <c r="AK411" t="s">
        <v>1156</v>
      </c>
      <c r="AM411" t="s">
        <v>1126</v>
      </c>
      <c r="AP411" t="s">
        <v>1157</v>
      </c>
    </row>
    <row r="412" spans="29:42" x14ac:dyDescent="0.4">
      <c r="AC412" t="s">
        <v>1158</v>
      </c>
      <c r="AD412" t="s">
        <v>1111</v>
      </c>
      <c r="AG412" t="s">
        <v>1131</v>
      </c>
      <c r="AH412" t="s">
        <v>1139</v>
      </c>
      <c r="AI412" t="s">
        <v>1133</v>
      </c>
      <c r="AJ412" t="s">
        <v>1113</v>
      </c>
      <c r="AK412" t="s">
        <v>1156</v>
      </c>
      <c r="AL412" t="s">
        <v>1159</v>
      </c>
      <c r="AM412" t="s">
        <v>1126</v>
      </c>
      <c r="AP412" t="s">
        <v>1160</v>
      </c>
    </row>
    <row r="413" spans="29:42" x14ac:dyDescent="0.4">
      <c r="AC413" t="s">
        <v>1161</v>
      </c>
      <c r="AD413" t="s">
        <v>1111</v>
      </c>
      <c r="AG413" t="s">
        <v>1128</v>
      </c>
      <c r="AI413" t="s">
        <v>1112</v>
      </c>
      <c r="AJ413" t="s">
        <v>1113</v>
      </c>
      <c r="AK413" t="s">
        <v>1156</v>
      </c>
      <c r="AL413" t="s">
        <v>1144</v>
      </c>
      <c r="AM413" t="s">
        <v>1126</v>
      </c>
      <c r="AP413" t="s">
        <v>1162</v>
      </c>
    </row>
    <row r="414" spans="29:42" x14ac:dyDescent="0.4">
      <c r="AC414" t="s">
        <v>1163</v>
      </c>
      <c r="AD414" t="s">
        <v>1111</v>
      </c>
      <c r="AG414" t="s">
        <v>966</v>
      </c>
      <c r="AI414" t="s">
        <v>1112</v>
      </c>
      <c r="AJ414" t="s">
        <v>1113</v>
      </c>
      <c r="AK414" t="s">
        <v>1156</v>
      </c>
      <c r="AL414" t="s">
        <v>1144</v>
      </c>
      <c r="AM414" t="s">
        <v>1126</v>
      </c>
      <c r="AP414" t="s">
        <v>1164</v>
      </c>
    </row>
    <row r="415" spans="29:42" x14ac:dyDescent="0.4">
      <c r="AC415" t="s">
        <v>1165</v>
      </c>
      <c r="AD415" t="s">
        <v>1111</v>
      </c>
      <c r="AE415" t="s">
        <v>1166</v>
      </c>
      <c r="AF415" t="s">
        <v>1167</v>
      </c>
      <c r="AG415" t="s">
        <v>1128</v>
      </c>
      <c r="AI415" t="s">
        <v>1112</v>
      </c>
      <c r="AJ415" t="s">
        <v>1113</v>
      </c>
      <c r="AM415" t="s">
        <v>1126</v>
      </c>
    </row>
    <row r="416" spans="29:42" x14ac:dyDescent="0.4">
      <c r="AC416" t="s">
        <v>1168</v>
      </c>
      <c r="AD416" t="s">
        <v>1111</v>
      </c>
      <c r="AF416" t="s">
        <v>1169</v>
      </c>
      <c r="AG416" t="s">
        <v>1128</v>
      </c>
      <c r="AI416" t="s">
        <v>1112</v>
      </c>
      <c r="AJ416" t="s">
        <v>1113</v>
      </c>
      <c r="AN416" t="s">
        <v>1170</v>
      </c>
    </row>
    <row r="417" spans="29:41" x14ac:dyDescent="0.4">
      <c r="AC417" t="s">
        <v>1171</v>
      </c>
      <c r="AD417" t="s">
        <v>1111</v>
      </c>
      <c r="AF417" t="s">
        <v>1169</v>
      </c>
      <c r="AG417" t="s">
        <v>966</v>
      </c>
      <c r="AI417" t="s">
        <v>1112</v>
      </c>
      <c r="AJ417" t="s">
        <v>1113</v>
      </c>
      <c r="AN417" t="s">
        <v>1172</v>
      </c>
    </row>
    <row r="418" spans="29:41" x14ac:dyDescent="0.4">
      <c r="AC418" t="s">
        <v>1173</v>
      </c>
      <c r="AD418" t="s">
        <v>1111</v>
      </c>
      <c r="AE418" t="s">
        <v>1124</v>
      </c>
      <c r="AG418" t="s">
        <v>1174</v>
      </c>
      <c r="AK418" t="s">
        <v>1175</v>
      </c>
    </row>
    <row r="419" spans="29:41" x14ac:dyDescent="0.4">
      <c r="AC419" t="s">
        <v>1176</v>
      </c>
      <c r="AD419" t="s">
        <v>1111</v>
      </c>
      <c r="AE419" t="s">
        <v>1124</v>
      </c>
      <c r="AG419" t="s">
        <v>966</v>
      </c>
      <c r="AI419" t="s">
        <v>1112</v>
      </c>
      <c r="AJ419" t="s">
        <v>1113</v>
      </c>
      <c r="AK419" t="s">
        <v>1175</v>
      </c>
    </row>
    <row r="420" spans="29:41" x14ac:dyDescent="0.4">
      <c r="AC420" t="s">
        <v>1177</v>
      </c>
      <c r="AD420" t="s">
        <v>1111</v>
      </c>
      <c r="AF420" t="s">
        <v>1169</v>
      </c>
      <c r="AG420" t="s">
        <v>966</v>
      </c>
      <c r="AI420" t="s">
        <v>1112</v>
      </c>
      <c r="AJ420" t="s">
        <v>1113</v>
      </c>
      <c r="AK420" t="s">
        <v>1178</v>
      </c>
      <c r="AM420" t="s">
        <v>1179</v>
      </c>
      <c r="AN420" t="s">
        <v>926</v>
      </c>
    </row>
    <row r="421" spans="29:41" x14ac:dyDescent="0.4">
      <c r="AC421" t="s">
        <v>1180</v>
      </c>
      <c r="AD421" t="s">
        <v>1111</v>
      </c>
      <c r="AF421" t="s">
        <v>1169</v>
      </c>
      <c r="AG421" t="s">
        <v>966</v>
      </c>
      <c r="AI421" t="s">
        <v>1112</v>
      </c>
      <c r="AJ421" t="s">
        <v>1113</v>
      </c>
      <c r="AK421" t="s">
        <v>1178</v>
      </c>
      <c r="AM421" t="s">
        <v>1119</v>
      </c>
      <c r="AN421" t="s">
        <v>926</v>
      </c>
    </row>
    <row r="422" spans="29:41" x14ac:dyDescent="0.4">
      <c r="AC422" t="s">
        <v>1181</v>
      </c>
      <c r="AD422" t="s">
        <v>1111</v>
      </c>
      <c r="AF422" t="s">
        <v>1182</v>
      </c>
      <c r="AG422" t="s">
        <v>1131</v>
      </c>
      <c r="AI422" t="s">
        <v>1133</v>
      </c>
      <c r="AJ422" t="s">
        <v>1113</v>
      </c>
      <c r="AK422" t="s">
        <v>1183</v>
      </c>
      <c r="AL422" t="s">
        <v>1184</v>
      </c>
      <c r="AM422" t="s">
        <v>1126</v>
      </c>
    </row>
    <row r="423" spans="29:41" x14ac:dyDescent="0.4">
      <c r="AC423" t="s">
        <v>1185</v>
      </c>
      <c r="AD423" t="s">
        <v>1111</v>
      </c>
      <c r="AF423" t="s">
        <v>1182</v>
      </c>
      <c r="AG423" t="s">
        <v>1128</v>
      </c>
      <c r="AI423" t="s">
        <v>1112</v>
      </c>
      <c r="AJ423" t="s">
        <v>1113</v>
      </c>
      <c r="AK423" t="s">
        <v>1183</v>
      </c>
      <c r="AM423" t="s">
        <v>1126</v>
      </c>
    </row>
    <row r="424" spans="29:41" x14ac:dyDescent="0.4">
      <c r="AC424" t="s">
        <v>1186</v>
      </c>
      <c r="AD424" t="s">
        <v>1111</v>
      </c>
      <c r="AG424" t="s">
        <v>966</v>
      </c>
      <c r="AI424" t="s">
        <v>1112</v>
      </c>
      <c r="AJ424" t="s">
        <v>1113</v>
      </c>
      <c r="AK424" t="s">
        <v>1183</v>
      </c>
      <c r="AM424" t="s">
        <v>1126</v>
      </c>
    </row>
    <row r="425" spans="29:41" x14ac:dyDescent="0.4">
      <c r="AC425" t="s">
        <v>1187</v>
      </c>
      <c r="AD425" t="s">
        <v>1111</v>
      </c>
      <c r="AF425" t="s">
        <v>1125</v>
      </c>
      <c r="AG425" t="s">
        <v>1128</v>
      </c>
      <c r="AI425" t="s">
        <v>1112</v>
      </c>
      <c r="AJ425" t="s">
        <v>1113</v>
      </c>
      <c r="AL425" t="s">
        <v>1188</v>
      </c>
    </row>
    <row r="426" spans="29:41" x14ac:dyDescent="0.4">
      <c r="AC426" t="s">
        <v>1189</v>
      </c>
      <c r="AD426" t="s">
        <v>1111</v>
      </c>
      <c r="AG426" t="s">
        <v>966</v>
      </c>
      <c r="AI426" t="s">
        <v>1112</v>
      </c>
      <c r="AJ426" t="s">
        <v>1113</v>
      </c>
      <c r="AK426" t="s">
        <v>1190</v>
      </c>
      <c r="AN426" t="s">
        <v>1191</v>
      </c>
      <c r="AO426" t="s">
        <v>1192</v>
      </c>
    </row>
    <row r="427" spans="29:41" x14ac:dyDescent="0.4">
      <c r="AC427" t="s">
        <v>1193</v>
      </c>
      <c r="AD427" t="s">
        <v>1111</v>
      </c>
      <c r="AG427" t="s">
        <v>966</v>
      </c>
      <c r="AI427" t="s">
        <v>1112</v>
      </c>
      <c r="AJ427" t="s">
        <v>1113</v>
      </c>
      <c r="AK427" t="s">
        <v>1190</v>
      </c>
      <c r="AN427" t="s">
        <v>1194</v>
      </c>
      <c r="AO427" t="s">
        <v>1192</v>
      </c>
    </row>
    <row r="428" spans="29:41" x14ac:dyDescent="0.4">
      <c r="AC428" t="s">
        <v>1195</v>
      </c>
      <c r="AD428" t="s">
        <v>1111</v>
      </c>
      <c r="AG428" t="s">
        <v>966</v>
      </c>
      <c r="AI428" t="s">
        <v>1112</v>
      </c>
      <c r="AJ428" t="s">
        <v>1113</v>
      </c>
      <c r="AK428" t="s">
        <v>1190</v>
      </c>
      <c r="AN428" t="s">
        <v>1191</v>
      </c>
      <c r="AO428" t="s">
        <v>1192</v>
      </c>
    </row>
    <row r="429" spans="29:41" x14ac:dyDescent="0.4">
      <c r="AC429" t="s">
        <v>1196</v>
      </c>
      <c r="AD429" t="s">
        <v>1111</v>
      </c>
      <c r="AG429" t="s">
        <v>966</v>
      </c>
      <c r="AI429" t="s">
        <v>1112</v>
      </c>
      <c r="AJ429" t="s">
        <v>1113</v>
      </c>
      <c r="AK429" t="s">
        <v>1190</v>
      </c>
      <c r="AN429" t="s">
        <v>1194</v>
      </c>
      <c r="AO429" t="s">
        <v>1192</v>
      </c>
    </row>
    <row r="430" spans="29:41" x14ac:dyDescent="0.4">
      <c r="AC430" t="s">
        <v>1197</v>
      </c>
      <c r="AD430" t="s">
        <v>1111</v>
      </c>
      <c r="AG430" t="s">
        <v>1174</v>
      </c>
      <c r="AK430" t="s">
        <v>1190</v>
      </c>
      <c r="AO430" t="s">
        <v>1192</v>
      </c>
    </row>
    <row r="431" spans="29:41" x14ac:dyDescent="0.4">
      <c r="AC431" t="s">
        <v>1198</v>
      </c>
      <c r="AD431" t="s">
        <v>1111</v>
      </c>
      <c r="AF431" t="s">
        <v>1125</v>
      </c>
      <c r="AG431" t="s">
        <v>1128</v>
      </c>
      <c r="AI431" t="s">
        <v>1112</v>
      </c>
      <c r="AJ431" t="s">
        <v>1113</v>
      </c>
      <c r="AL431" t="s">
        <v>1188</v>
      </c>
      <c r="AN431" t="s">
        <v>1199</v>
      </c>
    </row>
    <row r="432" spans="29:41" x14ac:dyDescent="0.4">
      <c r="AC432" t="s">
        <v>1200</v>
      </c>
      <c r="AD432" t="s">
        <v>1111</v>
      </c>
      <c r="AE432" t="s">
        <v>1201</v>
      </c>
      <c r="AG432" t="s">
        <v>966</v>
      </c>
      <c r="AI432" t="s">
        <v>1112</v>
      </c>
      <c r="AJ432" t="s">
        <v>1113</v>
      </c>
    </row>
    <row r="433" spans="29:40" x14ac:dyDescent="0.4">
      <c r="AC433" t="s">
        <v>1202</v>
      </c>
      <c r="AD433" t="s">
        <v>1111</v>
      </c>
      <c r="AF433" t="s">
        <v>1125</v>
      </c>
      <c r="AG433" t="s">
        <v>1131</v>
      </c>
      <c r="AI433" t="s">
        <v>1133</v>
      </c>
      <c r="AJ433" t="s">
        <v>1113</v>
      </c>
      <c r="AL433" t="s">
        <v>1184</v>
      </c>
      <c r="AN433" t="s">
        <v>1199</v>
      </c>
    </row>
    <row r="434" spans="29:40" x14ac:dyDescent="0.4">
      <c r="AC434" t="s">
        <v>896</v>
      </c>
      <c r="AD434" t="s">
        <v>1111</v>
      </c>
      <c r="AE434" t="s">
        <v>1203</v>
      </c>
      <c r="AG434" t="s">
        <v>966</v>
      </c>
      <c r="AI434" t="s">
        <v>1112</v>
      </c>
      <c r="AJ434" t="s">
        <v>1113</v>
      </c>
    </row>
    <row r="435" spans="29:40" x14ac:dyDescent="0.4">
      <c r="AC435" t="s">
        <v>1204</v>
      </c>
      <c r="AD435" t="s">
        <v>1111</v>
      </c>
      <c r="AE435" t="s">
        <v>1203</v>
      </c>
      <c r="AG435" t="s">
        <v>966</v>
      </c>
      <c r="AI435" t="s">
        <v>1112</v>
      </c>
      <c r="AJ435" t="s">
        <v>1113</v>
      </c>
    </row>
    <row r="436" spans="29:40" x14ac:dyDescent="0.4">
      <c r="AC436" t="s">
        <v>1205</v>
      </c>
      <c r="AD436" t="s">
        <v>1111</v>
      </c>
      <c r="AG436" t="s">
        <v>1206</v>
      </c>
      <c r="AK436" t="s">
        <v>1190</v>
      </c>
    </row>
    <row r="437" spans="29:40" x14ac:dyDescent="0.4">
      <c r="AC437" t="s">
        <v>1207</v>
      </c>
      <c r="AD437" t="s">
        <v>1111</v>
      </c>
      <c r="AG437" t="s">
        <v>1174</v>
      </c>
      <c r="AK437" t="s">
        <v>1190</v>
      </c>
    </row>
    <row r="438" spans="29:40" x14ac:dyDescent="0.4">
      <c r="AC438" t="s">
        <v>1208</v>
      </c>
      <c r="AD438" t="s">
        <v>1111</v>
      </c>
      <c r="AE438" t="s">
        <v>1209</v>
      </c>
      <c r="AG438" t="s">
        <v>966</v>
      </c>
      <c r="AI438" t="s">
        <v>1112</v>
      </c>
      <c r="AJ438" t="s">
        <v>1113</v>
      </c>
      <c r="AK438" t="s">
        <v>1210</v>
      </c>
      <c r="AN438" t="s">
        <v>1211</v>
      </c>
    </row>
    <row r="439" spans="29:40" x14ac:dyDescent="0.4">
      <c r="AC439" t="s">
        <v>1212</v>
      </c>
      <c r="AD439" t="s">
        <v>1111</v>
      </c>
      <c r="AE439" t="s">
        <v>1209</v>
      </c>
      <c r="AG439" t="s">
        <v>1206</v>
      </c>
      <c r="AK439" t="s">
        <v>1210</v>
      </c>
    </row>
    <row r="440" spans="29:40" x14ac:dyDescent="0.4">
      <c r="AC440" t="s">
        <v>1213</v>
      </c>
      <c r="AD440" t="s">
        <v>1111</v>
      </c>
      <c r="AE440" t="s">
        <v>1209</v>
      </c>
      <c r="AG440" t="s">
        <v>1174</v>
      </c>
      <c r="AK440" t="s">
        <v>1210</v>
      </c>
    </row>
    <row r="441" spans="29:40" x14ac:dyDescent="0.4">
      <c r="AC441" t="s">
        <v>1214</v>
      </c>
      <c r="AD441" t="s">
        <v>1111</v>
      </c>
      <c r="AE441" t="s">
        <v>1209</v>
      </c>
      <c r="AG441" t="s">
        <v>966</v>
      </c>
      <c r="AI441" t="s">
        <v>1112</v>
      </c>
      <c r="AJ441" t="s">
        <v>1113</v>
      </c>
      <c r="AK441" t="s">
        <v>1210</v>
      </c>
      <c r="AN441" t="s">
        <v>1211</v>
      </c>
    </row>
    <row r="442" spans="29:40" x14ac:dyDescent="0.4">
      <c r="AC442" t="s">
        <v>1215</v>
      </c>
      <c r="AD442" t="s">
        <v>1111</v>
      </c>
      <c r="AE442" t="s">
        <v>1209</v>
      </c>
      <c r="AG442" t="s">
        <v>1206</v>
      </c>
      <c r="AK442" t="s">
        <v>1210</v>
      </c>
    </row>
    <row r="443" spans="29:40" x14ac:dyDescent="0.4">
      <c r="AC443" t="s">
        <v>1216</v>
      </c>
      <c r="AD443" t="s">
        <v>1111</v>
      </c>
      <c r="AE443" t="s">
        <v>1209</v>
      </c>
      <c r="AG443" t="s">
        <v>1174</v>
      </c>
      <c r="AK443" t="s">
        <v>1210</v>
      </c>
    </row>
    <row r="444" spans="29:40" x14ac:dyDescent="0.4">
      <c r="AC444" t="s">
        <v>1217</v>
      </c>
      <c r="AD444" t="s">
        <v>1111</v>
      </c>
      <c r="AE444" t="s">
        <v>1209</v>
      </c>
      <c r="AG444" t="s">
        <v>966</v>
      </c>
      <c r="AI444" t="s">
        <v>1112</v>
      </c>
      <c r="AJ444" t="s">
        <v>1113</v>
      </c>
      <c r="AK444" t="s">
        <v>1210</v>
      </c>
      <c r="AN444" t="s">
        <v>1211</v>
      </c>
    </row>
    <row r="445" spans="29:40" x14ac:dyDescent="0.4">
      <c r="AC445" t="s">
        <v>1218</v>
      </c>
      <c r="AD445" t="s">
        <v>1111</v>
      </c>
      <c r="AE445" t="s">
        <v>1209</v>
      </c>
      <c r="AG445" t="s">
        <v>1206</v>
      </c>
      <c r="AK445" t="s">
        <v>1210</v>
      </c>
    </row>
    <row r="446" spans="29:40" x14ac:dyDescent="0.4">
      <c r="AC446" t="s">
        <v>1219</v>
      </c>
      <c r="AD446" t="s">
        <v>1111</v>
      </c>
      <c r="AE446" t="s">
        <v>1209</v>
      </c>
      <c r="AG446" t="s">
        <v>1174</v>
      </c>
      <c r="AK446" t="s">
        <v>1210</v>
      </c>
    </row>
    <row r="447" spans="29:40" x14ac:dyDescent="0.4">
      <c r="AC447" t="s">
        <v>1220</v>
      </c>
      <c r="AD447" t="s">
        <v>1111</v>
      </c>
      <c r="AF447" t="s">
        <v>1125</v>
      </c>
      <c r="AG447" t="s">
        <v>966</v>
      </c>
      <c r="AI447" t="s">
        <v>1112</v>
      </c>
      <c r="AJ447" t="s">
        <v>1113</v>
      </c>
      <c r="AN447" t="s">
        <v>1221</v>
      </c>
    </row>
    <row r="448" spans="29:40" x14ac:dyDescent="0.4">
      <c r="AC448" t="s">
        <v>1222</v>
      </c>
      <c r="AD448" t="s">
        <v>1111</v>
      </c>
      <c r="AF448" t="s">
        <v>1125</v>
      </c>
      <c r="AG448" t="s">
        <v>966</v>
      </c>
      <c r="AI448" t="s">
        <v>1112</v>
      </c>
      <c r="AJ448" t="s">
        <v>1113</v>
      </c>
      <c r="AN448" t="s">
        <v>1221</v>
      </c>
    </row>
    <row r="449" spans="29:41" x14ac:dyDescent="0.4">
      <c r="AC449" t="s">
        <v>1223</v>
      </c>
      <c r="AD449" t="s">
        <v>1111</v>
      </c>
      <c r="AF449" t="s">
        <v>1125</v>
      </c>
      <c r="AG449" t="s">
        <v>966</v>
      </c>
      <c r="AI449" t="s">
        <v>1112</v>
      </c>
      <c r="AJ449" t="s">
        <v>1113</v>
      </c>
      <c r="AN449" t="s">
        <v>1221</v>
      </c>
    </row>
    <row r="450" spans="29:41" x14ac:dyDescent="0.4">
      <c r="AC450" t="s">
        <v>1224</v>
      </c>
      <c r="AD450" t="s">
        <v>1225</v>
      </c>
      <c r="AE450" t="s">
        <v>1226</v>
      </c>
      <c r="AG450" t="s">
        <v>911</v>
      </c>
    </row>
    <row r="451" spans="29:41" x14ac:dyDescent="0.4">
      <c r="AC451" t="s">
        <v>1227</v>
      </c>
      <c r="AD451" t="s">
        <v>1225</v>
      </c>
      <c r="AE451" t="s">
        <v>1226</v>
      </c>
      <c r="AG451" t="s">
        <v>911</v>
      </c>
      <c r="AH451" t="s">
        <v>1228</v>
      </c>
      <c r="AJ451" t="s">
        <v>1229</v>
      </c>
    </row>
    <row r="452" spans="29:41" x14ac:dyDescent="0.4">
      <c r="AC452" t="s">
        <v>1230</v>
      </c>
      <c r="AD452" t="s">
        <v>1225</v>
      </c>
      <c r="AE452" t="s">
        <v>1231</v>
      </c>
      <c r="AG452" t="s">
        <v>1232</v>
      </c>
      <c r="AJ452" t="s">
        <v>1229</v>
      </c>
    </row>
    <row r="453" spans="29:41" x14ac:dyDescent="0.4">
      <c r="AC453" t="s">
        <v>1233</v>
      </c>
      <c r="AD453" t="s">
        <v>1225</v>
      </c>
      <c r="AE453" t="s">
        <v>1231</v>
      </c>
      <c r="AG453" t="s">
        <v>1232</v>
      </c>
      <c r="AJ453" t="s">
        <v>1229</v>
      </c>
    </row>
    <row r="454" spans="29:41" x14ac:dyDescent="0.4">
      <c r="AC454" t="s">
        <v>1234</v>
      </c>
      <c r="AD454" t="s">
        <v>1235</v>
      </c>
      <c r="AG454" t="s">
        <v>1236</v>
      </c>
      <c r="AI454" t="s">
        <v>1237</v>
      </c>
      <c r="AJ454" t="s">
        <v>1238</v>
      </c>
      <c r="AK454" t="s">
        <v>1239</v>
      </c>
      <c r="AN454" t="s">
        <v>1240</v>
      </c>
    </row>
    <row r="455" spans="29:41" x14ac:dyDescent="0.4">
      <c r="AC455" t="s">
        <v>1241</v>
      </c>
      <c r="AD455" t="s">
        <v>1235</v>
      </c>
      <c r="AE455" t="s">
        <v>1242</v>
      </c>
      <c r="AG455" t="s">
        <v>1243</v>
      </c>
      <c r="AH455" t="s">
        <v>1244</v>
      </c>
      <c r="AI455" t="s">
        <v>1245</v>
      </c>
      <c r="AJ455" t="s">
        <v>1238</v>
      </c>
    </row>
    <row r="456" spans="29:41" x14ac:dyDescent="0.4">
      <c r="AC456" t="s">
        <v>1246</v>
      </c>
      <c r="AD456" t="s">
        <v>1235</v>
      </c>
      <c r="AE456" t="s">
        <v>1247</v>
      </c>
      <c r="AG456" t="s">
        <v>1236</v>
      </c>
      <c r="AJ456" t="s">
        <v>1238</v>
      </c>
    </row>
    <row r="457" spans="29:41" x14ac:dyDescent="0.4">
      <c r="AC457" t="s">
        <v>1248</v>
      </c>
      <c r="AD457" t="s">
        <v>1235</v>
      </c>
      <c r="AE457" t="s">
        <v>1249</v>
      </c>
      <c r="AG457" t="s">
        <v>1236</v>
      </c>
      <c r="AI457" t="s">
        <v>1237</v>
      </c>
      <c r="AJ457" t="s">
        <v>1238</v>
      </c>
      <c r="AK457" t="s">
        <v>1250</v>
      </c>
    </row>
    <row r="458" spans="29:41" x14ac:dyDescent="0.4">
      <c r="AC458" t="s">
        <v>1251</v>
      </c>
      <c r="AD458" t="s">
        <v>1235</v>
      </c>
    </row>
    <row r="459" spans="29:41" x14ac:dyDescent="0.4">
      <c r="AC459" t="s">
        <v>1252</v>
      </c>
      <c r="AD459" t="s">
        <v>1235</v>
      </c>
      <c r="AE459" t="s">
        <v>1253</v>
      </c>
      <c r="AG459" t="s">
        <v>1236</v>
      </c>
      <c r="AI459" t="s">
        <v>1237</v>
      </c>
      <c r="AJ459" t="s">
        <v>1238</v>
      </c>
    </row>
    <row r="460" spans="29:41" x14ac:dyDescent="0.4">
      <c r="AC460" t="s">
        <v>1254</v>
      </c>
      <c r="AD460" t="s">
        <v>1235</v>
      </c>
      <c r="AE460" t="s">
        <v>1253</v>
      </c>
      <c r="AG460" t="s">
        <v>1236</v>
      </c>
      <c r="AI460" t="s">
        <v>1237</v>
      </c>
      <c r="AJ460" t="s">
        <v>1238</v>
      </c>
    </row>
    <row r="461" spans="29:41" x14ac:dyDescent="0.4">
      <c r="AC461" t="s">
        <v>1255</v>
      </c>
      <c r="AD461" t="s">
        <v>1235</v>
      </c>
      <c r="AE461" t="s">
        <v>1256</v>
      </c>
      <c r="AI461" t="s">
        <v>1237</v>
      </c>
      <c r="AJ461" t="s">
        <v>1238</v>
      </c>
    </row>
    <row r="462" spans="29:41" x14ac:dyDescent="0.4">
      <c r="AC462" t="s">
        <v>1257</v>
      </c>
      <c r="AD462" t="s">
        <v>1235</v>
      </c>
      <c r="AE462" t="s">
        <v>1258</v>
      </c>
      <c r="AG462" t="s">
        <v>1236</v>
      </c>
      <c r="AH462" t="s">
        <v>1259</v>
      </c>
      <c r="AI462" t="s">
        <v>1237</v>
      </c>
      <c r="AJ462" t="s">
        <v>1238</v>
      </c>
      <c r="AK462" t="s">
        <v>1260</v>
      </c>
      <c r="AM462" t="s">
        <v>1261</v>
      </c>
      <c r="AN462" t="s">
        <v>1262</v>
      </c>
    </row>
    <row r="463" spans="29:41" x14ac:dyDescent="0.4">
      <c r="AC463" t="s">
        <v>1263</v>
      </c>
      <c r="AD463" t="s">
        <v>1235</v>
      </c>
      <c r="AE463" t="s">
        <v>1256</v>
      </c>
      <c r="AF463" t="s">
        <v>1264</v>
      </c>
      <c r="AG463" t="s">
        <v>1236</v>
      </c>
      <c r="AI463" t="s">
        <v>1237</v>
      </c>
      <c r="AJ463" t="s">
        <v>1238</v>
      </c>
    </row>
    <row r="464" spans="29:41" x14ac:dyDescent="0.4">
      <c r="AC464" t="s">
        <v>1265</v>
      </c>
      <c r="AD464" t="s">
        <v>1235</v>
      </c>
      <c r="AG464" t="s">
        <v>1236</v>
      </c>
      <c r="AI464" t="s">
        <v>1237</v>
      </c>
      <c r="AJ464" t="s">
        <v>1238</v>
      </c>
      <c r="AN464" t="s">
        <v>1266</v>
      </c>
      <c r="AO464" t="s">
        <v>1010</v>
      </c>
    </row>
    <row r="465" spans="29:41" x14ac:dyDescent="0.4">
      <c r="AC465" t="s">
        <v>1267</v>
      </c>
      <c r="AD465" t="s">
        <v>1235</v>
      </c>
      <c r="AE465" t="s">
        <v>1268</v>
      </c>
      <c r="AG465" t="s">
        <v>1236</v>
      </c>
      <c r="AH465" t="s">
        <v>1259</v>
      </c>
      <c r="AI465" t="s">
        <v>1237</v>
      </c>
      <c r="AJ465" t="s">
        <v>1238</v>
      </c>
    </row>
    <row r="466" spans="29:41" x14ac:dyDescent="0.4">
      <c r="AC466" t="s">
        <v>1269</v>
      </c>
      <c r="AD466" t="s">
        <v>1235</v>
      </c>
      <c r="AE466" t="s">
        <v>1258</v>
      </c>
      <c r="AG466" t="s">
        <v>1243</v>
      </c>
      <c r="AH466" t="s">
        <v>1270</v>
      </c>
      <c r="AI466" t="s">
        <v>1245</v>
      </c>
      <c r="AJ466" t="s">
        <v>1271</v>
      </c>
      <c r="AK466" t="s">
        <v>1260</v>
      </c>
      <c r="AL466" t="s">
        <v>1272</v>
      </c>
      <c r="AM466" t="s">
        <v>1273</v>
      </c>
      <c r="AN466" t="s">
        <v>1262</v>
      </c>
    </row>
    <row r="467" spans="29:41" x14ac:dyDescent="0.4">
      <c r="AC467" t="s">
        <v>1224</v>
      </c>
      <c r="AD467" t="s">
        <v>1235</v>
      </c>
      <c r="AE467" t="s">
        <v>1103</v>
      </c>
      <c r="AG467" t="s">
        <v>1236</v>
      </c>
    </row>
    <row r="468" spans="29:41" x14ac:dyDescent="0.4">
      <c r="AC468" t="s">
        <v>1274</v>
      </c>
      <c r="AD468" t="s">
        <v>1235</v>
      </c>
      <c r="AE468" t="s">
        <v>1275</v>
      </c>
      <c r="AG468" t="s">
        <v>1236</v>
      </c>
      <c r="AI468" t="s">
        <v>1237</v>
      </c>
      <c r="AJ468" t="s">
        <v>1238</v>
      </c>
      <c r="AK468" t="s">
        <v>1276</v>
      </c>
    </row>
    <row r="469" spans="29:41" x14ac:dyDescent="0.4">
      <c r="AC469" t="s">
        <v>1277</v>
      </c>
      <c r="AD469" t="s">
        <v>1235</v>
      </c>
      <c r="AE469" t="s">
        <v>651</v>
      </c>
      <c r="AG469" t="s">
        <v>1243</v>
      </c>
      <c r="AI469" t="s">
        <v>1237</v>
      </c>
      <c r="AJ469" t="s">
        <v>1238</v>
      </c>
      <c r="AL469" t="s">
        <v>1278</v>
      </c>
    </row>
    <row r="470" spans="29:41" x14ac:dyDescent="0.4">
      <c r="AC470" t="s">
        <v>1279</v>
      </c>
      <c r="AD470" t="s">
        <v>1235</v>
      </c>
      <c r="AE470" t="s">
        <v>651</v>
      </c>
      <c r="AG470" t="s">
        <v>1243</v>
      </c>
      <c r="AI470" t="s">
        <v>1237</v>
      </c>
      <c r="AJ470" t="s">
        <v>1238</v>
      </c>
      <c r="AL470" t="s">
        <v>1278</v>
      </c>
    </row>
    <row r="471" spans="29:41" x14ac:dyDescent="0.4">
      <c r="AC471" t="s">
        <v>1280</v>
      </c>
      <c r="AD471" t="s">
        <v>1235</v>
      </c>
      <c r="AE471" t="s">
        <v>1275</v>
      </c>
      <c r="AG471" t="s">
        <v>1236</v>
      </c>
      <c r="AI471" t="s">
        <v>1237</v>
      </c>
      <c r="AJ471" t="s">
        <v>1238</v>
      </c>
      <c r="AK471" t="s">
        <v>1276</v>
      </c>
    </row>
    <row r="472" spans="29:41" x14ac:dyDescent="0.4">
      <c r="AC472" t="s">
        <v>1281</v>
      </c>
      <c r="AD472" t="s">
        <v>1235</v>
      </c>
      <c r="AG472" t="s">
        <v>1236</v>
      </c>
      <c r="AH472" t="s">
        <v>1259</v>
      </c>
      <c r="AI472" t="s">
        <v>1237</v>
      </c>
      <c r="AJ472" t="s">
        <v>1238</v>
      </c>
      <c r="AN472" t="s">
        <v>1282</v>
      </c>
    </row>
    <row r="473" spans="29:41" x14ac:dyDescent="0.4">
      <c r="AC473" t="s">
        <v>1283</v>
      </c>
      <c r="AD473" t="s">
        <v>1235</v>
      </c>
      <c r="AE473" t="s">
        <v>1284</v>
      </c>
      <c r="AG473" t="s">
        <v>1243</v>
      </c>
      <c r="AI473" t="s">
        <v>1237</v>
      </c>
      <c r="AJ473" t="s">
        <v>1238</v>
      </c>
      <c r="AL473" t="s">
        <v>1278</v>
      </c>
    </row>
    <row r="474" spans="29:41" x14ac:dyDescent="0.4">
      <c r="AC474" t="s">
        <v>1285</v>
      </c>
      <c r="AD474" t="s">
        <v>1235</v>
      </c>
      <c r="AG474" t="s">
        <v>1236</v>
      </c>
      <c r="AI474" t="s">
        <v>1237</v>
      </c>
      <c r="AJ474" t="s">
        <v>1238</v>
      </c>
      <c r="AK474" t="s">
        <v>1286</v>
      </c>
      <c r="AN474" t="s">
        <v>1266</v>
      </c>
      <c r="AO474" t="s">
        <v>1010</v>
      </c>
    </row>
    <row r="475" spans="29:41" x14ac:dyDescent="0.4">
      <c r="AC475" t="s">
        <v>1287</v>
      </c>
      <c r="AD475" t="s">
        <v>1235</v>
      </c>
      <c r="AK475" t="s">
        <v>1286</v>
      </c>
      <c r="AN475" t="s">
        <v>1266</v>
      </c>
      <c r="AO475" t="s">
        <v>1010</v>
      </c>
    </row>
    <row r="476" spans="29:41" x14ac:dyDescent="0.4">
      <c r="AC476" t="s">
        <v>1288</v>
      </c>
      <c r="AD476" t="s">
        <v>1235</v>
      </c>
      <c r="AE476" t="s">
        <v>1289</v>
      </c>
      <c r="AG476" t="s">
        <v>1236</v>
      </c>
      <c r="AI476" t="s">
        <v>1237</v>
      </c>
      <c r="AJ476" t="s">
        <v>1238</v>
      </c>
      <c r="AL476" t="s">
        <v>1278</v>
      </c>
      <c r="AO476" t="s">
        <v>1290</v>
      </c>
    </row>
    <row r="477" spans="29:41" x14ac:dyDescent="0.4">
      <c r="AC477" t="s">
        <v>1291</v>
      </c>
      <c r="AD477" t="s">
        <v>1235</v>
      </c>
      <c r="AE477" t="s">
        <v>1292</v>
      </c>
      <c r="AG477" t="s">
        <v>414</v>
      </c>
      <c r="AO477" t="s">
        <v>1290</v>
      </c>
    </row>
    <row r="478" spans="29:41" x14ac:dyDescent="0.4">
      <c r="AC478" t="s">
        <v>1293</v>
      </c>
      <c r="AD478" t="s">
        <v>1235</v>
      </c>
      <c r="AE478" t="s">
        <v>1294</v>
      </c>
      <c r="AG478" t="s">
        <v>1295</v>
      </c>
      <c r="AH478" t="s">
        <v>1270</v>
      </c>
      <c r="AI478" t="s">
        <v>1245</v>
      </c>
      <c r="AJ478" t="s">
        <v>1271</v>
      </c>
      <c r="AL478" t="s">
        <v>1272</v>
      </c>
      <c r="AN478" t="s">
        <v>520</v>
      </c>
    </row>
    <row r="479" spans="29:41" x14ac:dyDescent="0.4">
      <c r="AC479" t="s">
        <v>1296</v>
      </c>
      <c r="AD479" t="s">
        <v>1235</v>
      </c>
      <c r="AE479" t="s">
        <v>1294</v>
      </c>
      <c r="AG479" t="s">
        <v>1295</v>
      </c>
      <c r="AH479" t="s">
        <v>1270</v>
      </c>
      <c r="AI479" t="s">
        <v>1245</v>
      </c>
      <c r="AJ479" t="s">
        <v>1271</v>
      </c>
      <c r="AL479" t="s">
        <v>1272</v>
      </c>
      <c r="AN479" t="s">
        <v>520</v>
      </c>
    </row>
    <row r="480" spans="29:41" x14ac:dyDescent="0.4">
      <c r="AC480" t="s">
        <v>1297</v>
      </c>
      <c r="AD480" t="s">
        <v>1235</v>
      </c>
      <c r="AE480" t="s">
        <v>1298</v>
      </c>
      <c r="AG480" t="s">
        <v>1243</v>
      </c>
      <c r="AH480" t="s">
        <v>1299</v>
      </c>
      <c r="AI480" t="s">
        <v>1237</v>
      </c>
      <c r="AJ480" t="s">
        <v>1238</v>
      </c>
      <c r="AL480" t="s">
        <v>1278</v>
      </c>
    </row>
    <row r="481" spans="29:41" x14ac:dyDescent="0.4">
      <c r="AC481" t="s">
        <v>1300</v>
      </c>
      <c r="AD481" t="s">
        <v>1235</v>
      </c>
      <c r="AE481" t="s">
        <v>1275</v>
      </c>
      <c r="AG481" t="s">
        <v>1236</v>
      </c>
      <c r="AI481" t="s">
        <v>1237</v>
      </c>
      <c r="AJ481" t="s">
        <v>1238</v>
      </c>
      <c r="AK481" t="s">
        <v>1301</v>
      </c>
    </row>
    <row r="482" spans="29:41" x14ac:dyDescent="0.4">
      <c r="AC482" t="s">
        <v>1302</v>
      </c>
      <c r="AD482" t="s">
        <v>1235</v>
      </c>
      <c r="AE482" t="s">
        <v>1303</v>
      </c>
      <c r="AG482" t="s">
        <v>1236</v>
      </c>
      <c r="AI482" t="s">
        <v>1237</v>
      </c>
      <c r="AJ482" t="s">
        <v>1238</v>
      </c>
      <c r="AN482" t="s">
        <v>520</v>
      </c>
      <c r="AO482" t="s">
        <v>1010</v>
      </c>
    </row>
    <row r="483" spans="29:41" x14ac:dyDescent="0.4">
      <c r="AC483" t="s">
        <v>1304</v>
      </c>
      <c r="AD483" t="s">
        <v>1235</v>
      </c>
      <c r="AG483" t="s">
        <v>1236</v>
      </c>
      <c r="AH483" t="s">
        <v>1259</v>
      </c>
      <c r="AI483" t="s">
        <v>1237</v>
      </c>
      <c r="AJ483" t="s">
        <v>1238</v>
      </c>
      <c r="AK483" t="s">
        <v>1305</v>
      </c>
      <c r="AN483" t="s">
        <v>520</v>
      </c>
    </row>
    <row r="484" spans="29:41" x14ac:dyDescent="0.4">
      <c r="AC484" t="s">
        <v>1306</v>
      </c>
      <c r="AD484" t="s">
        <v>1235</v>
      </c>
      <c r="AG484" t="s">
        <v>414</v>
      </c>
      <c r="AK484" t="s">
        <v>1305</v>
      </c>
      <c r="AN484" t="s">
        <v>520</v>
      </c>
    </row>
    <row r="485" spans="29:41" x14ac:dyDescent="0.4">
      <c r="AC485" t="s">
        <v>1307</v>
      </c>
      <c r="AD485" t="s">
        <v>1235</v>
      </c>
      <c r="AG485" t="s">
        <v>1236</v>
      </c>
      <c r="AH485" t="s">
        <v>1299</v>
      </c>
      <c r="AI485" t="s">
        <v>1237</v>
      </c>
      <c r="AJ485" t="s">
        <v>1238</v>
      </c>
      <c r="AN485" t="s">
        <v>520</v>
      </c>
    </row>
    <row r="486" spans="29:41" x14ac:dyDescent="0.4">
      <c r="AC486" t="s">
        <v>1308</v>
      </c>
      <c r="AD486" t="s">
        <v>1235</v>
      </c>
      <c r="AG486" t="s">
        <v>1232</v>
      </c>
      <c r="AN486" t="s">
        <v>520</v>
      </c>
    </row>
    <row r="487" spans="29:41" x14ac:dyDescent="0.4">
      <c r="AC487" t="s">
        <v>1309</v>
      </c>
      <c r="AD487" t="s">
        <v>1235</v>
      </c>
      <c r="AG487" t="s">
        <v>414</v>
      </c>
      <c r="AN487" t="s">
        <v>520</v>
      </c>
    </row>
    <row r="488" spans="29:41" x14ac:dyDescent="0.4">
      <c r="AC488" t="s">
        <v>1310</v>
      </c>
      <c r="AD488" t="s">
        <v>1235</v>
      </c>
      <c r="AE488" t="s">
        <v>1275</v>
      </c>
      <c r="AG488" t="s">
        <v>1236</v>
      </c>
      <c r="AI488" t="s">
        <v>1237</v>
      </c>
      <c r="AJ488" t="s">
        <v>1238</v>
      </c>
      <c r="AK488" t="s">
        <v>1276</v>
      </c>
    </row>
    <row r="489" spans="29:41" x14ac:dyDescent="0.4">
      <c r="AC489" t="s">
        <v>1311</v>
      </c>
      <c r="AD489" t="s">
        <v>1235</v>
      </c>
      <c r="AE489" t="s">
        <v>1275</v>
      </c>
      <c r="AG489" t="s">
        <v>414</v>
      </c>
      <c r="AK489" t="s">
        <v>1276</v>
      </c>
    </row>
    <row r="490" spans="29:41" x14ac:dyDescent="0.4">
      <c r="AC490" t="s">
        <v>1312</v>
      </c>
      <c r="AD490" t="s">
        <v>1235</v>
      </c>
      <c r="AE490" t="s">
        <v>1313</v>
      </c>
      <c r="AG490" t="s">
        <v>1236</v>
      </c>
      <c r="AI490" t="s">
        <v>1314</v>
      </c>
      <c r="AJ490" t="s">
        <v>1238</v>
      </c>
    </row>
    <row r="491" spans="29:41" x14ac:dyDescent="0.4">
      <c r="AC491" t="s">
        <v>1315</v>
      </c>
      <c r="AD491" t="s">
        <v>1235</v>
      </c>
      <c r="AG491" t="s">
        <v>1236</v>
      </c>
      <c r="AH491" t="s">
        <v>1259</v>
      </c>
      <c r="AI491" t="s">
        <v>1237</v>
      </c>
      <c r="AJ491" t="s">
        <v>1238</v>
      </c>
      <c r="AN491" t="s">
        <v>520</v>
      </c>
    </row>
    <row r="492" spans="29:41" x14ac:dyDescent="0.4">
      <c r="AC492" t="s">
        <v>1316</v>
      </c>
      <c r="AD492" t="s">
        <v>1235</v>
      </c>
      <c r="AG492" t="s">
        <v>1236</v>
      </c>
      <c r="AH492" t="s">
        <v>1259</v>
      </c>
      <c r="AI492" t="s">
        <v>1237</v>
      </c>
      <c r="AJ492" t="s">
        <v>1238</v>
      </c>
      <c r="AN492" t="s">
        <v>1282</v>
      </c>
      <c r="AO492" t="s">
        <v>1010</v>
      </c>
    </row>
    <row r="493" spans="29:41" x14ac:dyDescent="0.4">
      <c r="AC493" t="s">
        <v>1317</v>
      </c>
      <c r="AD493" t="s">
        <v>1235</v>
      </c>
      <c r="AG493" t="s">
        <v>1236</v>
      </c>
      <c r="AH493" t="s">
        <v>1259</v>
      </c>
      <c r="AI493" t="s">
        <v>1237</v>
      </c>
      <c r="AJ493" t="s">
        <v>1238</v>
      </c>
      <c r="AO493" t="s">
        <v>1010</v>
      </c>
    </row>
    <row r="494" spans="29:41" x14ac:dyDescent="0.4">
      <c r="AC494" t="s">
        <v>1318</v>
      </c>
      <c r="AD494" t="s">
        <v>1235</v>
      </c>
      <c r="AE494" t="s">
        <v>1319</v>
      </c>
      <c r="AG494" t="s">
        <v>1243</v>
      </c>
      <c r="AH494" t="s">
        <v>1259</v>
      </c>
      <c r="AI494" t="s">
        <v>1245</v>
      </c>
      <c r="AJ494" t="s">
        <v>1238</v>
      </c>
      <c r="AK494" t="s">
        <v>1276</v>
      </c>
      <c r="AL494" t="s">
        <v>1320</v>
      </c>
      <c r="AM494" t="s">
        <v>1321</v>
      </c>
      <c r="AN494" t="s">
        <v>520</v>
      </c>
    </row>
    <row r="495" spans="29:41" x14ac:dyDescent="0.4">
      <c r="AC495" t="s">
        <v>1322</v>
      </c>
      <c r="AD495" t="s">
        <v>1235</v>
      </c>
      <c r="AE495" t="s">
        <v>1323</v>
      </c>
      <c r="AG495" t="s">
        <v>1243</v>
      </c>
      <c r="AH495" t="s">
        <v>1259</v>
      </c>
      <c r="AI495" t="s">
        <v>1237</v>
      </c>
      <c r="AJ495" t="s">
        <v>1238</v>
      </c>
      <c r="AL495" t="s">
        <v>1278</v>
      </c>
      <c r="AM495" t="s">
        <v>1324</v>
      </c>
      <c r="AN495" t="s">
        <v>520</v>
      </c>
    </row>
    <row r="496" spans="29:41" x14ac:dyDescent="0.4">
      <c r="AC496" t="s">
        <v>1325</v>
      </c>
      <c r="AD496" t="s">
        <v>1235</v>
      </c>
      <c r="AE496" t="s">
        <v>1313</v>
      </c>
      <c r="AG496" t="s">
        <v>1236</v>
      </c>
      <c r="AI496" t="s">
        <v>1314</v>
      </c>
      <c r="AJ496" t="s">
        <v>1238</v>
      </c>
    </row>
    <row r="497" spans="29:42" x14ac:dyDescent="0.4">
      <c r="AC497" t="s">
        <v>411</v>
      </c>
      <c r="AD497" t="s">
        <v>1235</v>
      </c>
      <c r="AE497" t="s">
        <v>1313</v>
      </c>
      <c r="AG497" t="s">
        <v>1236</v>
      </c>
      <c r="AI497" t="s">
        <v>1314</v>
      </c>
      <c r="AJ497" t="s">
        <v>1238</v>
      </c>
    </row>
    <row r="498" spans="29:42" x14ac:dyDescent="0.4">
      <c r="AC498" t="s">
        <v>1326</v>
      </c>
      <c r="AD498" t="s">
        <v>1235</v>
      </c>
      <c r="AG498" t="s">
        <v>414</v>
      </c>
      <c r="AN498" t="s">
        <v>520</v>
      </c>
    </row>
    <row r="499" spans="29:42" x14ac:dyDescent="0.4">
      <c r="AC499" t="s">
        <v>1327</v>
      </c>
      <c r="AD499" t="s">
        <v>1235</v>
      </c>
      <c r="AF499" t="s">
        <v>1328</v>
      </c>
      <c r="AG499" t="s">
        <v>1236</v>
      </c>
      <c r="AH499" t="s">
        <v>1259</v>
      </c>
      <c r="AI499" t="s">
        <v>1237</v>
      </c>
      <c r="AJ499" t="s">
        <v>1238</v>
      </c>
      <c r="AK499" t="s">
        <v>1276</v>
      </c>
      <c r="AN499" t="s">
        <v>520</v>
      </c>
      <c r="AO499" t="s">
        <v>1010</v>
      </c>
    </row>
    <row r="500" spans="29:42" x14ac:dyDescent="0.4">
      <c r="AC500" t="s">
        <v>1329</v>
      </c>
      <c r="AD500" t="s">
        <v>1235</v>
      </c>
      <c r="AF500" t="s">
        <v>1328</v>
      </c>
      <c r="AG500" t="s">
        <v>414</v>
      </c>
      <c r="AK500" t="s">
        <v>1276</v>
      </c>
      <c r="AN500" t="s">
        <v>520</v>
      </c>
      <c r="AO500" t="s">
        <v>1010</v>
      </c>
    </row>
    <row r="501" spans="29:42" x14ac:dyDescent="0.4">
      <c r="AC501" t="s">
        <v>1330</v>
      </c>
      <c r="AD501" t="s">
        <v>1235</v>
      </c>
      <c r="AE501" t="s">
        <v>1331</v>
      </c>
      <c r="AG501" t="s">
        <v>1232</v>
      </c>
      <c r="AN501" t="s">
        <v>520</v>
      </c>
      <c r="AO501" t="s">
        <v>1010</v>
      </c>
    </row>
    <row r="502" spans="29:42" x14ac:dyDescent="0.4">
      <c r="AC502" t="s">
        <v>1332</v>
      </c>
      <c r="AD502" t="s">
        <v>1235</v>
      </c>
      <c r="AE502" t="s">
        <v>1331</v>
      </c>
      <c r="AG502" t="s">
        <v>414</v>
      </c>
      <c r="AN502" t="s">
        <v>520</v>
      </c>
      <c r="AO502" t="s">
        <v>1010</v>
      </c>
    </row>
    <row r="503" spans="29:42" x14ac:dyDescent="0.4">
      <c r="AC503" t="s">
        <v>1333</v>
      </c>
      <c r="AD503" t="s">
        <v>1235</v>
      </c>
      <c r="AE503" t="s">
        <v>1331</v>
      </c>
      <c r="AG503" t="s">
        <v>1236</v>
      </c>
      <c r="AH503" t="s">
        <v>1259</v>
      </c>
      <c r="AI503" t="s">
        <v>1237</v>
      </c>
      <c r="AJ503" t="s">
        <v>1238</v>
      </c>
      <c r="AK503" t="s">
        <v>1334</v>
      </c>
      <c r="AN503" t="s">
        <v>520</v>
      </c>
      <c r="AO503" t="s">
        <v>1010</v>
      </c>
    </row>
    <row r="504" spans="29:42" x14ac:dyDescent="0.4">
      <c r="AC504" t="s">
        <v>1335</v>
      </c>
      <c r="AD504" t="s">
        <v>1235</v>
      </c>
      <c r="AE504" t="s">
        <v>1331</v>
      </c>
      <c r="AF504" t="s">
        <v>1336</v>
      </c>
      <c r="AG504" t="s">
        <v>1232</v>
      </c>
      <c r="AK504" t="s">
        <v>1334</v>
      </c>
      <c r="AN504" t="s">
        <v>520</v>
      </c>
      <c r="AO504" t="s">
        <v>1010</v>
      </c>
    </row>
    <row r="505" spans="29:42" x14ac:dyDescent="0.4">
      <c r="AC505" t="s">
        <v>1337</v>
      </c>
      <c r="AD505" t="s">
        <v>1235</v>
      </c>
      <c r="AE505" t="s">
        <v>1331</v>
      </c>
      <c r="AF505" t="s">
        <v>1336</v>
      </c>
      <c r="AG505" t="s">
        <v>414</v>
      </c>
      <c r="AK505" t="s">
        <v>1334</v>
      </c>
      <c r="AN505" t="s">
        <v>520</v>
      </c>
      <c r="AO505" t="s">
        <v>1010</v>
      </c>
    </row>
    <row r="506" spans="29:42" x14ac:dyDescent="0.4">
      <c r="AC506" t="s">
        <v>1338</v>
      </c>
      <c r="AD506" t="s">
        <v>1235</v>
      </c>
      <c r="AG506" t="s">
        <v>1232</v>
      </c>
      <c r="AN506" t="s">
        <v>520</v>
      </c>
      <c r="AO506" t="s">
        <v>1010</v>
      </c>
    </row>
    <row r="507" spans="29:42" x14ac:dyDescent="0.4">
      <c r="AC507" t="s">
        <v>1339</v>
      </c>
      <c r="AD507" t="s">
        <v>1235</v>
      </c>
      <c r="AG507" t="s">
        <v>414</v>
      </c>
      <c r="AN507" t="s">
        <v>520</v>
      </c>
      <c r="AO507" t="s">
        <v>1010</v>
      </c>
    </row>
    <row r="508" spans="29:42" x14ac:dyDescent="0.4">
      <c r="AC508" t="s">
        <v>1340</v>
      </c>
      <c r="AD508" t="s">
        <v>1341</v>
      </c>
      <c r="AE508" t="s">
        <v>1342</v>
      </c>
      <c r="AG508" t="s">
        <v>994</v>
      </c>
    </row>
    <row r="509" spans="29:42" x14ac:dyDescent="0.4">
      <c r="AC509" t="s">
        <v>1343</v>
      </c>
      <c r="AD509" t="s">
        <v>1341</v>
      </c>
      <c r="AE509" t="s">
        <v>1344</v>
      </c>
      <c r="AG509" t="s">
        <v>994</v>
      </c>
      <c r="AI509" t="s">
        <v>1345</v>
      </c>
      <c r="AK509" t="s">
        <v>1346</v>
      </c>
    </row>
    <row r="510" spans="29:42" x14ac:dyDescent="0.4">
      <c r="AC510" t="s">
        <v>1347</v>
      </c>
      <c r="AD510" t="s">
        <v>1341</v>
      </c>
      <c r="AI510" t="s">
        <v>1345</v>
      </c>
      <c r="AP510" t="s">
        <v>1348</v>
      </c>
    </row>
    <row r="511" spans="29:42" x14ac:dyDescent="0.4">
      <c r="AC511" t="s">
        <v>1349</v>
      </c>
      <c r="AD511" t="s">
        <v>1341</v>
      </c>
      <c r="AG511" t="s">
        <v>1015</v>
      </c>
      <c r="AH511" t="s">
        <v>1350</v>
      </c>
      <c r="AI511" t="s">
        <v>1351</v>
      </c>
      <c r="AL511" t="s">
        <v>1352</v>
      </c>
      <c r="AN511" t="s">
        <v>1353</v>
      </c>
    </row>
    <row r="512" spans="29:42" x14ac:dyDescent="0.4">
      <c r="AC512" t="s">
        <v>1354</v>
      </c>
      <c r="AD512" t="s">
        <v>1341</v>
      </c>
      <c r="AE512" t="s">
        <v>1344</v>
      </c>
      <c r="AG512" t="s">
        <v>994</v>
      </c>
      <c r="AI512" t="s">
        <v>1345</v>
      </c>
      <c r="AK512" t="s">
        <v>1346</v>
      </c>
    </row>
    <row r="513" spans="29:41" x14ac:dyDescent="0.4">
      <c r="AC513" t="s">
        <v>1355</v>
      </c>
      <c r="AD513" t="s">
        <v>1341</v>
      </c>
      <c r="AE513" t="s">
        <v>1356</v>
      </c>
      <c r="AG513" t="s">
        <v>1357</v>
      </c>
      <c r="AI513" t="s">
        <v>1345</v>
      </c>
    </row>
    <row r="514" spans="29:41" x14ac:dyDescent="0.4">
      <c r="AC514" t="s">
        <v>1358</v>
      </c>
      <c r="AD514" t="s">
        <v>1341</v>
      </c>
      <c r="AG514" t="s">
        <v>1357</v>
      </c>
      <c r="AH514" t="s">
        <v>1359</v>
      </c>
      <c r="AI514" t="s">
        <v>1360</v>
      </c>
      <c r="AL514" t="s">
        <v>1361</v>
      </c>
    </row>
    <row r="515" spans="29:41" x14ac:dyDescent="0.4">
      <c r="AC515" t="s">
        <v>1362</v>
      </c>
      <c r="AD515" t="s">
        <v>1341</v>
      </c>
      <c r="AG515" t="s">
        <v>994</v>
      </c>
      <c r="AI515" t="s">
        <v>1345</v>
      </c>
      <c r="AK515" t="s">
        <v>1363</v>
      </c>
      <c r="AN515" t="s">
        <v>1364</v>
      </c>
      <c r="AO515" t="s">
        <v>1365</v>
      </c>
    </row>
    <row r="516" spans="29:41" x14ac:dyDescent="0.4">
      <c r="AC516" t="s">
        <v>1366</v>
      </c>
      <c r="AD516" t="s">
        <v>1341</v>
      </c>
      <c r="AG516" t="s">
        <v>994</v>
      </c>
      <c r="AI516" t="s">
        <v>1345</v>
      </c>
      <c r="AN516" t="s">
        <v>1367</v>
      </c>
    </row>
    <row r="517" spans="29:41" x14ac:dyDescent="0.4">
      <c r="AC517" t="s">
        <v>1368</v>
      </c>
      <c r="AD517" t="s">
        <v>1341</v>
      </c>
      <c r="AG517" t="s">
        <v>994</v>
      </c>
      <c r="AI517" t="s">
        <v>1345</v>
      </c>
      <c r="AN517" t="s">
        <v>1367</v>
      </c>
    </row>
    <row r="518" spans="29:41" x14ac:dyDescent="0.4">
      <c r="AC518" t="s">
        <v>1369</v>
      </c>
      <c r="AD518" t="s">
        <v>1341</v>
      </c>
      <c r="AG518" t="s">
        <v>994</v>
      </c>
      <c r="AI518" t="s">
        <v>1345</v>
      </c>
      <c r="AN518" t="s">
        <v>1367</v>
      </c>
    </row>
    <row r="519" spans="29:41" x14ac:dyDescent="0.4">
      <c r="AC519" t="s">
        <v>1370</v>
      </c>
      <c r="AD519" t="s">
        <v>1341</v>
      </c>
      <c r="AG519" t="s">
        <v>994</v>
      </c>
      <c r="AI519" t="s">
        <v>1345</v>
      </c>
      <c r="AN519" t="s">
        <v>1367</v>
      </c>
    </row>
    <row r="520" spans="29:41" x14ac:dyDescent="0.4">
      <c r="AC520" t="s">
        <v>1371</v>
      </c>
      <c r="AD520" t="s">
        <v>1341</v>
      </c>
      <c r="AF520" t="s">
        <v>1372</v>
      </c>
      <c r="AG520" t="s">
        <v>1076</v>
      </c>
      <c r="AI520" t="s">
        <v>1345</v>
      </c>
      <c r="AK520" t="s">
        <v>1373</v>
      </c>
      <c r="AN520" t="s">
        <v>1374</v>
      </c>
    </row>
    <row r="521" spans="29:41" x14ac:dyDescent="0.4">
      <c r="AC521" t="s">
        <v>1375</v>
      </c>
      <c r="AD521" t="s">
        <v>1341</v>
      </c>
      <c r="AG521" t="s">
        <v>994</v>
      </c>
      <c r="AI521" t="s">
        <v>1345</v>
      </c>
      <c r="AK521" t="s">
        <v>1363</v>
      </c>
      <c r="AN521" t="s">
        <v>1364</v>
      </c>
      <c r="AO521" t="s">
        <v>1365</v>
      </c>
    </row>
    <row r="522" spans="29:41" x14ac:dyDescent="0.4">
      <c r="AC522" t="s">
        <v>1376</v>
      </c>
      <c r="AD522" t="s">
        <v>1341</v>
      </c>
    </row>
    <row r="523" spans="29:41" x14ac:dyDescent="0.4">
      <c r="AC523" t="s">
        <v>1377</v>
      </c>
      <c r="AD523" t="s">
        <v>1341</v>
      </c>
      <c r="AG523" t="s">
        <v>1378</v>
      </c>
      <c r="AL523" t="s">
        <v>1361</v>
      </c>
    </row>
    <row r="524" spans="29:41" x14ac:dyDescent="0.4">
      <c r="AC524" t="s">
        <v>1379</v>
      </c>
      <c r="AD524" t="s">
        <v>1341</v>
      </c>
      <c r="AG524" t="s">
        <v>1378</v>
      </c>
      <c r="AL524" t="s">
        <v>1361</v>
      </c>
    </row>
    <row r="525" spans="29:41" x14ac:dyDescent="0.4">
      <c r="AC525" t="s">
        <v>1380</v>
      </c>
      <c r="AD525" t="s">
        <v>1381</v>
      </c>
      <c r="AE525" t="s">
        <v>1382</v>
      </c>
      <c r="AG525" t="s">
        <v>1033</v>
      </c>
      <c r="AH525" t="s">
        <v>1383</v>
      </c>
      <c r="AJ525" t="s">
        <v>1384</v>
      </c>
      <c r="AL525" t="s">
        <v>1385</v>
      </c>
      <c r="AM525" t="s">
        <v>1386</v>
      </c>
    </row>
    <row r="526" spans="29:41" x14ac:dyDescent="0.4">
      <c r="AC526" t="s">
        <v>1387</v>
      </c>
      <c r="AD526" t="s">
        <v>1381</v>
      </c>
      <c r="AE526" t="s">
        <v>1388</v>
      </c>
      <c r="AG526" t="s">
        <v>994</v>
      </c>
      <c r="AH526" t="s">
        <v>1389</v>
      </c>
      <c r="AJ526" t="s">
        <v>1384</v>
      </c>
      <c r="AK526" t="s">
        <v>1390</v>
      </c>
      <c r="AM526" t="s">
        <v>1386</v>
      </c>
    </row>
    <row r="527" spans="29:41" x14ac:dyDescent="0.4">
      <c r="AC527" t="s">
        <v>1391</v>
      </c>
      <c r="AD527" t="s">
        <v>1381</v>
      </c>
      <c r="AE527" t="s">
        <v>1388</v>
      </c>
      <c r="AG527" t="s">
        <v>1174</v>
      </c>
      <c r="AK527" t="s">
        <v>1390</v>
      </c>
    </row>
    <row r="528" spans="29:41" x14ac:dyDescent="0.4">
      <c r="AC528" t="s">
        <v>1392</v>
      </c>
      <c r="AD528" t="s">
        <v>1381</v>
      </c>
      <c r="AE528" t="s">
        <v>1393</v>
      </c>
      <c r="AG528" t="s">
        <v>994</v>
      </c>
      <c r="AH528" t="s">
        <v>1389</v>
      </c>
      <c r="AI528" t="s">
        <v>393</v>
      </c>
      <c r="AJ528" t="s">
        <v>1384</v>
      </c>
      <c r="AM528" t="s">
        <v>1386</v>
      </c>
    </row>
    <row r="529" spans="29:39" x14ac:dyDescent="0.4">
      <c r="AC529" t="s">
        <v>1394</v>
      </c>
      <c r="AD529" t="s">
        <v>1381</v>
      </c>
      <c r="AE529" t="s">
        <v>1393</v>
      </c>
      <c r="AG529" t="s">
        <v>1174</v>
      </c>
    </row>
    <row r="530" spans="29:39" x14ac:dyDescent="0.4">
      <c r="AC530" t="s">
        <v>1395</v>
      </c>
      <c r="AD530" t="s">
        <v>1381</v>
      </c>
      <c r="AE530" t="s">
        <v>1396</v>
      </c>
      <c r="AG530" t="s">
        <v>994</v>
      </c>
      <c r="AI530" t="s">
        <v>393</v>
      </c>
      <c r="AJ530" t="s">
        <v>1384</v>
      </c>
      <c r="AM530" t="s">
        <v>1386</v>
      </c>
    </row>
    <row r="531" spans="29:39" x14ac:dyDescent="0.4">
      <c r="AC531" t="s">
        <v>1397</v>
      </c>
      <c r="AD531" t="s">
        <v>1381</v>
      </c>
      <c r="AE531" t="s">
        <v>1393</v>
      </c>
      <c r="AG531" t="s">
        <v>994</v>
      </c>
      <c r="AH531" t="s">
        <v>1389</v>
      </c>
      <c r="AI531" t="s">
        <v>393</v>
      </c>
      <c r="AJ531" t="s">
        <v>1384</v>
      </c>
    </row>
    <row r="532" spans="29:39" x14ac:dyDescent="0.4">
      <c r="AC532" t="s">
        <v>1398</v>
      </c>
      <c r="AD532" t="s">
        <v>1381</v>
      </c>
      <c r="AE532" t="s">
        <v>1393</v>
      </c>
      <c r="AG532" t="s">
        <v>1174</v>
      </c>
    </row>
    <row r="533" spans="29:39" x14ac:dyDescent="0.4">
      <c r="AC533" t="s">
        <v>1399</v>
      </c>
      <c r="AD533" t="s">
        <v>1381</v>
      </c>
      <c r="AE533" t="s">
        <v>1400</v>
      </c>
      <c r="AG533" t="s">
        <v>1033</v>
      </c>
      <c r="AH533" t="s">
        <v>1389</v>
      </c>
      <c r="AI533" t="s">
        <v>393</v>
      </c>
      <c r="AJ533" t="s">
        <v>1384</v>
      </c>
      <c r="AL533" t="s">
        <v>1385</v>
      </c>
    </row>
    <row r="534" spans="29:39" x14ac:dyDescent="0.4">
      <c r="AC534" t="s">
        <v>1401</v>
      </c>
      <c r="AD534" t="s">
        <v>1381</v>
      </c>
      <c r="AE534" t="s">
        <v>1393</v>
      </c>
      <c r="AG534" t="s">
        <v>994</v>
      </c>
      <c r="AH534" t="s">
        <v>1389</v>
      </c>
      <c r="AI534" t="s">
        <v>393</v>
      </c>
      <c r="AJ534" t="s">
        <v>1384</v>
      </c>
      <c r="AK534" t="s">
        <v>1402</v>
      </c>
      <c r="AM534" t="s">
        <v>1386</v>
      </c>
    </row>
    <row r="535" spans="29:39" x14ac:dyDescent="0.4">
      <c r="AC535" t="s">
        <v>1403</v>
      </c>
      <c r="AD535" t="s">
        <v>1381</v>
      </c>
      <c r="AE535" t="s">
        <v>1393</v>
      </c>
      <c r="AG535" t="s">
        <v>1174</v>
      </c>
      <c r="AK535" t="s">
        <v>1402</v>
      </c>
    </row>
    <row r="536" spans="29:39" x14ac:dyDescent="0.4">
      <c r="AC536" t="s">
        <v>1404</v>
      </c>
      <c r="AD536" t="s">
        <v>1381</v>
      </c>
      <c r="AE536" t="s">
        <v>1405</v>
      </c>
      <c r="AG536" t="s">
        <v>999</v>
      </c>
    </row>
    <row r="537" spans="29:39" x14ac:dyDescent="0.4">
      <c r="AC537" t="s">
        <v>1406</v>
      </c>
      <c r="AD537" t="s">
        <v>1381</v>
      </c>
      <c r="AE537" t="s">
        <v>1405</v>
      </c>
      <c r="AG537" t="s">
        <v>1174</v>
      </c>
    </row>
    <row r="538" spans="29:39" x14ac:dyDescent="0.4">
      <c r="AC538" t="s">
        <v>1407</v>
      </c>
      <c r="AD538" t="s">
        <v>1381</v>
      </c>
    </row>
    <row r="539" spans="29:39" x14ac:dyDescent="0.4">
      <c r="AC539" t="s">
        <v>1408</v>
      </c>
      <c r="AD539" t="s">
        <v>1381</v>
      </c>
    </row>
    <row r="540" spans="29:39" x14ac:dyDescent="0.4">
      <c r="AC540" t="s">
        <v>1409</v>
      </c>
      <c r="AD540" t="s">
        <v>1381</v>
      </c>
      <c r="AE540" t="s">
        <v>1382</v>
      </c>
      <c r="AG540" t="s">
        <v>1033</v>
      </c>
      <c r="AH540" t="s">
        <v>1383</v>
      </c>
      <c r="AI540" t="s">
        <v>393</v>
      </c>
      <c r="AJ540" t="s">
        <v>1384</v>
      </c>
      <c r="AL540" t="s">
        <v>1385</v>
      </c>
      <c r="AM540" t="s">
        <v>1386</v>
      </c>
    </row>
    <row r="541" spans="29:39" x14ac:dyDescent="0.4">
      <c r="AC541" t="s">
        <v>1410</v>
      </c>
      <c r="AD541" t="s">
        <v>1381</v>
      </c>
      <c r="AG541" t="s">
        <v>999</v>
      </c>
    </row>
    <row r="542" spans="29:39" x14ac:dyDescent="0.4">
      <c r="AC542" t="s">
        <v>1411</v>
      </c>
      <c r="AD542" t="s">
        <v>1381</v>
      </c>
      <c r="AG542" t="s">
        <v>999</v>
      </c>
    </row>
    <row r="543" spans="29:39" x14ac:dyDescent="0.4">
      <c r="AC543" t="s">
        <v>1412</v>
      </c>
      <c r="AD543" t="s">
        <v>1381</v>
      </c>
      <c r="AE543" t="s">
        <v>1405</v>
      </c>
      <c r="AF543" t="s">
        <v>1413</v>
      </c>
      <c r="AG543" t="s">
        <v>994</v>
      </c>
      <c r="AI543" t="s">
        <v>393</v>
      </c>
      <c r="AJ543" t="s">
        <v>1384</v>
      </c>
      <c r="AM543" t="s">
        <v>1414</v>
      </c>
    </row>
    <row r="544" spans="29:39" x14ac:dyDescent="0.4">
      <c r="AC544" t="s">
        <v>1415</v>
      </c>
      <c r="AD544" t="s">
        <v>1381</v>
      </c>
      <c r="AE544" t="s">
        <v>1405</v>
      </c>
      <c r="AF544" t="s">
        <v>1413</v>
      </c>
      <c r="AG544" t="s">
        <v>999</v>
      </c>
    </row>
    <row r="545" spans="29:41" x14ac:dyDescent="0.4">
      <c r="AC545" t="s">
        <v>1416</v>
      </c>
      <c r="AD545" t="s">
        <v>1381</v>
      </c>
      <c r="AE545" t="s">
        <v>1405</v>
      </c>
      <c r="AF545" t="s">
        <v>1413</v>
      </c>
      <c r="AG545" t="s">
        <v>1174</v>
      </c>
    </row>
    <row r="546" spans="29:41" x14ac:dyDescent="0.4">
      <c r="AC546" t="s">
        <v>1417</v>
      </c>
      <c r="AD546" t="s">
        <v>1381</v>
      </c>
      <c r="AE546" t="s">
        <v>1405</v>
      </c>
      <c r="AG546" t="s">
        <v>994</v>
      </c>
      <c r="AI546" t="s">
        <v>393</v>
      </c>
      <c r="AJ546" t="s">
        <v>1384</v>
      </c>
      <c r="AK546" t="s">
        <v>1418</v>
      </c>
      <c r="AM546" t="s">
        <v>1414</v>
      </c>
    </row>
    <row r="547" spans="29:41" x14ac:dyDescent="0.4">
      <c r="AC547" t="s">
        <v>1419</v>
      </c>
      <c r="AD547" t="s">
        <v>1381</v>
      </c>
      <c r="AE547" t="s">
        <v>1405</v>
      </c>
      <c r="AG547" t="s">
        <v>999</v>
      </c>
      <c r="AK547" t="s">
        <v>1418</v>
      </c>
    </row>
    <row r="548" spans="29:41" x14ac:dyDescent="0.4">
      <c r="AC548" t="s">
        <v>1420</v>
      </c>
      <c r="AD548" t="s">
        <v>1381</v>
      </c>
      <c r="AE548" t="s">
        <v>1405</v>
      </c>
      <c r="AG548" t="s">
        <v>1174</v>
      </c>
      <c r="AK548" t="s">
        <v>1418</v>
      </c>
    </row>
    <row r="549" spans="29:41" x14ac:dyDescent="0.4">
      <c r="AC549" t="s">
        <v>1421</v>
      </c>
      <c r="AD549" t="s">
        <v>1381</v>
      </c>
      <c r="AE549" t="s">
        <v>1405</v>
      </c>
      <c r="AG549" t="s">
        <v>994</v>
      </c>
      <c r="AI549" t="s">
        <v>393</v>
      </c>
      <c r="AJ549" t="s">
        <v>1384</v>
      </c>
      <c r="AM549" t="s">
        <v>1414</v>
      </c>
    </row>
    <row r="550" spans="29:41" x14ac:dyDescent="0.4">
      <c r="AC550" t="s">
        <v>1422</v>
      </c>
      <c r="AD550" t="s">
        <v>1381</v>
      </c>
      <c r="AE550" t="s">
        <v>1405</v>
      </c>
      <c r="AG550" t="s">
        <v>999</v>
      </c>
    </row>
    <row r="551" spans="29:41" x14ac:dyDescent="0.4">
      <c r="AC551" t="s">
        <v>1423</v>
      </c>
      <c r="AD551" t="s">
        <v>1381</v>
      </c>
      <c r="AE551" t="s">
        <v>1405</v>
      </c>
      <c r="AG551" t="s">
        <v>994</v>
      </c>
      <c r="AI551" t="s">
        <v>393</v>
      </c>
      <c r="AJ551" t="s">
        <v>1384</v>
      </c>
      <c r="AM551" t="s">
        <v>1414</v>
      </c>
    </row>
    <row r="552" spans="29:41" x14ac:dyDescent="0.4">
      <c r="AC552" t="s">
        <v>1424</v>
      </c>
      <c r="AD552" t="s">
        <v>1381</v>
      </c>
      <c r="AE552" t="s">
        <v>1405</v>
      </c>
      <c r="AG552" t="s">
        <v>999</v>
      </c>
    </row>
    <row r="553" spans="29:41" x14ac:dyDescent="0.4">
      <c r="AC553" t="s">
        <v>1425</v>
      </c>
      <c r="AD553" t="s">
        <v>1381</v>
      </c>
      <c r="AE553" t="s">
        <v>1405</v>
      </c>
      <c r="AG553" t="s">
        <v>1174</v>
      </c>
    </row>
    <row r="554" spans="29:41" x14ac:dyDescent="0.4">
      <c r="AC554" t="s">
        <v>1426</v>
      </c>
      <c r="AD554" t="s">
        <v>1427</v>
      </c>
      <c r="AE554" t="s">
        <v>1428</v>
      </c>
      <c r="AG554" t="s">
        <v>1033</v>
      </c>
      <c r="AI554" t="s">
        <v>1429</v>
      </c>
      <c r="AJ554" t="s">
        <v>1430</v>
      </c>
    </row>
    <row r="555" spans="29:41" x14ac:dyDescent="0.4">
      <c r="AC555" t="s">
        <v>1431</v>
      </c>
      <c r="AD555" t="s">
        <v>1427</v>
      </c>
      <c r="AF555" t="s">
        <v>1432</v>
      </c>
      <c r="AG555" t="s">
        <v>1033</v>
      </c>
      <c r="AI555" t="s">
        <v>1429</v>
      </c>
      <c r="AJ555" t="s">
        <v>1430</v>
      </c>
      <c r="AN555" t="s">
        <v>1433</v>
      </c>
      <c r="AO555" t="s">
        <v>1434</v>
      </c>
    </row>
    <row r="556" spans="29:41" x14ac:dyDescent="0.4">
      <c r="AC556" t="s">
        <v>1435</v>
      </c>
      <c r="AD556" t="s">
        <v>1427</v>
      </c>
      <c r="AF556" t="s">
        <v>1432</v>
      </c>
      <c r="AG556" t="s">
        <v>999</v>
      </c>
      <c r="AN556" t="s">
        <v>1433</v>
      </c>
      <c r="AO556" t="s">
        <v>1434</v>
      </c>
    </row>
    <row r="557" spans="29:41" x14ac:dyDescent="0.4">
      <c r="AC557" t="s">
        <v>1436</v>
      </c>
      <c r="AD557" t="s">
        <v>1427</v>
      </c>
      <c r="AF557" t="s">
        <v>1432</v>
      </c>
      <c r="AG557" t="s">
        <v>1437</v>
      </c>
      <c r="AN557" t="s">
        <v>1433</v>
      </c>
      <c r="AO557" t="s">
        <v>1434</v>
      </c>
    </row>
    <row r="558" spans="29:41" x14ac:dyDescent="0.4">
      <c r="AC558" t="s">
        <v>1438</v>
      </c>
      <c r="AD558" t="s">
        <v>1427</v>
      </c>
      <c r="AG558" t="s">
        <v>1015</v>
      </c>
      <c r="AH558" t="s">
        <v>1439</v>
      </c>
      <c r="AI558" t="s">
        <v>1440</v>
      </c>
      <c r="AJ558" t="s">
        <v>1441</v>
      </c>
      <c r="AL558" t="s">
        <v>1442</v>
      </c>
      <c r="AM558" t="s">
        <v>1443</v>
      </c>
      <c r="AN558" t="s">
        <v>1444</v>
      </c>
      <c r="AO558" t="s">
        <v>1445</v>
      </c>
    </row>
    <row r="559" spans="29:41" x14ac:dyDescent="0.4">
      <c r="AC559" t="s">
        <v>1446</v>
      </c>
      <c r="AD559" t="s">
        <v>1427</v>
      </c>
      <c r="AF559" t="s">
        <v>1432</v>
      </c>
      <c r="AG559" t="s">
        <v>1033</v>
      </c>
      <c r="AI559" t="s">
        <v>1429</v>
      </c>
      <c r="AJ559" t="s">
        <v>1430</v>
      </c>
      <c r="AN559" t="s">
        <v>1433</v>
      </c>
      <c r="AO559" t="s">
        <v>1434</v>
      </c>
    </row>
    <row r="560" spans="29:41" x14ac:dyDescent="0.4">
      <c r="AC560" t="s">
        <v>1447</v>
      </c>
      <c r="AD560" t="s">
        <v>1427</v>
      </c>
      <c r="AF560" t="s">
        <v>1432</v>
      </c>
      <c r="AG560" t="s">
        <v>999</v>
      </c>
      <c r="AN560" t="s">
        <v>1433</v>
      </c>
      <c r="AO560" t="s">
        <v>1434</v>
      </c>
    </row>
    <row r="561" spans="29:41" x14ac:dyDescent="0.4">
      <c r="AC561" t="s">
        <v>1448</v>
      </c>
      <c r="AD561" t="s">
        <v>1427</v>
      </c>
      <c r="AF561" t="s">
        <v>1432</v>
      </c>
      <c r="AG561" t="s">
        <v>1437</v>
      </c>
      <c r="AN561" t="s">
        <v>1433</v>
      </c>
      <c r="AO561" t="s">
        <v>1434</v>
      </c>
    </row>
    <row r="562" spans="29:41" x14ac:dyDescent="0.4">
      <c r="AC562" t="s">
        <v>1449</v>
      </c>
      <c r="AD562" t="s">
        <v>1427</v>
      </c>
      <c r="AE562" t="s">
        <v>1450</v>
      </c>
      <c r="AG562" t="s">
        <v>1033</v>
      </c>
      <c r="AI562" t="s">
        <v>1429</v>
      </c>
      <c r="AJ562" t="s">
        <v>1430</v>
      </c>
      <c r="AL562" t="s">
        <v>1442</v>
      </c>
      <c r="AN562" t="s">
        <v>1451</v>
      </c>
    </row>
    <row r="563" spans="29:41" x14ac:dyDescent="0.4">
      <c r="AC563" t="s">
        <v>1452</v>
      </c>
      <c r="AD563" t="s">
        <v>1427</v>
      </c>
      <c r="AG563" t="s">
        <v>1033</v>
      </c>
      <c r="AI563" t="s">
        <v>1429</v>
      </c>
      <c r="AJ563" t="s">
        <v>1430</v>
      </c>
    </row>
    <row r="564" spans="29:41" x14ac:dyDescent="0.4">
      <c r="AC564" t="s">
        <v>1453</v>
      </c>
      <c r="AD564" t="s">
        <v>1427</v>
      </c>
      <c r="AG564" t="s">
        <v>999</v>
      </c>
      <c r="AJ564" t="s">
        <v>1454</v>
      </c>
    </row>
    <row r="565" spans="29:41" x14ac:dyDescent="0.4">
      <c r="AC565" t="s">
        <v>1455</v>
      </c>
      <c r="AD565" t="s">
        <v>1456</v>
      </c>
      <c r="AE565" t="s">
        <v>1457</v>
      </c>
      <c r="AG565" t="s">
        <v>1458</v>
      </c>
      <c r="AI565" t="s">
        <v>1459</v>
      </c>
      <c r="AM565" t="s">
        <v>1460</v>
      </c>
      <c r="AN565" t="s">
        <v>926</v>
      </c>
    </row>
    <row r="566" spans="29:41" x14ac:dyDescent="0.4">
      <c r="AC566" t="s">
        <v>1461</v>
      </c>
      <c r="AD566" t="s">
        <v>1456</v>
      </c>
      <c r="AE566" t="s">
        <v>1457</v>
      </c>
      <c r="AN566" t="s">
        <v>926</v>
      </c>
    </row>
    <row r="567" spans="29:41" x14ac:dyDescent="0.4">
      <c r="AC567" t="s">
        <v>956</v>
      </c>
      <c r="AD567" t="s">
        <v>1456</v>
      </c>
      <c r="AE567" t="s">
        <v>1462</v>
      </c>
      <c r="AG567" t="s">
        <v>1463</v>
      </c>
      <c r="AH567" t="s">
        <v>1464</v>
      </c>
      <c r="AI567" t="s">
        <v>1465</v>
      </c>
      <c r="AJ567" t="s">
        <v>529</v>
      </c>
      <c r="AL567" t="s">
        <v>1466</v>
      </c>
      <c r="AM567" t="s">
        <v>1467</v>
      </c>
      <c r="AN567" t="s">
        <v>926</v>
      </c>
    </row>
    <row r="568" spans="29:41" x14ac:dyDescent="0.4">
      <c r="AC568" t="s">
        <v>1468</v>
      </c>
      <c r="AD568" t="s">
        <v>1456</v>
      </c>
      <c r="AE568" t="s">
        <v>929</v>
      </c>
      <c r="AG568" t="s">
        <v>1458</v>
      </c>
      <c r="AI568" t="s">
        <v>1459</v>
      </c>
      <c r="AM568" t="s">
        <v>1460</v>
      </c>
    </row>
    <row r="569" spans="29:41" x14ac:dyDescent="0.4">
      <c r="AC569" t="s">
        <v>1469</v>
      </c>
      <c r="AD569" t="s">
        <v>1456</v>
      </c>
      <c r="AG569" t="s">
        <v>1458</v>
      </c>
      <c r="AI569" t="s">
        <v>1459</v>
      </c>
      <c r="AM569" t="s">
        <v>1460</v>
      </c>
    </row>
    <row r="570" spans="29:41" x14ac:dyDescent="0.4">
      <c r="AC570" t="s">
        <v>1470</v>
      </c>
      <c r="AD570" t="s">
        <v>1456</v>
      </c>
      <c r="AG570" t="s">
        <v>1471</v>
      </c>
    </row>
    <row r="571" spans="29:41" x14ac:dyDescent="0.4">
      <c r="AC571" t="s">
        <v>1472</v>
      </c>
      <c r="AD571" t="s">
        <v>1456</v>
      </c>
      <c r="AG571" t="s">
        <v>1458</v>
      </c>
      <c r="AI571" t="s">
        <v>1459</v>
      </c>
      <c r="AM571" t="s">
        <v>1460</v>
      </c>
    </row>
    <row r="572" spans="29:41" x14ac:dyDescent="0.4">
      <c r="AC572" t="s">
        <v>1473</v>
      </c>
      <c r="AD572" t="s">
        <v>1456</v>
      </c>
      <c r="AE572" t="s">
        <v>929</v>
      </c>
      <c r="AG572" t="s">
        <v>1458</v>
      </c>
      <c r="AI572" t="s">
        <v>1459</v>
      </c>
      <c r="AL572" t="s">
        <v>1474</v>
      </c>
      <c r="AM572" t="s">
        <v>1460</v>
      </c>
    </row>
    <row r="573" spans="29:41" x14ac:dyDescent="0.4">
      <c r="AC573" t="s">
        <v>1475</v>
      </c>
      <c r="AD573" t="s">
        <v>1456</v>
      </c>
      <c r="AG573" t="s">
        <v>1458</v>
      </c>
      <c r="AI573" t="s">
        <v>1459</v>
      </c>
      <c r="AK573" t="s">
        <v>1476</v>
      </c>
      <c r="AM573" t="s">
        <v>1460</v>
      </c>
      <c r="AN573" t="s">
        <v>551</v>
      </c>
    </row>
    <row r="574" spans="29:41" x14ac:dyDescent="0.4">
      <c r="AC574" t="s">
        <v>1477</v>
      </c>
      <c r="AD574" t="s">
        <v>1456</v>
      </c>
      <c r="AG574" t="s">
        <v>1471</v>
      </c>
      <c r="AK574" t="s">
        <v>1476</v>
      </c>
      <c r="AN574" t="s">
        <v>551</v>
      </c>
    </row>
    <row r="575" spans="29:41" x14ac:dyDescent="0.4">
      <c r="AC575" t="s">
        <v>1478</v>
      </c>
      <c r="AD575" t="s">
        <v>1456</v>
      </c>
      <c r="AG575" t="s">
        <v>1458</v>
      </c>
      <c r="AI575" t="s">
        <v>1459</v>
      </c>
      <c r="AK575" t="s">
        <v>1476</v>
      </c>
      <c r="AL575" t="s">
        <v>1474</v>
      </c>
      <c r="AM575" t="s">
        <v>1460</v>
      </c>
      <c r="AN575" t="s">
        <v>551</v>
      </c>
    </row>
    <row r="576" spans="29:41" x14ac:dyDescent="0.4">
      <c r="AC576" t="s">
        <v>1479</v>
      </c>
      <c r="AD576" t="s">
        <v>1456</v>
      </c>
      <c r="AG576" t="s">
        <v>1471</v>
      </c>
      <c r="AK576" t="s">
        <v>1476</v>
      </c>
      <c r="AN576" t="s">
        <v>551</v>
      </c>
    </row>
    <row r="577" spans="29:40" x14ac:dyDescent="0.4">
      <c r="AC577" t="s">
        <v>1480</v>
      </c>
      <c r="AD577" t="s">
        <v>1456</v>
      </c>
      <c r="AE577" t="s">
        <v>929</v>
      </c>
      <c r="AG577" t="s">
        <v>1471</v>
      </c>
    </row>
    <row r="578" spans="29:40" x14ac:dyDescent="0.4">
      <c r="AC578" t="s">
        <v>1481</v>
      </c>
      <c r="AD578" t="s">
        <v>1456</v>
      </c>
      <c r="AG578" t="s">
        <v>1458</v>
      </c>
      <c r="AI578" t="s">
        <v>1459</v>
      </c>
      <c r="AK578" t="s">
        <v>1482</v>
      </c>
      <c r="AM578" t="s">
        <v>1460</v>
      </c>
      <c r="AN578" t="s">
        <v>551</v>
      </c>
    </row>
    <row r="579" spans="29:40" x14ac:dyDescent="0.4">
      <c r="AC579" t="s">
        <v>1483</v>
      </c>
      <c r="AD579" t="s">
        <v>1456</v>
      </c>
      <c r="AG579" t="s">
        <v>1458</v>
      </c>
      <c r="AI579" t="s">
        <v>1459</v>
      </c>
      <c r="AM579" t="s">
        <v>1460</v>
      </c>
      <c r="AN579" t="s">
        <v>926</v>
      </c>
    </row>
    <row r="580" spans="29:40" x14ac:dyDescent="0.4">
      <c r="AC580" t="s">
        <v>1484</v>
      </c>
      <c r="AD580" t="s">
        <v>1456</v>
      </c>
      <c r="AG580" t="s">
        <v>1458</v>
      </c>
      <c r="AI580" t="s">
        <v>1459</v>
      </c>
      <c r="AK580" t="s">
        <v>1482</v>
      </c>
      <c r="AM580" t="s">
        <v>1460</v>
      </c>
      <c r="AN580" t="s">
        <v>551</v>
      </c>
    </row>
    <row r="581" spans="29:40" x14ac:dyDescent="0.4">
      <c r="AC581" t="s">
        <v>1485</v>
      </c>
      <c r="AD581" t="s">
        <v>1456</v>
      </c>
      <c r="AG581" t="s">
        <v>1458</v>
      </c>
      <c r="AI581" t="s">
        <v>1486</v>
      </c>
      <c r="AK581" t="s">
        <v>1482</v>
      </c>
      <c r="AM581" t="s">
        <v>1460</v>
      </c>
      <c r="AN581" t="s">
        <v>551</v>
      </c>
    </row>
    <row r="582" spans="29:40" x14ac:dyDescent="0.4">
      <c r="AC582" t="s">
        <v>1487</v>
      </c>
      <c r="AD582" t="s">
        <v>1456</v>
      </c>
      <c r="AG582" t="s">
        <v>1471</v>
      </c>
      <c r="AK582" t="s">
        <v>1482</v>
      </c>
      <c r="AN582" t="s">
        <v>551</v>
      </c>
    </row>
    <row r="583" spans="29:40" x14ac:dyDescent="0.4">
      <c r="AC583" t="s">
        <v>1488</v>
      </c>
      <c r="AD583" t="s">
        <v>1456</v>
      </c>
      <c r="AE583" t="s">
        <v>1457</v>
      </c>
      <c r="AG583" t="s">
        <v>1458</v>
      </c>
      <c r="AI583" t="s">
        <v>1459</v>
      </c>
      <c r="AM583" t="s">
        <v>1460</v>
      </c>
      <c r="AN583" t="s">
        <v>926</v>
      </c>
    </row>
    <row r="584" spans="29:40" x14ac:dyDescent="0.4">
      <c r="AC584" t="s">
        <v>1489</v>
      </c>
      <c r="AD584" t="s">
        <v>1456</v>
      </c>
      <c r="AG584" t="s">
        <v>1458</v>
      </c>
      <c r="AI584" t="s">
        <v>1486</v>
      </c>
      <c r="AK584" t="s">
        <v>1482</v>
      </c>
      <c r="AM584" t="s">
        <v>1460</v>
      </c>
      <c r="AN584" t="s">
        <v>551</v>
      </c>
    </row>
    <row r="585" spans="29:40" x14ac:dyDescent="0.4">
      <c r="AC585" t="s">
        <v>1490</v>
      </c>
      <c r="AD585" t="s">
        <v>1456</v>
      </c>
      <c r="AM585" t="s">
        <v>1460</v>
      </c>
      <c r="AN585" t="s">
        <v>926</v>
      </c>
    </row>
    <row r="586" spans="29:40" x14ac:dyDescent="0.4">
      <c r="AC586" t="s">
        <v>1491</v>
      </c>
      <c r="AD586" t="s">
        <v>1456</v>
      </c>
      <c r="AG586" t="s">
        <v>1471</v>
      </c>
      <c r="AK586" t="s">
        <v>1482</v>
      </c>
      <c r="AN586" t="s">
        <v>551</v>
      </c>
    </row>
    <row r="587" spans="29:40" x14ac:dyDescent="0.4">
      <c r="AC587" t="s">
        <v>1492</v>
      </c>
      <c r="AD587" t="s">
        <v>1456</v>
      </c>
      <c r="AG587" t="s">
        <v>1206</v>
      </c>
      <c r="AN587" t="s">
        <v>926</v>
      </c>
    </row>
    <row r="588" spans="29:40" x14ac:dyDescent="0.4">
      <c r="AC588" t="s">
        <v>1493</v>
      </c>
      <c r="AD588" t="s">
        <v>1456</v>
      </c>
      <c r="AN588" t="s">
        <v>926</v>
      </c>
    </row>
    <row r="589" spans="29:40" x14ac:dyDescent="0.4">
      <c r="AC589" t="s">
        <v>1494</v>
      </c>
      <c r="AD589" t="s">
        <v>1456</v>
      </c>
      <c r="AG589" t="s">
        <v>1206</v>
      </c>
      <c r="AN589" t="s">
        <v>926</v>
      </c>
    </row>
    <row r="590" spans="29:40" x14ac:dyDescent="0.4">
      <c r="AC590" t="s">
        <v>1495</v>
      </c>
      <c r="AD590" t="s">
        <v>1456</v>
      </c>
      <c r="AG590" t="s">
        <v>1206</v>
      </c>
      <c r="AN590" t="s">
        <v>926</v>
      </c>
    </row>
    <row r="591" spans="29:40" x14ac:dyDescent="0.4">
      <c r="AC591" t="s">
        <v>1496</v>
      </c>
      <c r="AD591" t="s">
        <v>1456</v>
      </c>
      <c r="AN591" t="s">
        <v>926</v>
      </c>
    </row>
    <row r="592" spans="29:40" x14ac:dyDescent="0.4">
      <c r="AC592" t="s">
        <v>1497</v>
      </c>
      <c r="AD592" t="s">
        <v>1498</v>
      </c>
      <c r="AE592" t="s">
        <v>1499</v>
      </c>
      <c r="AF592" t="s">
        <v>1500</v>
      </c>
      <c r="AG592" t="s">
        <v>1236</v>
      </c>
      <c r="AH592" t="s">
        <v>1501</v>
      </c>
    </row>
    <row r="593" spans="29:42" x14ac:dyDescent="0.4">
      <c r="AC593" t="s">
        <v>1502</v>
      </c>
      <c r="AD593" t="s">
        <v>1498</v>
      </c>
      <c r="AH593" t="s">
        <v>1503</v>
      </c>
      <c r="AI593" t="s">
        <v>528</v>
      </c>
      <c r="AN593" t="s">
        <v>551</v>
      </c>
      <c r="AP593" t="s">
        <v>1504</v>
      </c>
    </row>
    <row r="594" spans="29:42" x14ac:dyDescent="0.4">
      <c r="AC594" t="s">
        <v>1505</v>
      </c>
      <c r="AD594" t="s">
        <v>1498</v>
      </c>
      <c r="AG594" t="s">
        <v>1506</v>
      </c>
      <c r="AI594" t="s">
        <v>1507</v>
      </c>
      <c r="AN594" t="s">
        <v>1508</v>
      </c>
    </row>
    <row r="595" spans="29:42" x14ac:dyDescent="0.4">
      <c r="AC595" t="s">
        <v>1509</v>
      </c>
      <c r="AD595" t="s">
        <v>1498</v>
      </c>
      <c r="AE595" t="s">
        <v>1510</v>
      </c>
      <c r="AF595" t="s">
        <v>1500</v>
      </c>
      <c r="AG595" t="s">
        <v>1236</v>
      </c>
      <c r="AI595" t="s">
        <v>1507</v>
      </c>
    </row>
    <row r="596" spans="29:42" x14ac:dyDescent="0.4">
      <c r="AC596" t="s">
        <v>1511</v>
      </c>
      <c r="AD596" t="s">
        <v>1498</v>
      </c>
      <c r="AF596" t="s">
        <v>1512</v>
      </c>
      <c r="AG596" t="s">
        <v>1513</v>
      </c>
      <c r="AH596" t="s">
        <v>1514</v>
      </c>
      <c r="AI596" t="s">
        <v>1515</v>
      </c>
      <c r="AJ596" t="s">
        <v>1516</v>
      </c>
      <c r="AK596" t="s">
        <v>1517</v>
      </c>
      <c r="AN596" t="s">
        <v>551</v>
      </c>
      <c r="AP596" t="s">
        <v>1518</v>
      </c>
    </row>
    <row r="597" spans="29:42" x14ac:dyDescent="0.4">
      <c r="AC597" t="s">
        <v>1519</v>
      </c>
      <c r="AD597" t="s">
        <v>1498</v>
      </c>
      <c r="AF597" t="s">
        <v>1512</v>
      </c>
      <c r="AG597" t="s">
        <v>1506</v>
      </c>
      <c r="AH597" t="s">
        <v>1520</v>
      </c>
      <c r="AI597" t="s">
        <v>1521</v>
      </c>
      <c r="AJ597" t="s">
        <v>1522</v>
      </c>
      <c r="AK597" t="s">
        <v>1517</v>
      </c>
      <c r="AN597" t="s">
        <v>551</v>
      </c>
      <c r="AP597" t="s">
        <v>1523</v>
      </c>
    </row>
    <row r="598" spans="29:42" x14ac:dyDescent="0.4">
      <c r="AC598" t="s">
        <v>1524</v>
      </c>
      <c r="AD598" t="s">
        <v>1498</v>
      </c>
      <c r="AF598" t="s">
        <v>1512</v>
      </c>
      <c r="AG598" t="s">
        <v>1506</v>
      </c>
      <c r="AH598" t="s">
        <v>1525</v>
      </c>
      <c r="AI598" t="s">
        <v>528</v>
      </c>
      <c r="AJ598" t="s">
        <v>1522</v>
      </c>
      <c r="AK598" t="s">
        <v>1517</v>
      </c>
      <c r="AN598" t="s">
        <v>551</v>
      </c>
      <c r="AP598" t="s">
        <v>1526</v>
      </c>
    </row>
    <row r="599" spans="29:42" x14ac:dyDescent="0.4">
      <c r="AC599" t="s">
        <v>1527</v>
      </c>
      <c r="AD599" t="s">
        <v>1498</v>
      </c>
    </row>
    <row r="600" spans="29:42" x14ac:dyDescent="0.4">
      <c r="AC600" t="s">
        <v>1528</v>
      </c>
      <c r="AD600" t="s">
        <v>1498</v>
      </c>
      <c r="AF600" t="s">
        <v>1500</v>
      </c>
      <c r="AG600" t="s">
        <v>1232</v>
      </c>
      <c r="AI600" t="s">
        <v>1507</v>
      </c>
      <c r="AN600" t="s">
        <v>551</v>
      </c>
    </row>
    <row r="601" spans="29:42" x14ac:dyDescent="0.4">
      <c r="AC601" t="s">
        <v>1529</v>
      </c>
      <c r="AD601" t="s">
        <v>1498</v>
      </c>
      <c r="AF601" t="s">
        <v>1500</v>
      </c>
      <c r="AI601" t="s">
        <v>1507</v>
      </c>
      <c r="AN601" t="s">
        <v>551</v>
      </c>
    </row>
    <row r="602" spans="29:42" x14ac:dyDescent="0.4">
      <c r="AC602" t="s">
        <v>1530</v>
      </c>
      <c r="AD602" t="s">
        <v>1498</v>
      </c>
      <c r="AF602" t="s">
        <v>1500</v>
      </c>
      <c r="AG602" t="s">
        <v>1232</v>
      </c>
      <c r="AI602" t="s">
        <v>1507</v>
      </c>
      <c r="AN602" t="s">
        <v>551</v>
      </c>
    </row>
    <row r="603" spans="29:42" x14ac:dyDescent="0.4">
      <c r="AC603" t="s">
        <v>1531</v>
      </c>
      <c r="AD603" t="s">
        <v>1498</v>
      </c>
      <c r="AF603" t="s">
        <v>1500</v>
      </c>
      <c r="AI603" t="s">
        <v>1507</v>
      </c>
      <c r="AN603" t="s">
        <v>551</v>
      </c>
    </row>
    <row r="604" spans="29:42" x14ac:dyDescent="0.4">
      <c r="AC604" t="s">
        <v>1532</v>
      </c>
      <c r="AD604" t="s">
        <v>1498</v>
      </c>
      <c r="AF604" t="s">
        <v>1500</v>
      </c>
      <c r="AG604" t="s">
        <v>1236</v>
      </c>
      <c r="AI604" t="s">
        <v>1507</v>
      </c>
      <c r="AN604" t="s">
        <v>551</v>
      </c>
    </row>
    <row r="605" spans="29:42" x14ac:dyDescent="0.4">
      <c r="AC605" t="s">
        <v>1533</v>
      </c>
      <c r="AD605" t="s">
        <v>1534</v>
      </c>
      <c r="AG605" t="s">
        <v>966</v>
      </c>
      <c r="AN605" t="s">
        <v>926</v>
      </c>
    </row>
    <row r="606" spans="29:42" x14ac:dyDescent="0.4">
      <c r="AC606" t="s">
        <v>1535</v>
      </c>
      <c r="AD606" t="s">
        <v>1534</v>
      </c>
      <c r="AG606" t="s">
        <v>1174</v>
      </c>
      <c r="AN606" t="s">
        <v>926</v>
      </c>
    </row>
    <row r="607" spans="29:42" x14ac:dyDescent="0.4">
      <c r="AC607" t="s">
        <v>1536</v>
      </c>
      <c r="AD607" t="s">
        <v>1534</v>
      </c>
      <c r="AG607" t="s">
        <v>966</v>
      </c>
      <c r="AN607" t="s">
        <v>926</v>
      </c>
    </row>
    <row r="608" spans="29:42" x14ac:dyDescent="0.4">
      <c r="AC608" t="s">
        <v>1537</v>
      </c>
      <c r="AD608" t="s">
        <v>1534</v>
      </c>
      <c r="AG608" t="s">
        <v>1174</v>
      </c>
      <c r="AN608" t="s">
        <v>926</v>
      </c>
    </row>
    <row r="609" spans="29:42" x14ac:dyDescent="0.4">
      <c r="AC609" t="s">
        <v>1538</v>
      </c>
      <c r="AD609" t="s">
        <v>1539</v>
      </c>
      <c r="AE609" t="s">
        <v>1540</v>
      </c>
      <c r="AG609" t="s">
        <v>1541</v>
      </c>
      <c r="AH609" t="s">
        <v>1542</v>
      </c>
      <c r="AI609" t="s">
        <v>1543</v>
      </c>
      <c r="AJ609" t="s">
        <v>836</v>
      </c>
      <c r="AL609" t="s">
        <v>1544</v>
      </c>
      <c r="AM609" t="s">
        <v>1545</v>
      </c>
    </row>
    <row r="610" spans="29:42" x14ac:dyDescent="0.4">
      <c r="AC610" t="s">
        <v>458</v>
      </c>
      <c r="AD610" t="s">
        <v>1539</v>
      </c>
      <c r="AE610" t="s">
        <v>1546</v>
      </c>
      <c r="AG610" t="s">
        <v>1547</v>
      </c>
      <c r="AH610" t="s">
        <v>1548</v>
      </c>
      <c r="AI610" t="s">
        <v>1549</v>
      </c>
      <c r="AJ610" t="s">
        <v>1550</v>
      </c>
      <c r="AL610" t="s">
        <v>1551</v>
      </c>
      <c r="AM610" t="s">
        <v>1552</v>
      </c>
    </row>
    <row r="611" spans="29:42" x14ac:dyDescent="0.4">
      <c r="AC611" t="s">
        <v>1553</v>
      </c>
      <c r="AD611" t="s">
        <v>1539</v>
      </c>
      <c r="AG611" t="s">
        <v>1554</v>
      </c>
      <c r="AK611" t="s">
        <v>1555</v>
      </c>
    </row>
    <row r="612" spans="29:42" x14ac:dyDescent="0.4">
      <c r="AC612" t="s">
        <v>1556</v>
      </c>
      <c r="AD612" t="s">
        <v>1539</v>
      </c>
      <c r="AE612" t="s">
        <v>1557</v>
      </c>
      <c r="AG612" t="s">
        <v>1558</v>
      </c>
      <c r="AI612" t="s">
        <v>1549</v>
      </c>
      <c r="AJ612" t="s">
        <v>1550</v>
      </c>
      <c r="AK612" t="s">
        <v>1559</v>
      </c>
    </row>
    <row r="613" spans="29:42" x14ac:dyDescent="0.4">
      <c r="AC613" t="s">
        <v>1560</v>
      </c>
      <c r="AD613" t="s">
        <v>1539</v>
      </c>
      <c r="AE613" t="s">
        <v>1561</v>
      </c>
      <c r="AG613" t="s">
        <v>1558</v>
      </c>
      <c r="AJ613" t="s">
        <v>1550</v>
      </c>
    </row>
    <row r="614" spans="29:42" x14ac:dyDescent="0.4">
      <c r="AC614" t="s">
        <v>1562</v>
      </c>
      <c r="AD614" t="s">
        <v>1539</v>
      </c>
      <c r="AE614" t="s">
        <v>1561</v>
      </c>
      <c r="AG614" t="s">
        <v>1558</v>
      </c>
      <c r="AJ614" t="s">
        <v>1550</v>
      </c>
    </row>
    <row r="615" spans="29:42" x14ac:dyDescent="0.4">
      <c r="AC615" t="s">
        <v>1563</v>
      </c>
      <c r="AD615" t="s">
        <v>1539</v>
      </c>
      <c r="AE615" t="s">
        <v>1564</v>
      </c>
      <c r="AG615" t="s">
        <v>1558</v>
      </c>
      <c r="AI615" t="s">
        <v>1549</v>
      </c>
      <c r="AJ615" t="s">
        <v>1550</v>
      </c>
      <c r="AK615" t="s">
        <v>1565</v>
      </c>
    </row>
    <row r="616" spans="29:42" x14ac:dyDescent="0.4">
      <c r="AC616" t="s">
        <v>1566</v>
      </c>
      <c r="AD616" t="s">
        <v>1539</v>
      </c>
      <c r="AE616" t="s">
        <v>933</v>
      </c>
      <c r="AJ616" t="s">
        <v>1550</v>
      </c>
    </row>
    <row r="617" spans="29:42" x14ac:dyDescent="0.4">
      <c r="AC617" t="s">
        <v>1567</v>
      </c>
      <c r="AD617" t="s">
        <v>1539</v>
      </c>
      <c r="AE617" t="s">
        <v>1568</v>
      </c>
      <c r="AG617" t="s">
        <v>1558</v>
      </c>
      <c r="AI617" t="s">
        <v>1549</v>
      </c>
      <c r="AJ617" t="s">
        <v>1550</v>
      </c>
      <c r="AK617" t="s">
        <v>1569</v>
      </c>
    </row>
    <row r="618" spans="29:42" x14ac:dyDescent="0.4">
      <c r="AC618" t="s">
        <v>1401</v>
      </c>
      <c r="AD618" t="s">
        <v>1539</v>
      </c>
      <c r="AE618" t="s">
        <v>1568</v>
      </c>
      <c r="AG618" t="s">
        <v>1558</v>
      </c>
      <c r="AI618" t="s">
        <v>1549</v>
      </c>
      <c r="AJ618" t="s">
        <v>1550</v>
      </c>
      <c r="AK618" t="s">
        <v>1569</v>
      </c>
    </row>
    <row r="619" spans="29:42" x14ac:dyDescent="0.4">
      <c r="AC619" t="s">
        <v>1570</v>
      </c>
      <c r="AD619" t="s">
        <v>1539</v>
      </c>
      <c r="AE619" t="s">
        <v>1568</v>
      </c>
      <c r="AG619" t="s">
        <v>1558</v>
      </c>
      <c r="AI619" t="s">
        <v>1549</v>
      </c>
      <c r="AJ619" t="s">
        <v>1550</v>
      </c>
      <c r="AK619" t="s">
        <v>1569</v>
      </c>
    </row>
    <row r="620" spans="29:42" x14ac:dyDescent="0.4">
      <c r="AC620" t="s">
        <v>1571</v>
      </c>
      <c r="AD620" t="s">
        <v>1539</v>
      </c>
      <c r="AE620" t="s">
        <v>1572</v>
      </c>
      <c r="AG620" t="s">
        <v>1547</v>
      </c>
      <c r="AJ620" t="s">
        <v>1550</v>
      </c>
      <c r="AL620" t="s">
        <v>1573</v>
      </c>
    </row>
    <row r="621" spans="29:42" x14ac:dyDescent="0.4">
      <c r="AC621" t="s">
        <v>1574</v>
      </c>
      <c r="AD621" t="s">
        <v>1539</v>
      </c>
      <c r="AE621" t="s">
        <v>1575</v>
      </c>
      <c r="AG621" t="s">
        <v>1558</v>
      </c>
      <c r="AI621" t="s">
        <v>1549</v>
      </c>
      <c r="AJ621" t="s">
        <v>1550</v>
      </c>
    </row>
    <row r="622" spans="29:42" x14ac:dyDescent="0.4">
      <c r="AC622" t="s">
        <v>1576</v>
      </c>
      <c r="AD622" t="s">
        <v>1539</v>
      </c>
      <c r="AG622" t="s">
        <v>1554</v>
      </c>
      <c r="AI622" t="s">
        <v>1549</v>
      </c>
      <c r="AJ622" t="s">
        <v>1550</v>
      </c>
      <c r="AK622" t="s">
        <v>1577</v>
      </c>
      <c r="AP622" t="s">
        <v>1578</v>
      </c>
    </row>
    <row r="623" spans="29:42" x14ac:dyDescent="0.4">
      <c r="AC623" t="s">
        <v>1579</v>
      </c>
      <c r="AD623" t="s">
        <v>1539</v>
      </c>
      <c r="AI623" t="s">
        <v>1549</v>
      </c>
      <c r="AJ623" t="s">
        <v>1550</v>
      </c>
      <c r="AK623" t="s">
        <v>1580</v>
      </c>
      <c r="AN623" t="s">
        <v>1581</v>
      </c>
    </row>
    <row r="624" spans="29:42" x14ac:dyDescent="0.4">
      <c r="AC624" t="s">
        <v>1582</v>
      </c>
      <c r="AD624" t="s">
        <v>1539</v>
      </c>
      <c r="AE624" t="s">
        <v>1583</v>
      </c>
      <c r="AG624" t="s">
        <v>1547</v>
      </c>
      <c r="AH624" t="s">
        <v>1548</v>
      </c>
      <c r="AI624" t="s">
        <v>1549</v>
      </c>
      <c r="AJ624" t="s">
        <v>1550</v>
      </c>
      <c r="AL624" t="s">
        <v>1584</v>
      </c>
      <c r="AM624" t="s">
        <v>1552</v>
      </c>
      <c r="AN624" t="s">
        <v>926</v>
      </c>
    </row>
    <row r="625" spans="29:40" x14ac:dyDescent="0.4">
      <c r="AC625" t="s">
        <v>1585</v>
      </c>
      <c r="AD625" t="s">
        <v>1539</v>
      </c>
      <c r="AG625" t="s">
        <v>1554</v>
      </c>
      <c r="AI625" t="s">
        <v>1549</v>
      </c>
      <c r="AJ625" t="s">
        <v>1550</v>
      </c>
      <c r="AK625" t="s">
        <v>1555</v>
      </c>
      <c r="AN625" t="s">
        <v>1581</v>
      </c>
    </row>
    <row r="626" spans="29:40" x14ac:dyDescent="0.4">
      <c r="AC626" t="s">
        <v>1586</v>
      </c>
      <c r="AD626" t="s">
        <v>1539</v>
      </c>
      <c r="AF626" t="s">
        <v>1587</v>
      </c>
      <c r="AG626" t="s">
        <v>1558</v>
      </c>
      <c r="AI626" t="s">
        <v>1549</v>
      </c>
      <c r="AJ626" t="s">
        <v>1550</v>
      </c>
    </row>
    <row r="627" spans="29:40" x14ac:dyDescent="0.4">
      <c r="AC627" t="s">
        <v>1588</v>
      </c>
      <c r="AD627" t="s">
        <v>1539</v>
      </c>
      <c r="AE627" t="s">
        <v>933</v>
      </c>
      <c r="AG627" t="s">
        <v>1558</v>
      </c>
      <c r="AI627" t="s">
        <v>1549</v>
      </c>
      <c r="AJ627" t="s">
        <v>1550</v>
      </c>
    </row>
    <row r="628" spans="29:40" x14ac:dyDescent="0.4">
      <c r="AC628" t="s">
        <v>1589</v>
      </c>
      <c r="AD628" t="s">
        <v>1539</v>
      </c>
      <c r="AG628" t="s">
        <v>1554</v>
      </c>
      <c r="AJ628" t="s">
        <v>1550</v>
      </c>
      <c r="AK628" t="s">
        <v>1590</v>
      </c>
    </row>
    <row r="629" spans="29:40" x14ac:dyDescent="0.4">
      <c r="AC629" t="s">
        <v>1591</v>
      </c>
      <c r="AD629" t="s">
        <v>1539</v>
      </c>
      <c r="AG629" t="s">
        <v>1554</v>
      </c>
      <c r="AJ629" t="s">
        <v>1550</v>
      </c>
      <c r="AK629" t="s">
        <v>1590</v>
      </c>
    </row>
    <row r="630" spans="29:40" x14ac:dyDescent="0.4">
      <c r="AC630" t="s">
        <v>1592</v>
      </c>
      <c r="AD630" t="s">
        <v>1539</v>
      </c>
      <c r="AG630" t="s">
        <v>1558</v>
      </c>
      <c r="AI630" t="s">
        <v>1549</v>
      </c>
      <c r="AJ630" t="s">
        <v>1550</v>
      </c>
      <c r="AN630" t="s">
        <v>1581</v>
      </c>
    </row>
    <row r="631" spans="29:40" x14ac:dyDescent="0.4">
      <c r="AC631" t="s">
        <v>1593</v>
      </c>
      <c r="AD631" t="s">
        <v>1539</v>
      </c>
      <c r="AG631" t="s">
        <v>1558</v>
      </c>
      <c r="AI631" t="s">
        <v>1549</v>
      </c>
      <c r="AJ631" t="s">
        <v>1550</v>
      </c>
      <c r="AN631" t="s">
        <v>1581</v>
      </c>
    </row>
    <row r="632" spans="29:40" x14ac:dyDescent="0.4">
      <c r="AC632" t="s">
        <v>1594</v>
      </c>
      <c r="AD632" t="s">
        <v>1539</v>
      </c>
      <c r="AG632" t="s">
        <v>1558</v>
      </c>
      <c r="AI632" t="s">
        <v>1549</v>
      </c>
      <c r="AJ632" t="s">
        <v>1550</v>
      </c>
      <c r="AN632" t="s">
        <v>1581</v>
      </c>
    </row>
    <row r="633" spans="29:40" x14ac:dyDescent="0.4">
      <c r="AC633" t="s">
        <v>1595</v>
      </c>
      <c r="AD633" t="s">
        <v>1539</v>
      </c>
      <c r="AG633" t="s">
        <v>1558</v>
      </c>
      <c r="AI633" t="s">
        <v>1549</v>
      </c>
      <c r="AN633" t="s">
        <v>1581</v>
      </c>
    </row>
    <row r="634" spans="29:40" x14ac:dyDescent="0.4">
      <c r="AC634" t="s">
        <v>1596</v>
      </c>
      <c r="AD634" t="s">
        <v>1539</v>
      </c>
      <c r="AE634" t="s">
        <v>933</v>
      </c>
      <c r="AG634" t="s">
        <v>1558</v>
      </c>
      <c r="AI634" t="s">
        <v>1549</v>
      </c>
      <c r="AJ634" t="s">
        <v>1550</v>
      </c>
    </row>
    <row r="635" spans="29:40" x14ac:dyDescent="0.4">
      <c r="AC635" t="s">
        <v>1597</v>
      </c>
      <c r="AD635" t="s">
        <v>1539</v>
      </c>
      <c r="AE635" t="s">
        <v>933</v>
      </c>
      <c r="AG635" t="s">
        <v>1558</v>
      </c>
      <c r="AI635" t="s">
        <v>1549</v>
      </c>
      <c r="AJ635" t="s">
        <v>1550</v>
      </c>
    </row>
    <row r="636" spans="29:40" x14ac:dyDescent="0.4">
      <c r="AC636" t="s">
        <v>1598</v>
      </c>
      <c r="AD636" t="s">
        <v>1539</v>
      </c>
      <c r="AG636" t="s">
        <v>1554</v>
      </c>
      <c r="AI636" t="s">
        <v>1549</v>
      </c>
      <c r="AJ636" t="s">
        <v>1550</v>
      </c>
      <c r="AK636" t="s">
        <v>1555</v>
      </c>
      <c r="AN636" t="s">
        <v>1581</v>
      </c>
    </row>
    <row r="637" spans="29:40" x14ac:dyDescent="0.4">
      <c r="AC637" t="s">
        <v>1599</v>
      </c>
      <c r="AD637" t="s">
        <v>1539</v>
      </c>
      <c r="AG637" t="s">
        <v>1600</v>
      </c>
      <c r="AK637" t="s">
        <v>1555</v>
      </c>
      <c r="AN637" t="s">
        <v>1581</v>
      </c>
    </row>
    <row r="638" spans="29:40" x14ac:dyDescent="0.4">
      <c r="AC638" t="s">
        <v>1601</v>
      </c>
      <c r="AD638" t="s">
        <v>1539</v>
      </c>
      <c r="AG638" t="s">
        <v>1541</v>
      </c>
      <c r="AI638" t="s">
        <v>1549</v>
      </c>
      <c r="AJ638" t="s">
        <v>1550</v>
      </c>
      <c r="AN638" t="s">
        <v>1581</v>
      </c>
    </row>
    <row r="639" spans="29:40" x14ac:dyDescent="0.4">
      <c r="AC639" t="s">
        <v>1602</v>
      </c>
      <c r="AD639" t="s">
        <v>1539</v>
      </c>
      <c r="AG639" t="s">
        <v>1541</v>
      </c>
      <c r="AI639" t="s">
        <v>1549</v>
      </c>
      <c r="AJ639" t="s">
        <v>1550</v>
      </c>
      <c r="AN639" t="s">
        <v>1581</v>
      </c>
    </row>
    <row r="640" spans="29:40" x14ac:dyDescent="0.4">
      <c r="AC640" t="s">
        <v>1603</v>
      </c>
      <c r="AD640" t="s">
        <v>1539</v>
      </c>
      <c r="AG640" t="s">
        <v>1554</v>
      </c>
      <c r="AJ640" t="s">
        <v>1550</v>
      </c>
      <c r="AK640" t="s">
        <v>1590</v>
      </c>
      <c r="AN640" t="s">
        <v>926</v>
      </c>
    </row>
    <row r="641" spans="29:40" x14ac:dyDescent="0.4">
      <c r="AC641" t="s">
        <v>1604</v>
      </c>
      <c r="AD641" t="s">
        <v>1539</v>
      </c>
      <c r="AG641" t="s">
        <v>1558</v>
      </c>
      <c r="AH641" t="s">
        <v>1548</v>
      </c>
      <c r="AI641" t="s">
        <v>1549</v>
      </c>
      <c r="AJ641" t="s">
        <v>1550</v>
      </c>
      <c r="AM641" t="s">
        <v>1552</v>
      </c>
      <c r="AN641" t="s">
        <v>926</v>
      </c>
    </row>
    <row r="642" spans="29:40" x14ac:dyDescent="0.4">
      <c r="AC642" t="s">
        <v>1605</v>
      </c>
      <c r="AD642" t="s">
        <v>1539</v>
      </c>
      <c r="AG642" t="s">
        <v>1558</v>
      </c>
      <c r="AI642" t="s">
        <v>1549</v>
      </c>
      <c r="AJ642" t="s">
        <v>1550</v>
      </c>
      <c r="AN642" t="s">
        <v>1581</v>
      </c>
    </row>
    <row r="643" spans="29:40" x14ac:dyDescent="0.4">
      <c r="AC643" t="s">
        <v>1606</v>
      </c>
      <c r="AD643" t="s">
        <v>1539</v>
      </c>
      <c r="AG643" t="s">
        <v>1607</v>
      </c>
      <c r="AN643" t="s">
        <v>1581</v>
      </c>
    </row>
    <row r="644" spans="29:40" x14ac:dyDescent="0.4">
      <c r="AC644" t="s">
        <v>1608</v>
      </c>
      <c r="AD644" t="s">
        <v>1539</v>
      </c>
      <c r="AF644" t="s">
        <v>1587</v>
      </c>
      <c r="AG644" t="s">
        <v>1558</v>
      </c>
      <c r="AI644" t="s">
        <v>1549</v>
      </c>
      <c r="AJ644" t="s">
        <v>1550</v>
      </c>
    </row>
    <row r="645" spans="29:40" x14ac:dyDescent="0.4">
      <c r="AC645" t="s">
        <v>1609</v>
      </c>
      <c r="AD645" t="s">
        <v>1539</v>
      </c>
      <c r="AF645" t="s">
        <v>1587</v>
      </c>
      <c r="AG645" t="s">
        <v>1600</v>
      </c>
    </row>
    <row r="646" spans="29:40" x14ac:dyDescent="0.4">
      <c r="AC646" t="s">
        <v>1610</v>
      </c>
      <c r="AD646" t="s">
        <v>1539</v>
      </c>
      <c r="AF646" t="s">
        <v>1587</v>
      </c>
      <c r="AG646" t="s">
        <v>1558</v>
      </c>
      <c r="AI646" t="s">
        <v>1549</v>
      </c>
    </row>
    <row r="647" spans="29:40" x14ac:dyDescent="0.4">
      <c r="AC647" t="s">
        <v>1611</v>
      </c>
      <c r="AD647" t="s">
        <v>1539</v>
      </c>
      <c r="AF647" t="s">
        <v>1587</v>
      </c>
      <c r="AG647" t="s">
        <v>1600</v>
      </c>
    </row>
    <row r="648" spans="29:40" x14ac:dyDescent="0.4">
      <c r="AC648" t="s">
        <v>1612</v>
      </c>
      <c r="AD648" t="s">
        <v>1539</v>
      </c>
      <c r="AG648" t="s">
        <v>1558</v>
      </c>
      <c r="AI648" t="s">
        <v>1549</v>
      </c>
      <c r="AJ648" t="s">
        <v>1550</v>
      </c>
      <c r="AN648" t="s">
        <v>1581</v>
      </c>
    </row>
    <row r="649" spans="29:40" x14ac:dyDescent="0.4">
      <c r="AC649" t="s">
        <v>1613</v>
      </c>
      <c r="AD649" t="s">
        <v>1539</v>
      </c>
      <c r="AG649" t="s">
        <v>1607</v>
      </c>
      <c r="AN649" t="s">
        <v>1581</v>
      </c>
    </row>
    <row r="650" spans="29:40" x14ac:dyDescent="0.4">
      <c r="AC650" t="s">
        <v>1614</v>
      </c>
      <c r="AD650" t="s">
        <v>1539</v>
      </c>
      <c r="AG650" t="s">
        <v>1558</v>
      </c>
      <c r="AI650" t="s">
        <v>1549</v>
      </c>
      <c r="AJ650" t="s">
        <v>1550</v>
      </c>
      <c r="AN650" t="s">
        <v>1581</v>
      </c>
    </row>
    <row r="651" spans="29:40" x14ac:dyDescent="0.4">
      <c r="AC651" t="s">
        <v>1615</v>
      </c>
      <c r="AD651" t="s">
        <v>1539</v>
      </c>
      <c r="AG651" t="s">
        <v>1607</v>
      </c>
      <c r="AN651" t="s">
        <v>1581</v>
      </c>
    </row>
    <row r="652" spans="29:40" x14ac:dyDescent="0.4">
      <c r="AC652" t="s">
        <v>1616</v>
      </c>
      <c r="AD652" t="s">
        <v>1539</v>
      </c>
      <c r="AG652" t="s">
        <v>1558</v>
      </c>
      <c r="AI652" t="s">
        <v>1549</v>
      </c>
      <c r="AJ652" t="s">
        <v>1550</v>
      </c>
      <c r="AN652" t="s">
        <v>1581</v>
      </c>
    </row>
    <row r="653" spans="29:40" x14ac:dyDescent="0.4">
      <c r="AC653" t="s">
        <v>1617</v>
      </c>
      <c r="AD653" t="s">
        <v>1539</v>
      </c>
      <c r="AG653" t="s">
        <v>1607</v>
      </c>
      <c r="AN653" t="s">
        <v>1581</v>
      </c>
    </row>
    <row r="654" spans="29:40" x14ac:dyDescent="0.4">
      <c r="AC654" t="s">
        <v>1618</v>
      </c>
      <c r="AD654" t="s">
        <v>1539</v>
      </c>
      <c r="AG654" t="s">
        <v>1558</v>
      </c>
      <c r="AI654" t="s">
        <v>1549</v>
      </c>
      <c r="AJ654" t="s">
        <v>1550</v>
      </c>
      <c r="AN654" t="s">
        <v>1581</v>
      </c>
    </row>
    <row r="655" spans="29:40" x14ac:dyDescent="0.4">
      <c r="AC655" t="s">
        <v>1619</v>
      </c>
      <c r="AD655" t="s">
        <v>1539</v>
      </c>
      <c r="AG655" t="s">
        <v>1607</v>
      </c>
      <c r="AN655" t="s">
        <v>1581</v>
      </c>
    </row>
    <row r="656" spans="29:40" x14ac:dyDescent="0.4">
      <c r="AC656" t="s">
        <v>1620</v>
      </c>
      <c r="AD656" t="s">
        <v>1539</v>
      </c>
      <c r="AG656" t="s">
        <v>1558</v>
      </c>
      <c r="AI656" t="s">
        <v>1549</v>
      </c>
      <c r="AJ656" t="s">
        <v>1550</v>
      </c>
      <c r="AN656" t="s">
        <v>1581</v>
      </c>
    </row>
    <row r="657" spans="29:40" x14ac:dyDescent="0.4">
      <c r="AC657" t="s">
        <v>1621</v>
      </c>
      <c r="AD657" t="s">
        <v>1539</v>
      </c>
      <c r="AG657" t="s">
        <v>1607</v>
      </c>
      <c r="AN657" t="s">
        <v>1581</v>
      </c>
    </row>
    <row r="658" spans="29:40" x14ac:dyDescent="0.4">
      <c r="AC658" t="s">
        <v>1622</v>
      </c>
      <c r="AD658" t="s">
        <v>1539</v>
      </c>
      <c r="AG658" t="s">
        <v>1558</v>
      </c>
      <c r="AI658" t="s">
        <v>1549</v>
      </c>
      <c r="AJ658" t="s">
        <v>1550</v>
      </c>
      <c r="AN658" t="s">
        <v>1581</v>
      </c>
    </row>
    <row r="659" spans="29:40" x14ac:dyDescent="0.4">
      <c r="AC659" t="s">
        <v>1623</v>
      </c>
      <c r="AD659" t="s">
        <v>1539</v>
      </c>
      <c r="AG659" t="s">
        <v>1607</v>
      </c>
      <c r="AN659" t="s">
        <v>1581</v>
      </c>
    </row>
    <row r="660" spans="29:40" x14ac:dyDescent="0.4">
      <c r="AC660" t="s">
        <v>1624</v>
      </c>
      <c r="AD660" t="s">
        <v>1539</v>
      </c>
      <c r="AF660" t="s">
        <v>1587</v>
      </c>
      <c r="AG660" t="s">
        <v>1558</v>
      </c>
      <c r="AI660" t="s">
        <v>1549</v>
      </c>
      <c r="AJ660" t="s">
        <v>1550</v>
      </c>
    </row>
    <row r="661" spans="29:40" x14ac:dyDescent="0.4">
      <c r="AC661" t="s">
        <v>1625</v>
      </c>
      <c r="AD661" t="s">
        <v>1539</v>
      </c>
      <c r="AF661" t="s">
        <v>1587</v>
      </c>
      <c r="AG661" t="s">
        <v>1600</v>
      </c>
    </row>
    <row r="662" spans="29:40" x14ac:dyDescent="0.4">
      <c r="AC662" t="s">
        <v>1626</v>
      </c>
      <c r="AD662" t="s">
        <v>1539</v>
      </c>
      <c r="AG662" t="s">
        <v>1558</v>
      </c>
      <c r="AI662" t="s">
        <v>1549</v>
      </c>
    </row>
    <row r="663" spans="29:40" x14ac:dyDescent="0.4">
      <c r="AC663" t="s">
        <v>1627</v>
      </c>
      <c r="AD663" t="s">
        <v>1539</v>
      </c>
      <c r="AG663" t="s">
        <v>1607</v>
      </c>
    </row>
    <row r="664" spans="29:40" x14ac:dyDescent="0.4">
      <c r="AC664" t="s">
        <v>1628</v>
      </c>
      <c r="AD664" t="s">
        <v>1539</v>
      </c>
      <c r="AG664" t="s">
        <v>1600</v>
      </c>
    </row>
    <row r="665" spans="29:40" x14ac:dyDescent="0.4">
      <c r="AC665" t="s">
        <v>1629</v>
      </c>
      <c r="AD665" t="s">
        <v>1539</v>
      </c>
      <c r="AG665" t="s">
        <v>1630</v>
      </c>
      <c r="AK665" t="s">
        <v>1590</v>
      </c>
      <c r="AN665" t="s">
        <v>1581</v>
      </c>
    </row>
    <row r="666" spans="29:40" x14ac:dyDescent="0.4">
      <c r="AC666" t="s">
        <v>1631</v>
      </c>
      <c r="AD666" t="s">
        <v>1539</v>
      </c>
      <c r="AG666" t="s">
        <v>1554</v>
      </c>
      <c r="AK666" t="s">
        <v>1590</v>
      </c>
      <c r="AN666" t="s">
        <v>1581</v>
      </c>
    </row>
    <row r="667" spans="29:40" x14ac:dyDescent="0.4">
      <c r="AC667" t="s">
        <v>1632</v>
      </c>
      <c r="AD667" t="s">
        <v>1539</v>
      </c>
      <c r="AG667" t="s">
        <v>1630</v>
      </c>
      <c r="AK667" t="s">
        <v>1590</v>
      </c>
      <c r="AN667" t="s">
        <v>1581</v>
      </c>
    </row>
    <row r="668" spans="29:40" x14ac:dyDescent="0.4">
      <c r="AC668" t="s">
        <v>1633</v>
      </c>
      <c r="AD668" t="s">
        <v>1539</v>
      </c>
      <c r="AG668" t="s">
        <v>1634</v>
      </c>
      <c r="AK668" t="s">
        <v>1590</v>
      </c>
      <c r="AN668" t="s">
        <v>1581</v>
      </c>
    </row>
    <row r="669" spans="29:40" x14ac:dyDescent="0.4">
      <c r="AC669" t="s">
        <v>1635</v>
      </c>
      <c r="AD669" t="s">
        <v>1539</v>
      </c>
      <c r="AG669" t="s">
        <v>1554</v>
      </c>
      <c r="AK669" t="s">
        <v>1590</v>
      </c>
      <c r="AN669" t="s">
        <v>1581</v>
      </c>
    </row>
    <row r="670" spans="29:40" x14ac:dyDescent="0.4">
      <c r="AC670" t="s">
        <v>1636</v>
      </c>
      <c r="AD670" t="s">
        <v>1539</v>
      </c>
      <c r="AG670" t="s">
        <v>1630</v>
      </c>
      <c r="AK670" t="s">
        <v>1590</v>
      </c>
      <c r="AN670" t="s">
        <v>1581</v>
      </c>
    </row>
    <row r="671" spans="29:40" x14ac:dyDescent="0.4">
      <c r="AC671" t="s">
        <v>1637</v>
      </c>
      <c r="AD671" t="s">
        <v>1539</v>
      </c>
      <c r="AG671" t="s">
        <v>1634</v>
      </c>
      <c r="AK671" t="s">
        <v>1590</v>
      </c>
      <c r="AN671" t="s">
        <v>1581</v>
      </c>
    </row>
    <row r="672" spans="29:40" x14ac:dyDescent="0.4">
      <c r="AC672" t="s">
        <v>1638</v>
      </c>
      <c r="AD672" t="s">
        <v>1539</v>
      </c>
      <c r="AG672" t="s">
        <v>1607</v>
      </c>
      <c r="AN672" t="s">
        <v>1581</v>
      </c>
    </row>
    <row r="673" spans="29:40" x14ac:dyDescent="0.4">
      <c r="AC673" t="s">
        <v>1639</v>
      </c>
      <c r="AD673" t="s">
        <v>1539</v>
      </c>
      <c r="AG673" t="s">
        <v>1600</v>
      </c>
      <c r="AN673" t="s">
        <v>1581</v>
      </c>
    </row>
    <row r="674" spans="29:40" x14ac:dyDescent="0.4">
      <c r="AC674" t="s">
        <v>1640</v>
      </c>
      <c r="AD674" t="s">
        <v>1539</v>
      </c>
      <c r="AG674" t="s">
        <v>1558</v>
      </c>
      <c r="AI674" t="s">
        <v>1549</v>
      </c>
      <c r="AJ674" t="s">
        <v>1550</v>
      </c>
      <c r="AN674" t="s">
        <v>1581</v>
      </c>
    </row>
    <row r="675" spans="29:40" x14ac:dyDescent="0.4">
      <c r="AC675" t="s">
        <v>1641</v>
      </c>
      <c r="AD675" t="s">
        <v>1539</v>
      </c>
      <c r="AG675" t="s">
        <v>1600</v>
      </c>
      <c r="AN675" t="s">
        <v>1581</v>
      </c>
    </row>
    <row r="676" spans="29:40" x14ac:dyDescent="0.4">
      <c r="AC676" t="s">
        <v>1642</v>
      </c>
      <c r="AD676" t="s">
        <v>1539</v>
      </c>
      <c r="AG676" t="s">
        <v>1554</v>
      </c>
      <c r="AJ676" t="s">
        <v>1550</v>
      </c>
      <c r="AK676" t="s">
        <v>1590</v>
      </c>
      <c r="AN676" t="s">
        <v>1581</v>
      </c>
    </row>
    <row r="677" spans="29:40" x14ac:dyDescent="0.4">
      <c r="AC677" t="s">
        <v>1643</v>
      </c>
      <c r="AD677" t="s">
        <v>1539</v>
      </c>
      <c r="AG677" t="s">
        <v>1634</v>
      </c>
      <c r="AK677" t="s">
        <v>1590</v>
      </c>
      <c r="AN677" t="s">
        <v>1581</v>
      </c>
    </row>
    <row r="678" spans="29:40" x14ac:dyDescent="0.4">
      <c r="AC678" t="s">
        <v>1644</v>
      </c>
      <c r="AD678" t="s">
        <v>1539</v>
      </c>
      <c r="AG678" t="s">
        <v>1558</v>
      </c>
      <c r="AI678" t="s">
        <v>1549</v>
      </c>
      <c r="AJ678" t="s">
        <v>1550</v>
      </c>
      <c r="AN678" t="s">
        <v>1581</v>
      </c>
    </row>
    <row r="679" spans="29:40" x14ac:dyDescent="0.4">
      <c r="AC679" t="s">
        <v>1645</v>
      </c>
      <c r="AD679" t="s">
        <v>1539</v>
      </c>
      <c r="AG679" t="s">
        <v>1600</v>
      </c>
      <c r="AN679" t="s">
        <v>1581</v>
      </c>
    </row>
    <row r="680" spans="29:40" x14ac:dyDescent="0.4">
      <c r="AC680" t="s">
        <v>1646</v>
      </c>
      <c r="AD680" t="s">
        <v>1539</v>
      </c>
      <c r="AG680" t="s">
        <v>1607</v>
      </c>
      <c r="AN680" t="s">
        <v>1581</v>
      </c>
    </row>
    <row r="681" spans="29:40" x14ac:dyDescent="0.4">
      <c r="AC681" t="s">
        <v>1647</v>
      </c>
      <c r="AD681" t="s">
        <v>1539</v>
      </c>
      <c r="AG681" t="s">
        <v>1600</v>
      </c>
      <c r="AN681" t="s">
        <v>1581</v>
      </c>
    </row>
    <row r="682" spans="29:40" x14ac:dyDescent="0.4">
      <c r="AC682" t="s">
        <v>1648</v>
      </c>
      <c r="AD682" t="s">
        <v>1539</v>
      </c>
      <c r="AG682" t="s">
        <v>1607</v>
      </c>
      <c r="AN682" t="s">
        <v>1581</v>
      </c>
    </row>
    <row r="683" spans="29:40" x14ac:dyDescent="0.4">
      <c r="AC683" t="s">
        <v>1649</v>
      </c>
      <c r="AD683" t="s">
        <v>1539</v>
      </c>
      <c r="AG683" t="s">
        <v>1600</v>
      </c>
      <c r="AN683" t="s">
        <v>1581</v>
      </c>
    </row>
    <row r="684" spans="29:40" x14ac:dyDescent="0.4">
      <c r="AC684" t="s">
        <v>1650</v>
      </c>
      <c r="AD684" t="s">
        <v>1539</v>
      </c>
      <c r="AG684" t="s">
        <v>1541</v>
      </c>
      <c r="AH684" t="s">
        <v>1651</v>
      </c>
      <c r="AI684" t="s">
        <v>1543</v>
      </c>
      <c r="AJ684" t="s">
        <v>1652</v>
      </c>
      <c r="AL684" t="s">
        <v>1653</v>
      </c>
      <c r="AM684" t="s">
        <v>1545</v>
      </c>
      <c r="AN684" t="s">
        <v>926</v>
      </c>
    </row>
    <row r="685" spans="29:40" x14ac:dyDescent="0.4">
      <c r="AC685" t="s">
        <v>1280</v>
      </c>
      <c r="AD685" t="s">
        <v>1654</v>
      </c>
      <c r="AE685" t="s">
        <v>1655</v>
      </c>
      <c r="AG685" t="s">
        <v>911</v>
      </c>
      <c r="AI685" t="s">
        <v>1656</v>
      </c>
      <c r="AL685" t="s">
        <v>1657</v>
      </c>
      <c r="AM685" t="s">
        <v>1658</v>
      </c>
    </row>
    <row r="686" spans="29:40" x14ac:dyDescent="0.4">
      <c r="AC686" t="s">
        <v>1659</v>
      </c>
      <c r="AD686" t="s">
        <v>1654</v>
      </c>
      <c r="AE686" t="s">
        <v>1660</v>
      </c>
      <c r="AG686" t="s">
        <v>911</v>
      </c>
      <c r="AH686" t="s">
        <v>1657</v>
      </c>
      <c r="AI686" t="s">
        <v>1661</v>
      </c>
      <c r="AJ686" t="s">
        <v>1662</v>
      </c>
      <c r="AL686" t="s">
        <v>1657</v>
      </c>
      <c r="AM686" t="s">
        <v>1658</v>
      </c>
    </row>
    <row r="687" spans="29:40" x14ac:dyDescent="0.4">
      <c r="AC687" t="s">
        <v>1663</v>
      </c>
      <c r="AD687" t="s">
        <v>1654</v>
      </c>
      <c r="AE687" t="s">
        <v>1664</v>
      </c>
      <c r="AG687" t="s">
        <v>966</v>
      </c>
      <c r="AH687" t="s">
        <v>1657</v>
      </c>
      <c r="AI687" t="s">
        <v>1665</v>
      </c>
      <c r="AJ687" t="s">
        <v>1662</v>
      </c>
      <c r="AK687" t="s">
        <v>1666</v>
      </c>
      <c r="AM687" t="s">
        <v>1658</v>
      </c>
    </row>
    <row r="688" spans="29:40" x14ac:dyDescent="0.4">
      <c r="AC688" t="s">
        <v>1667</v>
      </c>
      <c r="AD688" t="s">
        <v>1654</v>
      </c>
      <c r="AE688" t="s">
        <v>1664</v>
      </c>
      <c r="AG688" t="s">
        <v>966</v>
      </c>
      <c r="AH688" t="s">
        <v>1657</v>
      </c>
      <c r="AI688" t="s">
        <v>1665</v>
      </c>
      <c r="AJ688" t="s">
        <v>1662</v>
      </c>
      <c r="AM688" t="s">
        <v>1658</v>
      </c>
    </row>
    <row r="689" spans="29:39" x14ac:dyDescent="0.4">
      <c r="AC689" t="s">
        <v>1668</v>
      </c>
      <c r="AD689" t="s">
        <v>1654</v>
      </c>
      <c r="AE689" t="s">
        <v>878</v>
      </c>
      <c r="AG689" t="s">
        <v>911</v>
      </c>
      <c r="AH689" t="s">
        <v>1657</v>
      </c>
      <c r="AI689" t="s">
        <v>1661</v>
      </c>
      <c r="AJ689" t="s">
        <v>1662</v>
      </c>
      <c r="AM689" t="s">
        <v>1658</v>
      </c>
    </row>
    <row r="690" spans="29:39" x14ac:dyDescent="0.4">
      <c r="AC690" t="s">
        <v>1669</v>
      </c>
      <c r="AD690" t="s">
        <v>1654</v>
      </c>
      <c r="AE690" t="s">
        <v>1670</v>
      </c>
      <c r="AF690" t="s">
        <v>1671</v>
      </c>
      <c r="AG690" t="s">
        <v>911</v>
      </c>
      <c r="AH690" t="s">
        <v>1672</v>
      </c>
      <c r="AI690" t="s">
        <v>1661</v>
      </c>
      <c r="AJ690" t="s">
        <v>1662</v>
      </c>
      <c r="AM690" t="s">
        <v>1658</v>
      </c>
    </row>
    <row r="691" spans="29:39" x14ac:dyDescent="0.4">
      <c r="AC691" t="s">
        <v>1673</v>
      </c>
      <c r="AD691" t="s">
        <v>1654</v>
      </c>
      <c r="AE691" t="s">
        <v>929</v>
      </c>
      <c r="AG691" t="s">
        <v>911</v>
      </c>
      <c r="AH691" t="s">
        <v>1672</v>
      </c>
      <c r="AI691" t="s">
        <v>1674</v>
      </c>
      <c r="AJ691" t="s">
        <v>1662</v>
      </c>
      <c r="AM691" t="s">
        <v>1658</v>
      </c>
    </row>
    <row r="692" spans="29:39" x14ac:dyDescent="0.4">
      <c r="AC692" t="s">
        <v>1675</v>
      </c>
      <c r="AD692" t="s">
        <v>1654</v>
      </c>
      <c r="AE692" t="s">
        <v>1676</v>
      </c>
      <c r="AG692" t="s">
        <v>1174</v>
      </c>
      <c r="AH692" t="s">
        <v>1672</v>
      </c>
      <c r="AJ692" t="s">
        <v>1677</v>
      </c>
    </row>
    <row r="693" spans="29:39" x14ac:dyDescent="0.4">
      <c r="AC693" t="s">
        <v>1678</v>
      </c>
      <c r="AD693" t="s">
        <v>1654</v>
      </c>
      <c r="AE693" t="s">
        <v>1679</v>
      </c>
      <c r="AG693" t="s">
        <v>911</v>
      </c>
      <c r="AH693" t="s">
        <v>1672</v>
      </c>
      <c r="AI693" t="s">
        <v>1674</v>
      </c>
      <c r="AJ693" t="s">
        <v>1662</v>
      </c>
      <c r="AM693" t="s">
        <v>1658</v>
      </c>
    </row>
    <row r="694" spans="29:39" x14ac:dyDescent="0.4">
      <c r="AC694" t="s">
        <v>1680</v>
      </c>
      <c r="AD694" t="s">
        <v>1654</v>
      </c>
      <c r="AE694" t="s">
        <v>1676</v>
      </c>
      <c r="AG694" t="s">
        <v>1174</v>
      </c>
      <c r="AH694" t="s">
        <v>1672</v>
      </c>
      <c r="AJ694" t="s">
        <v>1677</v>
      </c>
    </row>
    <row r="695" spans="29:39" x14ac:dyDescent="0.4">
      <c r="AC695" t="s">
        <v>1681</v>
      </c>
      <c r="AD695" t="s">
        <v>1654</v>
      </c>
      <c r="AE695" t="s">
        <v>929</v>
      </c>
      <c r="AG695" t="s">
        <v>911</v>
      </c>
      <c r="AH695" t="s">
        <v>1672</v>
      </c>
      <c r="AI695" t="s">
        <v>1674</v>
      </c>
      <c r="AJ695" t="s">
        <v>1662</v>
      </c>
      <c r="AM695" t="s">
        <v>1658</v>
      </c>
    </row>
    <row r="696" spans="29:39" x14ac:dyDescent="0.4">
      <c r="AC696" t="s">
        <v>1682</v>
      </c>
      <c r="AD696" t="s">
        <v>1654</v>
      </c>
      <c r="AE696" t="s">
        <v>1676</v>
      </c>
      <c r="AG696" t="s">
        <v>1174</v>
      </c>
      <c r="AH696" t="s">
        <v>1672</v>
      </c>
      <c r="AJ696" t="s">
        <v>1677</v>
      </c>
    </row>
    <row r="697" spans="29:39" x14ac:dyDescent="0.4">
      <c r="AC697" t="s">
        <v>1683</v>
      </c>
      <c r="AD697" t="s">
        <v>1654</v>
      </c>
      <c r="AE697" t="s">
        <v>1676</v>
      </c>
      <c r="AG697" t="s">
        <v>887</v>
      </c>
      <c r="AH697" t="s">
        <v>1672</v>
      </c>
      <c r="AJ697" t="s">
        <v>1677</v>
      </c>
    </row>
    <row r="698" spans="29:39" x14ac:dyDescent="0.4">
      <c r="AC698" t="s">
        <v>1684</v>
      </c>
      <c r="AD698" t="s">
        <v>1654</v>
      </c>
      <c r="AE698" t="s">
        <v>1676</v>
      </c>
      <c r="AG698" t="s">
        <v>887</v>
      </c>
      <c r="AH698" t="s">
        <v>1672</v>
      </c>
      <c r="AJ698" t="s">
        <v>1677</v>
      </c>
    </row>
    <row r="699" spans="29:39" x14ac:dyDescent="0.4">
      <c r="AC699" t="s">
        <v>1685</v>
      </c>
      <c r="AD699" t="s">
        <v>1654</v>
      </c>
      <c r="AE699" t="s">
        <v>1676</v>
      </c>
      <c r="AG699" t="s">
        <v>1174</v>
      </c>
      <c r="AH699" t="s">
        <v>1672</v>
      </c>
      <c r="AJ699" t="s">
        <v>1677</v>
      </c>
    </row>
    <row r="700" spans="29:39" x14ac:dyDescent="0.4">
      <c r="AC700" t="s">
        <v>1686</v>
      </c>
      <c r="AD700" t="s">
        <v>1654</v>
      </c>
      <c r="AE700" t="s">
        <v>1676</v>
      </c>
      <c r="AG700" t="s">
        <v>1174</v>
      </c>
      <c r="AH700" t="s">
        <v>1672</v>
      </c>
      <c r="AJ700" t="s">
        <v>1677</v>
      </c>
    </row>
    <row r="701" spans="29:39" x14ac:dyDescent="0.4">
      <c r="AC701" t="s">
        <v>1687</v>
      </c>
      <c r="AD701" t="s">
        <v>1654</v>
      </c>
      <c r="AE701" t="s">
        <v>1676</v>
      </c>
      <c r="AG701" t="s">
        <v>1174</v>
      </c>
      <c r="AH701" t="s">
        <v>1672</v>
      </c>
      <c r="AJ701" t="s">
        <v>1662</v>
      </c>
    </row>
    <row r="702" spans="29:39" x14ac:dyDescent="0.4">
      <c r="AC702" t="s">
        <v>1688</v>
      </c>
      <c r="AD702" t="s">
        <v>1654</v>
      </c>
      <c r="AE702" t="s">
        <v>929</v>
      </c>
      <c r="AG702" t="s">
        <v>911</v>
      </c>
      <c r="AH702" t="s">
        <v>1657</v>
      </c>
      <c r="AI702" t="s">
        <v>1674</v>
      </c>
      <c r="AJ702" t="s">
        <v>1662</v>
      </c>
      <c r="AM702" t="s">
        <v>1658</v>
      </c>
    </row>
    <row r="703" spans="29:39" x14ac:dyDescent="0.4">
      <c r="AC703" t="s">
        <v>1689</v>
      </c>
      <c r="AD703" t="s">
        <v>1654</v>
      </c>
      <c r="AE703" t="s">
        <v>1676</v>
      </c>
      <c r="AG703" t="s">
        <v>887</v>
      </c>
      <c r="AH703" t="s">
        <v>1672</v>
      </c>
      <c r="AJ703" t="s">
        <v>1677</v>
      </c>
    </row>
    <row r="704" spans="29:39" x14ac:dyDescent="0.4">
      <c r="AC704" t="s">
        <v>1690</v>
      </c>
      <c r="AD704" t="s">
        <v>1654</v>
      </c>
      <c r="AE704" t="s">
        <v>1676</v>
      </c>
      <c r="AG704" t="s">
        <v>1174</v>
      </c>
      <c r="AH704" t="s">
        <v>1672</v>
      </c>
      <c r="AJ704" t="s">
        <v>1677</v>
      </c>
    </row>
    <row r="705" spans="29:41" x14ac:dyDescent="0.4">
      <c r="AC705" t="s">
        <v>1691</v>
      </c>
      <c r="AD705" t="s">
        <v>1654</v>
      </c>
      <c r="AE705" t="s">
        <v>929</v>
      </c>
      <c r="AG705" t="s">
        <v>911</v>
      </c>
      <c r="AH705" t="s">
        <v>1672</v>
      </c>
      <c r="AI705" t="s">
        <v>1674</v>
      </c>
      <c r="AJ705" t="s">
        <v>1662</v>
      </c>
      <c r="AM705" t="s">
        <v>1658</v>
      </c>
    </row>
    <row r="706" spans="29:41" x14ac:dyDescent="0.4">
      <c r="AC706" t="s">
        <v>1692</v>
      </c>
      <c r="AD706" t="s">
        <v>1654</v>
      </c>
      <c r="AE706" t="s">
        <v>1676</v>
      </c>
      <c r="AG706" t="s">
        <v>887</v>
      </c>
      <c r="AH706" t="s">
        <v>1672</v>
      </c>
      <c r="AJ706" t="s">
        <v>1677</v>
      </c>
    </row>
    <row r="707" spans="29:41" x14ac:dyDescent="0.4">
      <c r="AC707" t="s">
        <v>1693</v>
      </c>
      <c r="AD707" t="s">
        <v>1654</v>
      </c>
      <c r="AE707" t="s">
        <v>929</v>
      </c>
      <c r="AG707" t="s">
        <v>911</v>
      </c>
      <c r="AH707" t="s">
        <v>1657</v>
      </c>
      <c r="AI707" t="s">
        <v>1674</v>
      </c>
      <c r="AJ707" t="s">
        <v>1662</v>
      </c>
      <c r="AL707" t="s">
        <v>1657</v>
      </c>
      <c r="AM707" t="s">
        <v>1658</v>
      </c>
    </row>
    <row r="708" spans="29:41" x14ac:dyDescent="0.4">
      <c r="AC708" t="s">
        <v>1694</v>
      </c>
      <c r="AD708" t="s">
        <v>1654</v>
      </c>
      <c r="AE708" t="s">
        <v>929</v>
      </c>
      <c r="AG708" t="s">
        <v>911</v>
      </c>
      <c r="AH708" t="s">
        <v>1672</v>
      </c>
      <c r="AI708" t="s">
        <v>1674</v>
      </c>
      <c r="AJ708" t="s">
        <v>1662</v>
      </c>
      <c r="AM708" t="s">
        <v>1658</v>
      </c>
    </row>
    <row r="709" spans="29:41" x14ac:dyDescent="0.4">
      <c r="AC709" t="s">
        <v>1695</v>
      </c>
      <c r="AD709" t="s">
        <v>1696</v>
      </c>
      <c r="AE709" t="s">
        <v>1697</v>
      </c>
      <c r="AF709" t="s">
        <v>1698</v>
      </c>
      <c r="AG709" t="s">
        <v>1699</v>
      </c>
      <c r="AI709" t="s">
        <v>1700</v>
      </c>
    </row>
    <row r="710" spans="29:41" x14ac:dyDescent="0.4">
      <c r="AC710" t="s">
        <v>1701</v>
      </c>
      <c r="AD710" t="s">
        <v>1696</v>
      </c>
      <c r="AE710" t="s">
        <v>1697</v>
      </c>
      <c r="AF710" t="s">
        <v>1698</v>
      </c>
      <c r="AG710" t="s">
        <v>1702</v>
      </c>
      <c r="AI710" t="s">
        <v>1703</v>
      </c>
      <c r="AJ710" t="s">
        <v>1704</v>
      </c>
    </row>
    <row r="711" spans="29:41" x14ac:dyDescent="0.4">
      <c r="AC711" t="s">
        <v>1705</v>
      </c>
      <c r="AD711" t="s">
        <v>1696</v>
      </c>
      <c r="AE711" t="s">
        <v>1706</v>
      </c>
      <c r="AG711" t="s">
        <v>1702</v>
      </c>
      <c r="AI711" t="s">
        <v>1703</v>
      </c>
      <c r="AJ711" t="s">
        <v>1704</v>
      </c>
    </row>
    <row r="712" spans="29:41" x14ac:dyDescent="0.4">
      <c r="AC712" t="s">
        <v>1707</v>
      </c>
      <c r="AD712" t="s">
        <v>1696</v>
      </c>
      <c r="AE712" t="s">
        <v>1706</v>
      </c>
      <c r="AG712" t="s">
        <v>1699</v>
      </c>
      <c r="AI712" t="s">
        <v>1700</v>
      </c>
    </row>
    <row r="713" spans="29:41" x14ac:dyDescent="0.4">
      <c r="AC713" t="s">
        <v>1708</v>
      </c>
      <c r="AD713" t="s">
        <v>1709</v>
      </c>
      <c r="AG713" t="s">
        <v>1236</v>
      </c>
      <c r="AI713" t="s">
        <v>1710</v>
      </c>
      <c r="AJ713" t="s">
        <v>1711</v>
      </c>
      <c r="AN713" t="s">
        <v>1712</v>
      </c>
    </row>
    <row r="714" spans="29:41" x14ac:dyDescent="0.4">
      <c r="AC714" t="s">
        <v>1713</v>
      </c>
      <c r="AD714" t="s">
        <v>1709</v>
      </c>
      <c r="AE714" t="s">
        <v>1714</v>
      </c>
      <c r="AG714" t="s">
        <v>1236</v>
      </c>
      <c r="AJ714" t="s">
        <v>1715</v>
      </c>
      <c r="AK714" t="s">
        <v>1716</v>
      </c>
    </row>
    <row r="715" spans="29:41" x14ac:dyDescent="0.4">
      <c r="AC715" t="s">
        <v>1717</v>
      </c>
      <c r="AD715" t="s">
        <v>1709</v>
      </c>
      <c r="AG715" t="s">
        <v>1236</v>
      </c>
      <c r="AI715" t="s">
        <v>1718</v>
      </c>
      <c r="AJ715" t="s">
        <v>1715</v>
      </c>
      <c r="AK715" t="s">
        <v>1719</v>
      </c>
      <c r="AN715" t="s">
        <v>1720</v>
      </c>
      <c r="AO715" t="s">
        <v>1721</v>
      </c>
    </row>
    <row r="716" spans="29:41" x14ac:dyDescent="0.4">
      <c r="AC716" t="s">
        <v>1722</v>
      </c>
      <c r="AD716" t="s">
        <v>1709</v>
      </c>
      <c r="AG716" t="s">
        <v>1236</v>
      </c>
      <c r="AI716" t="s">
        <v>1718</v>
      </c>
      <c r="AJ716" t="s">
        <v>1715</v>
      </c>
      <c r="AK716" t="s">
        <v>1723</v>
      </c>
      <c r="AM716" t="s">
        <v>1724</v>
      </c>
      <c r="AN716" t="s">
        <v>1725</v>
      </c>
    </row>
    <row r="717" spans="29:41" x14ac:dyDescent="0.4">
      <c r="AC717" t="s">
        <v>1726</v>
      </c>
      <c r="AD717" t="s">
        <v>1709</v>
      </c>
      <c r="AG717" t="s">
        <v>1236</v>
      </c>
      <c r="AI717" t="s">
        <v>1718</v>
      </c>
      <c r="AJ717" t="s">
        <v>1715</v>
      </c>
      <c r="AK717" t="s">
        <v>1723</v>
      </c>
      <c r="AM717" t="s">
        <v>1724</v>
      </c>
      <c r="AN717" t="s">
        <v>1725</v>
      </c>
    </row>
    <row r="718" spans="29:41" x14ac:dyDescent="0.4">
      <c r="AC718" t="s">
        <v>1727</v>
      </c>
      <c r="AD718" t="s">
        <v>1709</v>
      </c>
      <c r="AG718" t="s">
        <v>1236</v>
      </c>
      <c r="AI718" t="s">
        <v>1718</v>
      </c>
      <c r="AJ718" t="s">
        <v>1715</v>
      </c>
      <c r="AK718" t="s">
        <v>1723</v>
      </c>
      <c r="AM718" t="s">
        <v>1724</v>
      </c>
      <c r="AN718" t="s">
        <v>1725</v>
      </c>
    </row>
    <row r="719" spans="29:41" x14ac:dyDescent="0.4">
      <c r="AC719" t="s">
        <v>1728</v>
      </c>
      <c r="AD719" t="s">
        <v>1709</v>
      </c>
      <c r="AG719" t="s">
        <v>1236</v>
      </c>
      <c r="AI719" t="s">
        <v>1718</v>
      </c>
      <c r="AJ719" t="s">
        <v>1715</v>
      </c>
      <c r="AK719" t="s">
        <v>1723</v>
      </c>
      <c r="AM719" t="s">
        <v>1729</v>
      </c>
      <c r="AN719" t="s">
        <v>1725</v>
      </c>
    </row>
    <row r="720" spans="29:41" x14ac:dyDescent="0.4">
      <c r="AC720" t="s">
        <v>1730</v>
      </c>
      <c r="AD720" t="s">
        <v>1709</v>
      </c>
      <c r="AG720" t="s">
        <v>1236</v>
      </c>
      <c r="AI720" t="s">
        <v>1718</v>
      </c>
      <c r="AJ720" t="s">
        <v>1715</v>
      </c>
      <c r="AK720" t="s">
        <v>1723</v>
      </c>
      <c r="AM720" t="s">
        <v>1729</v>
      </c>
      <c r="AN720" t="s">
        <v>1725</v>
      </c>
    </row>
    <row r="721" spans="29:40" x14ac:dyDescent="0.4">
      <c r="AC721" t="s">
        <v>1731</v>
      </c>
      <c r="AD721" t="s">
        <v>1709</v>
      </c>
      <c r="AG721" t="s">
        <v>1236</v>
      </c>
      <c r="AI721" t="s">
        <v>1718</v>
      </c>
      <c r="AJ721" t="s">
        <v>1715</v>
      </c>
      <c r="AK721" t="s">
        <v>1723</v>
      </c>
      <c r="AM721" t="s">
        <v>1724</v>
      </c>
      <c r="AN721" t="s">
        <v>1725</v>
      </c>
    </row>
    <row r="722" spans="29:40" x14ac:dyDescent="0.4">
      <c r="AC722" t="s">
        <v>1732</v>
      </c>
      <c r="AD722" t="s">
        <v>1709</v>
      </c>
      <c r="AG722" t="s">
        <v>1236</v>
      </c>
      <c r="AI722" t="s">
        <v>1718</v>
      </c>
      <c r="AJ722" t="s">
        <v>1715</v>
      </c>
      <c r="AK722" t="s">
        <v>1733</v>
      </c>
      <c r="AL722" t="s">
        <v>1734</v>
      </c>
      <c r="AN722" t="s">
        <v>1735</v>
      </c>
    </row>
    <row r="723" spans="29:40" x14ac:dyDescent="0.4">
      <c r="AC723" t="s">
        <v>1736</v>
      </c>
      <c r="AD723" t="s">
        <v>1709</v>
      </c>
      <c r="AG723" t="s">
        <v>1236</v>
      </c>
      <c r="AI723" t="s">
        <v>1718</v>
      </c>
      <c r="AJ723" t="s">
        <v>1715</v>
      </c>
      <c r="AK723" t="s">
        <v>1733</v>
      </c>
      <c r="AL723" t="s">
        <v>1734</v>
      </c>
      <c r="AN723" t="s">
        <v>551</v>
      </c>
    </row>
    <row r="724" spans="29:40" x14ac:dyDescent="0.4">
      <c r="AC724" t="s">
        <v>1737</v>
      </c>
      <c r="AD724" t="s">
        <v>1709</v>
      </c>
      <c r="AG724" t="s">
        <v>1236</v>
      </c>
      <c r="AI724" t="s">
        <v>1718</v>
      </c>
      <c r="AJ724" t="s">
        <v>1715</v>
      </c>
      <c r="AK724" t="s">
        <v>1733</v>
      </c>
      <c r="AL724" t="s">
        <v>1734</v>
      </c>
      <c r="AN724" t="s">
        <v>1735</v>
      </c>
    </row>
    <row r="725" spans="29:40" x14ac:dyDescent="0.4">
      <c r="AC725" t="s">
        <v>1738</v>
      </c>
      <c r="AD725" t="s">
        <v>1709</v>
      </c>
      <c r="AG725" t="s">
        <v>1236</v>
      </c>
      <c r="AI725" t="s">
        <v>1718</v>
      </c>
      <c r="AJ725" t="s">
        <v>1715</v>
      </c>
      <c r="AK725" t="s">
        <v>1733</v>
      </c>
      <c r="AL725" t="s">
        <v>1734</v>
      </c>
      <c r="AN725" t="s">
        <v>551</v>
      </c>
    </row>
    <row r="726" spans="29:40" x14ac:dyDescent="0.4">
      <c r="AC726" t="s">
        <v>1739</v>
      </c>
      <c r="AD726" t="s">
        <v>1709</v>
      </c>
      <c r="AG726" t="s">
        <v>1236</v>
      </c>
      <c r="AI726" t="s">
        <v>1718</v>
      </c>
      <c r="AJ726" t="s">
        <v>1715</v>
      </c>
      <c r="AK726" t="s">
        <v>1733</v>
      </c>
      <c r="AL726" t="s">
        <v>1734</v>
      </c>
      <c r="AN726" t="s">
        <v>1735</v>
      </c>
    </row>
    <row r="727" spans="29:40" x14ac:dyDescent="0.4">
      <c r="AC727" t="s">
        <v>1740</v>
      </c>
      <c r="AD727" t="s">
        <v>1709</v>
      </c>
      <c r="AE727" t="s">
        <v>1741</v>
      </c>
      <c r="AG727" t="s">
        <v>468</v>
      </c>
      <c r="AI727" t="s">
        <v>1718</v>
      </c>
      <c r="AJ727" t="s">
        <v>1715</v>
      </c>
    </row>
    <row r="728" spans="29:40" x14ac:dyDescent="0.4">
      <c r="AC728" t="s">
        <v>1742</v>
      </c>
      <c r="AD728" t="s">
        <v>1709</v>
      </c>
      <c r="AE728" t="s">
        <v>1741</v>
      </c>
      <c r="AG728" t="s">
        <v>1236</v>
      </c>
      <c r="AI728" t="s">
        <v>1718</v>
      </c>
      <c r="AJ728" t="s">
        <v>1715</v>
      </c>
    </row>
    <row r="729" spans="29:40" x14ac:dyDescent="0.4">
      <c r="AC729" t="s">
        <v>1743</v>
      </c>
      <c r="AD729" t="s">
        <v>1709</v>
      </c>
      <c r="AE729" t="s">
        <v>1741</v>
      </c>
      <c r="AG729" t="s">
        <v>468</v>
      </c>
      <c r="AI729" t="s">
        <v>1718</v>
      </c>
      <c r="AJ729" t="s">
        <v>1715</v>
      </c>
    </row>
    <row r="730" spans="29:40" x14ac:dyDescent="0.4">
      <c r="AC730" t="s">
        <v>1744</v>
      </c>
      <c r="AD730" t="s">
        <v>1709</v>
      </c>
      <c r="AE730" t="s">
        <v>1745</v>
      </c>
      <c r="AG730" t="s">
        <v>1236</v>
      </c>
      <c r="AI730" t="s">
        <v>1718</v>
      </c>
      <c r="AL730" t="s">
        <v>1734</v>
      </c>
      <c r="AM730" t="s">
        <v>1729</v>
      </c>
    </row>
    <row r="731" spans="29:40" x14ac:dyDescent="0.4">
      <c r="AC731" t="s">
        <v>1746</v>
      </c>
      <c r="AD731" t="s">
        <v>1709</v>
      </c>
      <c r="AE731" t="s">
        <v>929</v>
      </c>
    </row>
    <row r="732" spans="29:40" x14ac:dyDescent="0.4">
      <c r="AC732" t="s">
        <v>1747</v>
      </c>
      <c r="AD732" t="s">
        <v>1709</v>
      </c>
      <c r="AG732" t="s">
        <v>1236</v>
      </c>
      <c r="AN732" t="s">
        <v>1748</v>
      </c>
    </row>
    <row r="733" spans="29:40" x14ac:dyDescent="0.4">
      <c r="AC733" t="s">
        <v>1749</v>
      </c>
      <c r="AD733" t="s">
        <v>1709</v>
      </c>
      <c r="AG733" t="s">
        <v>1236</v>
      </c>
      <c r="AN733" t="s">
        <v>1748</v>
      </c>
    </row>
    <row r="734" spans="29:40" x14ac:dyDescent="0.4">
      <c r="AC734" t="s">
        <v>1750</v>
      </c>
      <c r="AD734" t="s">
        <v>1709</v>
      </c>
      <c r="AG734" t="s">
        <v>1236</v>
      </c>
      <c r="AN734" t="s">
        <v>1748</v>
      </c>
    </row>
    <row r="735" spans="29:40" x14ac:dyDescent="0.4">
      <c r="AC735" t="s">
        <v>1751</v>
      </c>
      <c r="AD735" t="s">
        <v>1709</v>
      </c>
      <c r="AG735" t="s">
        <v>1236</v>
      </c>
      <c r="AI735" t="s">
        <v>1718</v>
      </c>
      <c r="AJ735" t="s">
        <v>1715</v>
      </c>
      <c r="AK735" t="s">
        <v>1752</v>
      </c>
    </row>
    <row r="736" spans="29:40" x14ac:dyDescent="0.4">
      <c r="AC736" t="s">
        <v>1753</v>
      </c>
      <c r="AD736" t="s">
        <v>1709</v>
      </c>
      <c r="AG736" t="s">
        <v>468</v>
      </c>
      <c r="AI736" t="s">
        <v>1718</v>
      </c>
      <c r="AJ736" t="s">
        <v>1715</v>
      </c>
      <c r="AK736" t="s">
        <v>1754</v>
      </c>
      <c r="AL736" t="s">
        <v>1734</v>
      </c>
      <c r="AN736" t="s">
        <v>1755</v>
      </c>
    </row>
    <row r="737" spans="29:40" x14ac:dyDescent="0.4">
      <c r="AC737" t="s">
        <v>1756</v>
      </c>
      <c r="AD737" t="s">
        <v>1709</v>
      </c>
      <c r="AE737" t="s">
        <v>1757</v>
      </c>
      <c r="AG737" t="s">
        <v>1236</v>
      </c>
      <c r="AI737" t="s">
        <v>1718</v>
      </c>
      <c r="AJ737" t="s">
        <v>1715</v>
      </c>
      <c r="AK737" t="s">
        <v>1733</v>
      </c>
      <c r="AN737" t="s">
        <v>1735</v>
      </c>
    </row>
    <row r="738" spans="29:40" x14ac:dyDescent="0.4">
      <c r="AC738" t="s">
        <v>1758</v>
      </c>
      <c r="AD738" t="s">
        <v>1709</v>
      </c>
      <c r="AE738" t="s">
        <v>1757</v>
      </c>
      <c r="AG738" t="s">
        <v>1236</v>
      </c>
      <c r="AI738" t="s">
        <v>1718</v>
      </c>
      <c r="AJ738" t="s">
        <v>1715</v>
      </c>
      <c r="AK738" t="s">
        <v>1733</v>
      </c>
      <c r="AN738" t="s">
        <v>1735</v>
      </c>
    </row>
    <row r="739" spans="29:40" x14ac:dyDescent="0.4">
      <c r="AC739" t="s">
        <v>1759</v>
      </c>
      <c r="AD739" t="s">
        <v>1709</v>
      </c>
      <c r="AE739" t="s">
        <v>1757</v>
      </c>
      <c r="AG739" t="s">
        <v>1236</v>
      </c>
      <c r="AI739" t="s">
        <v>1718</v>
      </c>
      <c r="AJ739" t="s">
        <v>1715</v>
      </c>
      <c r="AK739" t="s">
        <v>1733</v>
      </c>
      <c r="AN739" t="s">
        <v>1735</v>
      </c>
    </row>
    <row r="740" spans="29:40" x14ac:dyDescent="0.4">
      <c r="AC740" t="s">
        <v>1760</v>
      </c>
      <c r="AD740" t="s">
        <v>1709</v>
      </c>
      <c r="AE740" t="s">
        <v>1757</v>
      </c>
      <c r="AI740" t="s">
        <v>1718</v>
      </c>
      <c r="AJ740" t="s">
        <v>1715</v>
      </c>
      <c r="AK740" t="s">
        <v>1733</v>
      </c>
      <c r="AN740" t="s">
        <v>1735</v>
      </c>
    </row>
    <row r="741" spans="29:40" x14ac:dyDescent="0.4">
      <c r="AC741" t="s">
        <v>1761</v>
      </c>
      <c r="AD741" t="s">
        <v>1709</v>
      </c>
      <c r="AE741" t="s">
        <v>1757</v>
      </c>
      <c r="AG741" t="s">
        <v>1236</v>
      </c>
      <c r="AI741" t="s">
        <v>1718</v>
      </c>
      <c r="AJ741" t="s">
        <v>1715</v>
      </c>
      <c r="AK741" t="s">
        <v>1733</v>
      </c>
      <c r="AN741" t="s">
        <v>1735</v>
      </c>
    </row>
    <row r="742" spans="29:40" x14ac:dyDescent="0.4">
      <c r="AC742" t="s">
        <v>1762</v>
      </c>
      <c r="AD742" t="s">
        <v>1709</v>
      </c>
      <c r="AE742" t="s">
        <v>1757</v>
      </c>
      <c r="AG742" t="s">
        <v>1236</v>
      </c>
      <c r="AI742" t="s">
        <v>1718</v>
      </c>
      <c r="AJ742" t="s">
        <v>1715</v>
      </c>
      <c r="AK742" t="s">
        <v>1733</v>
      </c>
      <c r="AN742" t="s">
        <v>1735</v>
      </c>
    </row>
    <row r="743" spans="29:40" x14ac:dyDescent="0.4">
      <c r="AC743" t="s">
        <v>1763</v>
      </c>
      <c r="AD743" t="s">
        <v>1709</v>
      </c>
      <c r="AE743" t="s">
        <v>1757</v>
      </c>
      <c r="AG743" t="s">
        <v>1236</v>
      </c>
      <c r="AI743" t="s">
        <v>1718</v>
      </c>
      <c r="AJ743" t="s">
        <v>1715</v>
      </c>
      <c r="AK743" t="s">
        <v>1733</v>
      </c>
      <c r="AN743" t="s">
        <v>1735</v>
      </c>
    </row>
    <row r="744" spans="29:40" x14ac:dyDescent="0.4">
      <c r="AC744" t="s">
        <v>1764</v>
      </c>
      <c r="AD744" t="s">
        <v>1709</v>
      </c>
      <c r="AE744" t="s">
        <v>1765</v>
      </c>
      <c r="AG744" t="s">
        <v>1236</v>
      </c>
      <c r="AI744" t="s">
        <v>1718</v>
      </c>
      <c r="AJ744" t="s">
        <v>1715</v>
      </c>
      <c r="AL744" t="s">
        <v>1734</v>
      </c>
    </row>
    <row r="745" spans="29:40" x14ac:dyDescent="0.4">
      <c r="AC745" t="s">
        <v>1766</v>
      </c>
      <c r="AD745" t="s">
        <v>1709</v>
      </c>
      <c r="AG745" t="s">
        <v>1236</v>
      </c>
      <c r="AI745" t="s">
        <v>1718</v>
      </c>
      <c r="AJ745" t="s">
        <v>1715</v>
      </c>
      <c r="AK745" t="s">
        <v>1767</v>
      </c>
      <c r="AL745" t="s">
        <v>1734</v>
      </c>
    </row>
    <row r="746" spans="29:40" x14ac:dyDescent="0.4">
      <c r="AC746" t="s">
        <v>1768</v>
      </c>
      <c r="AD746" t="s">
        <v>1709</v>
      </c>
      <c r="AF746" t="s">
        <v>1769</v>
      </c>
      <c r="AG746" t="s">
        <v>1295</v>
      </c>
      <c r="AH746" t="s">
        <v>1770</v>
      </c>
      <c r="AI746" t="s">
        <v>1771</v>
      </c>
      <c r="AJ746" t="s">
        <v>1772</v>
      </c>
      <c r="AL746" t="s">
        <v>1773</v>
      </c>
      <c r="AN746" t="s">
        <v>1774</v>
      </c>
    </row>
    <row r="747" spans="29:40" x14ac:dyDescent="0.4">
      <c r="AC747" t="s">
        <v>1775</v>
      </c>
      <c r="AD747" t="s">
        <v>1709</v>
      </c>
      <c r="AE747" t="s">
        <v>1776</v>
      </c>
      <c r="AF747" t="s">
        <v>1769</v>
      </c>
      <c r="AG747" t="s">
        <v>1295</v>
      </c>
      <c r="AH747" t="s">
        <v>1777</v>
      </c>
      <c r="AI747" t="s">
        <v>1771</v>
      </c>
      <c r="AJ747" t="s">
        <v>1772</v>
      </c>
      <c r="AL747" t="s">
        <v>1773</v>
      </c>
      <c r="AM747" t="s">
        <v>1778</v>
      </c>
    </row>
    <row r="748" spans="29:40" x14ac:dyDescent="0.4">
      <c r="AC748" t="s">
        <v>1779</v>
      </c>
      <c r="AD748" t="s">
        <v>1709</v>
      </c>
      <c r="AG748" t="s">
        <v>1236</v>
      </c>
      <c r="AI748" t="s">
        <v>1718</v>
      </c>
      <c r="AJ748" t="s">
        <v>1715</v>
      </c>
      <c r="AL748" t="s">
        <v>1734</v>
      </c>
    </row>
    <row r="749" spans="29:40" x14ac:dyDescent="0.4">
      <c r="AC749" t="s">
        <v>1780</v>
      </c>
      <c r="AD749" t="s">
        <v>1709</v>
      </c>
      <c r="AG749" t="s">
        <v>1236</v>
      </c>
      <c r="AI749" t="s">
        <v>1718</v>
      </c>
      <c r="AJ749" t="s">
        <v>1715</v>
      </c>
      <c r="AK749" t="s">
        <v>1752</v>
      </c>
      <c r="AL749" t="s">
        <v>1734</v>
      </c>
      <c r="AN749" t="s">
        <v>1781</v>
      </c>
    </row>
    <row r="750" spans="29:40" x14ac:dyDescent="0.4">
      <c r="AC750" t="s">
        <v>1782</v>
      </c>
      <c r="AD750" t="s">
        <v>1709</v>
      </c>
      <c r="AG750" t="s">
        <v>1783</v>
      </c>
      <c r="AK750" t="s">
        <v>1752</v>
      </c>
      <c r="AN750" t="s">
        <v>1781</v>
      </c>
    </row>
    <row r="751" spans="29:40" x14ac:dyDescent="0.4">
      <c r="AC751" t="s">
        <v>1784</v>
      </c>
      <c r="AD751" t="s">
        <v>1709</v>
      </c>
      <c r="AG751" t="s">
        <v>468</v>
      </c>
      <c r="AI751" t="s">
        <v>1718</v>
      </c>
      <c r="AJ751" t="s">
        <v>1715</v>
      </c>
      <c r="AK751" t="s">
        <v>1752</v>
      </c>
      <c r="AL751" t="s">
        <v>1734</v>
      </c>
    </row>
    <row r="752" spans="29:40" x14ac:dyDescent="0.4">
      <c r="AC752" t="s">
        <v>1785</v>
      </c>
      <c r="AD752" t="s">
        <v>1709</v>
      </c>
      <c r="AE752" t="s">
        <v>1786</v>
      </c>
      <c r="AG752" t="s">
        <v>468</v>
      </c>
      <c r="AH752" t="s">
        <v>1777</v>
      </c>
      <c r="AI752" t="s">
        <v>1787</v>
      </c>
      <c r="AJ752" t="s">
        <v>744</v>
      </c>
      <c r="AL752" t="s">
        <v>1788</v>
      </c>
    </row>
    <row r="753" spans="29:40" x14ac:dyDescent="0.4">
      <c r="AC753" t="s">
        <v>1789</v>
      </c>
      <c r="AD753" t="s">
        <v>1709</v>
      </c>
      <c r="AE753" t="s">
        <v>1786</v>
      </c>
      <c r="AG753" t="s">
        <v>468</v>
      </c>
      <c r="AH753" t="s">
        <v>1777</v>
      </c>
      <c r="AI753" t="s">
        <v>1787</v>
      </c>
      <c r="AJ753" t="s">
        <v>744</v>
      </c>
      <c r="AL753" t="s">
        <v>1788</v>
      </c>
    </row>
    <row r="754" spans="29:40" x14ac:dyDescent="0.4">
      <c r="AC754" t="s">
        <v>1790</v>
      </c>
      <c r="AD754" t="s">
        <v>1709</v>
      </c>
      <c r="AE754" t="s">
        <v>1791</v>
      </c>
      <c r="AG754" t="s">
        <v>468</v>
      </c>
      <c r="AH754" t="s">
        <v>1777</v>
      </c>
      <c r="AI754" t="s">
        <v>1718</v>
      </c>
      <c r="AJ754" t="s">
        <v>1715</v>
      </c>
      <c r="AL754" t="s">
        <v>1734</v>
      </c>
      <c r="AM754" t="s">
        <v>1729</v>
      </c>
    </row>
    <row r="755" spans="29:40" x14ac:dyDescent="0.4">
      <c r="AC755" t="s">
        <v>1792</v>
      </c>
      <c r="AD755" t="s">
        <v>1709</v>
      </c>
      <c r="AE755" t="s">
        <v>1791</v>
      </c>
      <c r="AG755" t="s">
        <v>468</v>
      </c>
      <c r="AH755" t="s">
        <v>1777</v>
      </c>
      <c r="AI755" t="s">
        <v>1718</v>
      </c>
      <c r="AJ755" t="s">
        <v>1715</v>
      </c>
      <c r="AL755" t="s">
        <v>1734</v>
      </c>
      <c r="AM755" t="s">
        <v>1729</v>
      </c>
    </row>
    <row r="756" spans="29:40" x14ac:dyDescent="0.4">
      <c r="AC756" t="s">
        <v>1793</v>
      </c>
      <c r="AD756" t="s">
        <v>1709</v>
      </c>
      <c r="AE756" t="s">
        <v>1791</v>
      </c>
      <c r="AG756" t="s">
        <v>468</v>
      </c>
      <c r="AH756" t="s">
        <v>1777</v>
      </c>
      <c r="AI756" t="s">
        <v>1718</v>
      </c>
      <c r="AJ756" t="s">
        <v>1715</v>
      </c>
      <c r="AL756" t="s">
        <v>1734</v>
      </c>
      <c r="AM756" t="s">
        <v>1729</v>
      </c>
    </row>
    <row r="757" spans="29:40" x14ac:dyDescent="0.4">
      <c r="AC757" t="s">
        <v>1794</v>
      </c>
      <c r="AD757" t="s">
        <v>1709</v>
      </c>
      <c r="AG757" t="s">
        <v>468</v>
      </c>
      <c r="AI757" t="s">
        <v>1718</v>
      </c>
      <c r="AJ757" t="s">
        <v>1715</v>
      </c>
      <c r="AK757" t="s">
        <v>1754</v>
      </c>
      <c r="AL757" t="s">
        <v>1734</v>
      </c>
      <c r="AN757" t="s">
        <v>1755</v>
      </c>
    </row>
    <row r="758" spans="29:40" x14ac:dyDescent="0.4">
      <c r="AC758" t="s">
        <v>1795</v>
      </c>
      <c r="AD758" t="s">
        <v>1709</v>
      </c>
      <c r="AG758" t="s">
        <v>1236</v>
      </c>
      <c r="AH758" t="s">
        <v>1777</v>
      </c>
      <c r="AI758" t="s">
        <v>1718</v>
      </c>
      <c r="AJ758" t="s">
        <v>1715</v>
      </c>
      <c r="AL758" t="s">
        <v>1734</v>
      </c>
      <c r="AN758" t="s">
        <v>1796</v>
      </c>
    </row>
    <row r="759" spans="29:40" x14ac:dyDescent="0.4">
      <c r="AC759" t="s">
        <v>1797</v>
      </c>
      <c r="AD759" t="s">
        <v>1709</v>
      </c>
      <c r="AE759" t="s">
        <v>1741</v>
      </c>
      <c r="AF759" t="s">
        <v>1798</v>
      </c>
      <c r="AG759" t="s">
        <v>468</v>
      </c>
      <c r="AI759" t="s">
        <v>1718</v>
      </c>
      <c r="AJ759" t="s">
        <v>1715</v>
      </c>
      <c r="AL759" t="s">
        <v>1734</v>
      </c>
    </row>
    <row r="760" spans="29:40" x14ac:dyDescent="0.4">
      <c r="AC760" t="s">
        <v>1799</v>
      </c>
      <c r="AD760" t="s">
        <v>1709</v>
      </c>
      <c r="AE760" t="s">
        <v>1741</v>
      </c>
      <c r="AF760" t="s">
        <v>1798</v>
      </c>
      <c r="AH760" t="s">
        <v>1777</v>
      </c>
      <c r="AI760" t="s">
        <v>1718</v>
      </c>
      <c r="AJ760" t="s">
        <v>1715</v>
      </c>
    </row>
    <row r="761" spans="29:40" x14ac:dyDescent="0.4">
      <c r="AC761" t="s">
        <v>1800</v>
      </c>
      <c r="AD761" t="s">
        <v>1709</v>
      </c>
      <c r="AE761" t="s">
        <v>1741</v>
      </c>
      <c r="AF761" t="s">
        <v>1798</v>
      </c>
      <c r="AG761" t="s">
        <v>468</v>
      </c>
      <c r="AI761" t="s">
        <v>1718</v>
      </c>
      <c r="AJ761" t="s">
        <v>1715</v>
      </c>
      <c r="AL761" t="s">
        <v>1734</v>
      </c>
    </row>
    <row r="762" spans="29:40" x14ac:dyDescent="0.4">
      <c r="AC762" t="s">
        <v>1801</v>
      </c>
      <c r="AD762" t="s">
        <v>1709</v>
      </c>
      <c r="AE762" t="s">
        <v>1802</v>
      </c>
      <c r="AG762" t="s">
        <v>1236</v>
      </c>
      <c r="AI762" t="s">
        <v>1718</v>
      </c>
      <c r="AJ762" t="s">
        <v>1715</v>
      </c>
      <c r="AL762" t="s">
        <v>1734</v>
      </c>
      <c r="AM762" t="s">
        <v>1729</v>
      </c>
    </row>
    <row r="763" spans="29:40" x14ac:dyDescent="0.4">
      <c r="AC763" t="s">
        <v>1803</v>
      </c>
      <c r="AD763" t="s">
        <v>1709</v>
      </c>
      <c r="AE763" t="s">
        <v>929</v>
      </c>
      <c r="AG763" t="s">
        <v>468</v>
      </c>
      <c r="AH763" t="s">
        <v>1777</v>
      </c>
      <c r="AI763" t="s">
        <v>1718</v>
      </c>
      <c r="AJ763" t="s">
        <v>1715</v>
      </c>
      <c r="AL763" t="s">
        <v>1734</v>
      </c>
      <c r="AM763" t="s">
        <v>1729</v>
      </c>
    </row>
    <row r="764" spans="29:40" x14ac:dyDescent="0.4">
      <c r="AC764" t="s">
        <v>1804</v>
      </c>
      <c r="AD764" t="s">
        <v>1709</v>
      </c>
      <c r="AE764" t="s">
        <v>1741</v>
      </c>
      <c r="AF764" t="s">
        <v>1798</v>
      </c>
      <c r="AH764" t="s">
        <v>1777</v>
      </c>
      <c r="AI764" t="s">
        <v>1718</v>
      </c>
      <c r="AJ764" t="s">
        <v>1715</v>
      </c>
    </row>
    <row r="765" spans="29:40" x14ac:dyDescent="0.4">
      <c r="AC765" t="s">
        <v>1805</v>
      </c>
      <c r="AD765" t="s">
        <v>1709</v>
      </c>
      <c r="AE765" t="s">
        <v>929</v>
      </c>
      <c r="AG765" t="s">
        <v>1236</v>
      </c>
      <c r="AI765" t="s">
        <v>1718</v>
      </c>
      <c r="AJ765" t="s">
        <v>1715</v>
      </c>
      <c r="AL765" t="s">
        <v>1734</v>
      </c>
    </row>
    <row r="766" spans="29:40" x14ac:dyDescent="0.4">
      <c r="AC766" t="s">
        <v>1806</v>
      </c>
      <c r="AD766" t="s">
        <v>1709</v>
      </c>
      <c r="AG766" t="s">
        <v>1236</v>
      </c>
      <c r="AI766" t="s">
        <v>1718</v>
      </c>
      <c r="AJ766" t="s">
        <v>1715</v>
      </c>
      <c r="AK766" t="s">
        <v>1807</v>
      </c>
      <c r="AL766" t="s">
        <v>1734</v>
      </c>
      <c r="AN766" t="s">
        <v>1781</v>
      </c>
    </row>
    <row r="767" spans="29:40" x14ac:dyDescent="0.4">
      <c r="AC767" t="s">
        <v>1808</v>
      </c>
      <c r="AD767" t="s">
        <v>1709</v>
      </c>
      <c r="AE767" t="s">
        <v>1741</v>
      </c>
      <c r="AF767" t="s">
        <v>1798</v>
      </c>
      <c r="AG767" t="s">
        <v>468</v>
      </c>
      <c r="AH767" t="s">
        <v>1777</v>
      </c>
      <c r="AI767" t="s">
        <v>1718</v>
      </c>
      <c r="AJ767" t="s">
        <v>1715</v>
      </c>
      <c r="AL767" t="s">
        <v>1734</v>
      </c>
    </row>
    <row r="768" spans="29:40" x14ac:dyDescent="0.4">
      <c r="AC768" t="s">
        <v>1809</v>
      </c>
      <c r="AD768" t="s">
        <v>1709</v>
      </c>
      <c r="AE768" t="s">
        <v>1741</v>
      </c>
      <c r="AF768" t="s">
        <v>1798</v>
      </c>
      <c r="AG768" t="s">
        <v>1236</v>
      </c>
      <c r="AI768" t="s">
        <v>1718</v>
      </c>
      <c r="AJ768" t="s">
        <v>1715</v>
      </c>
    </row>
    <row r="769" spans="29:40" x14ac:dyDescent="0.4">
      <c r="AC769" t="s">
        <v>1810</v>
      </c>
      <c r="AD769" t="s">
        <v>1709</v>
      </c>
      <c r="AE769" t="s">
        <v>1741</v>
      </c>
      <c r="AF769" t="s">
        <v>1798</v>
      </c>
      <c r="AG769" t="s">
        <v>468</v>
      </c>
      <c r="AH769" t="s">
        <v>1777</v>
      </c>
      <c r="AI769" t="s">
        <v>1718</v>
      </c>
      <c r="AJ769" t="s">
        <v>1715</v>
      </c>
      <c r="AL769" t="s">
        <v>1734</v>
      </c>
    </row>
    <row r="770" spans="29:40" x14ac:dyDescent="0.4">
      <c r="AC770" t="s">
        <v>1811</v>
      </c>
      <c r="AD770" t="s">
        <v>1709</v>
      </c>
      <c r="AE770" t="s">
        <v>1741</v>
      </c>
      <c r="AF770" t="s">
        <v>1798</v>
      </c>
      <c r="AG770" t="s">
        <v>1236</v>
      </c>
      <c r="AI770" t="s">
        <v>1718</v>
      </c>
      <c r="AJ770" t="s">
        <v>1715</v>
      </c>
    </row>
    <row r="771" spans="29:40" x14ac:dyDescent="0.4">
      <c r="AC771" t="s">
        <v>1812</v>
      </c>
      <c r="AD771" t="s">
        <v>1709</v>
      </c>
      <c r="AE771" t="s">
        <v>1741</v>
      </c>
      <c r="AF771" t="s">
        <v>1798</v>
      </c>
      <c r="AG771" t="s">
        <v>468</v>
      </c>
      <c r="AH771" t="s">
        <v>1777</v>
      </c>
      <c r="AI771" t="s">
        <v>1718</v>
      </c>
      <c r="AJ771" t="s">
        <v>1715</v>
      </c>
      <c r="AL771" t="s">
        <v>1734</v>
      </c>
    </row>
    <row r="772" spans="29:40" x14ac:dyDescent="0.4">
      <c r="AC772" t="s">
        <v>1813</v>
      </c>
      <c r="AD772" t="s">
        <v>1709</v>
      </c>
      <c r="AE772" t="s">
        <v>1741</v>
      </c>
      <c r="AF772" t="s">
        <v>1798</v>
      </c>
      <c r="AG772" t="s">
        <v>1236</v>
      </c>
      <c r="AI772" t="s">
        <v>1718</v>
      </c>
      <c r="AJ772" t="s">
        <v>1715</v>
      </c>
    </row>
    <row r="773" spans="29:40" x14ac:dyDescent="0.4">
      <c r="AC773" t="s">
        <v>1814</v>
      </c>
      <c r="AD773" t="s">
        <v>1709</v>
      </c>
      <c r="AF773" t="s">
        <v>1815</v>
      </c>
      <c r="AG773" t="s">
        <v>1236</v>
      </c>
      <c r="AI773" t="s">
        <v>1718</v>
      </c>
      <c r="AK773" t="s">
        <v>1733</v>
      </c>
      <c r="AL773" t="s">
        <v>1734</v>
      </c>
      <c r="AN773" t="s">
        <v>551</v>
      </c>
    </row>
    <row r="774" spans="29:40" x14ac:dyDescent="0.4">
      <c r="AC774" t="s">
        <v>1816</v>
      </c>
      <c r="AD774" t="s">
        <v>1709</v>
      </c>
      <c r="AF774" t="s">
        <v>1815</v>
      </c>
      <c r="AG774" t="s">
        <v>1236</v>
      </c>
      <c r="AI774" t="s">
        <v>1718</v>
      </c>
      <c r="AK774" t="s">
        <v>1733</v>
      </c>
      <c r="AL774" t="s">
        <v>1734</v>
      </c>
      <c r="AN774" t="s">
        <v>551</v>
      </c>
    </row>
    <row r="775" spans="29:40" x14ac:dyDescent="0.4">
      <c r="AC775" t="s">
        <v>1817</v>
      </c>
      <c r="AD775" t="s">
        <v>1709</v>
      </c>
      <c r="AE775" t="s">
        <v>1818</v>
      </c>
      <c r="AG775" t="s">
        <v>1236</v>
      </c>
      <c r="AH775" t="s">
        <v>1819</v>
      </c>
      <c r="AI775" t="s">
        <v>1718</v>
      </c>
      <c r="AJ775" t="s">
        <v>1715</v>
      </c>
      <c r="AL775" t="s">
        <v>1734</v>
      </c>
      <c r="AM775" t="s">
        <v>1729</v>
      </c>
    </row>
    <row r="776" spans="29:40" x14ac:dyDescent="0.4">
      <c r="AC776" t="s">
        <v>1820</v>
      </c>
      <c r="AD776" t="s">
        <v>1709</v>
      </c>
      <c r="AG776" t="s">
        <v>1236</v>
      </c>
      <c r="AI776" t="s">
        <v>1718</v>
      </c>
      <c r="AJ776" t="s">
        <v>1715</v>
      </c>
      <c r="AK776" t="s">
        <v>1767</v>
      </c>
      <c r="AL776" t="s">
        <v>1734</v>
      </c>
      <c r="AN776" t="s">
        <v>1781</v>
      </c>
    </row>
    <row r="777" spans="29:40" x14ac:dyDescent="0.4">
      <c r="AC777" t="s">
        <v>1821</v>
      </c>
      <c r="AD777" t="s">
        <v>1709</v>
      </c>
      <c r="AE777" t="s">
        <v>1818</v>
      </c>
      <c r="AG777" t="s">
        <v>1236</v>
      </c>
      <c r="AH777" t="s">
        <v>1819</v>
      </c>
      <c r="AI777" t="s">
        <v>1718</v>
      </c>
      <c r="AJ777" t="s">
        <v>1715</v>
      </c>
      <c r="AL777" t="s">
        <v>1734</v>
      </c>
      <c r="AM777" t="s">
        <v>1729</v>
      </c>
    </row>
    <row r="778" spans="29:40" x14ac:dyDescent="0.4">
      <c r="AC778" t="s">
        <v>1822</v>
      </c>
      <c r="AD778" t="s">
        <v>1709</v>
      </c>
      <c r="AE778" t="s">
        <v>1791</v>
      </c>
      <c r="AG778" t="s">
        <v>468</v>
      </c>
      <c r="AH778" t="s">
        <v>1777</v>
      </c>
      <c r="AI778" t="s">
        <v>1718</v>
      </c>
      <c r="AJ778" t="s">
        <v>1715</v>
      </c>
      <c r="AL778" t="s">
        <v>1734</v>
      </c>
      <c r="AM778" t="s">
        <v>1729</v>
      </c>
    </row>
    <row r="779" spans="29:40" x14ac:dyDescent="0.4">
      <c r="AC779" t="s">
        <v>1823</v>
      </c>
      <c r="AD779" t="s">
        <v>1709</v>
      </c>
      <c r="AG779" t="s">
        <v>468</v>
      </c>
      <c r="AJ779" t="s">
        <v>1715</v>
      </c>
      <c r="AK779" t="s">
        <v>1824</v>
      </c>
    </row>
    <row r="780" spans="29:40" x14ac:dyDescent="0.4">
      <c r="AC780" t="s">
        <v>1825</v>
      </c>
      <c r="AD780" t="s">
        <v>1709</v>
      </c>
      <c r="AG780" t="s">
        <v>1236</v>
      </c>
      <c r="AI780" t="s">
        <v>1718</v>
      </c>
      <c r="AJ780" t="s">
        <v>1715</v>
      </c>
      <c r="AK780" t="s">
        <v>1824</v>
      </c>
      <c r="AL780" t="s">
        <v>1734</v>
      </c>
    </row>
    <row r="781" spans="29:40" x14ac:dyDescent="0.4">
      <c r="AC781" t="s">
        <v>1826</v>
      </c>
      <c r="AD781" t="s">
        <v>1709</v>
      </c>
      <c r="AG781" t="s">
        <v>1783</v>
      </c>
      <c r="AK781" t="s">
        <v>1824</v>
      </c>
    </row>
    <row r="782" spans="29:40" x14ac:dyDescent="0.4">
      <c r="AC782" t="s">
        <v>1827</v>
      </c>
      <c r="AD782" t="s">
        <v>1709</v>
      </c>
    </row>
    <row r="783" spans="29:40" x14ac:dyDescent="0.4">
      <c r="AC783" t="s">
        <v>1828</v>
      </c>
      <c r="AD783" t="s">
        <v>1709</v>
      </c>
      <c r="AG783" t="s">
        <v>1236</v>
      </c>
      <c r="AI783" t="s">
        <v>1718</v>
      </c>
      <c r="AJ783" t="s">
        <v>1715</v>
      </c>
      <c r="AK783" t="s">
        <v>1829</v>
      </c>
      <c r="AM783" t="s">
        <v>1830</v>
      </c>
    </row>
    <row r="784" spans="29:40" x14ac:dyDescent="0.4">
      <c r="AC784" t="s">
        <v>1831</v>
      </c>
      <c r="AD784" t="s">
        <v>1709</v>
      </c>
      <c r="AG784" t="s">
        <v>1783</v>
      </c>
      <c r="AJ784" t="s">
        <v>1715</v>
      </c>
      <c r="AK784" t="s">
        <v>1829</v>
      </c>
    </row>
    <row r="785" spans="29:40" x14ac:dyDescent="0.4">
      <c r="AC785" t="s">
        <v>1832</v>
      </c>
      <c r="AD785" t="s">
        <v>1709</v>
      </c>
      <c r="AG785" t="s">
        <v>1236</v>
      </c>
      <c r="AI785" t="s">
        <v>1718</v>
      </c>
      <c r="AJ785" t="s">
        <v>1715</v>
      </c>
      <c r="AK785" t="s">
        <v>1829</v>
      </c>
      <c r="AL785" t="s">
        <v>1734</v>
      </c>
      <c r="AN785" t="s">
        <v>1781</v>
      </c>
    </row>
    <row r="786" spans="29:40" x14ac:dyDescent="0.4">
      <c r="AC786" t="s">
        <v>1833</v>
      </c>
      <c r="AD786" t="s">
        <v>1709</v>
      </c>
      <c r="AG786" t="s">
        <v>1783</v>
      </c>
      <c r="AK786" t="s">
        <v>1829</v>
      </c>
    </row>
    <row r="787" spans="29:40" x14ac:dyDescent="0.4">
      <c r="AC787" t="s">
        <v>1834</v>
      </c>
      <c r="AD787" t="s">
        <v>1709</v>
      </c>
      <c r="AF787" t="s">
        <v>1835</v>
      </c>
      <c r="AG787" t="s">
        <v>1295</v>
      </c>
      <c r="AH787" t="s">
        <v>1777</v>
      </c>
      <c r="AI787" t="s">
        <v>1836</v>
      </c>
      <c r="AJ787" t="s">
        <v>1837</v>
      </c>
      <c r="AK787" t="s">
        <v>1838</v>
      </c>
      <c r="AL787" t="s">
        <v>1839</v>
      </c>
      <c r="AM787" t="s">
        <v>1840</v>
      </c>
      <c r="AN787" t="s">
        <v>1781</v>
      </c>
    </row>
    <row r="788" spans="29:40" x14ac:dyDescent="0.4">
      <c r="AC788" t="s">
        <v>1841</v>
      </c>
      <c r="AD788" t="s">
        <v>1709</v>
      </c>
      <c r="AE788" t="s">
        <v>1842</v>
      </c>
      <c r="AG788" t="s">
        <v>468</v>
      </c>
      <c r="AH788" t="s">
        <v>1777</v>
      </c>
      <c r="AI788" t="s">
        <v>1718</v>
      </c>
      <c r="AJ788" t="s">
        <v>1715</v>
      </c>
      <c r="AL788" t="s">
        <v>1843</v>
      </c>
      <c r="AM788" t="s">
        <v>1778</v>
      </c>
      <c r="AN788" t="s">
        <v>1781</v>
      </c>
    </row>
    <row r="789" spans="29:40" x14ac:dyDescent="0.4">
      <c r="AC789" t="s">
        <v>1844</v>
      </c>
      <c r="AD789" t="s">
        <v>1709</v>
      </c>
      <c r="AF789" t="s">
        <v>1815</v>
      </c>
      <c r="AG789" t="s">
        <v>1236</v>
      </c>
      <c r="AI789" t="s">
        <v>1718</v>
      </c>
      <c r="AJ789" t="s">
        <v>1715</v>
      </c>
      <c r="AK789" t="s">
        <v>1733</v>
      </c>
      <c r="AL789" t="s">
        <v>1734</v>
      </c>
      <c r="AN789" t="s">
        <v>551</v>
      </c>
    </row>
    <row r="790" spans="29:40" x14ac:dyDescent="0.4">
      <c r="AC790" t="s">
        <v>1845</v>
      </c>
      <c r="AD790" t="s">
        <v>1709</v>
      </c>
      <c r="AG790" t="s">
        <v>1236</v>
      </c>
      <c r="AI790" t="s">
        <v>1718</v>
      </c>
      <c r="AJ790" t="s">
        <v>1715</v>
      </c>
      <c r="AL790" t="s">
        <v>1734</v>
      </c>
      <c r="AN790" t="s">
        <v>1781</v>
      </c>
    </row>
    <row r="791" spans="29:40" x14ac:dyDescent="0.4">
      <c r="AC791" t="s">
        <v>1846</v>
      </c>
      <c r="AD791" t="s">
        <v>1709</v>
      </c>
      <c r="AG791" t="s">
        <v>1783</v>
      </c>
      <c r="AN791" t="s">
        <v>1781</v>
      </c>
    </row>
    <row r="792" spans="29:40" x14ac:dyDescent="0.4">
      <c r="AC792" t="s">
        <v>1847</v>
      </c>
      <c r="AD792" t="s">
        <v>1709</v>
      </c>
      <c r="AG792" t="s">
        <v>1236</v>
      </c>
      <c r="AI792" t="s">
        <v>1718</v>
      </c>
      <c r="AJ792" t="s">
        <v>1715</v>
      </c>
      <c r="AK792" t="s">
        <v>1752</v>
      </c>
      <c r="AL792" t="s">
        <v>1734</v>
      </c>
      <c r="AN792" t="s">
        <v>1781</v>
      </c>
    </row>
    <row r="793" spans="29:40" x14ac:dyDescent="0.4">
      <c r="AC793" t="s">
        <v>1848</v>
      </c>
      <c r="AD793" t="s">
        <v>1709</v>
      </c>
      <c r="AG793" t="s">
        <v>1236</v>
      </c>
      <c r="AI793" t="s">
        <v>1718</v>
      </c>
      <c r="AJ793" t="s">
        <v>1715</v>
      </c>
      <c r="AK793" t="s">
        <v>1767</v>
      </c>
      <c r="AL793" t="s">
        <v>1734</v>
      </c>
      <c r="AN793" t="s">
        <v>1781</v>
      </c>
    </row>
    <row r="794" spans="29:40" x14ac:dyDescent="0.4">
      <c r="AC794" t="s">
        <v>1849</v>
      </c>
      <c r="AD794" t="s">
        <v>1709</v>
      </c>
      <c r="AG794" t="s">
        <v>1236</v>
      </c>
      <c r="AI794" t="s">
        <v>1718</v>
      </c>
      <c r="AJ794" t="s">
        <v>1715</v>
      </c>
      <c r="AK794" t="s">
        <v>1829</v>
      </c>
      <c r="AL794" t="s">
        <v>1734</v>
      </c>
      <c r="AN794" t="s">
        <v>1781</v>
      </c>
    </row>
    <row r="795" spans="29:40" x14ac:dyDescent="0.4">
      <c r="AC795" t="s">
        <v>1850</v>
      </c>
      <c r="AD795" t="s">
        <v>1709</v>
      </c>
      <c r="AG795" t="s">
        <v>1236</v>
      </c>
      <c r="AI795" t="s">
        <v>1718</v>
      </c>
      <c r="AJ795" t="s">
        <v>1715</v>
      </c>
      <c r="AK795" t="s">
        <v>1829</v>
      </c>
      <c r="AL795" t="s">
        <v>1734</v>
      </c>
      <c r="AN795" t="s">
        <v>1781</v>
      </c>
    </row>
    <row r="796" spans="29:40" x14ac:dyDescent="0.4">
      <c r="AC796" t="s">
        <v>1851</v>
      </c>
      <c r="AD796" t="s">
        <v>1709</v>
      </c>
      <c r="AE796" t="s">
        <v>475</v>
      </c>
      <c r="AG796" t="s">
        <v>1236</v>
      </c>
      <c r="AI796" t="s">
        <v>1718</v>
      </c>
      <c r="AJ796" t="s">
        <v>1715</v>
      </c>
      <c r="AL796" t="s">
        <v>1734</v>
      </c>
      <c r="AN796" t="s">
        <v>1781</v>
      </c>
    </row>
    <row r="797" spans="29:40" x14ac:dyDescent="0.4">
      <c r="AC797" t="s">
        <v>1852</v>
      </c>
      <c r="AD797" t="s">
        <v>1709</v>
      </c>
      <c r="AG797" t="s">
        <v>468</v>
      </c>
      <c r="AI797" t="s">
        <v>1718</v>
      </c>
      <c r="AJ797" t="s">
        <v>1715</v>
      </c>
      <c r="AK797" t="s">
        <v>1853</v>
      </c>
      <c r="AL797" t="s">
        <v>1734</v>
      </c>
      <c r="AN797" t="s">
        <v>1781</v>
      </c>
    </row>
    <row r="798" spans="29:40" x14ac:dyDescent="0.4">
      <c r="AC798" t="s">
        <v>1854</v>
      </c>
      <c r="AD798" t="s">
        <v>1709</v>
      </c>
      <c r="AG798" t="s">
        <v>1855</v>
      </c>
      <c r="AK798" t="s">
        <v>1752</v>
      </c>
      <c r="AN798" t="s">
        <v>1781</v>
      </c>
    </row>
    <row r="799" spans="29:40" x14ac:dyDescent="0.4">
      <c r="AC799" t="s">
        <v>1856</v>
      </c>
      <c r="AD799" t="s">
        <v>1709</v>
      </c>
      <c r="AG799" t="s">
        <v>1783</v>
      </c>
      <c r="AK799" t="s">
        <v>1752</v>
      </c>
      <c r="AN799" t="s">
        <v>1781</v>
      </c>
    </row>
    <row r="800" spans="29:40" x14ac:dyDescent="0.4">
      <c r="AC800" t="s">
        <v>1857</v>
      </c>
      <c r="AD800" t="s">
        <v>1709</v>
      </c>
      <c r="AG800" t="s">
        <v>1855</v>
      </c>
      <c r="AK800" t="s">
        <v>1767</v>
      </c>
      <c r="AN800" t="s">
        <v>1781</v>
      </c>
    </row>
    <row r="801" spans="29:41" x14ac:dyDescent="0.4">
      <c r="AC801" t="s">
        <v>1858</v>
      </c>
      <c r="AD801" t="s">
        <v>1709</v>
      </c>
      <c r="AG801" t="s">
        <v>1783</v>
      </c>
      <c r="AK801" t="s">
        <v>1767</v>
      </c>
      <c r="AN801" t="s">
        <v>1781</v>
      </c>
    </row>
    <row r="802" spans="29:41" x14ac:dyDescent="0.4">
      <c r="AC802" t="s">
        <v>1859</v>
      </c>
      <c r="AD802" t="s">
        <v>1709</v>
      </c>
      <c r="AG802" t="s">
        <v>1855</v>
      </c>
      <c r="AK802" t="s">
        <v>1767</v>
      </c>
      <c r="AN802" t="s">
        <v>1781</v>
      </c>
    </row>
    <row r="803" spans="29:41" x14ac:dyDescent="0.4">
      <c r="AC803" t="s">
        <v>1860</v>
      </c>
      <c r="AD803" t="s">
        <v>1709</v>
      </c>
      <c r="AG803" t="s">
        <v>1783</v>
      </c>
      <c r="AK803" t="s">
        <v>1767</v>
      </c>
      <c r="AN803" t="s">
        <v>1781</v>
      </c>
      <c r="AO803" t="s">
        <v>1861</v>
      </c>
    </row>
    <row r="804" spans="29:41" x14ac:dyDescent="0.4">
      <c r="AC804" t="s">
        <v>1862</v>
      </c>
      <c r="AD804" t="s">
        <v>1709</v>
      </c>
      <c r="AG804" t="s">
        <v>1855</v>
      </c>
      <c r="AK804" t="s">
        <v>1829</v>
      </c>
      <c r="AN804" t="s">
        <v>1781</v>
      </c>
    </row>
    <row r="805" spans="29:41" x14ac:dyDescent="0.4">
      <c r="AC805" t="s">
        <v>1863</v>
      </c>
      <c r="AD805" t="s">
        <v>1709</v>
      </c>
      <c r="AG805" t="s">
        <v>1783</v>
      </c>
      <c r="AK805" t="s">
        <v>1829</v>
      </c>
      <c r="AN805" t="s">
        <v>1781</v>
      </c>
    </row>
    <row r="806" spans="29:41" x14ac:dyDescent="0.4">
      <c r="AC806" t="s">
        <v>1864</v>
      </c>
      <c r="AD806" t="s">
        <v>1709</v>
      </c>
      <c r="AG806" t="s">
        <v>1855</v>
      </c>
      <c r="AK806" t="s">
        <v>1829</v>
      </c>
      <c r="AN806" t="s">
        <v>1781</v>
      </c>
    </row>
    <row r="807" spans="29:41" x14ac:dyDescent="0.4">
      <c r="AC807" t="s">
        <v>1865</v>
      </c>
      <c r="AD807" t="s">
        <v>1709</v>
      </c>
      <c r="AG807" t="s">
        <v>1783</v>
      </c>
      <c r="AK807" t="s">
        <v>1829</v>
      </c>
      <c r="AN807" t="s">
        <v>1781</v>
      </c>
    </row>
    <row r="808" spans="29:41" x14ac:dyDescent="0.4">
      <c r="AC808" t="s">
        <v>1866</v>
      </c>
      <c r="AD808" t="s">
        <v>1709</v>
      </c>
      <c r="AF808" t="s">
        <v>1867</v>
      </c>
      <c r="AG808" t="s">
        <v>1783</v>
      </c>
      <c r="AN808" t="s">
        <v>1781</v>
      </c>
    </row>
    <row r="809" spans="29:41" x14ac:dyDescent="0.4">
      <c r="AC809" t="s">
        <v>1868</v>
      </c>
      <c r="AD809" t="s">
        <v>1709</v>
      </c>
      <c r="AE809" t="s">
        <v>929</v>
      </c>
      <c r="AG809" t="s">
        <v>1236</v>
      </c>
      <c r="AI809" t="s">
        <v>1718</v>
      </c>
      <c r="AJ809" t="s">
        <v>1715</v>
      </c>
      <c r="AL809" t="s">
        <v>1734</v>
      </c>
    </row>
    <row r="810" spans="29:41" x14ac:dyDescent="0.4">
      <c r="AC810" t="s">
        <v>1869</v>
      </c>
      <c r="AD810" t="s">
        <v>1709</v>
      </c>
      <c r="AE810" t="s">
        <v>933</v>
      </c>
      <c r="AG810" t="s">
        <v>1855</v>
      </c>
    </row>
    <row r="811" spans="29:41" x14ac:dyDescent="0.4">
      <c r="AC811" t="s">
        <v>1870</v>
      </c>
      <c r="AD811" t="s">
        <v>1709</v>
      </c>
      <c r="AE811" t="s">
        <v>933</v>
      </c>
      <c r="AG811" t="s">
        <v>1783</v>
      </c>
    </row>
    <row r="812" spans="29:41" x14ac:dyDescent="0.4">
      <c r="AC812" t="s">
        <v>1871</v>
      </c>
      <c r="AD812" t="s">
        <v>1709</v>
      </c>
      <c r="AE812" t="s">
        <v>1872</v>
      </c>
      <c r="AG812" t="s">
        <v>468</v>
      </c>
      <c r="AH812" t="s">
        <v>1873</v>
      </c>
      <c r="AI812" t="s">
        <v>1718</v>
      </c>
      <c r="AJ812" t="s">
        <v>1715</v>
      </c>
      <c r="AL812" t="s">
        <v>1734</v>
      </c>
      <c r="AM812" t="s">
        <v>1729</v>
      </c>
    </row>
    <row r="813" spans="29:41" x14ac:dyDescent="0.4">
      <c r="AC813" t="s">
        <v>1874</v>
      </c>
      <c r="AD813" t="s">
        <v>1709</v>
      </c>
      <c r="AF813" t="s">
        <v>1875</v>
      </c>
      <c r="AG813" t="s">
        <v>468</v>
      </c>
      <c r="AI813" t="s">
        <v>1718</v>
      </c>
      <c r="AJ813" t="s">
        <v>1715</v>
      </c>
      <c r="AL813" t="s">
        <v>1734</v>
      </c>
      <c r="AN813" t="s">
        <v>1781</v>
      </c>
    </row>
    <row r="814" spans="29:41" x14ac:dyDescent="0.4">
      <c r="AC814" t="s">
        <v>1876</v>
      </c>
      <c r="AD814" t="s">
        <v>1709</v>
      </c>
      <c r="AF814" t="s">
        <v>1875</v>
      </c>
      <c r="AG814" t="s">
        <v>1855</v>
      </c>
      <c r="AN814" t="s">
        <v>1781</v>
      </c>
    </row>
    <row r="815" spans="29:41" x14ac:dyDescent="0.4">
      <c r="AC815" t="s">
        <v>1877</v>
      </c>
      <c r="AD815" t="s">
        <v>1709</v>
      </c>
      <c r="AF815" t="s">
        <v>1878</v>
      </c>
      <c r="AG815" t="s">
        <v>468</v>
      </c>
      <c r="AH815" t="s">
        <v>1777</v>
      </c>
      <c r="AI815" t="s">
        <v>1718</v>
      </c>
      <c r="AJ815" t="s">
        <v>1715</v>
      </c>
      <c r="AL815" t="s">
        <v>1734</v>
      </c>
      <c r="AN815" t="s">
        <v>1781</v>
      </c>
    </row>
    <row r="816" spans="29:41" x14ac:dyDescent="0.4">
      <c r="AC816" t="s">
        <v>1879</v>
      </c>
      <c r="AD816" t="s">
        <v>1709</v>
      </c>
      <c r="AF816" t="s">
        <v>1878</v>
      </c>
      <c r="AG816" t="s">
        <v>1855</v>
      </c>
      <c r="AN816" t="s">
        <v>1781</v>
      </c>
    </row>
    <row r="817" spans="29:41" x14ac:dyDescent="0.4">
      <c r="AC817" t="s">
        <v>1880</v>
      </c>
      <c r="AD817" t="s">
        <v>1709</v>
      </c>
      <c r="AE817" t="s">
        <v>933</v>
      </c>
      <c r="AG817" t="s">
        <v>1236</v>
      </c>
      <c r="AI817" t="s">
        <v>1718</v>
      </c>
      <c r="AJ817" t="s">
        <v>1715</v>
      </c>
      <c r="AL817" t="s">
        <v>1734</v>
      </c>
      <c r="AN817" t="s">
        <v>1781</v>
      </c>
    </row>
    <row r="818" spans="29:41" x14ac:dyDescent="0.4">
      <c r="AC818" t="s">
        <v>1881</v>
      </c>
      <c r="AD818" t="s">
        <v>1709</v>
      </c>
      <c r="AE818" t="s">
        <v>933</v>
      </c>
      <c r="AG818" t="s">
        <v>1783</v>
      </c>
      <c r="AN818" t="s">
        <v>1781</v>
      </c>
    </row>
    <row r="819" spans="29:41" x14ac:dyDescent="0.4">
      <c r="AC819" t="s">
        <v>1882</v>
      </c>
      <c r="AD819" t="s">
        <v>1709</v>
      </c>
      <c r="AF819" t="s">
        <v>1883</v>
      </c>
      <c r="AG819" t="s">
        <v>468</v>
      </c>
      <c r="AI819" t="s">
        <v>1718</v>
      </c>
      <c r="AJ819" t="s">
        <v>1715</v>
      </c>
      <c r="AL819" t="s">
        <v>1734</v>
      </c>
      <c r="AN819" t="s">
        <v>1755</v>
      </c>
    </row>
    <row r="820" spans="29:41" x14ac:dyDescent="0.4">
      <c r="AC820" t="s">
        <v>1884</v>
      </c>
      <c r="AD820" t="s">
        <v>1709</v>
      </c>
      <c r="AF820" t="s">
        <v>1883</v>
      </c>
      <c r="AG820" t="s">
        <v>1855</v>
      </c>
      <c r="AN820" t="s">
        <v>1755</v>
      </c>
    </row>
    <row r="821" spans="29:41" x14ac:dyDescent="0.4">
      <c r="AC821" t="s">
        <v>1885</v>
      </c>
      <c r="AD821" t="s">
        <v>1709</v>
      </c>
      <c r="AG821" t="s">
        <v>1855</v>
      </c>
      <c r="AN821" t="s">
        <v>1781</v>
      </c>
    </row>
    <row r="822" spans="29:41" x14ac:dyDescent="0.4">
      <c r="AC822" t="s">
        <v>1886</v>
      </c>
      <c r="AD822" t="s">
        <v>1709</v>
      </c>
      <c r="AG822" t="s">
        <v>1855</v>
      </c>
      <c r="AN822" t="s">
        <v>1781</v>
      </c>
    </row>
    <row r="823" spans="29:41" x14ac:dyDescent="0.4">
      <c r="AC823" t="s">
        <v>1887</v>
      </c>
      <c r="AD823" t="s">
        <v>1709</v>
      </c>
      <c r="AG823" t="s">
        <v>1783</v>
      </c>
      <c r="AN823" t="s">
        <v>1781</v>
      </c>
    </row>
    <row r="824" spans="29:41" x14ac:dyDescent="0.4">
      <c r="AC824" t="s">
        <v>1888</v>
      </c>
      <c r="AD824" t="s">
        <v>1709</v>
      </c>
      <c r="AG824" t="s">
        <v>1855</v>
      </c>
      <c r="AN824" t="s">
        <v>1781</v>
      </c>
    </row>
    <row r="825" spans="29:41" x14ac:dyDescent="0.4">
      <c r="AC825" t="s">
        <v>1889</v>
      </c>
      <c r="AD825" t="s">
        <v>1709</v>
      </c>
      <c r="AG825" t="s">
        <v>1783</v>
      </c>
      <c r="AN825" t="s">
        <v>1781</v>
      </c>
    </row>
    <row r="826" spans="29:41" x14ac:dyDescent="0.4">
      <c r="AC826" t="s">
        <v>1890</v>
      </c>
      <c r="AD826" t="s">
        <v>1709</v>
      </c>
      <c r="AE826" t="s">
        <v>929</v>
      </c>
      <c r="AG826" t="s">
        <v>1236</v>
      </c>
      <c r="AI826" t="s">
        <v>1718</v>
      </c>
      <c r="AJ826" t="s">
        <v>1715</v>
      </c>
      <c r="AL826" t="s">
        <v>1734</v>
      </c>
      <c r="AN826" t="s">
        <v>1781</v>
      </c>
    </row>
    <row r="827" spans="29:41" x14ac:dyDescent="0.4">
      <c r="AC827" t="s">
        <v>1891</v>
      </c>
      <c r="AD827" t="s">
        <v>1709</v>
      </c>
      <c r="AE827" t="s">
        <v>933</v>
      </c>
      <c r="AG827" t="s">
        <v>1783</v>
      </c>
      <c r="AN827" t="s">
        <v>1781</v>
      </c>
    </row>
    <row r="828" spans="29:41" x14ac:dyDescent="0.4">
      <c r="AC828" t="s">
        <v>1892</v>
      </c>
      <c r="AD828" t="s">
        <v>1709</v>
      </c>
      <c r="AG828" t="s">
        <v>1855</v>
      </c>
      <c r="AN828" t="s">
        <v>1781</v>
      </c>
    </row>
    <row r="829" spans="29:41" x14ac:dyDescent="0.4">
      <c r="AC829" t="s">
        <v>1893</v>
      </c>
      <c r="AD829" t="s">
        <v>1709</v>
      </c>
      <c r="AG829" t="s">
        <v>1783</v>
      </c>
      <c r="AN829" t="s">
        <v>1781</v>
      </c>
    </row>
    <row r="830" spans="29:41" x14ac:dyDescent="0.4">
      <c r="AC830" t="s">
        <v>1894</v>
      </c>
      <c r="AD830" t="s">
        <v>1709</v>
      </c>
      <c r="AG830" t="s">
        <v>1855</v>
      </c>
      <c r="AK830" t="s">
        <v>1895</v>
      </c>
      <c r="AN830" t="s">
        <v>1781</v>
      </c>
      <c r="AO830" t="s">
        <v>1896</v>
      </c>
    </row>
    <row r="831" spans="29:41" x14ac:dyDescent="0.4">
      <c r="AC831" t="s">
        <v>1897</v>
      </c>
      <c r="AD831" t="s">
        <v>1709</v>
      </c>
      <c r="AG831" t="s">
        <v>1783</v>
      </c>
      <c r="AK831" t="s">
        <v>1895</v>
      </c>
      <c r="AN831" t="s">
        <v>1781</v>
      </c>
      <c r="AO831" t="s">
        <v>1896</v>
      </c>
    </row>
    <row r="832" spans="29:41" x14ac:dyDescent="0.4">
      <c r="AC832" t="s">
        <v>1898</v>
      </c>
      <c r="AD832" t="s">
        <v>1709</v>
      </c>
      <c r="AG832" t="s">
        <v>1855</v>
      </c>
      <c r="AN832" t="s">
        <v>1781</v>
      </c>
    </row>
    <row r="833" spans="29:41" x14ac:dyDescent="0.4">
      <c r="AC833" t="s">
        <v>1899</v>
      </c>
      <c r="AD833" t="s">
        <v>1709</v>
      </c>
      <c r="AG833" t="s">
        <v>468</v>
      </c>
      <c r="AI833" t="s">
        <v>1718</v>
      </c>
      <c r="AJ833" t="s">
        <v>1715</v>
      </c>
      <c r="AK833" t="s">
        <v>1900</v>
      </c>
      <c r="AL833" t="s">
        <v>1734</v>
      </c>
      <c r="AN833" t="s">
        <v>1901</v>
      </c>
      <c r="AO833" t="s">
        <v>1902</v>
      </c>
    </row>
    <row r="834" spans="29:41" x14ac:dyDescent="0.4">
      <c r="AC834" t="s">
        <v>1903</v>
      </c>
      <c r="AD834" t="s">
        <v>1709</v>
      </c>
      <c r="AG834" t="s">
        <v>1855</v>
      </c>
      <c r="AK834" t="s">
        <v>1900</v>
      </c>
      <c r="AN834" t="s">
        <v>1901</v>
      </c>
      <c r="AO834" t="s">
        <v>1902</v>
      </c>
    </row>
    <row r="835" spans="29:41" x14ac:dyDescent="0.4">
      <c r="AC835" t="s">
        <v>1904</v>
      </c>
      <c r="AD835" t="s">
        <v>1709</v>
      </c>
      <c r="AG835" t="s">
        <v>1855</v>
      </c>
      <c r="AK835" t="s">
        <v>1853</v>
      </c>
      <c r="AN835" t="s">
        <v>1781</v>
      </c>
    </row>
    <row r="836" spans="29:41" x14ac:dyDescent="0.4">
      <c r="AC836" t="s">
        <v>1905</v>
      </c>
      <c r="AD836" t="s">
        <v>1709</v>
      </c>
      <c r="AE836" t="s">
        <v>1906</v>
      </c>
      <c r="AG836" t="s">
        <v>1236</v>
      </c>
      <c r="AI836" t="s">
        <v>1718</v>
      </c>
      <c r="AJ836" t="s">
        <v>1715</v>
      </c>
      <c r="AK836" t="s">
        <v>1907</v>
      </c>
      <c r="AL836" t="s">
        <v>1734</v>
      </c>
      <c r="AN836" t="s">
        <v>1781</v>
      </c>
    </row>
    <row r="837" spans="29:41" x14ac:dyDescent="0.4">
      <c r="AC837" t="s">
        <v>1908</v>
      </c>
      <c r="AD837" t="s">
        <v>1709</v>
      </c>
      <c r="AE837" t="s">
        <v>1906</v>
      </c>
      <c r="AG837" t="s">
        <v>1783</v>
      </c>
      <c r="AK837" t="s">
        <v>1907</v>
      </c>
      <c r="AN837" t="s">
        <v>1781</v>
      </c>
    </row>
    <row r="838" spans="29:41" x14ac:dyDescent="0.4">
      <c r="AC838" t="s">
        <v>1909</v>
      </c>
      <c r="AD838" t="s">
        <v>1709</v>
      </c>
      <c r="AG838" t="s">
        <v>1855</v>
      </c>
      <c r="AN838" t="s">
        <v>1781</v>
      </c>
    </row>
    <row r="839" spans="29:41" x14ac:dyDescent="0.4">
      <c r="AC839" t="s">
        <v>1910</v>
      </c>
      <c r="AD839" t="s">
        <v>1709</v>
      </c>
      <c r="AG839" t="s">
        <v>1783</v>
      </c>
      <c r="AN839" t="s">
        <v>1781</v>
      </c>
    </row>
    <row r="840" spans="29:41" x14ac:dyDescent="0.4">
      <c r="AC840" t="s">
        <v>1911</v>
      </c>
      <c r="AD840" t="s">
        <v>1709</v>
      </c>
      <c r="AG840" t="s">
        <v>1855</v>
      </c>
      <c r="AK840" t="s">
        <v>1752</v>
      </c>
      <c r="AN840" t="s">
        <v>1781</v>
      </c>
    </row>
    <row r="841" spans="29:41" x14ac:dyDescent="0.4">
      <c r="AC841" t="s">
        <v>1912</v>
      </c>
      <c r="AD841" t="s">
        <v>1709</v>
      </c>
      <c r="AG841" t="s">
        <v>1783</v>
      </c>
      <c r="AK841" t="s">
        <v>1752</v>
      </c>
      <c r="AN841" t="s">
        <v>1781</v>
      </c>
    </row>
    <row r="842" spans="29:41" x14ac:dyDescent="0.4">
      <c r="AC842" t="s">
        <v>1913</v>
      </c>
      <c r="AD842" t="s">
        <v>1709</v>
      </c>
      <c r="AG842" t="s">
        <v>1236</v>
      </c>
      <c r="AI842" t="s">
        <v>1718</v>
      </c>
      <c r="AJ842" t="s">
        <v>1715</v>
      </c>
      <c r="AK842" t="s">
        <v>1767</v>
      </c>
      <c r="AL842" t="s">
        <v>1734</v>
      </c>
      <c r="AN842" t="s">
        <v>1781</v>
      </c>
    </row>
    <row r="843" spans="29:41" x14ac:dyDescent="0.4">
      <c r="AC843" t="s">
        <v>1914</v>
      </c>
      <c r="AD843" t="s">
        <v>1709</v>
      </c>
      <c r="AG843" t="s">
        <v>1855</v>
      </c>
      <c r="AK843" t="s">
        <v>1767</v>
      </c>
      <c r="AN843" t="s">
        <v>1781</v>
      </c>
    </row>
    <row r="844" spans="29:41" x14ac:dyDescent="0.4">
      <c r="AC844" t="s">
        <v>1915</v>
      </c>
      <c r="AD844" t="s">
        <v>1709</v>
      </c>
      <c r="AG844" t="s">
        <v>1783</v>
      </c>
      <c r="AK844" t="s">
        <v>1767</v>
      </c>
      <c r="AN844" t="s">
        <v>1781</v>
      </c>
    </row>
    <row r="845" spans="29:41" x14ac:dyDescent="0.4">
      <c r="AC845" t="s">
        <v>1916</v>
      </c>
      <c r="AD845" t="s">
        <v>1709</v>
      </c>
      <c r="AG845" t="s">
        <v>1236</v>
      </c>
      <c r="AI845" t="s">
        <v>1718</v>
      </c>
      <c r="AJ845" t="s">
        <v>1715</v>
      </c>
      <c r="AK845" t="s">
        <v>1829</v>
      </c>
      <c r="AL845" t="s">
        <v>1734</v>
      </c>
      <c r="AN845" t="s">
        <v>1781</v>
      </c>
    </row>
    <row r="846" spans="29:41" x14ac:dyDescent="0.4">
      <c r="AC846" t="s">
        <v>1917</v>
      </c>
      <c r="AD846" t="s">
        <v>1709</v>
      </c>
      <c r="AG846" t="s">
        <v>1855</v>
      </c>
      <c r="AK846" t="s">
        <v>1829</v>
      </c>
      <c r="AN846" t="s">
        <v>1781</v>
      </c>
    </row>
    <row r="847" spans="29:41" x14ac:dyDescent="0.4">
      <c r="AC847" t="s">
        <v>1918</v>
      </c>
      <c r="AD847" t="s">
        <v>1709</v>
      </c>
      <c r="AG847" t="s">
        <v>1783</v>
      </c>
      <c r="AK847" t="s">
        <v>1829</v>
      </c>
      <c r="AN847" t="s">
        <v>1781</v>
      </c>
    </row>
    <row r="848" spans="29:41" x14ac:dyDescent="0.4">
      <c r="AC848" t="s">
        <v>1919</v>
      </c>
      <c r="AD848" t="s">
        <v>1709</v>
      </c>
      <c r="AG848" t="s">
        <v>1236</v>
      </c>
      <c r="AI848" t="s">
        <v>1718</v>
      </c>
      <c r="AJ848" t="s">
        <v>1715</v>
      </c>
      <c r="AK848" t="s">
        <v>1807</v>
      </c>
      <c r="AL848" t="s">
        <v>1734</v>
      </c>
      <c r="AN848" t="s">
        <v>1781</v>
      </c>
    </row>
    <row r="849" spans="29:41" x14ac:dyDescent="0.4">
      <c r="AC849" t="s">
        <v>1920</v>
      </c>
      <c r="AD849" t="s">
        <v>1709</v>
      </c>
      <c r="AG849" t="s">
        <v>1855</v>
      </c>
      <c r="AK849" t="s">
        <v>1807</v>
      </c>
      <c r="AN849" t="s">
        <v>1781</v>
      </c>
    </row>
    <row r="850" spans="29:41" x14ac:dyDescent="0.4">
      <c r="AC850" t="s">
        <v>1921</v>
      </c>
      <c r="AD850" t="s">
        <v>1709</v>
      </c>
      <c r="AG850" t="s">
        <v>1783</v>
      </c>
      <c r="AK850" t="s">
        <v>1807</v>
      </c>
      <c r="AN850" t="s">
        <v>1781</v>
      </c>
    </row>
    <row r="851" spans="29:41" x14ac:dyDescent="0.4">
      <c r="AC851" t="s">
        <v>1922</v>
      </c>
      <c r="AD851" t="s">
        <v>1709</v>
      </c>
      <c r="AG851" t="s">
        <v>1236</v>
      </c>
      <c r="AI851" t="s">
        <v>1718</v>
      </c>
      <c r="AJ851" t="s">
        <v>1715</v>
      </c>
      <c r="AL851" t="s">
        <v>1734</v>
      </c>
      <c r="AN851" t="s">
        <v>1781</v>
      </c>
      <c r="AO851" t="s">
        <v>1861</v>
      </c>
    </row>
    <row r="852" spans="29:41" x14ac:dyDescent="0.4">
      <c r="AC852" t="s">
        <v>1923</v>
      </c>
      <c r="AD852" t="s">
        <v>1709</v>
      </c>
      <c r="AG852" t="s">
        <v>1783</v>
      </c>
      <c r="AN852" t="s">
        <v>1781</v>
      </c>
      <c r="AO852" t="s">
        <v>1924</v>
      </c>
    </row>
    <row r="853" spans="29:41" x14ac:dyDescent="0.4">
      <c r="AC853" t="s">
        <v>1925</v>
      </c>
      <c r="AD853" t="s">
        <v>1709</v>
      </c>
      <c r="AE853" t="s">
        <v>1926</v>
      </c>
      <c r="AG853" t="s">
        <v>1295</v>
      </c>
      <c r="AH853" t="s">
        <v>1777</v>
      </c>
      <c r="AI853" t="s">
        <v>1771</v>
      </c>
      <c r="AJ853" t="s">
        <v>1837</v>
      </c>
      <c r="AK853" t="s">
        <v>1733</v>
      </c>
      <c r="AL853" t="s">
        <v>1773</v>
      </c>
      <c r="AM853" t="s">
        <v>1840</v>
      </c>
      <c r="AN853" t="s">
        <v>1927</v>
      </c>
    </row>
    <row r="854" spans="29:41" x14ac:dyDescent="0.4">
      <c r="AC854" t="s">
        <v>1928</v>
      </c>
      <c r="AD854" t="s">
        <v>1709</v>
      </c>
      <c r="AG854" t="s">
        <v>1236</v>
      </c>
      <c r="AI854" t="s">
        <v>1718</v>
      </c>
      <c r="AK854" t="s">
        <v>1733</v>
      </c>
      <c r="AL854" t="s">
        <v>1734</v>
      </c>
      <c r="AN854" t="s">
        <v>551</v>
      </c>
    </row>
    <row r="855" spans="29:41" x14ac:dyDescent="0.4">
      <c r="AC855" t="s">
        <v>1929</v>
      </c>
      <c r="AD855" t="s">
        <v>1709</v>
      </c>
      <c r="AG855" t="s">
        <v>1236</v>
      </c>
      <c r="AI855" t="s">
        <v>1718</v>
      </c>
      <c r="AK855" t="s">
        <v>1733</v>
      </c>
      <c r="AL855" t="s">
        <v>1734</v>
      </c>
      <c r="AN855" t="s">
        <v>551</v>
      </c>
    </row>
    <row r="856" spans="29:41" x14ac:dyDescent="0.4">
      <c r="AC856" t="s">
        <v>1930</v>
      </c>
      <c r="AD856" t="s">
        <v>1709</v>
      </c>
      <c r="AF856" t="s">
        <v>1867</v>
      </c>
      <c r="AG856" t="s">
        <v>1236</v>
      </c>
      <c r="AI856" t="s">
        <v>1718</v>
      </c>
      <c r="AJ856" t="s">
        <v>1715</v>
      </c>
      <c r="AL856" t="s">
        <v>1734</v>
      </c>
      <c r="AN856" t="s">
        <v>1781</v>
      </c>
    </row>
    <row r="857" spans="29:41" x14ac:dyDescent="0.4">
      <c r="AC857" t="s">
        <v>1931</v>
      </c>
      <c r="AD857" t="s">
        <v>1709</v>
      </c>
      <c r="AE857" t="s">
        <v>1932</v>
      </c>
      <c r="AG857" t="s">
        <v>468</v>
      </c>
      <c r="AH857" t="s">
        <v>1777</v>
      </c>
      <c r="AI857" t="s">
        <v>1718</v>
      </c>
      <c r="AJ857" t="s">
        <v>1715</v>
      </c>
      <c r="AL857" t="s">
        <v>1734</v>
      </c>
    </row>
    <row r="858" spans="29:41" x14ac:dyDescent="0.4">
      <c r="AC858" t="s">
        <v>1933</v>
      </c>
      <c r="AD858" t="s">
        <v>1709</v>
      </c>
      <c r="AE858" t="s">
        <v>1934</v>
      </c>
      <c r="AG858" t="s">
        <v>1855</v>
      </c>
    </row>
    <row r="859" spans="29:41" x14ac:dyDescent="0.4">
      <c r="AC859" t="s">
        <v>1935</v>
      </c>
      <c r="AD859" t="s">
        <v>1709</v>
      </c>
      <c r="AE859" t="s">
        <v>929</v>
      </c>
      <c r="AG859" t="s">
        <v>1236</v>
      </c>
      <c r="AI859" t="s">
        <v>1718</v>
      </c>
      <c r="AJ859" t="s">
        <v>1715</v>
      </c>
      <c r="AL859" t="s">
        <v>1734</v>
      </c>
    </row>
    <row r="860" spans="29:41" x14ac:dyDescent="0.4">
      <c r="AC860" t="s">
        <v>1936</v>
      </c>
      <c r="AD860" t="s">
        <v>1709</v>
      </c>
      <c r="AE860" t="s">
        <v>933</v>
      </c>
      <c r="AG860" t="s">
        <v>1855</v>
      </c>
    </row>
    <row r="861" spans="29:41" x14ac:dyDescent="0.4">
      <c r="AC861" t="s">
        <v>1937</v>
      </c>
      <c r="AD861" t="s">
        <v>1709</v>
      </c>
      <c r="AE861" t="s">
        <v>933</v>
      </c>
      <c r="AG861" t="s">
        <v>1783</v>
      </c>
    </row>
    <row r="862" spans="29:41" x14ac:dyDescent="0.4">
      <c r="AC862" t="s">
        <v>1938</v>
      </c>
      <c r="AD862" t="s">
        <v>1709</v>
      </c>
      <c r="AE862" t="s">
        <v>1872</v>
      </c>
      <c r="AG862" t="s">
        <v>468</v>
      </c>
      <c r="AH862" t="s">
        <v>1873</v>
      </c>
      <c r="AI862" t="s">
        <v>1718</v>
      </c>
      <c r="AJ862" t="s">
        <v>1715</v>
      </c>
      <c r="AL862" t="s">
        <v>1734</v>
      </c>
      <c r="AM862" t="s">
        <v>1729</v>
      </c>
    </row>
    <row r="863" spans="29:41" x14ac:dyDescent="0.4">
      <c r="AC863" t="s">
        <v>1939</v>
      </c>
      <c r="AD863" t="s">
        <v>1940</v>
      </c>
      <c r="AG863" t="s">
        <v>1295</v>
      </c>
      <c r="AH863" t="s">
        <v>1941</v>
      </c>
      <c r="AI863" t="s">
        <v>1942</v>
      </c>
      <c r="AJ863" t="s">
        <v>744</v>
      </c>
      <c r="AK863" t="s">
        <v>1943</v>
      </c>
      <c r="AL863" t="s">
        <v>1944</v>
      </c>
      <c r="AM863" t="s">
        <v>1945</v>
      </c>
      <c r="AN863" t="s">
        <v>1946</v>
      </c>
      <c r="AO863" t="s">
        <v>1947</v>
      </c>
    </row>
    <row r="864" spans="29:41" x14ac:dyDescent="0.4">
      <c r="AC864" t="s">
        <v>1948</v>
      </c>
      <c r="AD864" t="s">
        <v>1940</v>
      </c>
      <c r="AE864" t="s">
        <v>1949</v>
      </c>
      <c r="AG864" t="s">
        <v>1236</v>
      </c>
      <c r="AH864" t="s">
        <v>1950</v>
      </c>
      <c r="AL864" t="s">
        <v>1951</v>
      </c>
    </row>
    <row r="865" spans="29:41" x14ac:dyDescent="0.4">
      <c r="AC865" t="s">
        <v>1952</v>
      </c>
      <c r="AD865" t="s">
        <v>1940</v>
      </c>
      <c r="AG865" t="s">
        <v>1236</v>
      </c>
      <c r="AI865" t="s">
        <v>1953</v>
      </c>
      <c r="AN865" t="s">
        <v>1946</v>
      </c>
      <c r="AO865" t="s">
        <v>1947</v>
      </c>
    </row>
    <row r="866" spans="29:41" x14ac:dyDescent="0.4">
      <c r="AC866" t="s">
        <v>1954</v>
      </c>
      <c r="AD866" t="s">
        <v>1940</v>
      </c>
      <c r="AI866" t="s">
        <v>1953</v>
      </c>
      <c r="AL866" t="s">
        <v>1955</v>
      </c>
      <c r="AN866" t="s">
        <v>1946</v>
      </c>
      <c r="AO866" t="s">
        <v>1947</v>
      </c>
    </row>
    <row r="867" spans="29:41" x14ac:dyDescent="0.4">
      <c r="AC867" t="s">
        <v>1956</v>
      </c>
      <c r="AD867" t="s">
        <v>1940</v>
      </c>
      <c r="AE867" t="s">
        <v>1957</v>
      </c>
      <c r="AF867" t="s">
        <v>1958</v>
      </c>
      <c r="AG867" t="s">
        <v>1236</v>
      </c>
      <c r="AI867" t="s">
        <v>1953</v>
      </c>
      <c r="AM867" t="s">
        <v>1959</v>
      </c>
      <c r="AN867" t="s">
        <v>1960</v>
      </c>
    </row>
    <row r="868" spans="29:41" x14ac:dyDescent="0.4">
      <c r="AC868" t="s">
        <v>1961</v>
      </c>
      <c r="AD868" t="s">
        <v>1940</v>
      </c>
      <c r="AF868" t="s">
        <v>1962</v>
      </c>
      <c r="AG868" t="s">
        <v>1236</v>
      </c>
      <c r="AI868" t="s">
        <v>1953</v>
      </c>
      <c r="AM868" t="s">
        <v>1963</v>
      </c>
    </row>
    <row r="869" spans="29:41" x14ac:dyDescent="0.4">
      <c r="AC869" t="s">
        <v>1964</v>
      </c>
      <c r="AD869" t="s">
        <v>1940</v>
      </c>
      <c r="AF869" t="s">
        <v>1962</v>
      </c>
      <c r="AG869" t="s">
        <v>1236</v>
      </c>
      <c r="AI869" t="s">
        <v>1953</v>
      </c>
      <c r="AM869" t="s">
        <v>1963</v>
      </c>
    </row>
    <row r="870" spans="29:41" x14ac:dyDescent="0.4">
      <c r="AC870" t="s">
        <v>1965</v>
      </c>
      <c r="AD870" t="s">
        <v>1940</v>
      </c>
      <c r="AF870" t="s">
        <v>1966</v>
      </c>
      <c r="AG870" t="s">
        <v>1243</v>
      </c>
      <c r="AI870" t="s">
        <v>1942</v>
      </c>
      <c r="AJ870" t="s">
        <v>744</v>
      </c>
      <c r="AK870" t="s">
        <v>1967</v>
      </c>
      <c r="AL870" t="s">
        <v>1159</v>
      </c>
      <c r="AM870" t="s">
        <v>1945</v>
      </c>
      <c r="AN870" t="s">
        <v>1968</v>
      </c>
    </row>
    <row r="871" spans="29:41" x14ac:dyDescent="0.4">
      <c r="AC871" t="s">
        <v>1969</v>
      </c>
      <c r="AD871" t="s">
        <v>1940</v>
      </c>
      <c r="AF871" t="s">
        <v>1966</v>
      </c>
      <c r="AG871" t="s">
        <v>1243</v>
      </c>
      <c r="AI871" t="s">
        <v>1942</v>
      </c>
      <c r="AJ871" t="s">
        <v>744</v>
      </c>
      <c r="AK871" t="s">
        <v>1967</v>
      </c>
      <c r="AL871" t="s">
        <v>1159</v>
      </c>
      <c r="AM871" t="s">
        <v>1945</v>
      </c>
      <c r="AN871" t="s">
        <v>1968</v>
      </c>
    </row>
    <row r="872" spans="29:41" x14ac:dyDescent="0.4">
      <c r="AC872" t="s">
        <v>1970</v>
      </c>
      <c r="AD872" t="s">
        <v>1940</v>
      </c>
      <c r="AG872" t="s">
        <v>1236</v>
      </c>
      <c r="AI872" t="s">
        <v>1953</v>
      </c>
      <c r="AN872" t="s">
        <v>1960</v>
      </c>
      <c r="AO872" t="s">
        <v>1971</v>
      </c>
    </row>
    <row r="873" spans="29:41" x14ac:dyDescent="0.4">
      <c r="AC873" t="s">
        <v>1972</v>
      </c>
      <c r="AD873" t="s">
        <v>1940</v>
      </c>
      <c r="AG873" t="s">
        <v>1236</v>
      </c>
      <c r="AI873" t="s">
        <v>1953</v>
      </c>
      <c r="AN873" t="s">
        <v>1960</v>
      </c>
      <c r="AO873" t="s">
        <v>1971</v>
      </c>
    </row>
    <row r="874" spans="29:41" x14ac:dyDescent="0.4">
      <c r="AC874" t="s">
        <v>1973</v>
      </c>
      <c r="AD874" t="s">
        <v>1940</v>
      </c>
      <c r="AF874" t="s">
        <v>1974</v>
      </c>
      <c r="AG874" t="s">
        <v>1236</v>
      </c>
      <c r="AI874" t="s">
        <v>1953</v>
      </c>
      <c r="AM874" t="s">
        <v>1959</v>
      </c>
      <c r="AN874" t="s">
        <v>1975</v>
      </c>
    </row>
    <row r="875" spans="29:41" x14ac:dyDescent="0.4">
      <c r="AC875" t="s">
        <v>1976</v>
      </c>
      <c r="AD875" t="s">
        <v>1940</v>
      </c>
      <c r="AF875" t="s">
        <v>1974</v>
      </c>
      <c r="AG875" t="s">
        <v>1236</v>
      </c>
      <c r="AI875" t="s">
        <v>1953</v>
      </c>
      <c r="AM875" t="s">
        <v>1959</v>
      </c>
      <c r="AN875" t="s">
        <v>1975</v>
      </c>
    </row>
    <row r="876" spans="29:41" x14ac:dyDescent="0.4">
      <c r="AC876" t="s">
        <v>1977</v>
      </c>
      <c r="AD876" t="s">
        <v>1940</v>
      </c>
      <c r="AF876" t="s">
        <v>1978</v>
      </c>
      <c r="AG876" t="s">
        <v>1236</v>
      </c>
      <c r="AI876" t="s">
        <v>1953</v>
      </c>
      <c r="AL876" t="s">
        <v>1979</v>
      </c>
      <c r="AM876" t="s">
        <v>1980</v>
      </c>
      <c r="AN876" t="s">
        <v>1975</v>
      </c>
    </row>
    <row r="877" spans="29:41" x14ac:dyDescent="0.4">
      <c r="AC877" t="s">
        <v>1981</v>
      </c>
      <c r="AD877" t="s">
        <v>1940</v>
      </c>
      <c r="AG877" t="s">
        <v>414</v>
      </c>
      <c r="AK877" t="s">
        <v>1982</v>
      </c>
      <c r="AN877" t="s">
        <v>1983</v>
      </c>
    </row>
    <row r="878" spans="29:41" x14ac:dyDescent="0.4">
      <c r="AC878" t="s">
        <v>1984</v>
      </c>
      <c r="AD878" t="s">
        <v>1940</v>
      </c>
      <c r="AF878" t="s">
        <v>1985</v>
      </c>
      <c r="AG878" t="s">
        <v>1236</v>
      </c>
      <c r="AI878" t="s">
        <v>1953</v>
      </c>
      <c r="AK878" t="s">
        <v>1986</v>
      </c>
      <c r="AM878" t="s">
        <v>1963</v>
      </c>
      <c r="AN878" t="s">
        <v>1983</v>
      </c>
    </row>
    <row r="879" spans="29:41" x14ac:dyDescent="0.4">
      <c r="AC879" t="s">
        <v>1987</v>
      </c>
      <c r="AD879" t="s">
        <v>1940</v>
      </c>
      <c r="AF879" t="s">
        <v>1988</v>
      </c>
      <c r="AG879" t="s">
        <v>414</v>
      </c>
      <c r="AN879" t="s">
        <v>1983</v>
      </c>
    </row>
    <row r="880" spans="29:41" x14ac:dyDescent="0.4">
      <c r="AC880" t="s">
        <v>1989</v>
      </c>
      <c r="AD880" t="s">
        <v>1940</v>
      </c>
      <c r="AF880" t="s">
        <v>1990</v>
      </c>
      <c r="AG880" t="s">
        <v>1243</v>
      </c>
      <c r="AI880" t="s">
        <v>1942</v>
      </c>
      <c r="AJ880" t="s">
        <v>744</v>
      </c>
      <c r="AL880" t="s">
        <v>1159</v>
      </c>
      <c r="AM880" t="s">
        <v>1945</v>
      </c>
      <c r="AN880" t="s">
        <v>1991</v>
      </c>
    </row>
    <row r="881" spans="29:41" x14ac:dyDescent="0.4">
      <c r="AC881" t="s">
        <v>1992</v>
      </c>
      <c r="AD881" t="s">
        <v>1940</v>
      </c>
      <c r="AF881" t="s">
        <v>1990</v>
      </c>
      <c r="AG881" t="s">
        <v>1243</v>
      </c>
      <c r="AI881" t="s">
        <v>1942</v>
      </c>
      <c r="AJ881" t="s">
        <v>744</v>
      </c>
      <c r="AL881" t="s">
        <v>1159</v>
      </c>
      <c r="AM881" t="s">
        <v>1945</v>
      </c>
      <c r="AN881" t="s">
        <v>1991</v>
      </c>
    </row>
    <row r="882" spans="29:41" x14ac:dyDescent="0.4">
      <c r="AC882" t="s">
        <v>1993</v>
      </c>
      <c r="AD882" t="s">
        <v>1940</v>
      </c>
      <c r="AE882" t="s">
        <v>1331</v>
      </c>
      <c r="AG882" t="s">
        <v>1994</v>
      </c>
    </row>
    <row r="883" spans="29:41" x14ac:dyDescent="0.4">
      <c r="AC883" t="s">
        <v>1995</v>
      </c>
      <c r="AD883" t="s">
        <v>1940</v>
      </c>
      <c r="AG883" t="s">
        <v>414</v>
      </c>
    </row>
    <row r="884" spans="29:41" x14ac:dyDescent="0.4">
      <c r="AC884" t="s">
        <v>1996</v>
      </c>
      <c r="AD884" t="s">
        <v>1940</v>
      </c>
      <c r="AG884" t="s">
        <v>1236</v>
      </c>
      <c r="AI884" t="s">
        <v>1953</v>
      </c>
      <c r="AM884" t="s">
        <v>1963</v>
      </c>
      <c r="AN884" t="s">
        <v>1960</v>
      </c>
      <c r="AO884" t="s">
        <v>1971</v>
      </c>
    </row>
    <row r="885" spans="29:41" x14ac:dyDescent="0.4">
      <c r="AC885" t="s">
        <v>1997</v>
      </c>
      <c r="AD885" t="s">
        <v>1940</v>
      </c>
      <c r="AG885" t="s">
        <v>1236</v>
      </c>
      <c r="AI885" t="s">
        <v>1953</v>
      </c>
      <c r="AM885" t="s">
        <v>1963</v>
      </c>
      <c r="AN885" t="s">
        <v>1983</v>
      </c>
    </row>
    <row r="886" spans="29:41" x14ac:dyDescent="0.4">
      <c r="AC886" t="s">
        <v>1998</v>
      </c>
      <c r="AD886" t="s">
        <v>1940</v>
      </c>
      <c r="AF886" t="s">
        <v>1999</v>
      </c>
      <c r="AG886" t="s">
        <v>1994</v>
      </c>
      <c r="AN886" t="s">
        <v>1983</v>
      </c>
    </row>
    <row r="887" spans="29:41" x14ac:dyDescent="0.4">
      <c r="AC887" t="s">
        <v>2000</v>
      </c>
      <c r="AD887" t="s">
        <v>1940</v>
      </c>
      <c r="AF887" t="s">
        <v>1999</v>
      </c>
      <c r="AG887" t="s">
        <v>414</v>
      </c>
      <c r="AN887" t="s">
        <v>1983</v>
      </c>
    </row>
    <row r="888" spans="29:41" x14ac:dyDescent="0.4">
      <c r="AC888" t="s">
        <v>2001</v>
      </c>
      <c r="AD888" t="s">
        <v>1940</v>
      </c>
      <c r="AG888" t="s">
        <v>1236</v>
      </c>
      <c r="AI888" t="s">
        <v>1953</v>
      </c>
      <c r="AM888" t="s">
        <v>1963</v>
      </c>
      <c r="AN888" t="s">
        <v>1960</v>
      </c>
    </row>
    <row r="889" spans="29:41" x14ac:dyDescent="0.4">
      <c r="AC889" t="s">
        <v>2002</v>
      </c>
      <c r="AD889" t="s">
        <v>1940</v>
      </c>
      <c r="AG889" t="s">
        <v>1994</v>
      </c>
      <c r="AN889" t="s">
        <v>1983</v>
      </c>
    </row>
    <row r="890" spans="29:41" x14ac:dyDescent="0.4">
      <c r="AC890" t="s">
        <v>2003</v>
      </c>
      <c r="AD890" t="s">
        <v>1940</v>
      </c>
      <c r="AG890" t="s">
        <v>414</v>
      </c>
      <c r="AN890" t="s">
        <v>1960</v>
      </c>
    </row>
    <row r="891" spans="29:41" x14ac:dyDescent="0.4">
      <c r="AC891" t="s">
        <v>2004</v>
      </c>
      <c r="AD891" t="s">
        <v>1940</v>
      </c>
      <c r="AG891" t="s">
        <v>1994</v>
      </c>
      <c r="AK891" t="s">
        <v>2005</v>
      </c>
      <c r="AM891" t="s">
        <v>2006</v>
      </c>
      <c r="AN891" t="s">
        <v>1983</v>
      </c>
    </row>
    <row r="892" spans="29:41" x14ac:dyDescent="0.4">
      <c r="AC892" t="s">
        <v>2007</v>
      </c>
      <c r="AD892" t="s">
        <v>1940</v>
      </c>
      <c r="AG892" t="s">
        <v>414</v>
      </c>
      <c r="AN892" t="s">
        <v>1983</v>
      </c>
    </row>
    <row r="893" spans="29:41" x14ac:dyDescent="0.4">
      <c r="AC893" t="s">
        <v>2008</v>
      </c>
      <c r="AD893" t="s">
        <v>1940</v>
      </c>
      <c r="AG893" t="s">
        <v>1236</v>
      </c>
      <c r="AI893" t="s">
        <v>1953</v>
      </c>
      <c r="AM893" t="s">
        <v>1963</v>
      </c>
      <c r="AN893" t="s">
        <v>1960</v>
      </c>
      <c r="AO893" t="s">
        <v>1971</v>
      </c>
    </row>
    <row r="894" spans="29:41" x14ac:dyDescent="0.4">
      <c r="AC894" t="s">
        <v>2009</v>
      </c>
      <c r="AD894" t="s">
        <v>1940</v>
      </c>
      <c r="AF894" t="s">
        <v>1988</v>
      </c>
      <c r="AG894" t="s">
        <v>1994</v>
      </c>
      <c r="AN894" t="s">
        <v>1960</v>
      </c>
      <c r="AO894" t="s">
        <v>1971</v>
      </c>
    </row>
    <row r="895" spans="29:41" x14ac:dyDescent="0.4">
      <c r="AC895" t="s">
        <v>2010</v>
      </c>
      <c r="AD895" t="s">
        <v>1940</v>
      </c>
      <c r="AF895" t="s">
        <v>1988</v>
      </c>
      <c r="AG895" t="s">
        <v>414</v>
      </c>
      <c r="AN895" t="s">
        <v>1960</v>
      </c>
      <c r="AO895" t="s">
        <v>1971</v>
      </c>
    </row>
    <row r="896" spans="29:41" x14ac:dyDescent="0.4">
      <c r="AC896" t="s">
        <v>2011</v>
      </c>
      <c r="AD896" t="s">
        <v>1940</v>
      </c>
      <c r="AF896" t="s">
        <v>1988</v>
      </c>
      <c r="AG896" t="s">
        <v>1994</v>
      </c>
      <c r="AN896" t="s">
        <v>1960</v>
      </c>
      <c r="AO896" t="s">
        <v>1971</v>
      </c>
    </row>
    <row r="897" spans="29:41" x14ac:dyDescent="0.4">
      <c r="AC897" t="s">
        <v>2012</v>
      </c>
      <c r="AD897" t="s">
        <v>1940</v>
      </c>
      <c r="AF897" t="s">
        <v>1988</v>
      </c>
      <c r="AG897" t="s">
        <v>414</v>
      </c>
      <c r="AN897" t="s">
        <v>1960</v>
      </c>
      <c r="AO897" t="s">
        <v>1971</v>
      </c>
    </row>
    <row r="898" spans="29:41" x14ac:dyDescent="0.4">
      <c r="AC898" t="s">
        <v>2013</v>
      </c>
      <c r="AD898" t="s">
        <v>2014</v>
      </c>
      <c r="AE898" t="s">
        <v>2015</v>
      </c>
      <c r="AG898" t="s">
        <v>1236</v>
      </c>
      <c r="AI898" t="s">
        <v>2016</v>
      </c>
      <c r="AJ898" t="s">
        <v>2017</v>
      </c>
      <c r="AM898" t="s">
        <v>2018</v>
      </c>
    </row>
    <row r="899" spans="29:41" x14ac:dyDescent="0.4">
      <c r="AC899" t="s">
        <v>2019</v>
      </c>
      <c r="AD899" t="s">
        <v>2014</v>
      </c>
      <c r="AE899" t="s">
        <v>2020</v>
      </c>
      <c r="AG899" t="s">
        <v>1236</v>
      </c>
      <c r="AI899" t="s">
        <v>2016</v>
      </c>
      <c r="AJ899" t="s">
        <v>2017</v>
      </c>
      <c r="AM899" t="s">
        <v>2018</v>
      </c>
    </row>
    <row r="900" spans="29:41" x14ac:dyDescent="0.4">
      <c r="AC900" t="s">
        <v>2021</v>
      </c>
      <c r="AD900" t="s">
        <v>2014</v>
      </c>
      <c r="AE900" t="s">
        <v>2022</v>
      </c>
      <c r="AG900" t="s">
        <v>1236</v>
      </c>
      <c r="AI900" t="s">
        <v>2016</v>
      </c>
      <c r="AJ900" t="s">
        <v>2017</v>
      </c>
      <c r="AM900" t="s">
        <v>2018</v>
      </c>
    </row>
    <row r="901" spans="29:41" x14ac:dyDescent="0.4">
      <c r="AC901" t="s">
        <v>2023</v>
      </c>
      <c r="AD901" t="s">
        <v>2014</v>
      </c>
      <c r="AE901" t="s">
        <v>2020</v>
      </c>
      <c r="AG901" t="s">
        <v>1236</v>
      </c>
      <c r="AI901" t="s">
        <v>2016</v>
      </c>
      <c r="AM901" t="s">
        <v>2018</v>
      </c>
    </row>
    <row r="902" spans="29:41" x14ac:dyDescent="0.4">
      <c r="AC902" t="s">
        <v>2024</v>
      </c>
      <c r="AD902" t="s">
        <v>2014</v>
      </c>
      <c r="AE902" t="s">
        <v>2025</v>
      </c>
      <c r="AG902" t="s">
        <v>1236</v>
      </c>
      <c r="AI902" t="s">
        <v>2016</v>
      </c>
      <c r="AJ902" t="s">
        <v>2017</v>
      </c>
      <c r="AM902" t="s">
        <v>2018</v>
      </c>
    </row>
    <row r="903" spans="29:41" x14ac:dyDescent="0.4">
      <c r="AC903" t="s">
        <v>2026</v>
      </c>
      <c r="AD903" t="s">
        <v>2014</v>
      </c>
      <c r="AE903" t="s">
        <v>2025</v>
      </c>
      <c r="AG903" t="s">
        <v>1236</v>
      </c>
      <c r="AI903" t="s">
        <v>2016</v>
      </c>
      <c r="AJ903" t="s">
        <v>2017</v>
      </c>
      <c r="AM903" t="s">
        <v>2018</v>
      </c>
    </row>
    <row r="904" spans="29:41" x14ac:dyDescent="0.4">
      <c r="AC904" t="s">
        <v>2027</v>
      </c>
      <c r="AD904" t="s">
        <v>2014</v>
      </c>
      <c r="AE904" t="s">
        <v>2028</v>
      </c>
    </row>
    <row r="905" spans="29:41" x14ac:dyDescent="0.4">
      <c r="AC905" t="s">
        <v>2029</v>
      </c>
      <c r="AD905" t="s">
        <v>2014</v>
      </c>
      <c r="AE905" t="s">
        <v>2030</v>
      </c>
      <c r="AI905" t="s">
        <v>2016</v>
      </c>
    </row>
    <row r="906" spans="29:41" x14ac:dyDescent="0.4">
      <c r="AC906" t="s">
        <v>2031</v>
      </c>
      <c r="AD906" t="s">
        <v>2014</v>
      </c>
      <c r="AE906" t="s">
        <v>2032</v>
      </c>
      <c r="AG906" t="s">
        <v>1236</v>
      </c>
      <c r="AI906" t="s">
        <v>2016</v>
      </c>
      <c r="AJ906" t="s">
        <v>2017</v>
      </c>
      <c r="AM906" t="s">
        <v>2018</v>
      </c>
    </row>
    <row r="907" spans="29:41" x14ac:dyDescent="0.4">
      <c r="AC907" t="s">
        <v>2033</v>
      </c>
      <c r="AD907" t="s">
        <v>2014</v>
      </c>
      <c r="AE907" t="s">
        <v>2034</v>
      </c>
      <c r="AG907" t="s">
        <v>1236</v>
      </c>
      <c r="AI907" t="s">
        <v>2016</v>
      </c>
      <c r="AJ907" t="s">
        <v>2017</v>
      </c>
    </row>
    <row r="908" spans="29:41" x14ac:dyDescent="0.4">
      <c r="AC908" t="s">
        <v>2035</v>
      </c>
      <c r="AD908" t="s">
        <v>2014</v>
      </c>
      <c r="AE908" t="s">
        <v>2036</v>
      </c>
      <c r="AG908" t="s">
        <v>1236</v>
      </c>
      <c r="AI908" t="s">
        <v>2016</v>
      </c>
      <c r="AJ908" t="s">
        <v>2017</v>
      </c>
      <c r="AM908" t="s">
        <v>2018</v>
      </c>
    </row>
    <row r="909" spans="29:41" x14ac:dyDescent="0.4">
      <c r="AC909" t="s">
        <v>2037</v>
      </c>
      <c r="AD909" t="s">
        <v>2014</v>
      </c>
      <c r="AE909" t="s">
        <v>2036</v>
      </c>
      <c r="AG909" t="s">
        <v>1236</v>
      </c>
      <c r="AI909" t="s">
        <v>2016</v>
      </c>
      <c r="AJ909" t="s">
        <v>2017</v>
      </c>
      <c r="AM909" t="s">
        <v>2018</v>
      </c>
    </row>
    <row r="910" spans="29:41" x14ac:dyDescent="0.4">
      <c r="AC910" t="s">
        <v>2038</v>
      </c>
      <c r="AD910" t="s">
        <v>2014</v>
      </c>
      <c r="AE910" t="s">
        <v>2039</v>
      </c>
      <c r="AG910" t="s">
        <v>1236</v>
      </c>
      <c r="AI910" t="s">
        <v>2016</v>
      </c>
      <c r="AM910" t="s">
        <v>2018</v>
      </c>
    </row>
    <row r="911" spans="29:41" x14ac:dyDescent="0.4">
      <c r="AC911" t="s">
        <v>2040</v>
      </c>
      <c r="AD911" t="s">
        <v>2014</v>
      </c>
      <c r="AE911" t="s">
        <v>2041</v>
      </c>
      <c r="AG911" t="s">
        <v>1236</v>
      </c>
      <c r="AI911" t="s">
        <v>2016</v>
      </c>
      <c r="AJ911" t="s">
        <v>2017</v>
      </c>
      <c r="AK911" t="s">
        <v>2042</v>
      </c>
      <c r="AM911" t="s">
        <v>2018</v>
      </c>
      <c r="AN911" t="s">
        <v>2043</v>
      </c>
    </row>
    <row r="912" spans="29:41" x14ac:dyDescent="0.4">
      <c r="AC912" t="s">
        <v>2044</v>
      </c>
      <c r="AD912" t="s">
        <v>2014</v>
      </c>
      <c r="AE912" t="s">
        <v>2041</v>
      </c>
      <c r="AG912" t="s">
        <v>1236</v>
      </c>
      <c r="AI912" t="s">
        <v>2016</v>
      </c>
      <c r="AJ912" t="s">
        <v>2017</v>
      </c>
      <c r="AK912" t="s">
        <v>2042</v>
      </c>
      <c r="AM912" t="s">
        <v>2018</v>
      </c>
      <c r="AN912" t="s">
        <v>2043</v>
      </c>
    </row>
    <row r="913" spans="29:40" x14ac:dyDescent="0.4">
      <c r="AC913" t="s">
        <v>2045</v>
      </c>
      <c r="AD913" t="s">
        <v>2014</v>
      </c>
      <c r="AE913" t="s">
        <v>2046</v>
      </c>
      <c r="AI913" t="s">
        <v>2016</v>
      </c>
    </row>
    <row r="914" spans="29:40" x14ac:dyDescent="0.4">
      <c r="AC914" t="s">
        <v>2047</v>
      </c>
      <c r="AD914" t="s">
        <v>2014</v>
      </c>
      <c r="AE914" t="s">
        <v>2048</v>
      </c>
      <c r="AI914" t="s">
        <v>2016</v>
      </c>
    </row>
    <row r="915" spans="29:40" x14ac:dyDescent="0.4">
      <c r="AC915" t="s">
        <v>2049</v>
      </c>
      <c r="AD915" t="s">
        <v>2014</v>
      </c>
      <c r="AE915" t="s">
        <v>2036</v>
      </c>
      <c r="AG915" t="s">
        <v>1236</v>
      </c>
      <c r="AI915" t="s">
        <v>2016</v>
      </c>
      <c r="AJ915" t="s">
        <v>2017</v>
      </c>
      <c r="AM915" t="s">
        <v>2018</v>
      </c>
    </row>
    <row r="916" spans="29:40" x14ac:dyDescent="0.4">
      <c r="AC916" t="s">
        <v>2050</v>
      </c>
      <c r="AD916" t="s">
        <v>2014</v>
      </c>
      <c r="AE916" t="s">
        <v>2022</v>
      </c>
      <c r="AG916" t="s">
        <v>1236</v>
      </c>
      <c r="AI916" t="s">
        <v>2016</v>
      </c>
      <c r="AJ916" t="s">
        <v>2017</v>
      </c>
      <c r="AK916" t="s">
        <v>2051</v>
      </c>
      <c r="AM916" t="s">
        <v>2018</v>
      </c>
    </row>
    <row r="917" spans="29:40" x14ac:dyDescent="0.4">
      <c r="AC917" t="s">
        <v>2052</v>
      </c>
      <c r="AD917" t="s">
        <v>2014</v>
      </c>
      <c r="AE917" t="s">
        <v>2053</v>
      </c>
      <c r="AF917" t="s">
        <v>2054</v>
      </c>
      <c r="AG917" t="s">
        <v>1236</v>
      </c>
      <c r="AI917" t="s">
        <v>2016</v>
      </c>
      <c r="AJ917" t="s">
        <v>2017</v>
      </c>
      <c r="AM917" t="s">
        <v>2018</v>
      </c>
    </row>
    <row r="918" spans="29:40" x14ac:dyDescent="0.4">
      <c r="AC918" t="s">
        <v>2055</v>
      </c>
      <c r="AD918" t="s">
        <v>2014</v>
      </c>
      <c r="AG918" t="s">
        <v>1236</v>
      </c>
      <c r="AI918" t="s">
        <v>2016</v>
      </c>
      <c r="AJ918" t="s">
        <v>2017</v>
      </c>
      <c r="AM918" t="s">
        <v>2018</v>
      </c>
      <c r="AN918" t="s">
        <v>2056</v>
      </c>
    </row>
    <row r="919" spans="29:40" x14ac:dyDescent="0.4">
      <c r="AC919" t="s">
        <v>2057</v>
      </c>
      <c r="AD919" t="s">
        <v>2014</v>
      </c>
      <c r="AE919" t="s">
        <v>2058</v>
      </c>
      <c r="AG919" t="s">
        <v>1236</v>
      </c>
      <c r="AI919" t="s">
        <v>2016</v>
      </c>
      <c r="AK919" t="s">
        <v>2059</v>
      </c>
      <c r="AM919" t="s">
        <v>2018</v>
      </c>
    </row>
    <row r="920" spans="29:40" x14ac:dyDescent="0.4">
      <c r="AC920" t="s">
        <v>2060</v>
      </c>
      <c r="AD920" t="s">
        <v>2014</v>
      </c>
      <c r="AE920" t="s">
        <v>2025</v>
      </c>
      <c r="AG920" t="s">
        <v>1236</v>
      </c>
      <c r="AI920" t="s">
        <v>2016</v>
      </c>
      <c r="AJ920" t="s">
        <v>2017</v>
      </c>
      <c r="AM920" t="s">
        <v>2018</v>
      </c>
    </row>
    <row r="921" spans="29:40" x14ac:dyDescent="0.4">
      <c r="AC921" t="s">
        <v>2061</v>
      </c>
      <c r="AD921" t="s">
        <v>2014</v>
      </c>
      <c r="AE921" t="s">
        <v>2039</v>
      </c>
      <c r="AG921" t="s">
        <v>1236</v>
      </c>
      <c r="AI921" t="s">
        <v>2016</v>
      </c>
      <c r="AM921" t="s">
        <v>2018</v>
      </c>
    </row>
    <row r="922" spans="29:40" x14ac:dyDescent="0.4">
      <c r="AC922" t="s">
        <v>2062</v>
      </c>
      <c r="AD922" t="s">
        <v>2014</v>
      </c>
      <c r="AE922" t="s">
        <v>2025</v>
      </c>
      <c r="AG922" t="s">
        <v>1236</v>
      </c>
      <c r="AI922" t="s">
        <v>2016</v>
      </c>
      <c r="AJ922" t="s">
        <v>2017</v>
      </c>
      <c r="AM922" t="s">
        <v>2018</v>
      </c>
    </row>
    <row r="923" spans="29:40" x14ac:dyDescent="0.4">
      <c r="AC923" t="s">
        <v>2063</v>
      </c>
      <c r="AD923" t="s">
        <v>2014</v>
      </c>
      <c r="AG923" t="s">
        <v>1236</v>
      </c>
      <c r="AI923" t="s">
        <v>2016</v>
      </c>
      <c r="AJ923" t="s">
        <v>2017</v>
      </c>
      <c r="AM923" t="s">
        <v>2018</v>
      </c>
      <c r="AN923" t="s">
        <v>2056</v>
      </c>
    </row>
    <row r="924" spans="29:40" x14ac:dyDescent="0.4">
      <c r="AC924" t="s">
        <v>2064</v>
      </c>
      <c r="AD924" t="s">
        <v>2014</v>
      </c>
      <c r="AE924" t="s">
        <v>2065</v>
      </c>
      <c r="AG924" t="s">
        <v>1236</v>
      </c>
    </row>
    <row r="925" spans="29:40" x14ac:dyDescent="0.4">
      <c r="AC925" t="s">
        <v>2066</v>
      </c>
      <c r="AD925" t="s">
        <v>2014</v>
      </c>
      <c r="AE925" t="s">
        <v>2048</v>
      </c>
      <c r="AG925" t="s">
        <v>1236</v>
      </c>
      <c r="AI925" t="s">
        <v>2016</v>
      </c>
      <c r="AM925" t="s">
        <v>2018</v>
      </c>
    </row>
    <row r="926" spans="29:40" x14ac:dyDescent="0.4">
      <c r="AC926" t="s">
        <v>2067</v>
      </c>
      <c r="AD926" t="s">
        <v>2014</v>
      </c>
      <c r="AE926" t="s">
        <v>2068</v>
      </c>
      <c r="AG926" t="s">
        <v>1236</v>
      </c>
      <c r="AI926" t="s">
        <v>2016</v>
      </c>
      <c r="AJ926" t="s">
        <v>2017</v>
      </c>
      <c r="AM926" t="s">
        <v>2018</v>
      </c>
    </row>
    <row r="927" spans="29:40" x14ac:dyDescent="0.4">
      <c r="AC927" t="s">
        <v>2069</v>
      </c>
      <c r="AD927" t="s">
        <v>2014</v>
      </c>
      <c r="AE927" t="s">
        <v>2070</v>
      </c>
      <c r="AG927" t="s">
        <v>1236</v>
      </c>
      <c r="AI927" t="s">
        <v>2016</v>
      </c>
    </row>
    <row r="928" spans="29:40" x14ac:dyDescent="0.4">
      <c r="AC928" t="s">
        <v>2071</v>
      </c>
      <c r="AD928" t="s">
        <v>2014</v>
      </c>
      <c r="AG928" t="s">
        <v>1236</v>
      </c>
      <c r="AI928" t="s">
        <v>2016</v>
      </c>
      <c r="AJ928" t="s">
        <v>2017</v>
      </c>
      <c r="AM928" t="s">
        <v>2018</v>
      </c>
      <c r="AN928" t="s">
        <v>2072</v>
      </c>
    </row>
    <row r="929" spans="29:42" x14ac:dyDescent="0.4">
      <c r="AC929" t="s">
        <v>2073</v>
      </c>
      <c r="AD929" t="s">
        <v>2014</v>
      </c>
      <c r="AG929" t="s">
        <v>1236</v>
      </c>
    </row>
    <row r="930" spans="29:42" x14ac:dyDescent="0.4">
      <c r="AC930" t="s">
        <v>2074</v>
      </c>
      <c r="AD930" t="s">
        <v>2014</v>
      </c>
      <c r="AE930" t="s">
        <v>2075</v>
      </c>
      <c r="AG930" t="s">
        <v>1236</v>
      </c>
      <c r="AI930" t="s">
        <v>2016</v>
      </c>
      <c r="AJ930" t="s">
        <v>2017</v>
      </c>
      <c r="AM930" t="s">
        <v>2018</v>
      </c>
    </row>
    <row r="931" spans="29:42" x14ac:dyDescent="0.4">
      <c r="AC931" t="s">
        <v>2076</v>
      </c>
      <c r="AD931" t="s">
        <v>2014</v>
      </c>
      <c r="AE931" t="s">
        <v>2075</v>
      </c>
      <c r="AG931" t="s">
        <v>1236</v>
      </c>
      <c r="AI931" t="s">
        <v>2016</v>
      </c>
      <c r="AJ931" t="s">
        <v>2017</v>
      </c>
      <c r="AM931" t="s">
        <v>2018</v>
      </c>
    </row>
    <row r="932" spans="29:42" x14ac:dyDescent="0.4">
      <c r="AC932" t="s">
        <v>2077</v>
      </c>
      <c r="AD932" t="s">
        <v>2014</v>
      </c>
      <c r="AE932" t="s">
        <v>2078</v>
      </c>
      <c r="AG932" t="s">
        <v>1236</v>
      </c>
      <c r="AI932" t="s">
        <v>2016</v>
      </c>
    </row>
    <row r="933" spans="29:42" x14ac:dyDescent="0.4">
      <c r="AC933" t="s">
        <v>2079</v>
      </c>
      <c r="AD933" t="s">
        <v>2014</v>
      </c>
      <c r="AE933" t="s">
        <v>2078</v>
      </c>
      <c r="AG933" t="s">
        <v>1236</v>
      </c>
      <c r="AI933" t="s">
        <v>2016</v>
      </c>
    </row>
    <row r="934" spans="29:42" x14ac:dyDescent="0.4">
      <c r="AC934" t="s">
        <v>2080</v>
      </c>
      <c r="AD934" t="s">
        <v>2014</v>
      </c>
      <c r="AE934" t="s">
        <v>933</v>
      </c>
      <c r="AG934" t="s">
        <v>1236</v>
      </c>
      <c r="AI934" t="s">
        <v>2016</v>
      </c>
      <c r="AJ934" t="s">
        <v>2017</v>
      </c>
      <c r="AK934" t="s">
        <v>2081</v>
      </c>
      <c r="AM934" t="s">
        <v>2018</v>
      </c>
      <c r="AN934" t="s">
        <v>926</v>
      </c>
    </row>
    <row r="935" spans="29:42" x14ac:dyDescent="0.4">
      <c r="AC935" t="s">
        <v>2082</v>
      </c>
      <c r="AD935" t="s">
        <v>2014</v>
      </c>
      <c r="AF935" t="s">
        <v>2083</v>
      </c>
      <c r="AG935" t="s">
        <v>1236</v>
      </c>
      <c r="AI935" t="s">
        <v>2016</v>
      </c>
      <c r="AJ935" t="s">
        <v>2017</v>
      </c>
      <c r="AK935" t="s">
        <v>2084</v>
      </c>
      <c r="AM935" t="s">
        <v>2018</v>
      </c>
      <c r="AN935" t="s">
        <v>2085</v>
      </c>
    </row>
    <row r="936" spans="29:42" x14ac:dyDescent="0.4">
      <c r="AC936" t="s">
        <v>2086</v>
      </c>
      <c r="AD936" t="s">
        <v>2014</v>
      </c>
      <c r="AF936" t="s">
        <v>2083</v>
      </c>
      <c r="AG936" t="s">
        <v>1236</v>
      </c>
      <c r="AI936" t="s">
        <v>2016</v>
      </c>
      <c r="AJ936" t="s">
        <v>2017</v>
      </c>
      <c r="AK936" t="s">
        <v>2084</v>
      </c>
      <c r="AM936" t="s">
        <v>2018</v>
      </c>
      <c r="AN936" t="s">
        <v>2085</v>
      </c>
    </row>
    <row r="937" spans="29:42" x14ac:dyDescent="0.4">
      <c r="AC937" t="s">
        <v>2087</v>
      </c>
      <c r="AD937" t="s">
        <v>2014</v>
      </c>
      <c r="AE937" t="s">
        <v>2088</v>
      </c>
      <c r="AG937" t="s">
        <v>1295</v>
      </c>
      <c r="AH937" t="s">
        <v>2089</v>
      </c>
      <c r="AI937" t="s">
        <v>2090</v>
      </c>
      <c r="AJ937" t="s">
        <v>2091</v>
      </c>
      <c r="AL937" t="s">
        <v>2092</v>
      </c>
      <c r="AM937" t="s">
        <v>2093</v>
      </c>
      <c r="AP937" t="s">
        <v>2094</v>
      </c>
    </row>
    <row r="938" spans="29:42" x14ac:dyDescent="0.4">
      <c r="AC938" t="s">
        <v>2095</v>
      </c>
      <c r="AD938" t="s">
        <v>2014</v>
      </c>
      <c r="AE938" t="s">
        <v>2096</v>
      </c>
      <c r="AG938" t="s">
        <v>1236</v>
      </c>
      <c r="AI938" t="s">
        <v>2016</v>
      </c>
      <c r="AJ938" t="s">
        <v>2017</v>
      </c>
      <c r="AM938" t="s">
        <v>2018</v>
      </c>
    </row>
    <row r="939" spans="29:42" x14ac:dyDescent="0.4">
      <c r="AC939" t="s">
        <v>2097</v>
      </c>
      <c r="AD939" t="s">
        <v>2014</v>
      </c>
      <c r="AE939" t="s">
        <v>2098</v>
      </c>
      <c r="AG939" t="s">
        <v>1295</v>
      </c>
      <c r="AI939" t="s">
        <v>2090</v>
      </c>
      <c r="AM939" t="s">
        <v>2093</v>
      </c>
    </row>
    <row r="940" spans="29:42" x14ac:dyDescent="0.4">
      <c r="AC940" t="s">
        <v>2099</v>
      </c>
      <c r="AD940" t="s">
        <v>2014</v>
      </c>
      <c r="AE940" t="s">
        <v>2070</v>
      </c>
      <c r="AG940" t="s">
        <v>1236</v>
      </c>
      <c r="AI940" t="s">
        <v>2016</v>
      </c>
    </row>
    <row r="941" spans="29:42" x14ac:dyDescent="0.4">
      <c r="AC941" t="s">
        <v>2100</v>
      </c>
      <c r="AD941" t="s">
        <v>2014</v>
      </c>
      <c r="AG941" t="s">
        <v>1236</v>
      </c>
      <c r="AI941" t="s">
        <v>2016</v>
      </c>
      <c r="AJ941" t="s">
        <v>2017</v>
      </c>
      <c r="AM941" t="s">
        <v>2018</v>
      </c>
      <c r="AN941" t="s">
        <v>2072</v>
      </c>
    </row>
    <row r="942" spans="29:42" x14ac:dyDescent="0.4">
      <c r="AC942" t="s">
        <v>2101</v>
      </c>
      <c r="AD942" t="s">
        <v>2014</v>
      </c>
      <c r="AE942" t="s">
        <v>2102</v>
      </c>
      <c r="AG942" t="s">
        <v>1236</v>
      </c>
      <c r="AI942" t="s">
        <v>2016</v>
      </c>
      <c r="AJ942" t="s">
        <v>2017</v>
      </c>
      <c r="AM942" t="s">
        <v>2018</v>
      </c>
    </row>
    <row r="943" spans="29:42" x14ac:dyDescent="0.4">
      <c r="AC943" t="s">
        <v>2103</v>
      </c>
      <c r="AD943" t="s">
        <v>2014</v>
      </c>
      <c r="AE943" t="s">
        <v>2102</v>
      </c>
      <c r="AG943" t="s">
        <v>1236</v>
      </c>
      <c r="AI943" t="s">
        <v>2016</v>
      </c>
      <c r="AJ943" t="s">
        <v>2017</v>
      </c>
      <c r="AM943" t="s">
        <v>2018</v>
      </c>
    </row>
    <row r="944" spans="29:42" x14ac:dyDescent="0.4">
      <c r="AC944" t="s">
        <v>2104</v>
      </c>
      <c r="AD944" t="s">
        <v>2014</v>
      </c>
      <c r="AG944" t="s">
        <v>2105</v>
      </c>
      <c r="AN944" t="s">
        <v>926</v>
      </c>
    </row>
    <row r="945" spans="29:41" x14ac:dyDescent="0.4">
      <c r="AC945" t="s">
        <v>2106</v>
      </c>
      <c r="AD945" t="s">
        <v>2014</v>
      </c>
      <c r="AG945" t="s">
        <v>1783</v>
      </c>
      <c r="AN945" t="s">
        <v>926</v>
      </c>
    </row>
    <row r="946" spans="29:41" x14ac:dyDescent="0.4">
      <c r="AC946" t="s">
        <v>2107</v>
      </c>
      <c r="AD946" t="s">
        <v>2014</v>
      </c>
      <c r="AE946" t="s">
        <v>2102</v>
      </c>
      <c r="AG946" t="s">
        <v>1236</v>
      </c>
      <c r="AI946" t="s">
        <v>2016</v>
      </c>
      <c r="AJ946" t="s">
        <v>2017</v>
      </c>
      <c r="AM946" t="s">
        <v>2018</v>
      </c>
    </row>
    <row r="947" spans="29:41" x14ac:dyDescent="0.4">
      <c r="AC947" t="s">
        <v>2108</v>
      </c>
      <c r="AD947" t="s">
        <v>2014</v>
      </c>
      <c r="AE947" t="s">
        <v>933</v>
      </c>
      <c r="AG947" t="s">
        <v>1236</v>
      </c>
      <c r="AI947" t="s">
        <v>2016</v>
      </c>
      <c r="AJ947" t="s">
        <v>2017</v>
      </c>
      <c r="AK947" t="s">
        <v>2081</v>
      </c>
      <c r="AM947" t="s">
        <v>2018</v>
      </c>
      <c r="AN947" t="s">
        <v>926</v>
      </c>
    </row>
    <row r="948" spans="29:41" x14ac:dyDescent="0.4">
      <c r="AC948" t="s">
        <v>2109</v>
      </c>
      <c r="AD948" t="s">
        <v>2014</v>
      </c>
      <c r="AE948" t="s">
        <v>933</v>
      </c>
      <c r="AG948" t="s">
        <v>2105</v>
      </c>
      <c r="AK948" t="s">
        <v>2081</v>
      </c>
      <c r="AN948" t="s">
        <v>926</v>
      </c>
    </row>
    <row r="949" spans="29:41" x14ac:dyDescent="0.4">
      <c r="AC949" t="s">
        <v>2110</v>
      </c>
      <c r="AD949" t="s">
        <v>2014</v>
      </c>
      <c r="AE949" t="s">
        <v>933</v>
      </c>
      <c r="AG949" t="s">
        <v>1783</v>
      </c>
      <c r="AK949" t="s">
        <v>2081</v>
      </c>
      <c r="AN949" t="s">
        <v>926</v>
      </c>
    </row>
    <row r="950" spans="29:41" x14ac:dyDescent="0.4">
      <c r="AC950" t="s">
        <v>2111</v>
      </c>
      <c r="AD950" t="s">
        <v>2014</v>
      </c>
      <c r="AG950" t="s">
        <v>2105</v>
      </c>
      <c r="AN950" t="s">
        <v>926</v>
      </c>
    </row>
    <row r="951" spans="29:41" x14ac:dyDescent="0.4">
      <c r="AC951" t="s">
        <v>2112</v>
      </c>
      <c r="AD951" t="s">
        <v>2014</v>
      </c>
      <c r="AG951" t="s">
        <v>1783</v>
      </c>
      <c r="AN951" t="s">
        <v>926</v>
      </c>
    </row>
    <row r="952" spans="29:41" x14ac:dyDescent="0.4">
      <c r="AC952" t="s">
        <v>2113</v>
      </c>
      <c r="AD952" t="s">
        <v>2014</v>
      </c>
      <c r="AG952" t="s">
        <v>2105</v>
      </c>
      <c r="AN952" t="s">
        <v>926</v>
      </c>
    </row>
    <row r="953" spans="29:41" x14ac:dyDescent="0.4">
      <c r="AC953" t="s">
        <v>2114</v>
      </c>
      <c r="AD953" t="s">
        <v>2014</v>
      </c>
      <c r="AG953" t="s">
        <v>1783</v>
      </c>
      <c r="AN953" t="s">
        <v>926</v>
      </c>
    </row>
    <row r="954" spans="29:41" x14ac:dyDescent="0.4">
      <c r="AC954" t="s">
        <v>2115</v>
      </c>
      <c r="AD954" t="s">
        <v>2014</v>
      </c>
      <c r="AE954" t="s">
        <v>2102</v>
      </c>
      <c r="AG954" t="s">
        <v>1236</v>
      </c>
      <c r="AI954" t="s">
        <v>2016</v>
      </c>
      <c r="AJ954" t="s">
        <v>2017</v>
      </c>
      <c r="AM954" t="s">
        <v>2018</v>
      </c>
    </row>
    <row r="955" spans="29:41" x14ac:dyDescent="0.4">
      <c r="AC955" t="s">
        <v>2116</v>
      </c>
      <c r="AD955" t="s">
        <v>2014</v>
      </c>
      <c r="AE955" t="s">
        <v>2117</v>
      </c>
      <c r="AG955" t="s">
        <v>1236</v>
      </c>
      <c r="AI955" t="s">
        <v>2016</v>
      </c>
      <c r="AJ955" t="s">
        <v>2017</v>
      </c>
      <c r="AM955" t="s">
        <v>2018</v>
      </c>
    </row>
    <row r="956" spans="29:41" x14ac:dyDescent="0.4">
      <c r="AC956" t="s">
        <v>2118</v>
      </c>
      <c r="AD956" t="s">
        <v>2119</v>
      </c>
      <c r="AE956" t="s">
        <v>2120</v>
      </c>
      <c r="AG956" t="s">
        <v>966</v>
      </c>
      <c r="AH956" t="s">
        <v>2121</v>
      </c>
      <c r="AI956" t="s">
        <v>2122</v>
      </c>
    </row>
    <row r="957" spans="29:41" x14ac:dyDescent="0.4">
      <c r="AC957" t="s">
        <v>2123</v>
      </c>
      <c r="AD957" t="s">
        <v>2119</v>
      </c>
      <c r="AF957" t="s">
        <v>2124</v>
      </c>
      <c r="AG957" t="s">
        <v>966</v>
      </c>
      <c r="AH957" t="s">
        <v>2121</v>
      </c>
      <c r="AI957" t="s">
        <v>2122</v>
      </c>
      <c r="AJ957" t="s">
        <v>2125</v>
      </c>
      <c r="AN957" t="s">
        <v>2126</v>
      </c>
      <c r="AO957" t="s">
        <v>2127</v>
      </c>
    </row>
    <row r="958" spans="29:41" x14ac:dyDescent="0.4">
      <c r="AC958" t="s">
        <v>2128</v>
      </c>
      <c r="AD958" t="s">
        <v>2119</v>
      </c>
      <c r="AE958" t="s">
        <v>2129</v>
      </c>
      <c r="AG958" t="s">
        <v>966</v>
      </c>
      <c r="AI958" t="s">
        <v>2122</v>
      </c>
    </row>
    <row r="959" spans="29:41" x14ac:dyDescent="0.4">
      <c r="AC959" t="s">
        <v>2130</v>
      </c>
      <c r="AD959" t="s">
        <v>2119</v>
      </c>
      <c r="AE959" t="s">
        <v>2131</v>
      </c>
      <c r="AG959" t="s">
        <v>2132</v>
      </c>
      <c r="AI959" t="s">
        <v>2122</v>
      </c>
    </row>
    <row r="960" spans="29:41" x14ac:dyDescent="0.4">
      <c r="AC960" t="s">
        <v>2133</v>
      </c>
      <c r="AD960" t="s">
        <v>2119</v>
      </c>
    </row>
    <row r="961" spans="29:41" x14ac:dyDescent="0.4">
      <c r="AC961" t="s">
        <v>2134</v>
      </c>
      <c r="AD961" t="s">
        <v>2119</v>
      </c>
      <c r="AG961" t="s">
        <v>966</v>
      </c>
      <c r="AH961" t="s">
        <v>2121</v>
      </c>
      <c r="AI961" t="s">
        <v>2122</v>
      </c>
      <c r="AK961" t="s">
        <v>2135</v>
      </c>
      <c r="AN961" t="s">
        <v>2136</v>
      </c>
    </row>
    <row r="962" spans="29:41" x14ac:dyDescent="0.4">
      <c r="AC962" t="s">
        <v>2137</v>
      </c>
      <c r="AD962" t="s">
        <v>2119</v>
      </c>
      <c r="AG962" t="s">
        <v>966</v>
      </c>
      <c r="AH962" t="s">
        <v>2121</v>
      </c>
      <c r="AI962" t="s">
        <v>2122</v>
      </c>
      <c r="AK962" t="s">
        <v>2135</v>
      </c>
      <c r="AN962" t="s">
        <v>2136</v>
      </c>
    </row>
    <row r="963" spans="29:41" x14ac:dyDescent="0.4">
      <c r="AC963" t="s">
        <v>2138</v>
      </c>
      <c r="AD963" t="s">
        <v>2119</v>
      </c>
      <c r="AE963" t="s">
        <v>2139</v>
      </c>
      <c r="AG963" t="s">
        <v>2132</v>
      </c>
      <c r="AH963" t="s">
        <v>2121</v>
      </c>
      <c r="AI963" t="s">
        <v>2122</v>
      </c>
    </row>
    <row r="964" spans="29:41" x14ac:dyDescent="0.4">
      <c r="AC964" t="s">
        <v>2140</v>
      </c>
      <c r="AD964" t="s">
        <v>2119</v>
      </c>
      <c r="AE964" t="s">
        <v>2141</v>
      </c>
      <c r="AG964" t="s">
        <v>966</v>
      </c>
      <c r="AI964" t="s">
        <v>2122</v>
      </c>
    </row>
    <row r="965" spans="29:41" x14ac:dyDescent="0.4">
      <c r="AC965" t="s">
        <v>2142</v>
      </c>
      <c r="AD965" t="s">
        <v>2119</v>
      </c>
      <c r="AE965" t="s">
        <v>2141</v>
      </c>
      <c r="AG965" t="s">
        <v>966</v>
      </c>
      <c r="AH965" t="s">
        <v>2121</v>
      </c>
      <c r="AI965" t="s">
        <v>2122</v>
      </c>
    </row>
    <row r="966" spans="29:41" x14ac:dyDescent="0.4">
      <c r="AC966" t="s">
        <v>2143</v>
      </c>
      <c r="AD966" t="s">
        <v>2119</v>
      </c>
      <c r="AG966" t="s">
        <v>966</v>
      </c>
      <c r="AH966" t="s">
        <v>2121</v>
      </c>
      <c r="AI966" t="s">
        <v>2122</v>
      </c>
      <c r="AK966" t="s">
        <v>2144</v>
      </c>
      <c r="AN966" t="s">
        <v>2145</v>
      </c>
      <c r="AO966" t="s">
        <v>2146</v>
      </c>
    </row>
    <row r="967" spans="29:41" x14ac:dyDescent="0.4">
      <c r="AC967" t="s">
        <v>2147</v>
      </c>
      <c r="AD967" t="s">
        <v>2119</v>
      </c>
      <c r="AG967" t="s">
        <v>966</v>
      </c>
      <c r="AH967" t="s">
        <v>2121</v>
      </c>
      <c r="AI967" t="s">
        <v>2122</v>
      </c>
      <c r="AK967" t="s">
        <v>2144</v>
      </c>
      <c r="AN967" t="s">
        <v>2145</v>
      </c>
      <c r="AO967" t="s">
        <v>2146</v>
      </c>
    </row>
    <row r="968" spans="29:41" x14ac:dyDescent="0.4">
      <c r="AC968" t="s">
        <v>2148</v>
      </c>
      <c r="AD968" t="s">
        <v>2119</v>
      </c>
      <c r="AG968" t="s">
        <v>966</v>
      </c>
      <c r="AH968" t="s">
        <v>2121</v>
      </c>
      <c r="AI968" t="s">
        <v>2122</v>
      </c>
      <c r="AK968" t="s">
        <v>2144</v>
      </c>
      <c r="AN968" t="s">
        <v>2145</v>
      </c>
      <c r="AO968" t="s">
        <v>2146</v>
      </c>
    </row>
    <row r="969" spans="29:41" x14ac:dyDescent="0.4">
      <c r="AC969" t="s">
        <v>2149</v>
      </c>
      <c r="AD969" t="s">
        <v>2119</v>
      </c>
      <c r="AE969" t="s">
        <v>2141</v>
      </c>
      <c r="AG969" t="s">
        <v>966</v>
      </c>
    </row>
    <row r="970" spans="29:41" x14ac:dyDescent="0.4">
      <c r="AC970" t="s">
        <v>2150</v>
      </c>
      <c r="AD970" t="s">
        <v>2119</v>
      </c>
      <c r="AE970" t="s">
        <v>2151</v>
      </c>
      <c r="AG970" t="s">
        <v>966</v>
      </c>
    </row>
    <row r="971" spans="29:41" x14ac:dyDescent="0.4">
      <c r="AC971" t="s">
        <v>2152</v>
      </c>
      <c r="AD971" t="s">
        <v>2119</v>
      </c>
      <c r="AG971" t="s">
        <v>966</v>
      </c>
    </row>
    <row r="972" spans="29:41" x14ac:dyDescent="0.4">
      <c r="AC972" t="s">
        <v>2153</v>
      </c>
      <c r="AD972" t="s">
        <v>2119</v>
      </c>
      <c r="AG972" t="s">
        <v>966</v>
      </c>
      <c r="AH972" t="s">
        <v>2121</v>
      </c>
      <c r="AI972" t="s">
        <v>2122</v>
      </c>
      <c r="AK972" t="s">
        <v>2154</v>
      </c>
      <c r="AN972" t="s">
        <v>2155</v>
      </c>
      <c r="AO972" t="s">
        <v>2156</v>
      </c>
    </row>
    <row r="973" spans="29:41" x14ac:dyDescent="0.4">
      <c r="AC973" t="s">
        <v>2157</v>
      </c>
      <c r="AD973" t="s">
        <v>2119</v>
      </c>
      <c r="AE973" t="s">
        <v>2141</v>
      </c>
      <c r="AG973" t="s">
        <v>966</v>
      </c>
      <c r="AH973" t="s">
        <v>2121</v>
      </c>
      <c r="AI973" t="s">
        <v>2122</v>
      </c>
    </row>
    <row r="974" spans="29:41" x14ac:dyDescent="0.4">
      <c r="AC974" t="s">
        <v>2158</v>
      </c>
      <c r="AD974" t="s">
        <v>2119</v>
      </c>
      <c r="AE974" t="s">
        <v>2141</v>
      </c>
      <c r="AG974" t="s">
        <v>966</v>
      </c>
      <c r="AH974" t="s">
        <v>2121</v>
      </c>
      <c r="AI974" t="s">
        <v>2122</v>
      </c>
    </row>
    <row r="975" spans="29:41" x14ac:dyDescent="0.4">
      <c r="AC975" t="s">
        <v>2159</v>
      </c>
      <c r="AD975" t="s">
        <v>2119</v>
      </c>
      <c r="AG975" t="s">
        <v>966</v>
      </c>
      <c r="AH975" t="s">
        <v>2121</v>
      </c>
      <c r="AI975" t="s">
        <v>2122</v>
      </c>
      <c r="AK975" t="s">
        <v>2154</v>
      </c>
      <c r="AN975" t="s">
        <v>2155</v>
      </c>
      <c r="AO975" t="s">
        <v>2156</v>
      </c>
    </row>
    <row r="976" spans="29:41" x14ac:dyDescent="0.4">
      <c r="AC976" t="s">
        <v>2160</v>
      </c>
      <c r="AD976" t="s">
        <v>2119</v>
      </c>
      <c r="AE976" t="s">
        <v>2161</v>
      </c>
      <c r="AG976" t="s">
        <v>2132</v>
      </c>
      <c r="AH976" t="s">
        <v>2121</v>
      </c>
      <c r="AI976" t="s">
        <v>2122</v>
      </c>
      <c r="AJ976" t="s">
        <v>2125</v>
      </c>
      <c r="AN976" t="s">
        <v>2162</v>
      </c>
    </row>
    <row r="977" spans="29:41" x14ac:dyDescent="0.4">
      <c r="AC977" t="s">
        <v>2163</v>
      </c>
      <c r="AD977" t="s">
        <v>2119</v>
      </c>
      <c r="AE977" t="s">
        <v>2164</v>
      </c>
      <c r="AG977" t="s">
        <v>2165</v>
      </c>
      <c r="AH977" t="s">
        <v>2166</v>
      </c>
      <c r="AI977" t="s">
        <v>2167</v>
      </c>
      <c r="AJ977" t="s">
        <v>2168</v>
      </c>
      <c r="AL977" t="s">
        <v>2169</v>
      </c>
      <c r="AM977" t="s">
        <v>2170</v>
      </c>
    </row>
    <row r="978" spans="29:41" x14ac:dyDescent="0.4">
      <c r="AC978" t="s">
        <v>2171</v>
      </c>
      <c r="AD978" t="s">
        <v>2119</v>
      </c>
      <c r="AG978" t="s">
        <v>966</v>
      </c>
      <c r="AH978" t="s">
        <v>2121</v>
      </c>
      <c r="AI978" t="s">
        <v>2122</v>
      </c>
      <c r="AN978" t="s">
        <v>2172</v>
      </c>
    </row>
    <row r="979" spans="29:41" x14ac:dyDescent="0.4">
      <c r="AC979" t="s">
        <v>2173</v>
      </c>
      <c r="AD979" t="s">
        <v>2119</v>
      </c>
      <c r="AG979" t="s">
        <v>966</v>
      </c>
      <c r="AH979" t="s">
        <v>2121</v>
      </c>
      <c r="AI979" t="s">
        <v>2122</v>
      </c>
      <c r="AK979" t="s">
        <v>2174</v>
      </c>
    </row>
    <row r="980" spans="29:41" x14ac:dyDescent="0.4">
      <c r="AC980" t="s">
        <v>2175</v>
      </c>
      <c r="AD980" t="s">
        <v>2119</v>
      </c>
      <c r="AE980" t="s">
        <v>2176</v>
      </c>
      <c r="AG980" t="s">
        <v>966</v>
      </c>
      <c r="AI980" t="s">
        <v>2177</v>
      </c>
      <c r="AK980" t="s">
        <v>2178</v>
      </c>
      <c r="AN980" t="s">
        <v>2179</v>
      </c>
      <c r="AO980" t="s">
        <v>2180</v>
      </c>
    </row>
    <row r="981" spans="29:41" x14ac:dyDescent="0.4">
      <c r="AC981" t="s">
        <v>2181</v>
      </c>
      <c r="AD981" t="s">
        <v>2119</v>
      </c>
      <c r="AE981" t="s">
        <v>2182</v>
      </c>
      <c r="AG981" t="s">
        <v>966</v>
      </c>
      <c r="AH981" t="s">
        <v>2121</v>
      </c>
      <c r="AI981" t="s">
        <v>2122</v>
      </c>
    </row>
    <row r="982" spans="29:41" x14ac:dyDescent="0.4">
      <c r="AC982" t="s">
        <v>2183</v>
      </c>
      <c r="AD982" t="s">
        <v>2119</v>
      </c>
      <c r="AG982" t="s">
        <v>966</v>
      </c>
      <c r="AI982" t="s">
        <v>2177</v>
      </c>
      <c r="AN982" t="s">
        <v>2184</v>
      </c>
    </row>
    <row r="983" spans="29:41" x14ac:dyDescent="0.4">
      <c r="AC983" t="s">
        <v>2185</v>
      </c>
      <c r="AD983" t="s">
        <v>2119</v>
      </c>
      <c r="AE983" t="s">
        <v>2182</v>
      </c>
      <c r="AG983" t="s">
        <v>966</v>
      </c>
      <c r="AH983" t="s">
        <v>2121</v>
      </c>
      <c r="AI983" t="s">
        <v>2122</v>
      </c>
    </row>
    <row r="984" spans="29:41" x14ac:dyDescent="0.4">
      <c r="AC984" t="s">
        <v>2186</v>
      </c>
      <c r="AD984" t="s">
        <v>2119</v>
      </c>
      <c r="AE984" t="s">
        <v>2182</v>
      </c>
      <c r="AG984" t="s">
        <v>966</v>
      </c>
      <c r="AH984" t="s">
        <v>2121</v>
      </c>
      <c r="AI984" t="s">
        <v>2122</v>
      </c>
    </row>
    <row r="985" spans="29:41" x14ac:dyDescent="0.4">
      <c r="AC985" t="s">
        <v>2187</v>
      </c>
      <c r="AD985" t="s">
        <v>2119</v>
      </c>
      <c r="AE985" t="s">
        <v>2182</v>
      </c>
      <c r="AG985" t="s">
        <v>966</v>
      </c>
      <c r="AH985" t="s">
        <v>2121</v>
      </c>
      <c r="AI985" t="s">
        <v>2122</v>
      </c>
    </row>
    <row r="986" spans="29:41" x14ac:dyDescent="0.4">
      <c r="AC986" t="s">
        <v>2188</v>
      </c>
      <c r="AD986" t="s">
        <v>2119</v>
      </c>
      <c r="AE986" t="s">
        <v>2182</v>
      </c>
      <c r="AG986" t="s">
        <v>966</v>
      </c>
      <c r="AH986" t="s">
        <v>2121</v>
      </c>
      <c r="AI986" t="s">
        <v>2122</v>
      </c>
    </row>
    <row r="987" spans="29:41" x14ac:dyDescent="0.4">
      <c r="AC987" t="s">
        <v>2189</v>
      </c>
      <c r="AD987" t="s">
        <v>2119</v>
      </c>
      <c r="AE987" t="s">
        <v>2182</v>
      </c>
      <c r="AG987" t="s">
        <v>966</v>
      </c>
      <c r="AH987" t="s">
        <v>2121</v>
      </c>
      <c r="AI987" t="s">
        <v>2122</v>
      </c>
      <c r="AN987" t="s">
        <v>551</v>
      </c>
    </row>
    <row r="988" spans="29:41" x14ac:dyDescent="0.4">
      <c r="AC988" t="s">
        <v>2190</v>
      </c>
      <c r="AD988" t="s">
        <v>2119</v>
      </c>
      <c r="AG988" t="s">
        <v>966</v>
      </c>
      <c r="AH988" t="s">
        <v>2121</v>
      </c>
      <c r="AI988" t="s">
        <v>2122</v>
      </c>
      <c r="AK988" t="s">
        <v>2191</v>
      </c>
    </row>
    <row r="989" spans="29:41" x14ac:dyDescent="0.4">
      <c r="AC989" t="s">
        <v>2192</v>
      </c>
      <c r="AD989" t="s">
        <v>2119</v>
      </c>
      <c r="AG989" t="s">
        <v>966</v>
      </c>
      <c r="AH989" t="s">
        <v>2121</v>
      </c>
      <c r="AI989" t="s">
        <v>2122</v>
      </c>
      <c r="AK989" t="s">
        <v>2193</v>
      </c>
      <c r="AN989" t="s">
        <v>2155</v>
      </c>
      <c r="AO989" t="s">
        <v>2156</v>
      </c>
    </row>
    <row r="990" spans="29:41" x14ac:dyDescent="0.4">
      <c r="AC990" t="s">
        <v>2194</v>
      </c>
      <c r="AD990" t="s">
        <v>2119</v>
      </c>
      <c r="AG990" t="s">
        <v>966</v>
      </c>
      <c r="AH990" t="s">
        <v>2121</v>
      </c>
      <c r="AI990" t="s">
        <v>2122</v>
      </c>
      <c r="AK990" t="s">
        <v>2193</v>
      </c>
      <c r="AN990" t="s">
        <v>2155</v>
      </c>
      <c r="AO990" t="s">
        <v>2156</v>
      </c>
    </row>
    <row r="991" spans="29:41" x14ac:dyDescent="0.4">
      <c r="AC991" t="s">
        <v>2195</v>
      </c>
      <c r="AD991" t="s">
        <v>2119</v>
      </c>
      <c r="AE991" t="s">
        <v>2196</v>
      </c>
      <c r="AG991" t="s">
        <v>966</v>
      </c>
      <c r="AH991" t="s">
        <v>2121</v>
      </c>
      <c r="AI991" t="s">
        <v>2122</v>
      </c>
      <c r="AN991" t="s">
        <v>551</v>
      </c>
    </row>
    <row r="992" spans="29:41" x14ac:dyDescent="0.4">
      <c r="AC992" t="s">
        <v>2197</v>
      </c>
      <c r="AD992" t="s">
        <v>2119</v>
      </c>
      <c r="AE992" t="s">
        <v>2196</v>
      </c>
      <c r="AG992" t="s">
        <v>966</v>
      </c>
      <c r="AH992" t="s">
        <v>2121</v>
      </c>
      <c r="AI992" t="s">
        <v>2122</v>
      </c>
      <c r="AN992" t="s">
        <v>551</v>
      </c>
    </row>
    <row r="993" spans="29:41" x14ac:dyDescent="0.4">
      <c r="AC993" t="s">
        <v>2198</v>
      </c>
      <c r="AD993" t="s">
        <v>2119</v>
      </c>
      <c r="AE993" t="s">
        <v>2199</v>
      </c>
      <c r="AG993" t="s">
        <v>2165</v>
      </c>
      <c r="AH993" t="s">
        <v>2166</v>
      </c>
      <c r="AI993" t="s">
        <v>2122</v>
      </c>
      <c r="AJ993" t="s">
        <v>2125</v>
      </c>
      <c r="AL993" t="s">
        <v>2169</v>
      </c>
    </row>
    <row r="994" spans="29:41" x14ac:dyDescent="0.4">
      <c r="AC994" t="s">
        <v>2200</v>
      </c>
      <c r="AD994" t="s">
        <v>2119</v>
      </c>
      <c r="AE994" t="s">
        <v>2201</v>
      </c>
      <c r="AG994" t="s">
        <v>2132</v>
      </c>
      <c r="AH994" t="s">
        <v>2121</v>
      </c>
      <c r="AI994" t="s">
        <v>2122</v>
      </c>
      <c r="AL994" t="s">
        <v>2202</v>
      </c>
    </row>
    <row r="995" spans="29:41" x14ac:dyDescent="0.4">
      <c r="AC995" t="s">
        <v>2203</v>
      </c>
      <c r="AD995" t="s">
        <v>2119</v>
      </c>
      <c r="AG995" t="s">
        <v>966</v>
      </c>
      <c r="AH995" t="s">
        <v>2121</v>
      </c>
      <c r="AI995" t="s">
        <v>2122</v>
      </c>
      <c r="AK995" t="s">
        <v>2204</v>
      </c>
      <c r="AN995" t="s">
        <v>2205</v>
      </c>
      <c r="AO995" t="s">
        <v>2206</v>
      </c>
    </row>
    <row r="996" spans="29:41" x14ac:dyDescent="0.4">
      <c r="AC996" t="s">
        <v>2207</v>
      </c>
      <c r="AD996" t="s">
        <v>2119</v>
      </c>
      <c r="AG996" t="s">
        <v>966</v>
      </c>
      <c r="AI996" t="s">
        <v>2177</v>
      </c>
      <c r="AK996" t="s">
        <v>2204</v>
      </c>
      <c r="AN996" t="s">
        <v>2205</v>
      </c>
      <c r="AO996" t="s">
        <v>2206</v>
      </c>
    </row>
    <row r="997" spans="29:41" x14ac:dyDescent="0.4">
      <c r="AC997" t="s">
        <v>2208</v>
      </c>
      <c r="AD997" t="s">
        <v>2119</v>
      </c>
      <c r="AE997" t="s">
        <v>2141</v>
      </c>
      <c r="AG997" t="s">
        <v>966</v>
      </c>
      <c r="AH997" t="s">
        <v>2121</v>
      </c>
      <c r="AI997" t="s">
        <v>2122</v>
      </c>
    </row>
    <row r="998" spans="29:41" x14ac:dyDescent="0.4">
      <c r="AC998" t="s">
        <v>2209</v>
      </c>
      <c r="AD998" t="s">
        <v>2119</v>
      </c>
      <c r="AE998" t="s">
        <v>2210</v>
      </c>
      <c r="AG998" t="s">
        <v>966</v>
      </c>
      <c r="AH998" t="s">
        <v>2121</v>
      </c>
      <c r="AI998" t="s">
        <v>2122</v>
      </c>
    </row>
    <row r="999" spans="29:41" x14ac:dyDescent="0.4">
      <c r="AC999" t="s">
        <v>2211</v>
      </c>
      <c r="AD999" t="s">
        <v>2119</v>
      </c>
      <c r="AG999" t="s">
        <v>966</v>
      </c>
      <c r="AI999" t="s">
        <v>2177</v>
      </c>
      <c r="AK999" t="s">
        <v>2174</v>
      </c>
      <c r="AN999" t="s">
        <v>551</v>
      </c>
    </row>
    <row r="1000" spans="29:41" x14ac:dyDescent="0.4">
      <c r="AC1000" t="s">
        <v>2212</v>
      </c>
      <c r="AD1000" t="s">
        <v>2119</v>
      </c>
      <c r="AG1000" t="s">
        <v>2165</v>
      </c>
      <c r="AH1000" t="s">
        <v>2166</v>
      </c>
      <c r="AI1000" t="s">
        <v>2167</v>
      </c>
      <c r="AJ1000" t="s">
        <v>2168</v>
      </c>
      <c r="AK1000" t="s">
        <v>2193</v>
      </c>
      <c r="AL1000" t="s">
        <v>2169</v>
      </c>
      <c r="AN1000" t="s">
        <v>2213</v>
      </c>
      <c r="AO1000" t="s">
        <v>2156</v>
      </c>
    </row>
    <row r="1001" spans="29:41" x14ac:dyDescent="0.4">
      <c r="AC1001" t="s">
        <v>2214</v>
      </c>
      <c r="AD1001" t="s">
        <v>2119</v>
      </c>
      <c r="AE1001" t="s">
        <v>2215</v>
      </c>
      <c r="AG1001" t="s">
        <v>2165</v>
      </c>
      <c r="AH1001" t="s">
        <v>2166</v>
      </c>
      <c r="AI1001" t="s">
        <v>2167</v>
      </c>
      <c r="AJ1001" t="s">
        <v>2168</v>
      </c>
      <c r="AK1001" t="s">
        <v>2216</v>
      </c>
      <c r="AL1001" t="s">
        <v>2169</v>
      </c>
      <c r="AM1001" t="s">
        <v>2170</v>
      </c>
    </row>
    <row r="1002" spans="29:41" x14ac:dyDescent="0.4">
      <c r="AC1002" t="s">
        <v>2217</v>
      </c>
      <c r="AD1002" t="s">
        <v>2119</v>
      </c>
      <c r="AG1002" t="s">
        <v>966</v>
      </c>
      <c r="AI1002" t="s">
        <v>2177</v>
      </c>
      <c r="AK1002" t="s">
        <v>2154</v>
      </c>
      <c r="AN1002" t="s">
        <v>2155</v>
      </c>
      <c r="AO1002" t="s">
        <v>2156</v>
      </c>
    </row>
    <row r="1003" spans="29:41" x14ac:dyDescent="0.4">
      <c r="AC1003" t="s">
        <v>2218</v>
      </c>
      <c r="AD1003" t="s">
        <v>2119</v>
      </c>
      <c r="AG1003" t="s">
        <v>966</v>
      </c>
      <c r="AI1003" t="s">
        <v>2177</v>
      </c>
      <c r="AK1003" t="s">
        <v>2154</v>
      </c>
      <c r="AN1003" t="s">
        <v>2155</v>
      </c>
      <c r="AO1003" t="s">
        <v>2156</v>
      </c>
    </row>
    <row r="1004" spans="29:41" x14ac:dyDescent="0.4">
      <c r="AC1004" t="s">
        <v>2219</v>
      </c>
      <c r="AD1004" t="s">
        <v>2119</v>
      </c>
      <c r="AG1004" t="s">
        <v>966</v>
      </c>
      <c r="AI1004" t="s">
        <v>2177</v>
      </c>
      <c r="AK1004" t="s">
        <v>2193</v>
      </c>
      <c r="AN1004" t="s">
        <v>2155</v>
      </c>
      <c r="AO1004" t="s">
        <v>2156</v>
      </c>
    </row>
    <row r="1005" spans="29:41" x14ac:dyDescent="0.4">
      <c r="AC1005" t="s">
        <v>2220</v>
      </c>
      <c r="AD1005" t="s">
        <v>2119</v>
      </c>
      <c r="AG1005" t="s">
        <v>1471</v>
      </c>
      <c r="AK1005" t="s">
        <v>2193</v>
      </c>
      <c r="AN1005" t="s">
        <v>2155</v>
      </c>
      <c r="AO1005" t="s">
        <v>2156</v>
      </c>
    </row>
    <row r="1006" spans="29:41" x14ac:dyDescent="0.4">
      <c r="AC1006" t="s">
        <v>2221</v>
      </c>
      <c r="AD1006" t="s">
        <v>2119</v>
      </c>
      <c r="AG1006" t="s">
        <v>966</v>
      </c>
      <c r="AI1006" t="s">
        <v>2177</v>
      </c>
      <c r="AK1006" t="s">
        <v>2193</v>
      </c>
      <c r="AN1006" t="s">
        <v>2155</v>
      </c>
      <c r="AO1006" t="s">
        <v>2156</v>
      </c>
    </row>
    <row r="1007" spans="29:41" x14ac:dyDescent="0.4">
      <c r="AC1007" t="s">
        <v>2222</v>
      </c>
      <c r="AD1007" t="s">
        <v>2119</v>
      </c>
      <c r="AG1007" t="s">
        <v>1471</v>
      </c>
      <c r="AK1007" t="s">
        <v>2193</v>
      </c>
      <c r="AN1007" t="s">
        <v>2155</v>
      </c>
      <c r="AO1007" t="s">
        <v>2156</v>
      </c>
    </row>
    <row r="1008" spans="29:41" x14ac:dyDescent="0.4">
      <c r="AC1008" t="s">
        <v>2223</v>
      </c>
      <c r="AD1008" t="s">
        <v>2119</v>
      </c>
      <c r="AG1008" t="s">
        <v>966</v>
      </c>
      <c r="AI1008" t="s">
        <v>2177</v>
      </c>
      <c r="AK1008" t="s">
        <v>2193</v>
      </c>
      <c r="AN1008" t="s">
        <v>2155</v>
      </c>
      <c r="AO1008" t="s">
        <v>2156</v>
      </c>
    </row>
    <row r="1009" spans="29:41" x14ac:dyDescent="0.4">
      <c r="AC1009" t="s">
        <v>2224</v>
      </c>
      <c r="AD1009" t="s">
        <v>2119</v>
      </c>
      <c r="AG1009" t="s">
        <v>1471</v>
      </c>
      <c r="AK1009" t="s">
        <v>2193</v>
      </c>
      <c r="AN1009" t="s">
        <v>2155</v>
      </c>
      <c r="AO1009" t="s">
        <v>2156</v>
      </c>
    </row>
    <row r="1010" spans="29:41" x14ac:dyDescent="0.4">
      <c r="AC1010" t="s">
        <v>2225</v>
      </c>
      <c r="AD1010" t="s">
        <v>2119</v>
      </c>
      <c r="AG1010" t="s">
        <v>966</v>
      </c>
      <c r="AH1010" t="s">
        <v>2121</v>
      </c>
      <c r="AI1010" t="s">
        <v>2122</v>
      </c>
      <c r="AK1010" t="s">
        <v>2135</v>
      </c>
      <c r="AN1010" t="s">
        <v>2136</v>
      </c>
    </row>
    <row r="1011" spans="29:41" x14ac:dyDescent="0.4">
      <c r="AC1011" t="s">
        <v>2226</v>
      </c>
      <c r="AD1011" t="s">
        <v>2119</v>
      </c>
      <c r="AE1011" t="s">
        <v>2227</v>
      </c>
      <c r="AG1011" t="s">
        <v>966</v>
      </c>
      <c r="AH1011" t="s">
        <v>2121</v>
      </c>
      <c r="AI1011" t="s">
        <v>2122</v>
      </c>
    </row>
    <row r="1012" spans="29:41" x14ac:dyDescent="0.4">
      <c r="AC1012" t="s">
        <v>2228</v>
      </c>
      <c r="AD1012" t="s">
        <v>2119</v>
      </c>
      <c r="AG1012" t="s">
        <v>2165</v>
      </c>
      <c r="AH1012" t="s">
        <v>2166</v>
      </c>
      <c r="AI1012" t="s">
        <v>2122</v>
      </c>
      <c r="AJ1012" t="s">
        <v>2125</v>
      </c>
      <c r="AL1012" t="s">
        <v>2169</v>
      </c>
      <c r="AM1012" t="s">
        <v>2170</v>
      </c>
      <c r="AN1012" t="s">
        <v>551</v>
      </c>
    </row>
    <row r="1013" spans="29:41" x14ac:dyDescent="0.4">
      <c r="AC1013" t="s">
        <v>2229</v>
      </c>
      <c r="AD1013" t="s">
        <v>2119</v>
      </c>
      <c r="AE1013" t="s">
        <v>2176</v>
      </c>
      <c r="AG1013" t="s">
        <v>966</v>
      </c>
      <c r="AI1013" t="s">
        <v>2177</v>
      </c>
      <c r="AK1013" t="s">
        <v>2178</v>
      </c>
      <c r="AN1013" t="s">
        <v>2179</v>
      </c>
      <c r="AO1013" t="s">
        <v>2180</v>
      </c>
    </row>
    <row r="1014" spans="29:41" x14ac:dyDescent="0.4">
      <c r="AC1014" t="s">
        <v>2230</v>
      </c>
      <c r="AD1014" t="s">
        <v>2119</v>
      </c>
      <c r="AE1014" t="s">
        <v>2231</v>
      </c>
      <c r="AG1014" t="s">
        <v>966</v>
      </c>
      <c r="AI1014" t="s">
        <v>2177</v>
      </c>
      <c r="AN1014" t="s">
        <v>551</v>
      </c>
    </row>
    <row r="1015" spans="29:41" x14ac:dyDescent="0.4">
      <c r="AC1015" t="s">
        <v>2232</v>
      </c>
      <c r="AD1015" t="s">
        <v>2119</v>
      </c>
      <c r="AG1015" t="s">
        <v>966</v>
      </c>
      <c r="AI1015" t="s">
        <v>2177</v>
      </c>
      <c r="AK1015" t="s">
        <v>2233</v>
      </c>
      <c r="AN1015" t="s">
        <v>551</v>
      </c>
    </row>
    <row r="1016" spans="29:41" x14ac:dyDescent="0.4">
      <c r="AC1016" t="s">
        <v>2234</v>
      </c>
      <c r="AD1016" t="s">
        <v>2119</v>
      </c>
      <c r="AG1016" t="s">
        <v>1206</v>
      </c>
      <c r="AK1016" t="s">
        <v>2233</v>
      </c>
      <c r="AN1016" t="s">
        <v>551</v>
      </c>
    </row>
    <row r="1017" spans="29:41" x14ac:dyDescent="0.4">
      <c r="AC1017" t="s">
        <v>2235</v>
      </c>
      <c r="AD1017" t="s">
        <v>2119</v>
      </c>
      <c r="AG1017" t="s">
        <v>966</v>
      </c>
      <c r="AI1017" t="s">
        <v>2177</v>
      </c>
      <c r="AK1017" t="s">
        <v>2233</v>
      </c>
      <c r="AN1017" t="s">
        <v>551</v>
      </c>
    </row>
    <row r="1018" spans="29:41" x14ac:dyDescent="0.4">
      <c r="AC1018" t="s">
        <v>2236</v>
      </c>
      <c r="AD1018" t="s">
        <v>2119</v>
      </c>
      <c r="AG1018" t="s">
        <v>1206</v>
      </c>
      <c r="AK1018" t="s">
        <v>2233</v>
      </c>
      <c r="AN1018" t="s">
        <v>551</v>
      </c>
    </row>
    <row r="1019" spans="29:41" x14ac:dyDescent="0.4">
      <c r="AC1019" t="s">
        <v>2237</v>
      </c>
      <c r="AD1019" t="s">
        <v>2119</v>
      </c>
      <c r="AG1019" t="s">
        <v>966</v>
      </c>
      <c r="AI1019" t="s">
        <v>2177</v>
      </c>
      <c r="AK1019" t="s">
        <v>2233</v>
      </c>
      <c r="AN1019" t="s">
        <v>551</v>
      </c>
    </row>
    <row r="1020" spans="29:41" x14ac:dyDescent="0.4">
      <c r="AC1020" t="s">
        <v>2238</v>
      </c>
      <c r="AD1020" t="s">
        <v>2119</v>
      </c>
      <c r="AG1020" t="s">
        <v>966</v>
      </c>
      <c r="AI1020" t="s">
        <v>2177</v>
      </c>
      <c r="AN1020" t="s">
        <v>2184</v>
      </c>
    </row>
    <row r="1021" spans="29:41" x14ac:dyDescent="0.4">
      <c r="AC1021" t="s">
        <v>2239</v>
      </c>
      <c r="AD1021" t="s">
        <v>2119</v>
      </c>
      <c r="AG1021" t="s">
        <v>966</v>
      </c>
      <c r="AI1021" t="s">
        <v>2177</v>
      </c>
      <c r="AN1021" t="s">
        <v>2184</v>
      </c>
    </row>
    <row r="1022" spans="29:41" x14ac:dyDescent="0.4">
      <c r="AC1022" t="s">
        <v>2240</v>
      </c>
      <c r="AD1022" t="s">
        <v>2119</v>
      </c>
      <c r="AG1022" t="s">
        <v>966</v>
      </c>
      <c r="AI1022" t="s">
        <v>2177</v>
      </c>
      <c r="AK1022" t="s">
        <v>2191</v>
      </c>
    </row>
    <row r="1023" spans="29:41" x14ac:dyDescent="0.4">
      <c r="AC1023" t="s">
        <v>2241</v>
      </c>
      <c r="AD1023" t="s">
        <v>2119</v>
      </c>
      <c r="AE1023" t="s">
        <v>2231</v>
      </c>
      <c r="AG1023" t="s">
        <v>966</v>
      </c>
      <c r="AI1023" t="s">
        <v>2177</v>
      </c>
      <c r="AK1023" t="s">
        <v>2242</v>
      </c>
      <c r="AN1023" t="s">
        <v>551</v>
      </c>
    </row>
    <row r="1024" spans="29:41" x14ac:dyDescent="0.4">
      <c r="AC1024" t="s">
        <v>2243</v>
      </c>
      <c r="AD1024" t="s">
        <v>2119</v>
      </c>
      <c r="AE1024" t="s">
        <v>2231</v>
      </c>
      <c r="AG1024" t="s">
        <v>1471</v>
      </c>
      <c r="AK1024" t="s">
        <v>2242</v>
      </c>
      <c r="AN1024" t="s">
        <v>551</v>
      </c>
    </row>
    <row r="1025" spans="29:41" x14ac:dyDescent="0.4">
      <c r="AC1025" t="s">
        <v>2244</v>
      </c>
      <c r="AD1025" t="s">
        <v>2119</v>
      </c>
      <c r="AE1025" t="s">
        <v>2245</v>
      </c>
      <c r="AF1025" t="s">
        <v>2246</v>
      </c>
      <c r="AG1025" t="s">
        <v>966</v>
      </c>
    </row>
    <row r="1026" spans="29:41" x14ac:dyDescent="0.4">
      <c r="AC1026" t="s">
        <v>2247</v>
      </c>
      <c r="AD1026" t="s">
        <v>2248</v>
      </c>
      <c r="AG1026" t="s">
        <v>2249</v>
      </c>
      <c r="AI1026" t="s">
        <v>2167</v>
      </c>
      <c r="AJ1026" t="s">
        <v>2250</v>
      </c>
      <c r="AL1026" t="s">
        <v>2251</v>
      </c>
      <c r="AN1026" t="s">
        <v>2252</v>
      </c>
      <c r="AO1026" t="s">
        <v>2253</v>
      </c>
    </row>
    <row r="1027" spans="29:41" x14ac:dyDescent="0.4">
      <c r="AC1027" t="s">
        <v>2212</v>
      </c>
      <c r="AD1027" t="s">
        <v>2248</v>
      </c>
      <c r="AG1027" t="s">
        <v>2165</v>
      </c>
      <c r="AI1027" t="s">
        <v>1133</v>
      </c>
      <c r="AJ1027" t="s">
        <v>2254</v>
      </c>
      <c r="AK1027" t="s">
        <v>2255</v>
      </c>
      <c r="AN1027" t="s">
        <v>2256</v>
      </c>
    </row>
    <row r="1028" spans="29:41" x14ac:dyDescent="0.4">
      <c r="AC1028" t="s">
        <v>2257</v>
      </c>
      <c r="AD1028" t="s">
        <v>2248</v>
      </c>
      <c r="AG1028" t="s">
        <v>966</v>
      </c>
      <c r="AI1028" t="s">
        <v>2258</v>
      </c>
      <c r="AJ1028" t="s">
        <v>2259</v>
      </c>
      <c r="AK1028" t="s">
        <v>2255</v>
      </c>
      <c r="AN1028" t="s">
        <v>2256</v>
      </c>
    </row>
    <row r="1029" spans="29:41" x14ac:dyDescent="0.4">
      <c r="AC1029" t="s">
        <v>2260</v>
      </c>
      <c r="AD1029" t="s">
        <v>2248</v>
      </c>
      <c r="AE1029" t="s">
        <v>2261</v>
      </c>
      <c r="AG1029" t="s">
        <v>966</v>
      </c>
      <c r="AI1029" t="s">
        <v>2258</v>
      </c>
      <c r="AJ1029" t="s">
        <v>2250</v>
      </c>
    </row>
    <row r="1030" spans="29:41" x14ac:dyDescent="0.4">
      <c r="AC1030" t="s">
        <v>2262</v>
      </c>
      <c r="AD1030" t="s">
        <v>2248</v>
      </c>
      <c r="AE1030" t="s">
        <v>2263</v>
      </c>
      <c r="AG1030" t="s">
        <v>966</v>
      </c>
      <c r="AH1030" t="s">
        <v>2264</v>
      </c>
      <c r="AI1030" t="s">
        <v>2258</v>
      </c>
      <c r="AJ1030" t="s">
        <v>2250</v>
      </c>
      <c r="AK1030" t="s">
        <v>2265</v>
      </c>
      <c r="AL1030" t="s">
        <v>2266</v>
      </c>
    </row>
    <row r="1031" spans="29:41" x14ac:dyDescent="0.4">
      <c r="AC1031" t="s">
        <v>2267</v>
      </c>
      <c r="AD1031" t="s">
        <v>2248</v>
      </c>
      <c r="AG1031" t="s">
        <v>966</v>
      </c>
      <c r="AI1031" t="s">
        <v>2258</v>
      </c>
      <c r="AJ1031" t="s">
        <v>2250</v>
      </c>
      <c r="AK1031" t="s">
        <v>2268</v>
      </c>
      <c r="AL1031" t="s">
        <v>2266</v>
      </c>
      <c r="AM1031" t="s">
        <v>2269</v>
      </c>
      <c r="AN1031" t="s">
        <v>2270</v>
      </c>
    </row>
    <row r="1032" spans="29:41" x14ac:dyDescent="0.4">
      <c r="AC1032" t="s">
        <v>2271</v>
      </c>
      <c r="AD1032" t="s">
        <v>2248</v>
      </c>
      <c r="AG1032" t="s">
        <v>966</v>
      </c>
      <c r="AI1032" t="s">
        <v>2258</v>
      </c>
      <c r="AJ1032" t="s">
        <v>2250</v>
      </c>
      <c r="AK1032" t="s">
        <v>2268</v>
      </c>
      <c r="AL1032" t="s">
        <v>2266</v>
      </c>
      <c r="AM1032" t="s">
        <v>2269</v>
      </c>
      <c r="AN1032" t="s">
        <v>2270</v>
      </c>
    </row>
    <row r="1033" spans="29:41" x14ac:dyDescent="0.4">
      <c r="AC1033" t="s">
        <v>2272</v>
      </c>
      <c r="AD1033" t="s">
        <v>2248</v>
      </c>
      <c r="AG1033" t="s">
        <v>2165</v>
      </c>
      <c r="AH1033" t="s">
        <v>2273</v>
      </c>
      <c r="AI1033" t="s">
        <v>1133</v>
      </c>
      <c r="AJ1033" t="s">
        <v>2254</v>
      </c>
      <c r="AK1033" t="s">
        <v>2274</v>
      </c>
      <c r="AL1033" t="s">
        <v>2275</v>
      </c>
      <c r="AM1033" t="s">
        <v>2276</v>
      </c>
      <c r="AN1033" t="s">
        <v>2277</v>
      </c>
      <c r="AO1033" t="s">
        <v>2278</v>
      </c>
    </row>
    <row r="1034" spans="29:41" x14ac:dyDescent="0.4">
      <c r="AC1034" t="s">
        <v>2279</v>
      </c>
      <c r="AD1034" t="s">
        <v>2248</v>
      </c>
      <c r="AG1034" t="s">
        <v>2165</v>
      </c>
      <c r="AI1034" t="s">
        <v>2167</v>
      </c>
      <c r="AJ1034" t="s">
        <v>2280</v>
      </c>
      <c r="AK1034" t="s">
        <v>2274</v>
      </c>
      <c r="AN1034" t="s">
        <v>2277</v>
      </c>
      <c r="AO1034" t="s">
        <v>2278</v>
      </c>
    </row>
    <row r="1035" spans="29:41" x14ac:dyDescent="0.4">
      <c r="AC1035" t="s">
        <v>2281</v>
      </c>
      <c r="AD1035" t="s">
        <v>2248</v>
      </c>
      <c r="AG1035" t="s">
        <v>966</v>
      </c>
      <c r="AI1035" t="s">
        <v>2258</v>
      </c>
      <c r="AJ1035" t="s">
        <v>2259</v>
      </c>
      <c r="AK1035" t="s">
        <v>2274</v>
      </c>
      <c r="AN1035" t="s">
        <v>2277</v>
      </c>
      <c r="AO1035" t="s">
        <v>2278</v>
      </c>
    </row>
    <row r="1036" spans="29:41" x14ac:dyDescent="0.4">
      <c r="AC1036" t="s">
        <v>2282</v>
      </c>
      <c r="AD1036" t="s">
        <v>2248</v>
      </c>
      <c r="AG1036" t="s">
        <v>2283</v>
      </c>
      <c r="AK1036" t="s">
        <v>2284</v>
      </c>
    </row>
    <row r="1037" spans="29:41" x14ac:dyDescent="0.4">
      <c r="AC1037" t="s">
        <v>2285</v>
      </c>
      <c r="AD1037" t="s">
        <v>2248</v>
      </c>
      <c r="AG1037" t="s">
        <v>2286</v>
      </c>
      <c r="AK1037" t="s">
        <v>2284</v>
      </c>
    </row>
    <row r="1038" spans="29:41" x14ac:dyDescent="0.4">
      <c r="AC1038" t="s">
        <v>2287</v>
      </c>
      <c r="AD1038" t="s">
        <v>2248</v>
      </c>
      <c r="AE1038" t="s">
        <v>2288</v>
      </c>
      <c r="AG1038" t="s">
        <v>966</v>
      </c>
      <c r="AI1038" t="s">
        <v>2258</v>
      </c>
      <c r="AJ1038" t="s">
        <v>2250</v>
      </c>
      <c r="AL1038" t="s">
        <v>2266</v>
      </c>
    </row>
    <row r="1039" spans="29:41" x14ac:dyDescent="0.4">
      <c r="AC1039" t="s">
        <v>2289</v>
      </c>
      <c r="AD1039" t="s">
        <v>2248</v>
      </c>
      <c r="AE1039" t="s">
        <v>1714</v>
      </c>
      <c r="AG1039" t="s">
        <v>2165</v>
      </c>
      <c r="AH1039" t="s">
        <v>2290</v>
      </c>
      <c r="AI1039" t="s">
        <v>1133</v>
      </c>
      <c r="AJ1039" t="s">
        <v>2254</v>
      </c>
      <c r="AL1039" t="s">
        <v>2275</v>
      </c>
      <c r="AM1039" t="s">
        <v>2291</v>
      </c>
    </row>
    <row r="1040" spans="29:41" x14ac:dyDescent="0.4">
      <c r="AC1040" t="s">
        <v>2292</v>
      </c>
      <c r="AD1040" t="s">
        <v>2248</v>
      </c>
      <c r="AE1040" t="s">
        <v>2151</v>
      </c>
      <c r="AG1040" t="s">
        <v>2249</v>
      </c>
      <c r="AH1040" t="s">
        <v>2293</v>
      </c>
      <c r="AI1040" t="s">
        <v>2167</v>
      </c>
      <c r="AJ1040" t="s">
        <v>2259</v>
      </c>
      <c r="AM1040" t="s">
        <v>2294</v>
      </c>
    </row>
    <row r="1041" spans="29:41" x14ac:dyDescent="0.4">
      <c r="AC1041" t="s">
        <v>2295</v>
      </c>
      <c r="AD1041" t="s">
        <v>2248</v>
      </c>
      <c r="AE1041" t="s">
        <v>1714</v>
      </c>
      <c r="AG1041" t="s">
        <v>2165</v>
      </c>
      <c r="AH1041" t="s">
        <v>2290</v>
      </c>
      <c r="AJ1041" t="s">
        <v>2254</v>
      </c>
      <c r="AL1041" t="s">
        <v>2275</v>
      </c>
      <c r="AM1041" t="s">
        <v>2291</v>
      </c>
    </row>
    <row r="1042" spans="29:41" x14ac:dyDescent="0.4">
      <c r="AC1042" t="s">
        <v>2296</v>
      </c>
      <c r="AD1042" t="s">
        <v>2248</v>
      </c>
      <c r="AE1042" t="s">
        <v>2297</v>
      </c>
      <c r="AG1042" t="s">
        <v>2249</v>
      </c>
      <c r="AH1042" t="s">
        <v>2298</v>
      </c>
      <c r="AI1042" t="s">
        <v>2167</v>
      </c>
      <c r="AJ1042" t="s">
        <v>2259</v>
      </c>
      <c r="AL1042" t="s">
        <v>2251</v>
      </c>
      <c r="AM1042" t="s">
        <v>2294</v>
      </c>
    </row>
    <row r="1043" spans="29:41" x14ac:dyDescent="0.4">
      <c r="AC1043" t="s">
        <v>2299</v>
      </c>
      <c r="AD1043" t="s">
        <v>2248</v>
      </c>
      <c r="AG1043" t="s">
        <v>966</v>
      </c>
      <c r="AH1043" t="s">
        <v>2264</v>
      </c>
      <c r="AI1043" t="s">
        <v>2258</v>
      </c>
      <c r="AJ1043" t="s">
        <v>2250</v>
      </c>
      <c r="AK1043" t="s">
        <v>2300</v>
      </c>
      <c r="AL1043" t="s">
        <v>2266</v>
      </c>
      <c r="AN1043" t="s">
        <v>2301</v>
      </c>
      <c r="AO1043" t="s">
        <v>2302</v>
      </c>
    </row>
    <row r="1044" spans="29:41" x14ac:dyDescent="0.4">
      <c r="AC1044" t="s">
        <v>2303</v>
      </c>
      <c r="AD1044" t="s">
        <v>2248</v>
      </c>
      <c r="AG1044" t="s">
        <v>966</v>
      </c>
      <c r="AI1044" t="s">
        <v>2258</v>
      </c>
      <c r="AJ1044" t="s">
        <v>2250</v>
      </c>
      <c r="AK1044" t="s">
        <v>2304</v>
      </c>
      <c r="AL1044" t="s">
        <v>2266</v>
      </c>
    </row>
    <row r="1045" spans="29:41" x14ac:dyDescent="0.4">
      <c r="AC1045" t="s">
        <v>2305</v>
      </c>
      <c r="AD1045" t="s">
        <v>2248</v>
      </c>
      <c r="AE1045" t="s">
        <v>2306</v>
      </c>
      <c r="AG1045" t="s">
        <v>966</v>
      </c>
      <c r="AI1045" t="s">
        <v>2258</v>
      </c>
      <c r="AJ1045" t="s">
        <v>2250</v>
      </c>
      <c r="AL1045" t="s">
        <v>2266</v>
      </c>
    </row>
    <row r="1046" spans="29:41" x14ac:dyDescent="0.4">
      <c r="AC1046" t="s">
        <v>2307</v>
      </c>
      <c r="AD1046" t="s">
        <v>2248</v>
      </c>
      <c r="AE1046" t="s">
        <v>2308</v>
      </c>
      <c r="AG1046" t="s">
        <v>966</v>
      </c>
      <c r="AH1046" t="s">
        <v>2264</v>
      </c>
      <c r="AJ1046" t="s">
        <v>2250</v>
      </c>
      <c r="AK1046" t="s">
        <v>2309</v>
      </c>
      <c r="AL1046" t="s">
        <v>2266</v>
      </c>
      <c r="AN1046" t="s">
        <v>2310</v>
      </c>
    </row>
    <row r="1047" spans="29:41" x14ac:dyDescent="0.4">
      <c r="AC1047" t="s">
        <v>2311</v>
      </c>
      <c r="AD1047" t="s">
        <v>2248</v>
      </c>
      <c r="AN1047" t="s">
        <v>520</v>
      </c>
    </row>
    <row r="1048" spans="29:41" x14ac:dyDescent="0.4">
      <c r="AC1048" t="s">
        <v>2312</v>
      </c>
      <c r="AD1048" t="s">
        <v>2248</v>
      </c>
      <c r="AF1048" t="s">
        <v>2313</v>
      </c>
      <c r="AG1048" t="s">
        <v>966</v>
      </c>
      <c r="AI1048" t="s">
        <v>2258</v>
      </c>
      <c r="AJ1048" t="s">
        <v>2250</v>
      </c>
      <c r="AK1048" t="s">
        <v>2314</v>
      </c>
      <c r="AL1048" t="s">
        <v>2266</v>
      </c>
      <c r="AN1048" t="s">
        <v>2315</v>
      </c>
    </row>
    <row r="1049" spans="29:41" x14ac:dyDescent="0.4">
      <c r="AC1049" t="s">
        <v>2316</v>
      </c>
      <c r="AD1049" t="s">
        <v>2248</v>
      </c>
      <c r="AE1049" t="s">
        <v>2317</v>
      </c>
      <c r="AG1049" t="s">
        <v>966</v>
      </c>
      <c r="AH1049" t="s">
        <v>2264</v>
      </c>
      <c r="AJ1049" t="s">
        <v>2318</v>
      </c>
      <c r="AL1049" t="s">
        <v>2266</v>
      </c>
    </row>
    <row r="1050" spans="29:41" x14ac:dyDescent="0.4">
      <c r="AC1050" t="s">
        <v>2319</v>
      </c>
      <c r="AD1050" t="s">
        <v>2248</v>
      </c>
      <c r="AG1050" t="s">
        <v>966</v>
      </c>
      <c r="AH1050" t="s">
        <v>2264</v>
      </c>
      <c r="AI1050" t="s">
        <v>2258</v>
      </c>
      <c r="AJ1050" t="s">
        <v>2250</v>
      </c>
      <c r="AK1050" t="s">
        <v>2320</v>
      </c>
      <c r="AL1050" t="s">
        <v>2266</v>
      </c>
      <c r="AN1050" t="s">
        <v>520</v>
      </c>
    </row>
    <row r="1051" spans="29:41" x14ac:dyDescent="0.4">
      <c r="AC1051" t="s">
        <v>2321</v>
      </c>
      <c r="AD1051" t="s">
        <v>2248</v>
      </c>
      <c r="AE1051" t="s">
        <v>2308</v>
      </c>
      <c r="AG1051" t="s">
        <v>966</v>
      </c>
      <c r="AH1051" t="s">
        <v>2264</v>
      </c>
      <c r="AJ1051" t="s">
        <v>2250</v>
      </c>
      <c r="AK1051" t="s">
        <v>2309</v>
      </c>
      <c r="AL1051" t="s">
        <v>2266</v>
      </c>
      <c r="AN1051" t="s">
        <v>2310</v>
      </c>
    </row>
    <row r="1052" spans="29:41" x14ac:dyDescent="0.4">
      <c r="AC1052" t="s">
        <v>2322</v>
      </c>
      <c r="AD1052" t="s">
        <v>2248</v>
      </c>
      <c r="AE1052" t="s">
        <v>2308</v>
      </c>
      <c r="AG1052" t="s">
        <v>966</v>
      </c>
      <c r="AH1052" t="s">
        <v>2264</v>
      </c>
      <c r="AJ1052" t="s">
        <v>2250</v>
      </c>
      <c r="AK1052" t="s">
        <v>2309</v>
      </c>
      <c r="AL1052" t="s">
        <v>2266</v>
      </c>
      <c r="AN1052" t="s">
        <v>2310</v>
      </c>
    </row>
    <row r="1053" spans="29:41" x14ac:dyDescent="0.4">
      <c r="AC1053" t="s">
        <v>2323</v>
      </c>
      <c r="AD1053" t="s">
        <v>2248</v>
      </c>
      <c r="AE1053" t="s">
        <v>2324</v>
      </c>
      <c r="AG1053" t="s">
        <v>966</v>
      </c>
      <c r="AH1053" t="s">
        <v>2264</v>
      </c>
      <c r="AI1053" t="s">
        <v>2258</v>
      </c>
      <c r="AJ1053" t="s">
        <v>2250</v>
      </c>
      <c r="AK1053" t="s">
        <v>2325</v>
      </c>
      <c r="AL1053" t="s">
        <v>2266</v>
      </c>
      <c r="AN1053" t="s">
        <v>2326</v>
      </c>
    </row>
    <row r="1054" spans="29:41" x14ac:dyDescent="0.4">
      <c r="AC1054" t="s">
        <v>642</v>
      </c>
      <c r="AD1054" t="s">
        <v>2248</v>
      </c>
      <c r="AE1054" t="s">
        <v>2324</v>
      </c>
      <c r="AG1054" t="s">
        <v>966</v>
      </c>
      <c r="AH1054" t="s">
        <v>2264</v>
      </c>
      <c r="AI1054" t="s">
        <v>2258</v>
      </c>
      <c r="AJ1054" t="s">
        <v>2250</v>
      </c>
      <c r="AK1054" t="s">
        <v>2325</v>
      </c>
      <c r="AL1054" t="s">
        <v>2266</v>
      </c>
      <c r="AN1054" t="s">
        <v>2326</v>
      </c>
    </row>
    <row r="1055" spans="29:41" x14ac:dyDescent="0.4">
      <c r="AC1055" t="s">
        <v>2327</v>
      </c>
      <c r="AD1055" t="s">
        <v>2248</v>
      </c>
      <c r="AF1055" t="s">
        <v>2328</v>
      </c>
      <c r="AG1055" t="s">
        <v>966</v>
      </c>
      <c r="AH1055" t="s">
        <v>2264</v>
      </c>
      <c r="AI1055" t="s">
        <v>2258</v>
      </c>
      <c r="AJ1055" t="s">
        <v>2250</v>
      </c>
      <c r="AK1055" t="s">
        <v>2314</v>
      </c>
      <c r="AL1055" t="s">
        <v>2266</v>
      </c>
      <c r="AN1055" t="s">
        <v>2329</v>
      </c>
    </row>
    <row r="1056" spans="29:41" x14ac:dyDescent="0.4">
      <c r="AC1056" t="s">
        <v>2330</v>
      </c>
      <c r="AD1056" t="s">
        <v>2248</v>
      </c>
      <c r="AF1056" t="s">
        <v>2328</v>
      </c>
      <c r="AG1056" t="s">
        <v>966</v>
      </c>
      <c r="AH1056" t="s">
        <v>2264</v>
      </c>
      <c r="AI1056" t="s">
        <v>2258</v>
      </c>
      <c r="AJ1056" t="s">
        <v>2250</v>
      </c>
      <c r="AK1056" t="s">
        <v>2314</v>
      </c>
      <c r="AL1056" t="s">
        <v>2266</v>
      </c>
      <c r="AN1056" t="s">
        <v>2329</v>
      </c>
    </row>
    <row r="1057" spans="29:41" x14ac:dyDescent="0.4">
      <c r="AC1057" t="s">
        <v>2331</v>
      </c>
      <c r="AD1057" t="s">
        <v>2248</v>
      </c>
      <c r="AE1057" t="s">
        <v>2297</v>
      </c>
      <c r="AF1057" t="s">
        <v>2332</v>
      </c>
      <c r="AG1057" t="s">
        <v>2249</v>
      </c>
      <c r="AH1057" t="s">
        <v>2264</v>
      </c>
      <c r="AI1057" t="s">
        <v>2167</v>
      </c>
      <c r="AJ1057" t="s">
        <v>2259</v>
      </c>
      <c r="AL1057" t="s">
        <v>2251</v>
      </c>
      <c r="AM1057" t="s">
        <v>2294</v>
      </c>
    </row>
    <row r="1058" spans="29:41" x14ac:dyDescent="0.4">
      <c r="AC1058" t="s">
        <v>2333</v>
      </c>
      <c r="AD1058" t="s">
        <v>2248</v>
      </c>
      <c r="AE1058" t="s">
        <v>2297</v>
      </c>
      <c r="AF1058" t="s">
        <v>2332</v>
      </c>
      <c r="AG1058" t="s">
        <v>2249</v>
      </c>
      <c r="AH1058" t="s">
        <v>2264</v>
      </c>
      <c r="AI1058" t="s">
        <v>2167</v>
      </c>
      <c r="AJ1058" t="s">
        <v>2259</v>
      </c>
      <c r="AL1058" t="s">
        <v>2251</v>
      </c>
      <c r="AM1058" t="s">
        <v>2294</v>
      </c>
    </row>
    <row r="1059" spans="29:41" x14ac:dyDescent="0.4">
      <c r="AC1059" t="s">
        <v>2334</v>
      </c>
      <c r="AD1059" t="s">
        <v>2248</v>
      </c>
      <c r="AE1059" t="s">
        <v>2297</v>
      </c>
      <c r="AF1059" t="s">
        <v>2332</v>
      </c>
      <c r="AG1059" t="s">
        <v>2249</v>
      </c>
      <c r="AH1059" t="s">
        <v>2264</v>
      </c>
      <c r="AI1059" t="s">
        <v>2167</v>
      </c>
      <c r="AJ1059" t="s">
        <v>2259</v>
      </c>
      <c r="AL1059" t="s">
        <v>2251</v>
      </c>
      <c r="AM1059" t="s">
        <v>2294</v>
      </c>
    </row>
    <row r="1060" spans="29:41" x14ac:dyDescent="0.4">
      <c r="AC1060" t="s">
        <v>2335</v>
      </c>
      <c r="AD1060" t="s">
        <v>2248</v>
      </c>
      <c r="AG1060" t="s">
        <v>2165</v>
      </c>
      <c r="AH1060" t="s">
        <v>2264</v>
      </c>
      <c r="AI1060" t="s">
        <v>1133</v>
      </c>
      <c r="AJ1060" t="s">
        <v>2254</v>
      </c>
      <c r="AK1060" t="s">
        <v>2336</v>
      </c>
      <c r="AL1060" t="s">
        <v>2275</v>
      </c>
      <c r="AM1060" t="s">
        <v>2276</v>
      </c>
      <c r="AN1060" t="s">
        <v>2337</v>
      </c>
      <c r="AO1060" t="s">
        <v>2338</v>
      </c>
    </row>
    <row r="1061" spans="29:41" x14ac:dyDescent="0.4">
      <c r="AC1061" t="s">
        <v>2339</v>
      </c>
      <c r="AD1061" t="s">
        <v>2248</v>
      </c>
      <c r="AG1061" t="s">
        <v>966</v>
      </c>
      <c r="AH1061" t="s">
        <v>2264</v>
      </c>
      <c r="AI1061" t="s">
        <v>2258</v>
      </c>
      <c r="AJ1061" t="s">
        <v>2250</v>
      </c>
      <c r="AK1061" t="s">
        <v>2340</v>
      </c>
      <c r="AL1061" t="s">
        <v>2266</v>
      </c>
      <c r="AN1061" t="s">
        <v>2337</v>
      </c>
      <c r="AO1061" t="s">
        <v>2338</v>
      </c>
    </row>
    <row r="1062" spans="29:41" x14ac:dyDescent="0.4">
      <c r="AC1062" t="s">
        <v>2341</v>
      </c>
      <c r="AD1062" t="s">
        <v>2248</v>
      </c>
      <c r="AG1062" t="s">
        <v>966</v>
      </c>
      <c r="AH1062" t="s">
        <v>2264</v>
      </c>
      <c r="AI1062" t="s">
        <v>2258</v>
      </c>
      <c r="AJ1062" t="s">
        <v>2250</v>
      </c>
      <c r="AK1062" t="s">
        <v>2340</v>
      </c>
      <c r="AL1062" t="s">
        <v>2266</v>
      </c>
      <c r="AN1062" t="s">
        <v>2337</v>
      </c>
      <c r="AO1062" t="s">
        <v>2338</v>
      </c>
    </row>
    <row r="1063" spans="29:41" x14ac:dyDescent="0.4">
      <c r="AC1063" t="s">
        <v>2342</v>
      </c>
      <c r="AD1063" t="s">
        <v>2248</v>
      </c>
      <c r="AF1063" t="s">
        <v>2343</v>
      </c>
      <c r="AG1063" t="s">
        <v>966</v>
      </c>
      <c r="AH1063" t="s">
        <v>2264</v>
      </c>
      <c r="AI1063" t="s">
        <v>2258</v>
      </c>
      <c r="AJ1063" t="s">
        <v>2250</v>
      </c>
      <c r="AK1063" t="s">
        <v>2344</v>
      </c>
      <c r="AL1063" t="s">
        <v>2266</v>
      </c>
    </row>
    <row r="1064" spans="29:41" x14ac:dyDescent="0.4">
      <c r="AC1064" t="s">
        <v>2345</v>
      </c>
      <c r="AD1064" t="s">
        <v>2248</v>
      </c>
      <c r="AF1064" t="s">
        <v>2343</v>
      </c>
      <c r="AG1064" t="s">
        <v>966</v>
      </c>
      <c r="AH1064" t="s">
        <v>2264</v>
      </c>
      <c r="AI1064" t="s">
        <v>2258</v>
      </c>
      <c r="AJ1064" t="s">
        <v>2250</v>
      </c>
      <c r="AK1064" t="s">
        <v>2344</v>
      </c>
      <c r="AL1064" t="s">
        <v>2266</v>
      </c>
    </row>
    <row r="1065" spans="29:41" x14ac:dyDescent="0.4">
      <c r="AC1065" t="s">
        <v>2346</v>
      </c>
      <c r="AD1065" t="s">
        <v>2248</v>
      </c>
      <c r="AE1065" t="s">
        <v>2306</v>
      </c>
      <c r="AG1065" t="s">
        <v>966</v>
      </c>
      <c r="AH1065" t="s">
        <v>2264</v>
      </c>
      <c r="AI1065" t="s">
        <v>2258</v>
      </c>
      <c r="AJ1065" t="s">
        <v>2250</v>
      </c>
      <c r="AL1065" t="s">
        <v>2266</v>
      </c>
    </row>
    <row r="1066" spans="29:41" x14ac:dyDescent="0.4">
      <c r="AC1066" t="s">
        <v>2347</v>
      </c>
      <c r="AD1066" t="s">
        <v>2248</v>
      </c>
      <c r="AE1066" t="s">
        <v>2306</v>
      </c>
      <c r="AG1066" t="s">
        <v>966</v>
      </c>
      <c r="AH1066" t="s">
        <v>2264</v>
      </c>
      <c r="AI1066" t="s">
        <v>2258</v>
      </c>
      <c r="AJ1066" t="s">
        <v>2250</v>
      </c>
      <c r="AL1066" t="s">
        <v>2266</v>
      </c>
    </row>
    <row r="1067" spans="29:41" x14ac:dyDescent="0.4">
      <c r="AC1067" t="s">
        <v>2348</v>
      </c>
      <c r="AD1067" t="s">
        <v>2248</v>
      </c>
      <c r="AE1067" t="s">
        <v>2306</v>
      </c>
      <c r="AG1067" t="s">
        <v>966</v>
      </c>
      <c r="AH1067" t="s">
        <v>2264</v>
      </c>
      <c r="AI1067" t="s">
        <v>2258</v>
      </c>
      <c r="AJ1067" t="s">
        <v>2250</v>
      </c>
      <c r="AL1067" t="s">
        <v>2266</v>
      </c>
    </row>
    <row r="1068" spans="29:41" x14ac:dyDescent="0.4">
      <c r="AC1068" t="s">
        <v>2349</v>
      </c>
      <c r="AD1068" t="s">
        <v>2248</v>
      </c>
      <c r="AE1068" t="s">
        <v>1714</v>
      </c>
      <c r="AG1068" t="s">
        <v>2350</v>
      </c>
      <c r="AH1068" t="s">
        <v>2264</v>
      </c>
      <c r="AI1068" t="s">
        <v>2258</v>
      </c>
      <c r="AJ1068" t="s">
        <v>2351</v>
      </c>
      <c r="AK1068" t="s">
        <v>2352</v>
      </c>
      <c r="AL1068" t="s">
        <v>2353</v>
      </c>
    </row>
    <row r="1069" spans="29:41" x14ac:dyDescent="0.4">
      <c r="AC1069" t="s">
        <v>2354</v>
      </c>
      <c r="AD1069" t="s">
        <v>2248</v>
      </c>
      <c r="AE1069" t="s">
        <v>1714</v>
      </c>
      <c r="AG1069" t="s">
        <v>2350</v>
      </c>
      <c r="AH1069" t="s">
        <v>2264</v>
      </c>
      <c r="AI1069" t="s">
        <v>2258</v>
      </c>
      <c r="AJ1069" t="s">
        <v>2351</v>
      </c>
      <c r="AK1069" t="s">
        <v>2352</v>
      </c>
      <c r="AL1069" t="s">
        <v>2353</v>
      </c>
    </row>
    <row r="1070" spans="29:41" x14ac:dyDescent="0.4">
      <c r="AC1070" t="s">
        <v>2355</v>
      </c>
      <c r="AD1070" t="s">
        <v>2248</v>
      </c>
      <c r="AE1070" t="s">
        <v>1714</v>
      </c>
      <c r="AG1070" t="s">
        <v>2350</v>
      </c>
      <c r="AH1070" t="s">
        <v>2264</v>
      </c>
      <c r="AI1070" t="s">
        <v>2258</v>
      </c>
      <c r="AJ1070" t="s">
        <v>2351</v>
      </c>
      <c r="AK1070" t="s">
        <v>2352</v>
      </c>
      <c r="AL1070" t="s">
        <v>2353</v>
      </c>
    </row>
    <row r="1071" spans="29:41" x14ac:dyDescent="0.4">
      <c r="AC1071" t="s">
        <v>2356</v>
      </c>
      <c r="AD1071" t="s">
        <v>2248</v>
      </c>
      <c r="AE1071" t="s">
        <v>2357</v>
      </c>
      <c r="AG1071" t="s">
        <v>966</v>
      </c>
      <c r="AH1071" t="s">
        <v>2264</v>
      </c>
      <c r="AI1071" t="s">
        <v>2258</v>
      </c>
      <c r="AJ1071" t="s">
        <v>2318</v>
      </c>
      <c r="AK1071" t="s">
        <v>2358</v>
      </c>
      <c r="AL1071" t="s">
        <v>2266</v>
      </c>
    </row>
    <row r="1072" spans="29:41" x14ac:dyDescent="0.4">
      <c r="AC1072" t="s">
        <v>2359</v>
      </c>
      <c r="AD1072" t="s">
        <v>2248</v>
      </c>
      <c r="AE1072" t="s">
        <v>2357</v>
      </c>
      <c r="AG1072" t="s">
        <v>966</v>
      </c>
      <c r="AH1072" t="s">
        <v>2264</v>
      </c>
      <c r="AI1072" t="s">
        <v>2258</v>
      </c>
      <c r="AJ1072" t="s">
        <v>2318</v>
      </c>
      <c r="AK1072" t="s">
        <v>2358</v>
      </c>
      <c r="AL1072" t="s">
        <v>2266</v>
      </c>
    </row>
    <row r="1073" spans="29:41" x14ac:dyDescent="0.4">
      <c r="AC1073" t="s">
        <v>2360</v>
      </c>
      <c r="AD1073" t="s">
        <v>2248</v>
      </c>
      <c r="AE1073" t="s">
        <v>2357</v>
      </c>
      <c r="AG1073" t="s">
        <v>966</v>
      </c>
      <c r="AH1073" t="s">
        <v>2264</v>
      </c>
      <c r="AI1073" t="s">
        <v>2258</v>
      </c>
      <c r="AJ1073" t="s">
        <v>2318</v>
      </c>
      <c r="AK1073" t="s">
        <v>2358</v>
      </c>
      <c r="AL1073" t="s">
        <v>2266</v>
      </c>
    </row>
    <row r="1074" spans="29:41" x14ac:dyDescent="0.4">
      <c r="AC1074" t="s">
        <v>2361</v>
      </c>
      <c r="AD1074" t="s">
        <v>2248</v>
      </c>
      <c r="AG1074" t="s">
        <v>966</v>
      </c>
      <c r="AH1074" t="s">
        <v>2264</v>
      </c>
      <c r="AI1074" t="s">
        <v>2258</v>
      </c>
      <c r="AJ1074" t="s">
        <v>2250</v>
      </c>
      <c r="AK1074" t="s">
        <v>2362</v>
      </c>
      <c r="AL1074" t="s">
        <v>2266</v>
      </c>
      <c r="AN1074" t="s">
        <v>2363</v>
      </c>
      <c r="AO1074" t="s">
        <v>2364</v>
      </c>
    </row>
    <row r="1075" spans="29:41" x14ac:dyDescent="0.4">
      <c r="AC1075" t="s">
        <v>2365</v>
      </c>
      <c r="AD1075" t="s">
        <v>2248</v>
      </c>
      <c r="AG1075" t="s">
        <v>966</v>
      </c>
      <c r="AH1075" t="s">
        <v>2264</v>
      </c>
      <c r="AI1075" t="s">
        <v>2258</v>
      </c>
      <c r="AJ1075" t="s">
        <v>2250</v>
      </c>
      <c r="AK1075" t="s">
        <v>2362</v>
      </c>
      <c r="AL1075" t="s">
        <v>2266</v>
      </c>
      <c r="AN1075" t="s">
        <v>2363</v>
      </c>
      <c r="AO1075" t="s">
        <v>2364</v>
      </c>
    </row>
    <row r="1076" spans="29:41" x14ac:dyDescent="0.4">
      <c r="AC1076" t="s">
        <v>2366</v>
      </c>
      <c r="AD1076" t="s">
        <v>2248</v>
      </c>
      <c r="AE1076" t="s">
        <v>2367</v>
      </c>
      <c r="AG1076" t="s">
        <v>966</v>
      </c>
      <c r="AH1076" t="s">
        <v>2264</v>
      </c>
      <c r="AI1076" t="s">
        <v>2258</v>
      </c>
      <c r="AJ1076" t="s">
        <v>2250</v>
      </c>
      <c r="AK1076" t="s">
        <v>2368</v>
      </c>
      <c r="AL1076" t="s">
        <v>2369</v>
      </c>
    </row>
    <row r="1077" spans="29:41" x14ac:dyDescent="0.4">
      <c r="AC1077" t="s">
        <v>2370</v>
      </c>
      <c r="AD1077" t="s">
        <v>2248</v>
      </c>
      <c r="AG1077" t="s">
        <v>966</v>
      </c>
      <c r="AH1077" t="s">
        <v>2264</v>
      </c>
      <c r="AI1077" t="s">
        <v>2258</v>
      </c>
      <c r="AJ1077" t="s">
        <v>2250</v>
      </c>
      <c r="AK1077" t="s">
        <v>2371</v>
      </c>
      <c r="AL1077" t="s">
        <v>2266</v>
      </c>
      <c r="AO1077" t="s">
        <v>2364</v>
      </c>
    </row>
    <row r="1078" spans="29:41" x14ac:dyDescent="0.4">
      <c r="AC1078" t="s">
        <v>2372</v>
      </c>
      <c r="AD1078" t="s">
        <v>2248</v>
      </c>
      <c r="AG1078" t="s">
        <v>966</v>
      </c>
      <c r="AH1078" t="s">
        <v>2264</v>
      </c>
      <c r="AI1078" t="s">
        <v>2258</v>
      </c>
      <c r="AJ1078" t="s">
        <v>2250</v>
      </c>
      <c r="AK1078" t="s">
        <v>2371</v>
      </c>
      <c r="AL1078" t="s">
        <v>2266</v>
      </c>
      <c r="AO1078" t="s">
        <v>2364</v>
      </c>
    </row>
    <row r="1079" spans="29:41" x14ac:dyDescent="0.4">
      <c r="AC1079" t="s">
        <v>1668</v>
      </c>
      <c r="AD1079" t="s">
        <v>2248</v>
      </c>
      <c r="AG1079" t="s">
        <v>2249</v>
      </c>
      <c r="AH1079" t="s">
        <v>2264</v>
      </c>
      <c r="AI1079" t="s">
        <v>2167</v>
      </c>
      <c r="AJ1079" t="s">
        <v>2259</v>
      </c>
      <c r="AL1079" t="s">
        <v>2251</v>
      </c>
      <c r="AM1079" t="s">
        <v>2294</v>
      </c>
      <c r="AN1079" t="s">
        <v>2373</v>
      </c>
    </row>
    <row r="1080" spans="29:41" x14ac:dyDescent="0.4">
      <c r="AC1080" t="s">
        <v>2374</v>
      </c>
      <c r="AD1080" t="s">
        <v>2248</v>
      </c>
      <c r="AE1080" t="s">
        <v>2375</v>
      </c>
      <c r="AG1080" t="s">
        <v>966</v>
      </c>
      <c r="AH1080" t="s">
        <v>2264</v>
      </c>
      <c r="AI1080" t="s">
        <v>2258</v>
      </c>
      <c r="AJ1080" t="s">
        <v>2250</v>
      </c>
      <c r="AK1080" t="s">
        <v>2376</v>
      </c>
      <c r="AL1080" t="s">
        <v>2266</v>
      </c>
      <c r="AN1080" t="s">
        <v>2377</v>
      </c>
      <c r="AO1080" t="s">
        <v>2364</v>
      </c>
    </row>
    <row r="1081" spans="29:41" x14ac:dyDescent="0.4">
      <c r="AC1081" t="s">
        <v>2378</v>
      </c>
      <c r="AD1081" t="s">
        <v>2248</v>
      </c>
      <c r="AF1081" t="s">
        <v>2379</v>
      </c>
      <c r="AG1081" t="s">
        <v>966</v>
      </c>
      <c r="AH1081" t="s">
        <v>2264</v>
      </c>
      <c r="AI1081" t="s">
        <v>2258</v>
      </c>
      <c r="AJ1081" t="s">
        <v>2250</v>
      </c>
      <c r="AK1081" t="s">
        <v>2380</v>
      </c>
      <c r="AL1081" t="s">
        <v>2266</v>
      </c>
    </row>
    <row r="1082" spans="29:41" x14ac:dyDescent="0.4">
      <c r="AC1082" t="s">
        <v>2381</v>
      </c>
      <c r="AD1082" t="s">
        <v>2248</v>
      </c>
      <c r="AG1082" t="s">
        <v>966</v>
      </c>
      <c r="AH1082" t="s">
        <v>2264</v>
      </c>
      <c r="AI1082" t="s">
        <v>2258</v>
      </c>
      <c r="AJ1082" t="s">
        <v>2250</v>
      </c>
      <c r="AK1082" t="s">
        <v>2382</v>
      </c>
      <c r="AL1082" t="s">
        <v>2266</v>
      </c>
      <c r="AN1082" t="s">
        <v>2301</v>
      </c>
      <c r="AO1082" t="s">
        <v>2302</v>
      </c>
    </row>
    <row r="1083" spans="29:41" x14ac:dyDescent="0.4">
      <c r="AC1083" t="s">
        <v>2383</v>
      </c>
      <c r="AD1083" t="s">
        <v>2248</v>
      </c>
      <c r="AG1083" t="s">
        <v>2286</v>
      </c>
      <c r="AK1083" t="s">
        <v>2382</v>
      </c>
      <c r="AN1083" t="s">
        <v>2301</v>
      </c>
      <c r="AO1083" t="s">
        <v>2302</v>
      </c>
    </row>
    <row r="1084" spans="29:41" x14ac:dyDescent="0.4">
      <c r="AC1084" t="s">
        <v>2384</v>
      </c>
      <c r="AD1084" t="s">
        <v>2248</v>
      </c>
      <c r="AG1084" t="s">
        <v>966</v>
      </c>
      <c r="AH1084" t="s">
        <v>2264</v>
      </c>
      <c r="AI1084" t="s">
        <v>2258</v>
      </c>
      <c r="AJ1084" t="s">
        <v>2250</v>
      </c>
      <c r="AK1084" t="s">
        <v>2382</v>
      </c>
      <c r="AL1084" t="s">
        <v>2266</v>
      </c>
      <c r="AN1084" t="s">
        <v>2301</v>
      </c>
      <c r="AO1084" t="s">
        <v>2302</v>
      </c>
    </row>
    <row r="1085" spans="29:41" x14ac:dyDescent="0.4">
      <c r="AC1085" t="s">
        <v>2385</v>
      </c>
      <c r="AD1085" t="s">
        <v>2248</v>
      </c>
      <c r="AG1085" t="s">
        <v>966</v>
      </c>
      <c r="AH1085" t="s">
        <v>2264</v>
      </c>
      <c r="AI1085" t="s">
        <v>2258</v>
      </c>
      <c r="AJ1085" t="s">
        <v>2250</v>
      </c>
      <c r="AK1085" t="s">
        <v>2386</v>
      </c>
      <c r="AL1085" t="s">
        <v>2266</v>
      </c>
    </row>
    <row r="1086" spans="29:41" x14ac:dyDescent="0.4">
      <c r="AC1086" t="s">
        <v>2387</v>
      </c>
      <c r="AD1086" t="s">
        <v>2248</v>
      </c>
      <c r="AG1086" t="s">
        <v>2286</v>
      </c>
      <c r="AK1086" t="s">
        <v>2386</v>
      </c>
    </row>
    <row r="1087" spans="29:41" x14ac:dyDescent="0.4">
      <c r="AC1087" t="s">
        <v>2388</v>
      </c>
      <c r="AD1087" t="s">
        <v>2248</v>
      </c>
      <c r="AG1087" t="s">
        <v>966</v>
      </c>
      <c r="AH1087" t="s">
        <v>2264</v>
      </c>
      <c r="AI1087" t="s">
        <v>2258</v>
      </c>
      <c r="AJ1087" t="s">
        <v>2250</v>
      </c>
      <c r="AK1087" t="s">
        <v>2371</v>
      </c>
      <c r="AL1087" t="s">
        <v>2266</v>
      </c>
      <c r="AN1087" t="s">
        <v>520</v>
      </c>
      <c r="AO1087" t="s">
        <v>2364</v>
      </c>
    </row>
    <row r="1088" spans="29:41" x14ac:dyDescent="0.4">
      <c r="AC1088" t="s">
        <v>2389</v>
      </c>
      <c r="AD1088" t="s">
        <v>2248</v>
      </c>
      <c r="AG1088" t="s">
        <v>2286</v>
      </c>
      <c r="AK1088" t="s">
        <v>2371</v>
      </c>
      <c r="AN1088" t="s">
        <v>520</v>
      </c>
      <c r="AO1088" t="s">
        <v>2364</v>
      </c>
    </row>
    <row r="1089" spans="29:41" x14ac:dyDescent="0.4">
      <c r="AC1089" t="s">
        <v>2390</v>
      </c>
      <c r="AD1089" t="s">
        <v>2248</v>
      </c>
      <c r="AE1089" t="s">
        <v>2306</v>
      </c>
      <c r="AF1089" t="s">
        <v>2391</v>
      </c>
      <c r="AG1089" t="s">
        <v>966</v>
      </c>
      <c r="AH1089" t="s">
        <v>2264</v>
      </c>
      <c r="AI1089" t="s">
        <v>2258</v>
      </c>
      <c r="AJ1089" t="s">
        <v>2250</v>
      </c>
      <c r="AL1089" t="s">
        <v>2266</v>
      </c>
    </row>
    <row r="1090" spans="29:41" x14ac:dyDescent="0.4">
      <c r="AC1090" t="s">
        <v>2392</v>
      </c>
      <c r="AD1090" t="s">
        <v>2248</v>
      </c>
      <c r="AG1090" t="s">
        <v>966</v>
      </c>
      <c r="AH1090" t="s">
        <v>2264</v>
      </c>
      <c r="AI1090" t="s">
        <v>2258</v>
      </c>
      <c r="AK1090" t="s">
        <v>2393</v>
      </c>
      <c r="AL1090" t="s">
        <v>2266</v>
      </c>
      <c r="AN1090" t="s">
        <v>520</v>
      </c>
      <c r="AO1090" t="s">
        <v>2394</v>
      </c>
    </row>
    <row r="1091" spans="29:41" x14ac:dyDescent="0.4">
      <c r="AC1091" t="s">
        <v>2395</v>
      </c>
      <c r="AD1091" t="s">
        <v>2248</v>
      </c>
      <c r="AG1091" t="s">
        <v>966</v>
      </c>
      <c r="AH1091" t="s">
        <v>2264</v>
      </c>
      <c r="AI1091" t="s">
        <v>2258</v>
      </c>
      <c r="AJ1091" t="s">
        <v>2250</v>
      </c>
      <c r="AK1091" t="s">
        <v>2393</v>
      </c>
      <c r="AL1091" t="s">
        <v>2266</v>
      </c>
      <c r="AN1091" t="s">
        <v>520</v>
      </c>
      <c r="AO1091" t="s">
        <v>2394</v>
      </c>
    </row>
    <row r="1092" spans="29:41" x14ac:dyDescent="0.4">
      <c r="AC1092" t="s">
        <v>2396</v>
      </c>
      <c r="AD1092" t="s">
        <v>2248</v>
      </c>
      <c r="AG1092" t="s">
        <v>966</v>
      </c>
      <c r="AH1092" t="s">
        <v>2264</v>
      </c>
      <c r="AI1092" t="s">
        <v>2258</v>
      </c>
      <c r="AJ1092" t="s">
        <v>2250</v>
      </c>
      <c r="AK1092" t="s">
        <v>2393</v>
      </c>
      <c r="AL1092" t="s">
        <v>2266</v>
      </c>
      <c r="AN1092" t="s">
        <v>520</v>
      </c>
      <c r="AO1092" t="s">
        <v>2394</v>
      </c>
    </row>
    <row r="1093" spans="29:41" x14ac:dyDescent="0.4">
      <c r="AC1093" t="s">
        <v>2397</v>
      </c>
      <c r="AD1093" t="s">
        <v>2248</v>
      </c>
      <c r="AE1093" t="s">
        <v>2306</v>
      </c>
      <c r="AG1093" t="s">
        <v>966</v>
      </c>
      <c r="AH1093" t="s">
        <v>2264</v>
      </c>
      <c r="AI1093" t="s">
        <v>2258</v>
      </c>
      <c r="AJ1093" t="s">
        <v>2250</v>
      </c>
      <c r="AL1093" t="s">
        <v>2266</v>
      </c>
    </row>
    <row r="1094" spans="29:41" x14ac:dyDescent="0.4">
      <c r="AC1094" t="s">
        <v>2398</v>
      </c>
      <c r="AD1094" t="s">
        <v>2248</v>
      </c>
      <c r="AF1094" t="s">
        <v>2399</v>
      </c>
      <c r="AG1094" t="s">
        <v>966</v>
      </c>
      <c r="AH1094" t="s">
        <v>2264</v>
      </c>
      <c r="AI1094" t="s">
        <v>2258</v>
      </c>
      <c r="AJ1094" t="s">
        <v>2250</v>
      </c>
      <c r="AK1094" t="s">
        <v>2400</v>
      </c>
      <c r="AL1094" t="s">
        <v>2266</v>
      </c>
      <c r="AN1094" t="s">
        <v>520</v>
      </c>
    </row>
    <row r="1095" spans="29:41" x14ac:dyDescent="0.4">
      <c r="AC1095" t="s">
        <v>2401</v>
      </c>
      <c r="AD1095" t="s">
        <v>2248</v>
      </c>
      <c r="AE1095" t="s">
        <v>2151</v>
      </c>
      <c r="AG1095" t="s">
        <v>966</v>
      </c>
      <c r="AH1095" t="s">
        <v>2264</v>
      </c>
      <c r="AI1095" t="s">
        <v>2258</v>
      </c>
      <c r="AJ1095" t="s">
        <v>2250</v>
      </c>
      <c r="AL1095" t="s">
        <v>2266</v>
      </c>
      <c r="AN1095" t="s">
        <v>520</v>
      </c>
    </row>
    <row r="1096" spans="29:41" x14ac:dyDescent="0.4">
      <c r="AC1096" t="s">
        <v>2402</v>
      </c>
      <c r="AD1096" t="s">
        <v>2248</v>
      </c>
      <c r="AG1096" t="s">
        <v>966</v>
      </c>
      <c r="AH1096" t="s">
        <v>2264</v>
      </c>
      <c r="AI1096" t="s">
        <v>2258</v>
      </c>
      <c r="AJ1096" t="s">
        <v>2250</v>
      </c>
      <c r="AK1096" t="s">
        <v>2304</v>
      </c>
      <c r="AL1096" t="s">
        <v>2266</v>
      </c>
      <c r="AN1096" t="s">
        <v>2403</v>
      </c>
    </row>
    <row r="1097" spans="29:41" x14ac:dyDescent="0.4">
      <c r="AC1097" t="s">
        <v>2404</v>
      </c>
      <c r="AD1097" t="s">
        <v>2248</v>
      </c>
      <c r="AG1097" t="s">
        <v>966</v>
      </c>
      <c r="AH1097" t="s">
        <v>2264</v>
      </c>
      <c r="AI1097" t="s">
        <v>2258</v>
      </c>
      <c r="AJ1097" t="s">
        <v>2250</v>
      </c>
      <c r="AK1097" t="s">
        <v>2304</v>
      </c>
      <c r="AL1097" t="s">
        <v>2266</v>
      </c>
      <c r="AN1097" t="s">
        <v>2403</v>
      </c>
    </row>
    <row r="1098" spans="29:41" x14ac:dyDescent="0.4">
      <c r="AC1098" t="s">
        <v>2405</v>
      </c>
      <c r="AD1098" t="s">
        <v>2248</v>
      </c>
      <c r="AG1098" t="s">
        <v>2286</v>
      </c>
      <c r="AK1098" t="s">
        <v>2304</v>
      </c>
      <c r="AN1098" t="s">
        <v>2403</v>
      </c>
    </row>
    <row r="1099" spans="29:41" x14ac:dyDescent="0.4">
      <c r="AC1099" t="s">
        <v>2406</v>
      </c>
      <c r="AD1099" t="s">
        <v>2248</v>
      </c>
      <c r="AG1099" t="s">
        <v>966</v>
      </c>
      <c r="AH1099" t="s">
        <v>2264</v>
      </c>
      <c r="AI1099" t="s">
        <v>2258</v>
      </c>
      <c r="AJ1099" t="s">
        <v>2250</v>
      </c>
      <c r="AK1099" t="s">
        <v>2407</v>
      </c>
      <c r="AL1099" t="s">
        <v>2266</v>
      </c>
      <c r="AN1099" t="s">
        <v>520</v>
      </c>
      <c r="AO1099" t="s">
        <v>2408</v>
      </c>
    </row>
    <row r="1100" spans="29:41" x14ac:dyDescent="0.4">
      <c r="AC1100" t="s">
        <v>2409</v>
      </c>
      <c r="AD1100" t="s">
        <v>2248</v>
      </c>
      <c r="AG1100" t="s">
        <v>966</v>
      </c>
      <c r="AH1100" t="s">
        <v>2264</v>
      </c>
      <c r="AI1100" t="s">
        <v>2258</v>
      </c>
      <c r="AJ1100" t="s">
        <v>2250</v>
      </c>
      <c r="AK1100" t="s">
        <v>2407</v>
      </c>
      <c r="AL1100" t="s">
        <v>2266</v>
      </c>
      <c r="AN1100" t="s">
        <v>520</v>
      </c>
      <c r="AO1100" t="s">
        <v>2408</v>
      </c>
    </row>
    <row r="1101" spans="29:41" x14ac:dyDescent="0.4">
      <c r="AC1101" t="s">
        <v>2410</v>
      </c>
      <c r="AD1101" t="s">
        <v>2248</v>
      </c>
      <c r="AG1101" t="s">
        <v>2286</v>
      </c>
      <c r="AK1101" t="s">
        <v>2407</v>
      </c>
      <c r="AN1101" t="s">
        <v>520</v>
      </c>
      <c r="AO1101" t="s">
        <v>2408</v>
      </c>
    </row>
    <row r="1102" spans="29:41" x14ac:dyDescent="0.4">
      <c r="AC1102" t="s">
        <v>2411</v>
      </c>
      <c r="AD1102" t="s">
        <v>2248</v>
      </c>
      <c r="AG1102" t="s">
        <v>966</v>
      </c>
      <c r="AH1102" t="s">
        <v>2264</v>
      </c>
      <c r="AI1102" t="s">
        <v>2258</v>
      </c>
      <c r="AJ1102" t="s">
        <v>2250</v>
      </c>
      <c r="AK1102" t="s">
        <v>2393</v>
      </c>
      <c r="AL1102" t="s">
        <v>2266</v>
      </c>
      <c r="AN1102" t="s">
        <v>520</v>
      </c>
      <c r="AO1102" t="s">
        <v>2394</v>
      </c>
    </row>
    <row r="1103" spans="29:41" x14ac:dyDescent="0.4">
      <c r="AC1103" t="s">
        <v>2412</v>
      </c>
      <c r="AD1103" t="s">
        <v>2248</v>
      </c>
      <c r="AG1103" t="s">
        <v>966</v>
      </c>
      <c r="AH1103" t="s">
        <v>2264</v>
      </c>
      <c r="AI1103" t="s">
        <v>2258</v>
      </c>
      <c r="AJ1103" t="s">
        <v>2250</v>
      </c>
      <c r="AK1103" t="s">
        <v>2413</v>
      </c>
      <c r="AL1103" t="s">
        <v>2266</v>
      </c>
      <c r="AN1103" t="s">
        <v>520</v>
      </c>
      <c r="AO1103" t="s">
        <v>2364</v>
      </c>
    </row>
    <row r="1104" spans="29:41" x14ac:dyDescent="0.4">
      <c r="AC1104" t="s">
        <v>2414</v>
      </c>
      <c r="AD1104" t="s">
        <v>2248</v>
      </c>
      <c r="AG1104" t="s">
        <v>2286</v>
      </c>
      <c r="AK1104" t="s">
        <v>2413</v>
      </c>
      <c r="AN1104" t="s">
        <v>520</v>
      </c>
      <c r="AO1104" t="s">
        <v>2364</v>
      </c>
    </row>
    <row r="1105" spans="29:41" x14ac:dyDescent="0.4">
      <c r="AC1105" t="s">
        <v>2415</v>
      </c>
      <c r="AD1105" t="s">
        <v>2248</v>
      </c>
      <c r="AE1105" t="s">
        <v>2317</v>
      </c>
      <c r="AG1105" t="s">
        <v>966</v>
      </c>
      <c r="AH1105" t="s">
        <v>2264</v>
      </c>
      <c r="AI1105" t="s">
        <v>2258</v>
      </c>
      <c r="AJ1105" t="s">
        <v>2318</v>
      </c>
      <c r="AK1105" t="s">
        <v>2416</v>
      </c>
      <c r="AL1105" t="s">
        <v>2266</v>
      </c>
      <c r="AN1105" t="s">
        <v>520</v>
      </c>
      <c r="AO1105" t="s">
        <v>2364</v>
      </c>
    </row>
    <row r="1106" spans="29:41" x14ac:dyDescent="0.4">
      <c r="AC1106" t="s">
        <v>2417</v>
      </c>
      <c r="AD1106" t="s">
        <v>2248</v>
      </c>
      <c r="AF1106" t="s">
        <v>2418</v>
      </c>
      <c r="AG1106" t="s">
        <v>966</v>
      </c>
      <c r="AH1106" t="s">
        <v>2264</v>
      </c>
      <c r="AI1106" t="s">
        <v>2258</v>
      </c>
      <c r="AJ1106" t="s">
        <v>2419</v>
      </c>
      <c r="AL1106" t="s">
        <v>2266</v>
      </c>
      <c r="AN1106" t="s">
        <v>520</v>
      </c>
      <c r="AO1106" t="s">
        <v>2364</v>
      </c>
    </row>
    <row r="1107" spans="29:41" x14ac:dyDescent="0.4">
      <c r="AC1107" t="s">
        <v>2420</v>
      </c>
      <c r="AD1107" t="s">
        <v>2248</v>
      </c>
      <c r="AE1107" t="s">
        <v>2263</v>
      </c>
      <c r="AG1107" t="s">
        <v>966</v>
      </c>
      <c r="AH1107" t="s">
        <v>2264</v>
      </c>
      <c r="AI1107" t="s">
        <v>2258</v>
      </c>
      <c r="AJ1107" t="s">
        <v>2259</v>
      </c>
      <c r="AL1107" t="s">
        <v>2266</v>
      </c>
    </row>
    <row r="1108" spans="29:41" x14ac:dyDescent="0.4">
      <c r="AC1108" t="s">
        <v>2421</v>
      </c>
      <c r="AD1108" t="s">
        <v>2248</v>
      </c>
      <c r="AE1108" t="s">
        <v>2263</v>
      </c>
      <c r="AG1108" t="s">
        <v>966</v>
      </c>
      <c r="AH1108" t="s">
        <v>2264</v>
      </c>
      <c r="AI1108" t="s">
        <v>2258</v>
      </c>
      <c r="AJ1108" t="s">
        <v>2259</v>
      </c>
      <c r="AL1108" t="s">
        <v>2266</v>
      </c>
    </row>
    <row r="1109" spans="29:41" x14ac:dyDescent="0.4">
      <c r="AC1109" t="s">
        <v>2422</v>
      </c>
      <c r="AD1109" t="s">
        <v>2248</v>
      </c>
      <c r="AG1109" t="s">
        <v>966</v>
      </c>
      <c r="AH1109" t="s">
        <v>2264</v>
      </c>
      <c r="AI1109" t="s">
        <v>2258</v>
      </c>
      <c r="AJ1109" t="s">
        <v>2250</v>
      </c>
      <c r="AK1109" t="s">
        <v>2371</v>
      </c>
      <c r="AL1109" t="s">
        <v>2266</v>
      </c>
      <c r="AN1109" t="s">
        <v>520</v>
      </c>
      <c r="AO1109" t="s">
        <v>2364</v>
      </c>
    </row>
    <row r="1110" spans="29:41" x14ac:dyDescent="0.4">
      <c r="AC1110" t="s">
        <v>2423</v>
      </c>
      <c r="AD1110" t="s">
        <v>2248</v>
      </c>
      <c r="AG1110" t="s">
        <v>2286</v>
      </c>
      <c r="AK1110" t="s">
        <v>2371</v>
      </c>
      <c r="AN1110" t="s">
        <v>520</v>
      </c>
      <c r="AO1110" t="s">
        <v>2364</v>
      </c>
    </row>
    <row r="1111" spans="29:41" x14ac:dyDescent="0.4">
      <c r="AC1111" t="s">
        <v>2424</v>
      </c>
      <c r="AD1111" t="s">
        <v>2248</v>
      </c>
      <c r="AG1111" t="s">
        <v>966</v>
      </c>
      <c r="AH1111" t="s">
        <v>2264</v>
      </c>
      <c r="AI1111" t="s">
        <v>2258</v>
      </c>
      <c r="AJ1111" t="s">
        <v>2250</v>
      </c>
      <c r="AK1111" t="s">
        <v>2371</v>
      </c>
      <c r="AL1111" t="s">
        <v>2266</v>
      </c>
      <c r="AN1111" t="s">
        <v>520</v>
      </c>
      <c r="AO1111" t="s">
        <v>2364</v>
      </c>
    </row>
    <row r="1112" spans="29:41" x14ac:dyDescent="0.4">
      <c r="AC1112" t="s">
        <v>2425</v>
      </c>
      <c r="AD1112" t="s">
        <v>2248</v>
      </c>
      <c r="AG1112" t="s">
        <v>2286</v>
      </c>
      <c r="AK1112" t="s">
        <v>2371</v>
      </c>
      <c r="AN1112" t="s">
        <v>520</v>
      </c>
      <c r="AO1112" t="s">
        <v>2364</v>
      </c>
    </row>
    <row r="1113" spans="29:41" x14ac:dyDescent="0.4">
      <c r="AC1113" t="s">
        <v>2426</v>
      </c>
      <c r="AD1113" t="s">
        <v>2248</v>
      </c>
      <c r="AG1113" t="s">
        <v>966</v>
      </c>
      <c r="AH1113" t="s">
        <v>2264</v>
      </c>
      <c r="AI1113" t="s">
        <v>2258</v>
      </c>
      <c r="AJ1113" t="s">
        <v>2250</v>
      </c>
      <c r="AL1113" t="s">
        <v>2266</v>
      </c>
      <c r="AN1113" t="s">
        <v>520</v>
      </c>
    </row>
    <row r="1114" spans="29:41" x14ac:dyDescent="0.4">
      <c r="AC1114" t="s">
        <v>2427</v>
      </c>
      <c r="AD1114" t="s">
        <v>2248</v>
      </c>
      <c r="AE1114" t="s">
        <v>2428</v>
      </c>
      <c r="AF1114" t="s">
        <v>2429</v>
      </c>
      <c r="AG1114" t="s">
        <v>2249</v>
      </c>
      <c r="AH1114" t="s">
        <v>2264</v>
      </c>
      <c r="AI1114" t="s">
        <v>2167</v>
      </c>
      <c r="AJ1114" t="s">
        <v>2259</v>
      </c>
      <c r="AL1114" t="s">
        <v>2251</v>
      </c>
      <c r="AM1114" t="s">
        <v>2294</v>
      </c>
    </row>
    <row r="1115" spans="29:41" x14ac:dyDescent="0.4">
      <c r="AC1115" t="s">
        <v>2430</v>
      </c>
      <c r="AD1115" t="s">
        <v>2248</v>
      </c>
      <c r="AF1115" t="s">
        <v>2431</v>
      </c>
      <c r="AG1115" t="s">
        <v>966</v>
      </c>
      <c r="AH1115" t="s">
        <v>2264</v>
      </c>
      <c r="AI1115" t="s">
        <v>2258</v>
      </c>
      <c r="AJ1115" t="s">
        <v>2250</v>
      </c>
      <c r="AK1115" t="s">
        <v>2432</v>
      </c>
      <c r="AL1115" t="s">
        <v>2266</v>
      </c>
      <c r="AN1115" t="s">
        <v>520</v>
      </c>
    </row>
    <row r="1116" spans="29:41" x14ac:dyDescent="0.4">
      <c r="AC1116" t="s">
        <v>2433</v>
      </c>
      <c r="AD1116" t="s">
        <v>2248</v>
      </c>
      <c r="AF1116" t="s">
        <v>2431</v>
      </c>
      <c r="AG1116" t="s">
        <v>2283</v>
      </c>
      <c r="AK1116" t="s">
        <v>2432</v>
      </c>
      <c r="AN1116" t="s">
        <v>520</v>
      </c>
    </row>
    <row r="1117" spans="29:41" x14ac:dyDescent="0.4">
      <c r="AC1117" t="s">
        <v>2434</v>
      </c>
      <c r="AD1117" t="s">
        <v>2248</v>
      </c>
      <c r="AF1117" t="s">
        <v>2431</v>
      </c>
      <c r="AG1117" t="s">
        <v>2286</v>
      </c>
      <c r="AK1117" t="s">
        <v>2432</v>
      </c>
      <c r="AN1117" t="s">
        <v>520</v>
      </c>
    </row>
    <row r="1118" spans="29:41" x14ac:dyDescent="0.4">
      <c r="AC1118" t="s">
        <v>2435</v>
      </c>
      <c r="AD1118" t="s">
        <v>2248</v>
      </c>
      <c r="AE1118" t="s">
        <v>2306</v>
      </c>
      <c r="AF1118" t="s">
        <v>2431</v>
      </c>
      <c r="AG1118" t="s">
        <v>966</v>
      </c>
      <c r="AH1118" t="s">
        <v>2264</v>
      </c>
      <c r="AI1118" t="s">
        <v>2258</v>
      </c>
      <c r="AJ1118" t="s">
        <v>2250</v>
      </c>
      <c r="AL1118" t="s">
        <v>2266</v>
      </c>
    </row>
    <row r="1119" spans="29:41" x14ac:dyDescent="0.4">
      <c r="AC1119" t="s">
        <v>2436</v>
      </c>
      <c r="AD1119" t="s">
        <v>2248</v>
      </c>
      <c r="AG1119" t="s">
        <v>2165</v>
      </c>
      <c r="AH1119" t="s">
        <v>2273</v>
      </c>
      <c r="AI1119" t="s">
        <v>1133</v>
      </c>
      <c r="AJ1119" t="s">
        <v>2254</v>
      </c>
      <c r="AL1119" t="s">
        <v>2275</v>
      </c>
      <c r="AM1119" t="s">
        <v>2276</v>
      </c>
      <c r="AN1119" t="s">
        <v>2437</v>
      </c>
    </row>
    <row r="1120" spans="29:41" x14ac:dyDescent="0.4">
      <c r="AC1120" t="s">
        <v>2095</v>
      </c>
      <c r="AD1120" t="s">
        <v>2248</v>
      </c>
      <c r="AE1120" t="s">
        <v>2428</v>
      </c>
      <c r="AF1120" t="s">
        <v>2429</v>
      </c>
      <c r="AG1120" t="s">
        <v>2249</v>
      </c>
      <c r="AH1120" t="s">
        <v>2264</v>
      </c>
      <c r="AI1120" t="s">
        <v>2167</v>
      </c>
      <c r="AJ1120" t="s">
        <v>2259</v>
      </c>
      <c r="AL1120" t="s">
        <v>2251</v>
      </c>
      <c r="AM1120" t="s">
        <v>2294</v>
      </c>
    </row>
    <row r="1121" spans="29:40" x14ac:dyDescent="0.4">
      <c r="AC1121" t="s">
        <v>2438</v>
      </c>
      <c r="AD1121" t="s">
        <v>2248</v>
      </c>
      <c r="AF1121" t="s">
        <v>2431</v>
      </c>
      <c r="AG1121" t="s">
        <v>966</v>
      </c>
      <c r="AH1121" t="s">
        <v>2264</v>
      </c>
      <c r="AI1121" t="s">
        <v>2258</v>
      </c>
      <c r="AJ1121" t="s">
        <v>2250</v>
      </c>
      <c r="AK1121" t="s">
        <v>2320</v>
      </c>
      <c r="AL1121" t="s">
        <v>2266</v>
      </c>
      <c r="AN1121" t="s">
        <v>520</v>
      </c>
    </row>
    <row r="1122" spans="29:40" x14ac:dyDescent="0.4">
      <c r="AC1122" t="s">
        <v>2439</v>
      </c>
      <c r="AD1122" t="s">
        <v>2248</v>
      </c>
      <c r="AF1122" t="s">
        <v>2431</v>
      </c>
      <c r="AG1122" t="s">
        <v>966</v>
      </c>
      <c r="AH1122" t="s">
        <v>2264</v>
      </c>
      <c r="AI1122" t="s">
        <v>2258</v>
      </c>
      <c r="AJ1122" t="s">
        <v>2250</v>
      </c>
      <c r="AK1122" t="s">
        <v>2440</v>
      </c>
      <c r="AL1122" t="s">
        <v>2266</v>
      </c>
      <c r="AN1122" t="s">
        <v>520</v>
      </c>
    </row>
    <row r="1123" spans="29:40" x14ac:dyDescent="0.4">
      <c r="AC1123" t="s">
        <v>2441</v>
      </c>
      <c r="AD1123" t="s">
        <v>2248</v>
      </c>
      <c r="AF1123" t="s">
        <v>2431</v>
      </c>
      <c r="AG1123" t="s">
        <v>2283</v>
      </c>
      <c r="AK1123" t="s">
        <v>2440</v>
      </c>
      <c r="AN1123" t="s">
        <v>520</v>
      </c>
    </row>
    <row r="1124" spans="29:40" x14ac:dyDescent="0.4">
      <c r="AC1124" t="s">
        <v>2442</v>
      </c>
      <c r="AD1124" t="s">
        <v>2248</v>
      </c>
      <c r="AF1124" t="s">
        <v>2431</v>
      </c>
      <c r="AG1124" t="s">
        <v>966</v>
      </c>
      <c r="AH1124" t="s">
        <v>2264</v>
      </c>
      <c r="AI1124" t="s">
        <v>2258</v>
      </c>
      <c r="AJ1124" t="s">
        <v>2250</v>
      </c>
      <c r="AK1124" t="s">
        <v>2443</v>
      </c>
      <c r="AL1124" t="s">
        <v>2266</v>
      </c>
      <c r="AN1124" t="s">
        <v>520</v>
      </c>
    </row>
    <row r="1125" spans="29:40" x14ac:dyDescent="0.4">
      <c r="AC1125" t="s">
        <v>2444</v>
      </c>
      <c r="AD1125" t="s">
        <v>2248</v>
      </c>
      <c r="AF1125" t="s">
        <v>2431</v>
      </c>
      <c r="AG1125" t="s">
        <v>2283</v>
      </c>
      <c r="AK1125" t="s">
        <v>2443</v>
      </c>
      <c r="AN1125" t="s">
        <v>520</v>
      </c>
    </row>
    <row r="1126" spans="29:40" x14ac:dyDescent="0.4">
      <c r="AC1126" t="s">
        <v>2445</v>
      </c>
      <c r="AD1126" t="s">
        <v>2248</v>
      </c>
      <c r="AF1126" t="s">
        <v>2431</v>
      </c>
      <c r="AG1126" t="s">
        <v>2286</v>
      </c>
      <c r="AK1126" t="s">
        <v>2443</v>
      </c>
      <c r="AN1126" t="s">
        <v>520</v>
      </c>
    </row>
    <row r="1127" spans="29:40" x14ac:dyDescent="0.4">
      <c r="AC1127" t="s">
        <v>2446</v>
      </c>
      <c r="AD1127" t="s">
        <v>2248</v>
      </c>
      <c r="AF1127" t="s">
        <v>2431</v>
      </c>
      <c r="AG1127" t="s">
        <v>966</v>
      </c>
      <c r="AH1127" t="s">
        <v>2264</v>
      </c>
      <c r="AI1127" t="s">
        <v>2258</v>
      </c>
      <c r="AJ1127" t="s">
        <v>2250</v>
      </c>
      <c r="AK1127" t="s">
        <v>2432</v>
      </c>
      <c r="AL1127" t="s">
        <v>2266</v>
      </c>
      <c r="AN1127" t="s">
        <v>520</v>
      </c>
    </row>
    <row r="1128" spans="29:40" x14ac:dyDescent="0.4">
      <c r="AC1128" t="s">
        <v>2447</v>
      </c>
      <c r="AD1128" t="s">
        <v>2248</v>
      </c>
      <c r="AF1128" t="s">
        <v>2431</v>
      </c>
      <c r="AG1128" t="s">
        <v>2283</v>
      </c>
      <c r="AK1128" t="s">
        <v>2432</v>
      </c>
      <c r="AN1128" t="s">
        <v>520</v>
      </c>
    </row>
    <row r="1129" spans="29:40" x14ac:dyDescent="0.4">
      <c r="AC1129" t="s">
        <v>2448</v>
      </c>
      <c r="AD1129" t="s">
        <v>2248</v>
      </c>
      <c r="AF1129" t="s">
        <v>2431</v>
      </c>
      <c r="AG1129" t="s">
        <v>2286</v>
      </c>
      <c r="AK1129" t="s">
        <v>2432</v>
      </c>
      <c r="AN1129" t="s">
        <v>520</v>
      </c>
    </row>
    <row r="1130" spans="29:40" x14ac:dyDescent="0.4">
      <c r="AC1130" t="s">
        <v>2449</v>
      </c>
      <c r="AD1130" t="s">
        <v>2248</v>
      </c>
      <c r="AG1130" t="s">
        <v>966</v>
      </c>
      <c r="AH1130" t="s">
        <v>2264</v>
      </c>
      <c r="AI1130" t="s">
        <v>2258</v>
      </c>
      <c r="AJ1130" t="s">
        <v>2250</v>
      </c>
      <c r="AK1130" t="s">
        <v>2450</v>
      </c>
      <c r="AL1130" t="s">
        <v>2266</v>
      </c>
      <c r="AN1130" t="s">
        <v>520</v>
      </c>
    </row>
    <row r="1131" spans="29:40" x14ac:dyDescent="0.4">
      <c r="AC1131" t="s">
        <v>2451</v>
      </c>
      <c r="AD1131" t="s">
        <v>2248</v>
      </c>
      <c r="AF1131" t="s">
        <v>2431</v>
      </c>
      <c r="AG1131" t="s">
        <v>2283</v>
      </c>
      <c r="AK1131" t="s">
        <v>2450</v>
      </c>
      <c r="AN1131" t="s">
        <v>520</v>
      </c>
    </row>
    <row r="1132" spans="29:40" x14ac:dyDescent="0.4">
      <c r="AC1132" t="s">
        <v>2452</v>
      </c>
      <c r="AD1132" t="s">
        <v>2248</v>
      </c>
      <c r="AF1132" t="s">
        <v>2431</v>
      </c>
      <c r="AG1132" t="s">
        <v>2286</v>
      </c>
      <c r="AK1132" t="s">
        <v>2450</v>
      </c>
      <c r="AN1132" t="s">
        <v>520</v>
      </c>
    </row>
    <row r="1133" spans="29:40" x14ac:dyDescent="0.4">
      <c r="AC1133" t="s">
        <v>2453</v>
      </c>
      <c r="AD1133" t="s">
        <v>2248</v>
      </c>
      <c r="AF1133" t="s">
        <v>2431</v>
      </c>
      <c r="AG1133" t="s">
        <v>966</v>
      </c>
      <c r="AH1133" t="s">
        <v>2264</v>
      </c>
      <c r="AI1133" t="s">
        <v>2258</v>
      </c>
      <c r="AJ1133" t="s">
        <v>2250</v>
      </c>
      <c r="AL1133" t="s">
        <v>2266</v>
      </c>
      <c r="AN1133" t="s">
        <v>520</v>
      </c>
    </row>
    <row r="1134" spans="29:40" x14ac:dyDescent="0.4">
      <c r="AC1134" t="s">
        <v>2454</v>
      </c>
      <c r="AD1134" t="s">
        <v>2248</v>
      </c>
      <c r="AF1134" t="s">
        <v>2431</v>
      </c>
      <c r="AG1134" t="s">
        <v>2283</v>
      </c>
      <c r="AN1134" t="s">
        <v>520</v>
      </c>
    </row>
    <row r="1135" spans="29:40" x14ac:dyDescent="0.4">
      <c r="AC1135" t="s">
        <v>2455</v>
      </c>
      <c r="AD1135" t="s">
        <v>2248</v>
      </c>
      <c r="AF1135" t="s">
        <v>2431</v>
      </c>
      <c r="AG1135" t="s">
        <v>2286</v>
      </c>
      <c r="AN1135" t="s">
        <v>520</v>
      </c>
    </row>
    <row r="1136" spans="29:40" x14ac:dyDescent="0.4">
      <c r="AC1136" t="s">
        <v>2456</v>
      </c>
      <c r="AD1136" t="s">
        <v>2248</v>
      </c>
      <c r="AF1136" t="s">
        <v>2431</v>
      </c>
      <c r="AG1136" t="s">
        <v>966</v>
      </c>
      <c r="AH1136" t="s">
        <v>2264</v>
      </c>
      <c r="AI1136" t="s">
        <v>2258</v>
      </c>
      <c r="AJ1136" t="s">
        <v>2250</v>
      </c>
      <c r="AL1136" t="s">
        <v>2266</v>
      </c>
      <c r="AN1136" t="s">
        <v>520</v>
      </c>
    </row>
    <row r="1137" spans="29:40" x14ac:dyDescent="0.4">
      <c r="AC1137" t="s">
        <v>2457</v>
      </c>
      <c r="AD1137" t="s">
        <v>2248</v>
      </c>
      <c r="AF1137" t="s">
        <v>2431</v>
      </c>
      <c r="AG1137" t="s">
        <v>2283</v>
      </c>
      <c r="AN1137" t="s">
        <v>520</v>
      </c>
    </row>
    <row r="1138" spans="29:40" x14ac:dyDescent="0.4">
      <c r="AC1138" t="s">
        <v>2458</v>
      </c>
      <c r="AD1138" t="s">
        <v>2248</v>
      </c>
      <c r="AF1138" t="s">
        <v>2431</v>
      </c>
      <c r="AG1138" t="s">
        <v>2286</v>
      </c>
      <c r="AN1138" t="s">
        <v>520</v>
      </c>
    </row>
    <row r="1139" spans="29:40" x14ac:dyDescent="0.4">
      <c r="AC1139" t="s">
        <v>2459</v>
      </c>
      <c r="AD1139" t="s">
        <v>2248</v>
      </c>
      <c r="AF1139" t="s">
        <v>2431</v>
      </c>
      <c r="AG1139" t="s">
        <v>2283</v>
      </c>
      <c r="AK1139" t="s">
        <v>2320</v>
      </c>
      <c r="AN1139" t="s">
        <v>520</v>
      </c>
    </row>
    <row r="1140" spans="29:40" x14ac:dyDescent="0.4">
      <c r="AC1140" t="s">
        <v>2460</v>
      </c>
      <c r="AD1140" t="s">
        <v>2248</v>
      </c>
      <c r="AF1140" t="s">
        <v>2431</v>
      </c>
      <c r="AG1140" t="s">
        <v>2286</v>
      </c>
      <c r="AK1140" t="s">
        <v>2461</v>
      </c>
      <c r="AN1140" t="s">
        <v>520</v>
      </c>
    </row>
    <row r="1141" spans="29:40" x14ac:dyDescent="0.4">
      <c r="AC1141" t="s">
        <v>2462</v>
      </c>
      <c r="AD1141" t="s">
        <v>2248</v>
      </c>
      <c r="AF1141" t="s">
        <v>2463</v>
      </c>
      <c r="AG1141" t="s">
        <v>966</v>
      </c>
      <c r="AH1141" t="s">
        <v>2264</v>
      </c>
      <c r="AI1141" t="s">
        <v>2258</v>
      </c>
      <c r="AJ1141" t="s">
        <v>2250</v>
      </c>
      <c r="AL1141" t="s">
        <v>2266</v>
      </c>
      <c r="AN1141" t="s">
        <v>520</v>
      </c>
    </row>
    <row r="1142" spans="29:40" x14ac:dyDescent="0.4">
      <c r="AC1142" t="s">
        <v>2464</v>
      </c>
      <c r="AD1142" t="s">
        <v>2248</v>
      </c>
      <c r="AF1142" t="s">
        <v>2465</v>
      </c>
      <c r="AG1142" t="s">
        <v>2283</v>
      </c>
      <c r="AN1142" t="s">
        <v>520</v>
      </c>
    </row>
    <row r="1143" spans="29:40" x14ac:dyDescent="0.4">
      <c r="AC1143" t="s">
        <v>2466</v>
      </c>
      <c r="AD1143" t="s">
        <v>2248</v>
      </c>
      <c r="AF1143" t="s">
        <v>2467</v>
      </c>
      <c r="AG1143" t="s">
        <v>966</v>
      </c>
      <c r="AH1143" t="s">
        <v>2264</v>
      </c>
      <c r="AI1143" t="s">
        <v>2258</v>
      </c>
      <c r="AJ1143" t="s">
        <v>2250</v>
      </c>
      <c r="AL1143" t="s">
        <v>2266</v>
      </c>
      <c r="AN1143" t="s">
        <v>520</v>
      </c>
    </row>
    <row r="1144" spans="29:40" x14ac:dyDescent="0.4">
      <c r="AC1144" t="s">
        <v>2468</v>
      </c>
      <c r="AD1144" t="s">
        <v>2248</v>
      </c>
      <c r="AE1144" t="s">
        <v>1331</v>
      </c>
      <c r="AF1144" t="s">
        <v>2469</v>
      </c>
      <c r="AG1144" t="s">
        <v>966</v>
      </c>
      <c r="AH1144" t="s">
        <v>2264</v>
      </c>
      <c r="AI1144" t="s">
        <v>2258</v>
      </c>
      <c r="AJ1144" t="s">
        <v>2250</v>
      </c>
      <c r="AL1144" t="s">
        <v>2266</v>
      </c>
      <c r="AN1144" t="s">
        <v>520</v>
      </c>
    </row>
    <row r="1145" spans="29:40" x14ac:dyDescent="0.4">
      <c r="AC1145" t="s">
        <v>2470</v>
      </c>
      <c r="AD1145" t="s">
        <v>2248</v>
      </c>
      <c r="AF1145" t="s">
        <v>2469</v>
      </c>
      <c r="AG1145" t="s">
        <v>2283</v>
      </c>
      <c r="AN1145" t="s">
        <v>520</v>
      </c>
    </row>
    <row r="1146" spans="29:40" x14ac:dyDescent="0.4">
      <c r="AC1146" t="s">
        <v>2471</v>
      </c>
      <c r="AD1146" t="s">
        <v>2248</v>
      </c>
      <c r="AE1146" t="s">
        <v>1331</v>
      </c>
      <c r="AF1146" t="s">
        <v>2469</v>
      </c>
      <c r="AG1146" t="s">
        <v>966</v>
      </c>
      <c r="AH1146" t="s">
        <v>2264</v>
      </c>
      <c r="AI1146" t="s">
        <v>2258</v>
      </c>
      <c r="AJ1146" t="s">
        <v>2250</v>
      </c>
      <c r="AL1146" t="s">
        <v>2266</v>
      </c>
      <c r="AN1146" t="s">
        <v>520</v>
      </c>
    </row>
    <row r="1147" spans="29:40" x14ac:dyDescent="0.4">
      <c r="AC1147" t="s">
        <v>2472</v>
      </c>
      <c r="AD1147" t="s">
        <v>2248</v>
      </c>
      <c r="AF1147" t="s">
        <v>2469</v>
      </c>
      <c r="AG1147" t="s">
        <v>2283</v>
      </c>
      <c r="AN1147" t="s">
        <v>520</v>
      </c>
    </row>
    <row r="1148" spans="29:40" x14ac:dyDescent="0.4">
      <c r="AC1148" t="s">
        <v>2473</v>
      </c>
      <c r="AD1148" t="s">
        <v>2248</v>
      </c>
      <c r="AF1148" t="s">
        <v>2431</v>
      </c>
      <c r="AG1148" t="s">
        <v>966</v>
      </c>
      <c r="AH1148" t="s">
        <v>2264</v>
      </c>
      <c r="AI1148" t="s">
        <v>2258</v>
      </c>
      <c r="AJ1148" t="s">
        <v>2250</v>
      </c>
      <c r="AK1148" t="s">
        <v>2474</v>
      </c>
      <c r="AL1148" t="s">
        <v>2266</v>
      </c>
      <c r="AN1148" t="s">
        <v>520</v>
      </c>
    </row>
    <row r="1149" spans="29:40" x14ac:dyDescent="0.4">
      <c r="AC1149" t="s">
        <v>2475</v>
      </c>
      <c r="AD1149" t="s">
        <v>2248</v>
      </c>
      <c r="AF1149" t="s">
        <v>2431</v>
      </c>
      <c r="AG1149" t="s">
        <v>2283</v>
      </c>
      <c r="AK1149" t="s">
        <v>2474</v>
      </c>
      <c r="AN1149" t="s">
        <v>520</v>
      </c>
    </row>
    <row r="1150" spans="29:40" x14ac:dyDescent="0.4">
      <c r="AC1150" t="s">
        <v>2476</v>
      </c>
      <c r="AD1150" t="s">
        <v>2248</v>
      </c>
      <c r="AF1150" t="s">
        <v>2431</v>
      </c>
      <c r="AG1150" t="s">
        <v>2286</v>
      </c>
      <c r="AK1150" t="s">
        <v>2474</v>
      </c>
      <c r="AN1150" t="s">
        <v>520</v>
      </c>
    </row>
    <row r="1151" spans="29:40" x14ac:dyDescent="0.4">
      <c r="AC1151" t="s">
        <v>2477</v>
      </c>
      <c r="AD1151" t="s">
        <v>2248</v>
      </c>
      <c r="AF1151" t="s">
        <v>2431</v>
      </c>
      <c r="AG1151" t="s">
        <v>2286</v>
      </c>
      <c r="AK1151" t="s">
        <v>2478</v>
      </c>
      <c r="AN1151" t="s">
        <v>520</v>
      </c>
    </row>
    <row r="1152" spans="29:40" x14ac:dyDescent="0.4">
      <c r="AC1152" t="s">
        <v>2479</v>
      </c>
      <c r="AD1152" t="s">
        <v>2248</v>
      </c>
      <c r="AF1152" t="s">
        <v>2431</v>
      </c>
      <c r="AG1152" t="s">
        <v>966</v>
      </c>
      <c r="AH1152" t="s">
        <v>2264</v>
      </c>
      <c r="AI1152" t="s">
        <v>2258</v>
      </c>
      <c r="AJ1152" t="s">
        <v>2250</v>
      </c>
      <c r="AK1152" t="s">
        <v>2480</v>
      </c>
      <c r="AL1152" t="s">
        <v>2266</v>
      </c>
      <c r="AN1152" t="s">
        <v>520</v>
      </c>
    </row>
    <row r="1153" spans="29:41" x14ac:dyDescent="0.4">
      <c r="AC1153" t="s">
        <v>2481</v>
      </c>
      <c r="AD1153" t="s">
        <v>2248</v>
      </c>
      <c r="AF1153" t="s">
        <v>2431</v>
      </c>
      <c r="AG1153" t="s">
        <v>2286</v>
      </c>
      <c r="AK1153" t="s">
        <v>2480</v>
      </c>
      <c r="AN1153" t="s">
        <v>520</v>
      </c>
    </row>
    <row r="1154" spans="29:41" x14ac:dyDescent="0.4">
      <c r="AC1154" t="s">
        <v>2482</v>
      </c>
      <c r="AD1154" t="s">
        <v>2248</v>
      </c>
      <c r="AF1154" t="s">
        <v>2483</v>
      </c>
      <c r="AG1154" t="s">
        <v>966</v>
      </c>
      <c r="AH1154" t="s">
        <v>2264</v>
      </c>
      <c r="AI1154" t="s">
        <v>2258</v>
      </c>
      <c r="AJ1154" t="s">
        <v>2250</v>
      </c>
      <c r="AL1154" t="s">
        <v>2266</v>
      </c>
      <c r="AN1154" t="s">
        <v>520</v>
      </c>
    </row>
    <row r="1155" spans="29:41" x14ac:dyDescent="0.4">
      <c r="AC1155" t="s">
        <v>2484</v>
      </c>
      <c r="AD1155" t="s">
        <v>2248</v>
      </c>
      <c r="AF1155" t="s">
        <v>2431</v>
      </c>
      <c r="AG1155" t="s">
        <v>2283</v>
      </c>
      <c r="AN1155" t="s">
        <v>520</v>
      </c>
    </row>
    <row r="1156" spans="29:41" x14ac:dyDescent="0.4">
      <c r="AC1156" t="s">
        <v>2485</v>
      </c>
      <c r="AD1156" t="s">
        <v>2248</v>
      </c>
      <c r="AF1156" t="s">
        <v>2431</v>
      </c>
      <c r="AG1156" t="s">
        <v>2286</v>
      </c>
      <c r="AN1156" t="s">
        <v>520</v>
      </c>
    </row>
    <row r="1157" spans="29:41" x14ac:dyDescent="0.4">
      <c r="AC1157" t="s">
        <v>2486</v>
      </c>
      <c r="AD1157" t="s">
        <v>2248</v>
      </c>
      <c r="AF1157" t="s">
        <v>2483</v>
      </c>
      <c r="AG1157" t="s">
        <v>966</v>
      </c>
      <c r="AH1157" t="s">
        <v>2264</v>
      </c>
      <c r="AI1157" t="s">
        <v>2258</v>
      </c>
      <c r="AJ1157" t="s">
        <v>2250</v>
      </c>
      <c r="AL1157" t="s">
        <v>2266</v>
      </c>
      <c r="AN1157" t="s">
        <v>520</v>
      </c>
    </row>
    <row r="1158" spans="29:41" x14ac:dyDescent="0.4">
      <c r="AC1158" t="s">
        <v>2487</v>
      </c>
      <c r="AD1158" t="s">
        <v>2248</v>
      </c>
      <c r="AF1158" t="s">
        <v>2431</v>
      </c>
      <c r="AG1158" t="s">
        <v>2283</v>
      </c>
      <c r="AN1158" t="s">
        <v>520</v>
      </c>
    </row>
    <row r="1159" spans="29:41" x14ac:dyDescent="0.4">
      <c r="AC1159" t="s">
        <v>2488</v>
      </c>
      <c r="AD1159" t="s">
        <v>2248</v>
      </c>
      <c r="AF1159" t="s">
        <v>2431</v>
      </c>
      <c r="AG1159" t="s">
        <v>2286</v>
      </c>
      <c r="AN1159" t="s">
        <v>520</v>
      </c>
    </row>
    <row r="1160" spans="29:41" x14ac:dyDescent="0.4">
      <c r="AC1160" t="s">
        <v>2489</v>
      </c>
      <c r="AD1160" t="s">
        <v>2248</v>
      </c>
      <c r="AF1160" t="s">
        <v>2483</v>
      </c>
      <c r="AG1160" t="s">
        <v>966</v>
      </c>
      <c r="AH1160" t="s">
        <v>2264</v>
      </c>
      <c r="AI1160" t="s">
        <v>2258</v>
      </c>
      <c r="AJ1160" t="s">
        <v>2250</v>
      </c>
      <c r="AL1160" t="s">
        <v>2266</v>
      </c>
      <c r="AN1160" t="s">
        <v>520</v>
      </c>
    </row>
    <row r="1161" spans="29:41" x14ac:dyDescent="0.4">
      <c r="AC1161" t="s">
        <v>2490</v>
      </c>
      <c r="AD1161" t="s">
        <v>2248</v>
      </c>
      <c r="AF1161" t="s">
        <v>2431</v>
      </c>
      <c r="AG1161" t="s">
        <v>2283</v>
      </c>
      <c r="AN1161" t="s">
        <v>520</v>
      </c>
    </row>
    <row r="1162" spans="29:41" x14ac:dyDescent="0.4">
      <c r="AC1162" t="s">
        <v>2491</v>
      </c>
      <c r="AD1162" t="s">
        <v>2248</v>
      </c>
      <c r="AF1162" t="s">
        <v>2431</v>
      </c>
      <c r="AG1162" t="s">
        <v>2286</v>
      </c>
      <c r="AN1162" t="s">
        <v>520</v>
      </c>
    </row>
    <row r="1163" spans="29:41" x14ac:dyDescent="0.4">
      <c r="AC1163" t="s">
        <v>2492</v>
      </c>
      <c r="AD1163" t="s">
        <v>2248</v>
      </c>
      <c r="AF1163" t="s">
        <v>2431</v>
      </c>
      <c r="AG1163" t="s">
        <v>966</v>
      </c>
      <c r="AH1163" t="s">
        <v>2264</v>
      </c>
      <c r="AI1163" t="s">
        <v>2258</v>
      </c>
      <c r="AJ1163" t="s">
        <v>2250</v>
      </c>
      <c r="AK1163" t="s">
        <v>2493</v>
      </c>
      <c r="AL1163" t="s">
        <v>2266</v>
      </c>
      <c r="AN1163" t="s">
        <v>520</v>
      </c>
    </row>
    <row r="1164" spans="29:41" x14ac:dyDescent="0.4">
      <c r="AC1164" t="s">
        <v>2494</v>
      </c>
      <c r="AD1164" t="s">
        <v>2248</v>
      </c>
      <c r="AF1164" t="s">
        <v>2431</v>
      </c>
      <c r="AG1164" t="s">
        <v>2283</v>
      </c>
      <c r="AK1164" t="s">
        <v>2493</v>
      </c>
      <c r="AN1164" t="s">
        <v>520</v>
      </c>
    </row>
    <row r="1165" spans="29:41" x14ac:dyDescent="0.4">
      <c r="AC1165" t="s">
        <v>2495</v>
      </c>
      <c r="AD1165" t="s">
        <v>2248</v>
      </c>
      <c r="AF1165" t="s">
        <v>2431</v>
      </c>
      <c r="AG1165" t="s">
        <v>966</v>
      </c>
      <c r="AH1165" t="s">
        <v>2264</v>
      </c>
      <c r="AI1165" t="s">
        <v>2258</v>
      </c>
      <c r="AJ1165" t="s">
        <v>2250</v>
      </c>
      <c r="AL1165" t="s">
        <v>2266</v>
      </c>
      <c r="AN1165" t="s">
        <v>520</v>
      </c>
      <c r="AO1165" t="s">
        <v>2364</v>
      </c>
    </row>
    <row r="1166" spans="29:41" x14ac:dyDescent="0.4">
      <c r="AC1166" t="s">
        <v>2496</v>
      </c>
      <c r="AD1166" t="s">
        <v>2248</v>
      </c>
      <c r="AF1166" t="s">
        <v>2431</v>
      </c>
      <c r="AG1166" t="s">
        <v>2283</v>
      </c>
      <c r="AN1166" t="s">
        <v>520</v>
      </c>
      <c r="AO1166" t="s">
        <v>2364</v>
      </c>
    </row>
    <row r="1167" spans="29:41" x14ac:dyDescent="0.4">
      <c r="AC1167" t="s">
        <v>2497</v>
      </c>
      <c r="AD1167" t="s">
        <v>2248</v>
      </c>
      <c r="AF1167" t="s">
        <v>2431</v>
      </c>
      <c r="AG1167" t="s">
        <v>2286</v>
      </c>
      <c r="AN1167" t="s">
        <v>520</v>
      </c>
      <c r="AO1167" t="s">
        <v>2364</v>
      </c>
    </row>
    <row r="1168" spans="29:41" x14ac:dyDescent="0.4">
      <c r="AC1168" t="s">
        <v>2498</v>
      </c>
      <c r="AD1168" t="s">
        <v>2248</v>
      </c>
      <c r="AG1168" t="s">
        <v>966</v>
      </c>
      <c r="AH1168" t="s">
        <v>2264</v>
      </c>
      <c r="AI1168" t="s">
        <v>2258</v>
      </c>
      <c r="AK1168" t="s">
        <v>2393</v>
      </c>
      <c r="AL1168" t="s">
        <v>2266</v>
      </c>
      <c r="AN1168" t="s">
        <v>520</v>
      </c>
      <c r="AO1168" t="s">
        <v>2394</v>
      </c>
    </row>
    <row r="1169" spans="29:41" x14ac:dyDescent="0.4">
      <c r="AC1169" t="s">
        <v>2499</v>
      </c>
      <c r="AD1169" t="s">
        <v>2248</v>
      </c>
      <c r="AN1169" t="s">
        <v>520</v>
      </c>
    </row>
    <row r="1170" spans="29:41" x14ac:dyDescent="0.4">
      <c r="AC1170" t="s">
        <v>2500</v>
      </c>
      <c r="AD1170" t="s">
        <v>2248</v>
      </c>
      <c r="AN1170" t="s">
        <v>520</v>
      </c>
    </row>
    <row r="1171" spans="29:41" x14ac:dyDescent="0.4">
      <c r="AC1171" t="s">
        <v>2501</v>
      </c>
      <c r="AD1171" t="s">
        <v>2248</v>
      </c>
      <c r="AE1171" t="s">
        <v>1714</v>
      </c>
      <c r="AG1171" t="s">
        <v>2165</v>
      </c>
      <c r="AH1171" t="s">
        <v>2290</v>
      </c>
      <c r="AI1171" t="s">
        <v>1133</v>
      </c>
      <c r="AJ1171" t="s">
        <v>2254</v>
      </c>
      <c r="AL1171" t="s">
        <v>2275</v>
      </c>
      <c r="AM1171" t="s">
        <v>2291</v>
      </c>
    </row>
    <row r="1172" spans="29:41" x14ac:dyDescent="0.4">
      <c r="AC1172" t="s">
        <v>2502</v>
      </c>
      <c r="AD1172" t="s">
        <v>2503</v>
      </c>
      <c r="AE1172" t="s">
        <v>2504</v>
      </c>
      <c r="AG1172" t="s">
        <v>2505</v>
      </c>
      <c r="AI1172" t="s">
        <v>2506</v>
      </c>
      <c r="AJ1172" t="s">
        <v>2507</v>
      </c>
    </row>
    <row r="1173" spans="29:41" x14ac:dyDescent="0.4">
      <c r="AC1173" t="s">
        <v>2508</v>
      </c>
      <c r="AD1173" t="s">
        <v>2503</v>
      </c>
      <c r="AE1173" t="s">
        <v>2509</v>
      </c>
      <c r="AG1173" t="s">
        <v>2505</v>
      </c>
      <c r="AI1173" t="s">
        <v>2506</v>
      </c>
      <c r="AJ1173" t="s">
        <v>2507</v>
      </c>
    </row>
    <row r="1174" spans="29:41" x14ac:dyDescent="0.4">
      <c r="AC1174" t="s">
        <v>2510</v>
      </c>
      <c r="AD1174" t="s">
        <v>2503</v>
      </c>
      <c r="AE1174" t="s">
        <v>2509</v>
      </c>
      <c r="AG1174" t="s">
        <v>2505</v>
      </c>
      <c r="AI1174" t="s">
        <v>2506</v>
      </c>
      <c r="AJ1174" t="s">
        <v>2507</v>
      </c>
    </row>
    <row r="1175" spans="29:41" x14ac:dyDescent="0.4">
      <c r="AC1175" t="s">
        <v>2511</v>
      </c>
      <c r="AD1175" t="s">
        <v>2503</v>
      </c>
      <c r="AE1175" t="s">
        <v>2509</v>
      </c>
      <c r="AG1175" t="s">
        <v>2505</v>
      </c>
      <c r="AI1175" t="s">
        <v>2506</v>
      </c>
      <c r="AJ1175" t="s">
        <v>2507</v>
      </c>
    </row>
    <row r="1176" spans="29:41" x14ac:dyDescent="0.4">
      <c r="AC1176" t="s">
        <v>1224</v>
      </c>
      <c r="AD1176" t="s">
        <v>2503</v>
      </c>
      <c r="AG1176" t="s">
        <v>2505</v>
      </c>
    </row>
    <row r="1177" spans="29:41" x14ac:dyDescent="0.4">
      <c r="AC1177" t="s">
        <v>2512</v>
      </c>
      <c r="AD1177" t="s">
        <v>2503</v>
      </c>
      <c r="AE1177" t="s">
        <v>1714</v>
      </c>
      <c r="AG1177" t="s">
        <v>2513</v>
      </c>
      <c r="AH1177" t="s">
        <v>2514</v>
      </c>
      <c r="AI1177" t="s">
        <v>2515</v>
      </c>
      <c r="AJ1177" t="s">
        <v>2507</v>
      </c>
      <c r="AL1177" t="s">
        <v>2516</v>
      </c>
      <c r="AM1177" t="s">
        <v>2517</v>
      </c>
    </row>
    <row r="1178" spans="29:41" x14ac:dyDescent="0.4">
      <c r="AC1178" t="s">
        <v>2518</v>
      </c>
      <c r="AD1178" t="s">
        <v>2503</v>
      </c>
      <c r="AE1178" t="s">
        <v>1714</v>
      </c>
      <c r="AG1178" t="s">
        <v>2505</v>
      </c>
      <c r="AI1178" t="s">
        <v>2506</v>
      </c>
      <c r="AJ1178" t="s">
        <v>2507</v>
      </c>
      <c r="AK1178" t="s">
        <v>2519</v>
      </c>
    </row>
    <row r="1179" spans="29:41" x14ac:dyDescent="0.4">
      <c r="AC1179" t="s">
        <v>2520</v>
      </c>
      <c r="AD1179" t="s">
        <v>2503</v>
      </c>
      <c r="AE1179" t="s">
        <v>2521</v>
      </c>
      <c r="AG1179" t="s">
        <v>2513</v>
      </c>
      <c r="AI1179" t="s">
        <v>2515</v>
      </c>
      <c r="AJ1179" t="s">
        <v>2507</v>
      </c>
      <c r="AM1179" t="s">
        <v>2517</v>
      </c>
    </row>
    <row r="1180" spans="29:41" x14ac:dyDescent="0.4">
      <c r="AC1180" t="s">
        <v>2522</v>
      </c>
      <c r="AD1180" t="s">
        <v>2503</v>
      </c>
      <c r="AG1180" t="s">
        <v>2505</v>
      </c>
      <c r="AI1180" t="s">
        <v>2506</v>
      </c>
      <c r="AJ1180" t="s">
        <v>2507</v>
      </c>
      <c r="AN1180" t="s">
        <v>2523</v>
      </c>
    </row>
    <row r="1181" spans="29:41" x14ac:dyDescent="0.4">
      <c r="AC1181" t="s">
        <v>2524</v>
      </c>
      <c r="AD1181" t="s">
        <v>2503</v>
      </c>
      <c r="AF1181" t="s">
        <v>2525</v>
      </c>
      <c r="AG1181" t="s">
        <v>2505</v>
      </c>
      <c r="AI1181" t="s">
        <v>2526</v>
      </c>
      <c r="AN1181" t="s">
        <v>551</v>
      </c>
      <c r="AO1181" t="s">
        <v>2527</v>
      </c>
    </row>
    <row r="1182" spans="29:41" x14ac:dyDescent="0.4">
      <c r="AC1182" t="s">
        <v>2528</v>
      </c>
      <c r="AD1182" t="s">
        <v>2503</v>
      </c>
      <c r="AG1182" t="s">
        <v>2505</v>
      </c>
      <c r="AI1182" t="s">
        <v>2506</v>
      </c>
      <c r="AJ1182" t="s">
        <v>2507</v>
      </c>
      <c r="AK1182" t="s">
        <v>2529</v>
      </c>
      <c r="AN1182" t="s">
        <v>551</v>
      </c>
      <c r="AO1182" t="s">
        <v>2530</v>
      </c>
    </row>
    <row r="1183" spans="29:41" x14ac:dyDescent="0.4">
      <c r="AC1183" t="s">
        <v>2531</v>
      </c>
      <c r="AD1183" t="s">
        <v>2503</v>
      </c>
      <c r="AF1183" t="s">
        <v>2532</v>
      </c>
      <c r="AG1183" t="s">
        <v>2533</v>
      </c>
      <c r="AI1183" t="s">
        <v>2534</v>
      </c>
      <c r="AK1183" t="s">
        <v>2535</v>
      </c>
      <c r="AN1183" t="s">
        <v>551</v>
      </c>
      <c r="AO1183" t="s">
        <v>2536</v>
      </c>
    </row>
    <row r="1184" spans="29:41" x14ac:dyDescent="0.4">
      <c r="AC1184" t="s">
        <v>2537</v>
      </c>
      <c r="AD1184" t="s">
        <v>2503</v>
      </c>
      <c r="AF1184" t="s">
        <v>2538</v>
      </c>
      <c r="AG1184" t="s">
        <v>2505</v>
      </c>
      <c r="AI1184" t="s">
        <v>2526</v>
      </c>
      <c r="AK1184" t="s">
        <v>2539</v>
      </c>
      <c r="AN1184" t="s">
        <v>551</v>
      </c>
    </row>
    <row r="1185" spans="29:42" x14ac:dyDescent="0.4">
      <c r="AC1185" t="s">
        <v>2540</v>
      </c>
      <c r="AD1185" t="s">
        <v>2541</v>
      </c>
      <c r="AG1185" t="s">
        <v>2542</v>
      </c>
      <c r="AH1185" t="s">
        <v>1350</v>
      </c>
      <c r="AI1185" t="s">
        <v>2543</v>
      </c>
      <c r="AL1185" t="s">
        <v>2544</v>
      </c>
      <c r="AM1185" t="s">
        <v>2545</v>
      </c>
      <c r="AN1185" t="s">
        <v>2546</v>
      </c>
    </row>
    <row r="1186" spans="29:42" x14ac:dyDescent="0.4">
      <c r="AC1186" t="s">
        <v>2547</v>
      </c>
      <c r="AD1186" t="s">
        <v>2541</v>
      </c>
      <c r="AG1186" t="s">
        <v>1033</v>
      </c>
      <c r="AI1186" t="s">
        <v>2548</v>
      </c>
      <c r="AL1186" t="s">
        <v>1359</v>
      </c>
      <c r="AM1186" t="s">
        <v>2545</v>
      </c>
      <c r="AN1186" t="s">
        <v>2546</v>
      </c>
    </row>
    <row r="1187" spans="29:42" x14ac:dyDescent="0.4">
      <c r="AC1187" t="s">
        <v>2549</v>
      </c>
      <c r="AD1187" t="s">
        <v>2541</v>
      </c>
      <c r="AG1187" t="s">
        <v>994</v>
      </c>
      <c r="AH1187" t="s">
        <v>2550</v>
      </c>
      <c r="AM1187" t="s">
        <v>2551</v>
      </c>
      <c r="AN1187" t="s">
        <v>2552</v>
      </c>
    </row>
    <row r="1188" spans="29:42" x14ac:dyDescent="0.4">
      <c r="AC1188" t="s">
        <v>2553</v>
      </c>
      <c r="AD1188" t="s">
        <v>2541</v>
      </c>
      <c r="AE1188" t="s">
        <v>2554</v>
      </c>
      <c r="AG1188" t="s">
        <v>994</v>
      </c>
      <c r="AH1188" t="s">
        <v>2555</v>
      </c>
      <c r="AM1188" t="s">
        <v>2551</v>
      </c>
    </row>
    <row r="1189" spans="29:42" x14ac:dyDescent="0.4">
      <c r="AC1189" t="s">
        <v>2556</v>
      </c>
      <c r="AD1189" t="s">
        <v>2541</v>
      </c>
      <c r="AG1189" t="s">
        <v>1033</v>
      </c>
      <c r="AH1189" t="s">
        <v>2557</v>
      </c>
      <c r="AI1189" t="s">
        <v>2558</v>
      </c>
      <c r="AL1189" t="s">
        <v>1359</v>
      </c>
      <c r="AM1189" t="s">
        <v>2559</v>
      </c>
      <c r="AP1189" t="s">
        <v>2560</v>
      </c>
    </row>
    <row r="1190" spans="29:42" x14ac:dyDescent="0.4">
      <c r="AC1190" t="s">
        <v>2561</v>
      </c>
      <c r="AD1190" t="s">
        <v>2541</v>
      </c>
      <c r="AG1190" t="s">
        <v>994</v>
      </c>
      <c r="AI1190" t="s">
        <v>2548</v>
      </c>
      <c r="AM1190" t="s">
        <v>2562</v>
      </c>
      <c r="AP1190" t="s">
        <v>1147</v>
      </c>
    </row>
    <row r="1191" spans="29:42" x14ac:dyDescent="0.4">
      <c r="AC1191" t="s">
        <v>2563</v>
      </c>
      <c r="AD1191" t="s">
        <v>2541</v>
      </c>
      <c r="AE1191" t="s">
        <v>2564</v>
      </c>
      <c r="AG1191" t="s">
        <v>994</v>
      </c>
    </row>
    <row r="1192" spans="29:42" x14ac:dyDescent="0.4">
      <c r="AC1192" t="s">
        <v>2565</v>
      </c>
      <c r="AD1192" t="s">
        <v>2541</v>
      </c>
      <c r="AE1192" t="s">
        <v>2564</v>
      </c>
      <c r="AG1192" t="s">
        <v>994</v>
      </c>
    </row>
    <row r="1193" spans="29:42" x14ac:dyDescent="0.4">
      <c r="AC1193" t="s">
        <v>2566</v>
      </c>
      <c r="AD1193" t="s">
        <v>2541</v>
      </c>
      <c r="AG1193" t="s">
        <v>1033</v>
      </c>
      <c r="AI1193" t="s">
        <v>2548</v>
      </c>
      <c r="AM1193" t="s">
        <v>2545</v>
      </c>
      <c r="AN1193" t="s">
        <v>520</v>
      </c>
    </row>
    <row r="1194" spans="29:42" x14ac:dyDescent="0.4">
      <c r="AC1194" t="s">
        <v>2567</v>
      </c>
      <c r="AD1194" t="s">
        <v>2541</v>
      </c>
      <c r="AE1194" t="s">
        <v>2568</v>
      </c>
      <c r="AG1194" t="s">
        <v>2542</v>
      </c>
    </row>
    <row r="1195" spans="29:42" x14ac:dyDescent="0.4">
      <c r="AC1195" t="s">
        <v>2569</v>
      </c>
      <c r="AD1195" t="s">
        <v>2541</v>
      </c>
      <c r="AG1195" t="s">
        <v>2570</v>
      </c>
      <c r="AI1195" t="s">
        <v>2558</v>
      </c>
      <c r="AJ1195" t="s">
        <v>2571</v>
      </c>
    </row>
    <row r="1196" spans="29:42" x14ac:dyDescent="0.4">
      <c r="AC1196" t="s">
        <v>2572</v>
      </c>
      <c r="AD1196" t="s">
        <v>2541</v>
      </c>
      <c r="AG1196" t="s">
        <v>994</v>
      </c>
      <c r="AI1196" t="s">
        <v>2548</v>
      </c>
      <c r="AJ1196" t="s">
        <v>2571</v>
      </c>
      <c r="AP1196" t="s">
        <v>1147</v>
      </c>
    </row>
    <row r="1197" spans="29:42" x14ac:dyDescent="0.4">
      <c r="AC1197" t="s">
        <v>2573</v>
      </c>
      <c r="AD1197" t="s">
        <v>2541</v>
      </c>
    </row>
    <row r="1198" spans="29:42" x14ac:dyDescent="0.4">
      <c r="AC1198" t="s">
        <v>2574</v>
      </c>
      <c r="AD1198" t="s">
        <v>2541</v>
      </c>
      <c r="AG1198" t="s">
        <v>994</v>
      </c>
    </row>
    <row r="1199" spans="29:42" x14ac:dyDescent="0.4">
      <c r="AC1199" t="s">
        <v>2575</v>
      </c>
      <c r="AD1199" t="s">
        <v>2541</v>
      </c>
    </row>
    <row r="1200" spans="29:42" x14ac:dyDescent="0.4">
      <c r="AC1200" t="s">
        <v>2576</v>
      </c>
      <c r="AD1200" t="s">
        <v>2541</v>
      </c>
      <c r="AE1200" t="s">
        <v>2577</v>
      </c>
      <c r="AG1200" t="s">
        <v>2542</v>
      </c>
    </row>
    <row r="1201" spans="29:40" x14ac:dyDescent="0.4">
      <c r="AC1201" t="s">
        <v>2578</v>
      </c>
      <c r="AD1201" t="s">
        <v>2541</v>
      </c>
      <c r="AG1201" t="s">
        <v>994</v>
      </c>
      <c r="AH1201" t="s">
        <v>1788</v>
      </c>
      <c r="AI1201" t="s">
        <v>2558</v>
      </c>
      <c r="AJ1201" t="s">
        <v>2579</v>
      </c>
    </row>
    <row r="1202" spans="29:40" x14ac:dyDescent="0.4">
      <c r="AC1202" t="s">
        <v>2580</v>
      </c>
      <c r="AD1202" t="s">
        <v>2541</v>
      </c>
      <c r="AG1202" t="s">
        <v>994</v>
      </c>
      <c r="AH1202" t="s">
        <v>2581</v>
      </c>
      <c r="AI1202" t="s">
        <v>2558</v>
      </c>
      <c r="AN1202" t="s">
        <v>2582</v>
      </c>
    </row>
    <row r="1203" spans="29:40" x14ac:dyDescent="0.4">
      <c r="AC1203" t="s">
        <v>2583</v>
      </c>
      <c r="AD1203" t="s">
        <v>2541</v>
      </c>
      <c r="AG1203" t="s">
        <v>1033</v>
      </c>
      <c r="AH1203" t="s">
        <v>1350</v>
      </c>
      <c r="AJ1203" t="s">
        <v>2579</v>
      </c>
      <c r="AN1203" t="s">
        <v>2584</v>
      </c>
    </row>
    <row r="1204" spans="29:40" x14ac:dyDescent="0.4">
      <c r="AC1204" t="s">
        <v>2585</v>
      </c>
      <c r="AD1204" t="s">
        <v>2541</v>
      </c>
      <c r="AG1204" t="s">
        <v>1033</v>
      </c>
      <c r="AH1204" t="s">
        <v>1788</v>
      </c>
      <c r="AN1204" t="s">
        <v>2584</v>
      </c>
    </row>
    <row r="1205" spans="29:40" x14ac:dyDescent="0.4">
      <c r="AC1205" t="s">
        <v>2586</v>
      </c>
      <c r="AD1205" t="s">
        <v>2541</v>
      </c>
      <c r="AE1205" t="s">
        <v>2587</v>
      </c>
    </row>
    <row r="1206" spans="29:40" x14ac:dyDescent="0.4">
      <c r="AC1206" t="s">
        <v>2588</v>
      </c>
      <c r="AD1206" t="s">
        <v>2541</v>
      </c>
      <c r="AE1206" t="s">
        <v>2587</v>
      </c>
    </row>
    <row r="1207" spans="29:40" x14ac:dyDescent="0.4">
      <c r="AC1207" t="s">
        <v>2589</v>
      </c>
      <c r="AD1207" t="s">
        <v>2541</v>
      </c>
      <c r="AE1207" t="s">
        <v>2590</v>
      </c>
      <c r="AG1207" t="s">
        <v>994</v>
      </c>
      <c r="AI1207" t="s">
        <v>2548</v>
      </c>
      <c r="AJ1207" t="s">
        <v>2571</v>
      </c>
    </row>
    <row r="1208" spans="29:40" x14ac:dyDescent="0.4">
      <c r="AC1208" t="s">
        <v>2591</v>
      </c>
      <c r="AD1208" t="s">
        <v>2541</v>
      </c>
      <c r="AG1208" t="s">
        <v>994</v>
      </c>
      <c r="AI1208" t="s">
        <v>2548</v>
      </c>
      <c r="AN1208" t="s">
        <v>520</v>
      </c>
    </row>
    <row r="1209" spans="29:40" x14ac:dyDescent="0.4">
      <c r="AC1209" t="s">
        <v>2592</v>
      </c>
      <c r="AD1209" t="s">
        <v>2541</v>
      </c>
      <c r="AG1209" t="s">
        <v>994</v>
      </c>
      <c r="AI1209" t="s">
        <v>2548</v>
      </c>
      <c r="AN1209" t="s">
        <v>520</v>
      </c>
    </row>
    <row r="1210" spans="29:40" x14ac:dyDescent="0.4">
      <c r="AC1210" t="s">
        <v>2593</v>
      </c>
      <c r="AD1210" t="s">
        <v>2541</v>
      </c>
      <c r="AE1210" t="s">
        <v>2587</v>
      </c>
    </row>
    <row r="1211" spans="29:40" x14ac:dyDescent="0.4">
      <c r="AC1211" t="s">
        <v>2594</v>
      </c>
      <c r="AD1211" t="s">
        <v>2541</v>
      </c>
      <c r="AE1211" t="s">
        <v>2587</v>
      </c>
    </row>
    <row r="1212" spans="29:40" x14ac:dyDescent="0.4">
      <c r="AC1212" t="s">
        <v>2595</v>
      </c>
      <c r="AD1212" t="s">
        <v>2541</v>
      </c>
      <c r="AE1212" t="s">
        <v>2587</v>
      </c>
    </row>
    <row r="1213" spans="29:40" x14ac:dyDescent="0.4">
      <c r="AC1213" t="s">
        <v>2596</v>
      </c>
      <c r="AD1213" t="s">
        <v>2541</v>
      </c>
      <c r="AE1213" t="s">
        <v>2587</v>
      </c>
    </row>
    <row r="1214" spans="29:40" x14ac:dyDescent="0.4">
      <c r="AC1214" t="s">
        <v>2597</v>
      </c>
      <c r="AD1214" t="s">
        <v>2541</v>
      </c>
      <c r="AG1214" t="s">
        <v>994</v>
      </c>
      <c r="AI1214" t="s">
        <v>2548</v>
      </c>
      <c r="AJ1214" t="s">
        <v>2598</v>
      </c>
      <c r="AN1214" t="s">
        <v>2599</v>
      </c>
    </row>
    <row r="1215" spans="29:40" x14ac:dyDescent="0.4">
      <c r="AC1215" t="s">
        <v>2600</v>
      </c>
      <c r="AD1215" t="s">
        <v>2541</v>
      </c>
      <c r="AG1215" t="s">
        <v>994</v>
      </c>
      <c r="AI1215" t="s">
        <v>2548</v>
      </c>
      <c r="AJ1215" t="s">
        <v>2598</v>
      </c>
      <c r="AN1215" t="s">
        <v>2599</v>
      </c>
    </row>
    <row r="1216" spans="29:40" x14ac:dyDescent="0.4">
      <c r="AC1216" t="s">
        <v>2601</v>
      </c>
      <c r="AD1216" t="s">
        <v>2602</v>
      </c>
      <c r="AE1216" t="s">
        <v>2603</v>
      </c>
      <c r="AG1216" t="s">
        <v>391</v>
      </c>
      <c r="AH1216" t="s">
        <v>2604</v>
      </c>
      <c r="AL1216" t="s">
        <v>2605</v>
      </c>
    </row>
    <row r="1217" spans="29:42" x14ac:dyDescent="0.4">
      <c r="AC1217" t="s">
        <v>2606</v>
      </c>
      <c r="AD1217" t="s">
        <v>2602</v>
      </c>
      <c r="AE1217" t="s">
        <v>2607</v>
      </c>
      <c r="AG1217" t="s">
        <v>1236</v>
      </c>
    </row>
    <row r="1218" spans="29:42" x14ac:dyDescent="0.4">
      <c r="AC1218" t="s">
        <v>2608</v>
      </c>
      <c r="AD1218" t="s">
        <v>2602</v>
      </c>
      <c r="AE1218" t="s">
        <v>2609</v>
      </c>
      <c r="AG1218" t="s">
        <v>1236</v>
      </c>
    </row>
    <row r="1219" spans="29:42" x14ac:dyDescent="0.4">
      <c r="AC1219" t="s">
        <v>2610</v>
      </c>
      <c r="AD1219" t="s">
        <v>2602</v>
      </c>
      <c r="AE1219" t="s">
        <v>2611</v>
      </c>
      <c r="AG1219" t="s">
        <v>1236</v>
      </c>
      <c r="AK1219" t="s">
        <v>2612</v>
      </c>
      <c r="AM1219" t="s">
        <v>2613</v>
      </c>
    </row>
    <row r="1220" spans="29:42" x14ac:dyDescent="0.4">
      <c r="AC1220" t="s">
        <v>2614</v>
      </c>
      <c r="AD1220" t="s">
        <v>2602</v>
      </c>
      <c r="AE1220" t="s">
        <v>2615</v>
      </c>
      <c r="AG1220" t="s">
        <v>1236</v>
      </c>
      <c r="AK1220" t="s">
        <v>2616</v>
      </c>
    </row>
    <row r="1221" spans="29:42" x14ac:dyDescent="0.4">
      <c r="AC1221" t="s">
        <v>2617</v>
      </c>
      <c r="AD1221" t="s">
        <v>2602</v>
      </c>
      <c r="AG1221" t="s">
        <v>1295</v>
      </c>
      <c r="AH1221" t="s">
        <v>2618</v>
      </c>
      <c r="AI1221" t="s">
        <v>2619</v>
      </c>
      <c r="AK1221" t="s">
        <v>2620</v>
      </c>
      <c r="AL1221" t="s">
        <v>2621</v>
      </c>
      <c r="AM1221" t="s">
        <v>2622</v>
      </c>
      <c r="AP1221" t="s">
        <v>2623</v>
      </c>
    </row>
    <row r="1222" spans="29:42" x14ac:dyDescent="0.4">
      <c r="AC1222" t="s">
        <v>2624</v>
      </c>
      <c r="AD1222" t="s">
        <v>2602</v>
      </c>
      <c r="AG1222" t="s">
        <v>391</v>
      </c>
      <c r="AH1222" t="s">
        <v>2625</v>
      </c>
      <c r="AI1222" t="s">
        <v>2626</v>
      </c>
      <c r="AK1222" t="s">
        <v>2627</v>
      </c>
      <c r="AL1222" t="s">
        <v>2092</v>
      </c>
      <c r="AM1222" t="s">
        <v>2628</v>
      </c>
      <c r="AP1222" t="s">
        <v>2629</v>
      </c>
    </row>
    <row r="1223" spans="29:42" x14ac:dyDescent="0.4">
      <c r="AC1223" t="s">
        <v>2630</v>
      </c>
      <c r="AD1223" t="s">
        <v>2602</v>
      </c>
      <c r="AG1223" t="s">
        <v>1236</v>
      </c>
      <c r="AK1223" t="s">
        <v>2631</v>
      </c>
      <c r="AL1223" t="s">
        <v>2092</v>
      </c>
      <c r="AP1223" t="s">
        <v>2632</v>
      </c>
    </row>
    <row r="1224" spans="29:42" x14ac:dyDescent="0.4">
      <c r="AC1224" t="s">
        <v>2633</v>
      </c>
      <c r="AD1224" t="s">
        <v>2602</v>
      </c>
      <c r="AE1224" t="s">
        <v>2634</v>
      </c>
      <c r="AG1224" t="s">
        <v>1236</v>
      </c>
      <c r="AK1224" t="s">
        <v>2635</v>
      </c>
      <c r="AM1224" t="s">
        <v>2613</v>
      </c>
    </row>
    <row r="1225" spans="29:42" x14ac:dyDescent="0.4">
      <c r="AC1225" t="s">
        <v>2636</v>
      </c>
      <c r="AD1225" t="s">
        <v>2602</v>
      </c>
      <c r="AE1225" t="s">
        <v>2607</v>
      </c>
      <c r="AG1225" t="s">
        <v>1236</v>
      </c>
      <c r="AK1225" t="s">
        <v>505</v>
      </c>
    </row>
    <row r="1226" spans="29:42" x14ac:dyDescent="0.4">
      <c r="AC1226" t="s">
        <v>2637</v>
      </c>
      <c r="AD1226" t="s">
        <v>2602</v>
      </c>
      <c r="AE1226" t="s">
        <v>2638</v>
      </c>
      <c r="AG1226" t="s">
        <v>1236</v>
      </c>
      <c r="AI1226" t="s">
        <v>2626</v>
      </c>
      <c r="AK1226" t="s">
        <v>2639</v>
      </c>
      <c r="AM1226" t="s">
        <v>2613</v>
      </c>
    </row>
    <row r="1227" spans="29:42" x14ac:dyDescent="0.4">
      <c r="AC1227" t="s">
        <v>2640</v>
      </c>
      <c r="AD1227" t="s">
        <v>2602</v>
      </c>
      <c r="AE1227" t="s">
        <v>2641</v>
      </c>
      <c r="AG1227" t="s">
        <v>391</v>
      </c>
      <c r="AH1227" t="s">
        <v>2642</v>
      </c>
      <c r="AJ1227" t="s">
        <v>2643</v>
      </c>
      <c r="AL1227" t="s">
        <v>2644</v>
      </c>
      <c r="AM1227" t="s">
        <v>2645</v>
      </c>
    </row>
    <row r="1228" spans="29:42" x14ac:dyDescent="0.4">
      <c r="AC1228" t="s">
        <v>2646</v>
      </c>
      <c r="AD1228" t="s">
        <v>2602</v>
      </c>
      <c r="AE1228" t="s">
        <v>2607</v>
      </c>
      <c r="AG1228" t="s">
        <v>1236</v>
      </c>
    </row>
    <row r="1229" spans="29:42" x14ac:dyDescent="0.4">
      <c r="AC1229" t="s">
        <v>2647</v>
      </c>
      <c r="AD1229" t="s">
        <v>2602</v>
      </c>
      <c r="AE1229" t="s">
        <v>2648</v>
      </c>
      <c r="AG1229" t="s">
        <v>2649</v>
      </c>
      <c r="AH1229" t="s">
        <v>2650</v>
      </c>
      <c r="AI1229" t="s">
        <v>2651</v>
      </c>
      <c r="AJ1229" t="s">
        <v>2652</v>
      </c>
      <c r="AK1229" t="s">
        <v>2653</v>
      </c>
      <c r="AM1229" t="s">
        <v>2613</v>
      </c>
      <c r="AN1229" t="s">
        <v>2654</v>
      </c>
      <c r="AO1229" t="s">
        <v>1010</v>
      </c>
    </row>
    <row r="1230" spans="29:42" x14ac:dyDescent="0.4">
      <c r="AC1230" t="s">
        <v>2655</v>
      </c>
      <c r="AD1230" t="s">
        <v>2602</v>
      </c>
      <c r="AE1230" t="s">
        <v>2656</v>
      </c>
      <c r="AG1230" t="s">
        <v>391</v>
      </c>
      <c r="AI1230" t="s">
        <v>2657</v>
      </c>
      <c r="AJ1230" t="s">
        <v>744</v>
      </c>
      <c r="AL1230" t="s">
        <v>2658</v>
      </c>
      <c r="AM1230" t="s">
        <v>2659</v>
      </c>
    </row>
    <row r="1231" spans="29:42" x14ac:dyDescent="0.4">
      <c r="AC1231" t="s">
        <v>2660</v>
      </c>
      <c r="AD1231" t="s">
        <v>2602</v>
      </c>
      <c r="AE1231" t="s">
        <v>2656</v>
      </c>
      <c r="AG1231" t="s">
        <v>391</v>
      </c>
      <c r="AI1231" t="s">
        <v>2657</v>
      </c>
      <c r="AJ1231" t="s">
        <v>744</v>
      </c>
      <c r="AL1231" t="s">
        <v>2658</v>
      </c>
      <c r="AM1231" t="s">
        <v>2659</v>
      </c>
    </row>
    <row r="1232" spans="29:42" x14ac:dyDescent="0.4">
      <c r="AC1232" t="s">
        <v>2661</v>
      </c>
      <c r="AD1232" t="s">
        <v>2602</v>
      </c>
      <c r="AE1232" t="s">
        <v>2656</v>
      </c>
      <c r="AG1232" t="s">
        <v>391</v>
      </c>
      <c r="AI1232" t="s">
        <v>2657</v>
      </c>
      <c r="AJ1232" t="s">
        <v>744</v>
      </c>
      <c r="AL1232" t="s">
        <v>2658</v>
      </c>
      <c r="AM1232" t="s">
        <v>2659</v>
      </c>
    </row>
    <row r="1233" spans="29:41" x14ac:dyDescent="0.4">
      <c r="AC1233" t="s">
        <v>2662</v>
      </c>
      <c r="AD1233" t="s">
        <v>2602</v>
      </c>
      <c r="AE1233" t="s">
        <v>2663</v>
      </c>
      <c r="AG1233" t="s">
        <v>2649</v>
      </c>
    </row>
    <row r="1234" spans="29:41" x14ac:dyDescent="0.4">
      <c r="AC1234" t="s">
        <v>2664</v>
      </c>
      <c r="AD1234" t="s">
        <v>2602</v>
      </c>
      <c r="AE1234" t="s">
        <v>2663</v>
      </c>
      <c r="AG1234" t="s">
        <v>2649</v>
      </c>
    </row>
    <row r="1235" spans="29:41" x14ac:dyDescent="0.4">
      <c r="AC1235" t="s">
        <v>2665</v>
      </c>
      <c r="AD1235" t="s">
        <v>2602</v>
      </c>
      <c r="AE1235" t="s">
        <v>2666</v>
      </c>
      <c r="AG1235" t="s">
        <v>2649</v>
      </c>
      <c r="AJ1235" t="s">
        <v>2667</v>
      </c>
      <c r="AK1235" t="s">
        <v>2668</v>
      </c>
      <c r="AM1235" t="s">
        <v>2613</v>
      </c>
    </row>
    <row r="1236" spans="29:41" x14ac:dyDescent="0.4">
      <c r="AC1236" t="s">
        <v>2669</v>
      </c>
      <c r="AD1236" t="s">
        <v>2602</v>
      </c>
      <c r="AG1236" t="s">
        <v>2649</v>
      </c>
      <c r="AI1236" t="s">
        <v>2651</v>
      </c>
      <c r="AJ1236" t="s">
        <v>2667</v>
      </c>
      <c r="AK1236" t="s">
        <v>2670</v>
      </c>
      <c r="AM1236" t="s">
        <v>2671</v>
      </c>
      <c r="AN1236" t="s">
        <v>2672</v>
      </c>
      <c r="AO1236" t="s">
        <v>1010</v>
      </c>
    </row>
    <row r="1237" spans="29:41" x14ac:dyDescent="0.4">
      <c r="AC1237" t="s">
        <v>2673</v>
      </c>
      <c r="AD1237" t="s">
        <v>2602</v>
      </c>
      <c r="AE1237" t="s">
        <v>2674</v>
      </c>
      <c r="AG1237" t="s">
        <v>1295</v>
      </c>
      <c r="AI1237" t="s">
        <v>2619</v>
      </c>
      <c r="AJ1237" t="s">
        <v>744</v>
      </c>
      <c r="AK1237" t="s">
        <v>2670</v>
      </c>
      <c r="AL1237" t="s">
        <v>2092</v>
      </c>
      <c r="AM1237" t="s">
        <v>2659</v>
      </c>
    </row>
    <row r="1238" spans="29:41" x14ac:dyDescent="0.4">
      <c r="AC1238" t="s">
        <v>2675</v>
      </c>
      <c r="AD1238" t="s">
        <v>2602</v>
      </c>
      <c r="AE1238" t="s">
        <v>2676</v>
      </c>
      <c r="AG1238" t="s">
        <v>734</v>
      </c>
      <c r="AI1238" t="s">
        <v>2626</v>
      </c>
      <c r="AJ1238" t="s">
        <v>2652</v>
      </c>
      <c r="AK1238" t="s">
        <v>2670</v>
      </c>
      <c r="AL1238" t="s">
        <v>2644</v>
      </c>
      <c r="AM1238" t="s">
        <v>2613</v>
      </c>
    </row>
    <row r="1239" spans="29:41" x14ac:dyDescent="0.4">
      <c r="AC1239" t="s">
        <v>2677</v>
      </c>
      <c r="AD1239" t="s">
        <v>2602</v>
      </c>
      <c r="AI1239" t="s">
        <v>2678</v>
      </c>
      <c r="AJ1239" t="s">
        <v>2679</v>
      </c>
      <c r="AL1239" t="s">
        <v>2092</v>
      </c>
      <c r="AM1239" t="s">
        <v>2680</v>
      </c>
      <c r="AN1239" t="s">
        <v>926</v>
      </c>
    </row>
    <row r="1240" spans="29:41" x14ac:dyDescent="0.4">
      <c r="AC1240" t="s">
        <v>2681</v>
      </c>
      <c r="AD1240" t="s">
        <v>2602</v>
      </c>
      <c r="AG1240" t="s">
        <v>2649</v>
      </c>
      <c r="AI1240" t="s">
        <v>2678</v>
      </c>
      <c r="AJ1240" t="s">
        <v>2679</v>
      </c>
      <c r="AM1240" t="s">
        <v>2682</v>
      </c>
      <c r="AN1240" t="s">
        <v>926</v>
      </c>
      <c r="AO1240" t="s">
        <v>1010</v>
      </c>
    </row>
    <row r="1241" spans="29:41" x14ac:dyDescent="0.4">
      <c r="AC1241" t="s">
        <v>2683</v>
      </c>
      <c r="AD1241" t="s">
        <v>2602</v>
      </c>
      <c r="AE1241" t="s">
        <v>2684</v>
      </c>
      <c r="AF1241" t="s">
        <v>2685</v>
      </c>
      <c r="AG1241" t="s">
        <v>1295</v>
      </c>
      <c r="AH1241" t="s">
        <v>2686</v>
      </c>
      <c r="AI1241" t="s">
        <v>2687</v>
      </c>
      <c r="AJ1241" t="s">
        <v>744</v>
      </c>
      <c r="AK1241" t="s">
        <v>2688</v>
      </c>
      <c r="AL1241" t="s">
        <v>2689</v>
      </c>
      <c r="AM1241" t="s">
        <v>2690</v>
      </c>
    </row>
    <row r="1242" spans="29:41" x14ac:dyDescent="0.4">
      <c r="AC1242" t="s">
        <v>2691</v>
      </c>
      <c r="AD1242" t="s">
        <v>2602</v>
      </c>
      <c r="AE1242" t="s">
        <v>2656</v>
      </c>
      <c r="AG1242" t="s">
        <v>391</v>
      </c>
      <c r="AI1242" t="s">
        <v>2657</v>
      </c>
      <c r="AJ1242" t="s">
        <v>744</v>
      </c>
      <c r="AL1242" t="s">
        <v>2658</v>
      </c>
      <c r="AM1242" t="s">
        <v>2659</v>
      </c>
    </row>
    <row r="1243" spans="29:41" x14ac:dyDescent="0.4">
      <c r="AC1243" t="s">
        <v>2692</v>
      </c>
      <c r="AD1243" t="s">
        <v>2602</v>
      </c>
      <c r="AE1243" t="s">
        <v>929</v>
      </c>
      <c r="AG1243" t="s">
        <v>1236</v>
      </c>
      <c r="AJ1243" t="s">
        <v>2693</v>
      </c>
      <c r="AK1243" t="s">
        <v>2694</v>
      </c>
      <c r="AL1243" t="s">
        <v>2644</v>
      </c>
      <c r="AM1243" t="s">
        <v>2682</v>
      </c>
    </row>
    <row r="1244" spans="29:41" x14ac:dyDescent="0.4">
      <c r="AC1244" t="s">
        <v>2695</v>
      </c>
      <c r="AD1244" t="s">
        <v>2602</v>
      </c>
      <c r="AE1244" t="s">
        <v>2674</v>
      </c>
      <c r="AG1244" t="s">
        <v>1295</v>
      </c>
      <c r="AI1244" t="s">
        <v>2619</v>
      </c>
      <c r="AJ1244" t="s">
        <v>744</v>
      </c>
      <c r="AK1244" t="s">
        <v>2670</v>
      </c>
      <c r="AL1244" t="s">
        <v>2092</v>
      </c>
      <c r="AM1244" t="s">
        <v>2659</v>
      </c>
    </row>
    <row r="1245" spans="29:41" x14ac:dyDescent="0.4">
      <c r="AC1245" t="s">
        <v>2696</v>
      </c>
      <c r="AD1245" t="s">
        <v>2602</v>
      </c>
      <c r="AE1245" t="s">
        <v>2676</v>
      </c>
      <c r="AG1245" t="s">
        <v>734</v>
      </c>
      <c r="AI1245" t="s">
        <v>2626</v>
      </c>
      <c r="AJ1245" t="s">
        <v>2652</v>
      </c>
      <c r="AK1245" t="s">
        <v>2670</v>
      </c>
      <c r="AL1245" t="s">
        <v>2644</v>
      </c>
      <c r="AM1245" t="s">
        <v>2613</v>
      </c>
    </row>
    <row r="1246" spans="29:41" x14ac:dyDescent="0.4">
      <c r="AC1246" t="s">
        <v>2697</v>
      </c>
      <c r="AD1246" t="s">
        <v>2602</v>
      </c>
      <c r="AE1246" t="s">
        <v>2674</v>
      </c>
      <c r="AI1246" t="s">
        <v>2619</v>
      </c>
      <c r="AJ1246" t="s">
        <v>744</v>
      </c>
      <c r="AK1246" t="s">
        <v>2670</v>
      </c>
      <c r="AL1246" t="s">
        <v>2092</v>
      </c>
      <c r="AM1246" t="s">
        <v>2659</v>
      </c>
    </row>
    <row r="1247" spans="29:41" x14ac:dyDescent="0.4">
      <c r="AC1247" t="s">
        <v>2698</v>
      </c>
      <c r="AD1247" t="s">
        <v>2602</v>
      </c>
      <c r="AE1247" t="s">
        <v>2676</v>
      </c>
      <c r="AG1247" t="s">
        <v>734</v>
      </c>
      <c r="AI1247" t="s">
        <v>2626</v>
      </c>
      <c r="AJ1247" t="s">
        <v>2652</v>
      </c>
      <c r="AK1247" t="s">
        <v>2670</v>
      </c>
      <c r="AL1247" t="s">
        <v>2644</v>
      </c>
      <c r="AM1247" t="s">
        <v>2613</v>
      </c>
    </row>
    <row r="1248" spans="29:41" x14ac:dyDescent="0.4">
      <c r="AC1248" t="s">
        <v>2699</v>
      </c>
      <c r="AD1248" t="s">
        <v>2602</v>
      </c>
      <c r="AG1248" t="s">
        <v>2649</v>
      </c>
      <c r="AI1248" t="s">
        <v>2651</v>
      </c>
      <c r="AJ1248" t="s">
        <v>2667</v>
      </c>
      <c r="AK1248" t="s">
        <v>2670</v>
      </c>
      <c r="AM1248" t="s">
        <v>2671</v>
      </c>
      <c r="AN1248" t="s">
        <v>2672</v>
      </c>
      <c r="AO1248" t="s">
        <v>1010</v>
      </c>
    </row>
    <row r="1249" spans="29:41" x14ac:dyDescent="0.4">
      <c r="AC1249" t="s">
        <v>2700</v>
      </c>
      <c r="AD1249" t="s">
        <v>2602</v>
      </c>
      <c r="AE1249" t="s">
        <v>2666</v>
      </c>
      <c r="AG1249" t="s">
        <v>1236</v>
      </c>
      <c r="AI1249" t="s">
        <v>2626</v>
      </c>
      <c r="AJ1249" t="s">
        <v>2667</v>
      </c>
      <c r="AK1249" t="s">
        <v>2668</v>
      </c>
      <c r="AM1249" t="s">
        <v>2613</v>
      </c>
    </row>
    <row r="1250" spans="29:41" x14ac:dyDescent="0.4">
      <c r="AC1250" t="s">
        <v>2701</v>
      </c>
      <c r="AD1250" t="s">
        <v>2602</v>
      </c>
      <c r="AE1250" t="s">
        <v>2666</v>
      </c>
      <c r="AG1250" t="s">
        <v>1236</v>
      </c>
      <c r="AI1250" t="s">
        <v>2626</v>
      </c>
      <c r="AJ1250" t="s">
        <v>2667</v>
      </c>
      <c r="AK1250" t="s">
        <v>2668</v>
      </c>
      <c r="AM1250" t="s">
        <v>2613</v>
      </c>
    </row>
    <row r="1251" spans="29:41" x14ac:dyDescent="0.4">
      <c r="AC1251" t="s">
        <v>2702</v>
      </c>
      <c r="AD1251" t="s">
        <v>2602</v>
      </c>
      <c r="AE1251" t="s">
        <v>2666</v>
      </c>
      <c r="AG1251" t="s">
        <v>2649</v>
      </c>
      <c r="AJ1251" t="s">
        <v>2667</v>
      </c>
      <c r="AK1251" t="s">
        <v>2668</v>
      </c>
      <c r="AM1251" t="s">
        <v>2613</v>
      </c>
    </row>
    <row r="1252" spans="29:41" x14ac:dyDescent="0.4">
      <c r="AC1252" t="s">
        <v>2703</v>
      </c>
      <c r="AD1252" t="s">
        <v>2602</v>
      </c>
      <c r="AE1252" t="s">
        <v>2704</v>
      </c>
      <c r="AG1252" t="s">
        <v>2649</v>
      </c>
      <c r="AI1252" t="s">
        <v>2651</v>
      </c>
      <c r="AJ1252" t="s">
        <v>2705</v>
      </c>
      <c r="AK1252" t="s">
        <v>2706</v>
      </c>
      <c r="AM1252" t="s">
        <v>2613</v>
      </c>
      <c r="AN1252" t="s">
        <v>2707</v>
      </c>
      <c r="AO1252" t="s">
        <v>2708</v>
      </c>
    </row>
    <row r="1253" spans="29:41" x14ac:dyDescent="0.4">
      <c r="AC1253" t="s">
        <v>2709</v>
      </c>
      <c r="AD1253" t="s">
        <v>2602</v>
      </c>
      <c r="AG1253" t="s">
        <v>1295</v>
      </c>
      <c r="AH1253" t="s">
        <v>2710</v>
      </c>
      <c r="AI1253" t="s">
        <v>2619</v>
      </c>
      <c r="AJ1253" t="s">
        <v>2679</v>
      </c>
      <c r="AK1253" t="s">
        <v>2711</v>
      </c>
      <c r="AL1253" t="s">
        <v>2092</v>
      </c>
      <c r="AM1253" t="s">
        <v>2645</v>
      </c>
      <c r="AN1253" t="s">
        <v>926</v>
      </c>
    </row>
    <row r="1254" spans="29:41" x14ac:dyDescent="0.4">
      <c r="AC1254" t="s">
        <v>2712</v>
      </c>
      <c r="AD1254" t="s">
        <v>2602</v>
      </c>
      <c r="AE1254" t="s">
        <v>2704</v>
      </c>
      <c r="AG1254" t="s">
        <v>1236</v>
      </c>
      <c r="AI1254" t="s">
        <v>2626</v>
      </c>
      <c r="AJ1254" t="s">
        <v>2652</v>
      </c>
      <c r="AK1254" t="s">
        <v>2713</v>
      </c>
      <c r="AM1254" t="s">
        <v>2613</v>
      </c>
      <c r="AN1254" t="s">
        <v>2707</v>
      </c>
      <c r="AO1254" t="s">
        <v>2708</v>
      </c>
    </row>
    <row r="1255" spans="29:41" x14ac:dyDescent="0.4">
      <c r="AC1255" t="s">
        <v>2714</v>
      </c>
      <c r="AD1255" t="s">
        <v>2602</v>
      </c>
      <c r="AE1255" t="s">
        <v>2704</v>
      </c>
      <c r="AG1255" t="s">
        <v>2649</v>
      </c>
      <c r="AJ1255" t="s">
        <v>2705</v>
      </c>
      <c r="AK1255" t="s">
        <v>2713</v>
      </c>
      <c r="AM1255" t="s">
        <v>2671</v>
      </c>
      <c r="AN1255" t="s">
        <v>2707</v>
      </c>
      <c r="AO1255" t="s">
        <v>2708</v>
      </c>
    </row>
    <row r="1256" spans="29:41" x14ac:dyDescent="0.4">
      <c r="AC1256" t="s">
        <v>2715</v>
      </c>
      <c r="AD1256" t="s">
        <v>2602</v>
      </c>
      <c r="AE1256" t="s">
        <v>2704</v>
      </c>
      <c r="AG1256" t="s">
        <v>1236</v>
      </c>
      <c r="AI1256" t="s">
        <v>2626</v>
      </c>
      <c r="AJ1256" t="s">
        <v>2652</v>
      </c>
      <c r="AK1256" t="s">
        <v>2706</v>
      </c>
      <c r="AM1256" t="s">
        <v>2613</v>
      </c>
      <c r="AN1256" t="s">
        <v>2707</v>
      </c>
      <c r="AO1256" t="s">
        <v>2708</v>
      </c>
    </row>
    <row r="1257" spans="29:41" x14ac:dyDescent="0.4">
      <c r="AC1257" t="s">
        <v>2716</v>
      </c>
      <c r="AD1257" t="s">
        <v>2602</v>
      </c>
      <c r="AE1257" t="s">
        <v>2704</v>
      </c>
      <c r="AG1257" t="s">
        <v>2649</v>
      </c>
      <c r="AK1257" t="s">
        <v>2713</v>
      </c>
      <c r="AM1257" t="s">
        <v>2613</v>
      </c>
      <c r="AN1257" t="s">
        <v>2707</v>
      </c>
      <c r="AO1257" t="s">
        <v>2708</v>
      </c>
    </row>
    <row r="1258" spans="29:41" x14ac:dyDescent="0.4">
      <c r="AC1258" t="s">
        <v>2717</v>
      </c>
      <c r="AD1258" t="s">
        <v>2602</v>
      </c>
      <c r="AE1258" t="s">
        <v>2674</v>
      </c>
      <c r="AG1258" t="s">
        <v>1295</v>
      </c>
      <c r="AI1258" t="s">
        <v>2619</v>
      </c>
      <c r="AJ1258" t="s">
        <v>744</v>
      </c>
      <c r="AK1258" t="s">
        <v>2670</v>
      </c>
      <c r="AL1258" t="s">
        <v>2092</v>
      </c>
      <c r="AM1258" t="s">
        <v>2659</v>
      </c>
    </row>
    <row r="1259" spans="29:41" x14ac:dyDescent="0.4">
      <c r="AC1259" t="s">
        <v>2718</v>
      </c>
      <c r="AD1259" t="s">
        <v>2602</v>
      </c>
      <c r="AE1259" t="s">
        <v>2676</v>
      </c>
      <c r="AG1259" t="s">
        <v>734</v>
      </c>
      <c r="AI1259" t="s">
        <v>2626</v>
      </c>
      <c r="AJ1259" t="s">
        <v>2652</v>
      </c>
      <c r="AK1259" t="s">
        <v>2670</v>
      </c>
      <c r="AL1259" t="s">
        <v>2644</v>
      </c>
      <c r="AM1259" t="s">
        <v>2613</v>
      </c>
    </row>
    <row r="1260" spans="29:41" x14ac:dyDescent="0.4">
      <c r="AC1260" t="s">
        <v>2719</v>
      </c>
      <c r="AD1260" t="s">
        <v>2602</v>
      </c>
      <c r="AE1260" t="s">
        <v>2648</v>
      </c>
      <c r="AG1260" t="s">
        <v>2649</v>
      </c>
      <c r="AI1260" t="s">
        <v>2651</v>
      </c>
      <c r="AK1260" t="s">
        <v>2720</v>
      </c>
      <c r="AN1260" t="s">
        <v>2654</v>
      </c>
    </row>
    <row r="1261" spans="29:41" x14ac:dyDescent="0.4">
      <c r="AC1261" t="s">
        <v>2721</v>
      </c>
      <c r="AD1261" t="s">
        <v>2602</v>
      </c>
      <c r="AE1261" t="s">
        <v>2674</v>
      </c>
      <c r="AG1261" t="s">
        <v>1295</v>
      </c>
      <c r="AI1261" t="s">
        <v>2619</v>
      </c>
      <c r="AJ1261" t="s">
        <v>744</v>
      </c>
      <c r="AK1261" t="s">
        <v>2670</v>
      </c>
      <c r="AL1261" t="s">
        <v>2092</v>
      </c>
      <c r="AM1261" t="s">
        <v>2659</v>
      </c>
    </row>
    <row r="1262" spans="29:41" x14ac:dyDescent="0.4">
      <c r="AC1262" t="s">
        <v>2722</v>
      </c>
      <c r="AD1262" t="s">
        <v>2602</v>
      </c>
      <c r="AE1262" t="s">
        <v>2676</v>
      </c>
      <c r="AG1262" t="s">
        <v>734</v>
      </c>
      <c r="AI1262" t="s">
        <v>2626</v>
      </c>
      <c r="AJ1262" t="s">
        <v>2652</v>
      </c>
      <c r="AK1262" t="s">
        <v>2670</v>
      </c>
      <c r="AL1262" t="s">
        <v>2644</v>
      </c>
      <c r="AM1262" t="s">
        <v>2613</v>
      </c>
    </row>
    <row r="1263" spans="29:41" x14ac:dyDescent="0.4">
      <c r="AC1263" t="s">
        <v>2723</v>
      </c>
      <c r="AD1263" t="s">
        <v>2602</v>
      </c>
      <c r="AE1263" t="s">
        <v>2648</v>
      </c>
      <c r="AG1263" t="s">
        <v>2649</v>
      </c>
      <c r="AH1263" t="s">
        <v>2650</v>
      </c>
      <c r="AI1263" t="s">
        <v>2651</v>
      </c>
      <c r="AK1263" t="s">
        <v>2653</v>
      </c>
      <c r="AM1263" t="s">
        <v>2613</v>
      </c>
      <c r="AN1263" t="s">
        <v>2654</v>
      </c>
      <c r="AO1263" t="s">
        <v>1010</v>
      </c>
    </row>
    <row r="1264" spans="29:41" x14ac:dyDescent="0.4">
      <c r="AC1264" t="s">
        <v>2724</v>
      </c>
      <c r="AD1264" t="s">
        <v>2602</v>
      </c>
      <c r="AE1264" t="s">
        <v>2648</v>
      </c>
      <c r="AG1264" t="s">
        <v>2649</v>
      </c>
      <c r="AI1264" t="s">
        <v>2651</v>
      </c>
      <c r="AJ1264" t="s">
        <v>2705</v>
      </c>
      <c r="AM1264" t="s">
        <v>2613</v>
      </c>
      <c r="AN1264" t="s">
        <v>2654</v>
      </c>
      <c r="AO1264" t="s">
        <v>1010</v>
      </c>
    </row>
    <row r="1265" spans="29:41" x14ac:dyDescent="0.4">
      <c r="AC1265" t="s">
        <v>2725</v>
      </c>
      <c r="AD1265" t="s">
        <v>2602</v>
      </c>
      <c r="AE1265" t="s">
        <v>2726</v>
      </c>
      <c r="AG1265" t="s">
        <v>2649</v>
      </c>
      <c r="AM1265" t="s">
        <v>2671</v>
      </c>
      <c r="AO1265" t="s">
        <v>1010</v>
      </c>
    </row>
    <row r="1266" spans="29:41" x14ac:dyDescent="0.4">
      <c r="AC1266" t="s">
        <v>2727</v>
      </c>
      <c r="AD1266" t="s">
        <v>2602</v>
      </c>
      <c r="AE1266" t="s">
        <v>2674</v>
      </c>
      <c r="AG1266" t="s">
        <v>1295</v>
      </c>
      <c r="AI1266" t="s">
        <v>2619</v>
      </c>
      <c r="AJ1266" t="s">
        <v>744</v>
      </c>
      <c r="AK1266" t="s">
        <v>2670</v>
      </c>
      <c r="AL1266" t="s">
        <v>2092</v>
      </c>
      <c r="AM1266" t="s">
        <v>2659</v>
      </c>
    </row>
    <row r="1267" spans="29:41" x14ac:dyDescent="0.4">
      <c r="AC1267" t="s">
        <v>2728</v>
      </c>
      <c r="AD1267" t="s">
        <v>2602</v>
      </c>
      <c r="AE1267" t="s">
        <v>2676</v>
      </c>
      <c r="AG1267" t="s">
        <v>734</v>
      </c>
      <c r="AI1267" t="s">
        <v>2626</v>
      </c>
      <c r="AJ1267" t="s">
        <v>2652</v>
      </c>
      <c r="AK1267" t="s">
        <v>2670</v>
      </c>
      <c r="AL1267" t="s">
        <v>2644</v>
      </c>
      <c r="AM1267" t="s">
        <v>2613</v>
      </c>
    </row>
    <row r="1268" spans="29:41" x14ac:dyDescent="0.4">
      <c r="AC1268" t="s">
        <v>2729</v>
      </c>
      <c r="AD1268" t="s">
        <v>2602</v>
      </c>
      <c r="AE1268" t="s">
        <v>2674</v>
      </c>
      <c r="AG1268" t="s">
        <v>1295</v>
      </c>
      <c r="AI1268" t="s">
        <v>2619</v>
      </c>
      <c r="AJ1268" t="s">
        <v>744</v>
      </c>
      <c r="AK1268" t="s">
        <v>2670</v>
      </c>
      <c r="AL1268" t="s">
        <v>2092</v>
      </c>
      <c r="AM1268" t="s">
        <v>2659</v>
      </c>
    </row>
    <row r="1269" spans="29:41" x14ac:dyDescent="0.4">
      <c r="AC1269" t="s">
        <v>1579</v>
      </c>
      <c r="AD1269" t="s">
        <v>2602</v>
      </c>
      <c r="AE1269" t="s">
        <v>2676</v>
      </c>
      <c r="AG1269" t="s">
        <v>734</v>
      </c>
      <c r="AI1269" t="s">
        <v>2626</v>
      </c>
      <c r="AJ1269" t="s">
        <v>2652</v>
      </c>
      <c r="AK1269" t="s">
        <v>2670</v>
      </c>
      <c r="AL1269" t="s">
        <v>2644</v>
      </c>
      <c r="AM1269" t="s">
        <v>2613</v>
      </c>
    </row>
    <row r="1270" spans="29:41" x14ac:dyDescent="0.4">
      <c r="AC1270" t="s">
        <v>2730</v>
      </c>
      <c r="AD1270" t="s">
        <v>2602</v>
      </c>
      <c r="AE1270" t="s">
        <v>2731</v>
      </c>
      <c r="AG1270" t="s">
        <v>1236</v>
      </c>
      <c r="AI1270" t="s">
        <v>2626</v>
      </c>
      <c r="AK1270" t="s">
        <v>2688</v>
      </c>
      <c r="AL1270" t="s">
        <v>2644</v>
      </c>
      <c r="AM1270" t="s">
        <v>2613</v>
      </c>
    </row>
    <row r="1271" spans="29:41" x14ac:dyDescent="0.4">
      <c r="AC1271" t="s">
        <v>2732</v>
      </c>
      <c r="AD1271" t="s">
        <v>2602</v>
      </c>
      <c r="AE1271" t="s">
        <v>2733</v>
      </c>
      <c r="AG1271" t="s">
        <v>2649</v>
      </c>
      <c r="AK1271" t="s">
        <v>2688</v>
      </c>
      <c r="AL1271" t="s">
        <v>2644</v>
      </c>
      <c r="AM1271" t="s">
        <v>2613</v>
      </c>
    </row>
    <row r="1272" spans="29:41" x14ac:dyDescent="0.4">
      <c r="AC1272" t="s">
        <v>2734</v>
      </c>
      <c r="AD1272" t="s">
        <v>2602</v>
      </c>
      <c r="AE1272" t="s">
        <v>2733</v>
      </c>
      <c r="AG1272" t="s">
        <v>2735</v>
      </c>
      <c r="AK1272" t="s">
        <v>2688</v>
      </c>
      <c r="AM1272" t="s">
        <v>2613</v>
      </c>
    </row>
    <row r="1273" spans="29:41" x14ac:dyDescent="0.4">
      <c r="AC1273" t="s">
        <v>2736</v>
      </c>
      <c r="AD1273" t="s">
        <v>2602</v>
      </c>
      <c r="AE1273" t="s">
        <v>2726</v>
      </c>
      <c r="AG1273" t="s">
        <v>2735</v>
      </c>
      <c r="AI1273" t="s">
        <v>2651</v>
      </c>
      <c r="AO1273" t="s">
        <v>1010</v>
      </c>
    </row>
    <row r="1274" spans="29:41" x14ac:dyDescent="0.4">
      <c r="AC1274" t="s">
        <v>2737</v>
      </c>
      <c r="AD1274" t="s">
        <v>2602</v>
      </c>
      <c r="AE1274" t="s">
        <v>2726</v>
      </c>
      <c r="AG1274" t="s">
        <v>2735</v>
      </c>
      <c r="AJ1274" t="s">
        <v>2667</v>
      </c>
      <c r="AO1274" t="s">
        <v>1010</v>
      </c>
    </row>
    <row r="1275" spans="29:41" x14ac:dyDescent="0.4">
      <c r="AC1275" t="s">
        <v>2738</v>
      </c>
      <c r="AD1275" t="s">
        <v>2602</v>
      </c>
      <c r="AE1275" t="s">
        <v>2648</v>
      </c>
      <c r="AG1275" t="s">
        <v>1236</v>
      </c>
      <c r="AH1275" t="s">
        <v>2650</v>
      </c>
      <c r="AI1275" t="s">
        <v>2626</v>
      </c>
      <c r="AJ1275" t="s">
        <v>2652</v>
      </c>
      <c r="AK1275" t="s">
        <v>2653</v>
      </c>
      <c r="AL1275" t="s">
        <v>2644</v>
      </c>
      <c r="AM1275" t="s">
        <v>2613</v>
      </c>
      <c r="AN1275" t="s">
        <v>2654</v>
      </c>
      <c r="AO1275" t="s">
        <v>1010</v>
      </c>
    </row>
    <row r="1276" spans="29:41" x14ac:dyDescent="0.4">
      <c r="AC1276" t="s">
        <v>2739</v>
      </c>
      <c r="AD1276" t="s">
        <v>2602</v>
      </c>
      <c r="AE1276" t="s">
        <v>2648</v>
      </c>
      <c r="AG1276" t="s">
        <v>1236</v>
      </c>
      <c r="AH1276" t="s">
        <v>2650</v>
      </c>
      <c r="AI1276" t="s">
        <v>2626</v>
      </c>
      <c r="AJ1276" t="s">
        <v>2652</v>
      </c>
      <c r="AK1276" t="s">
        <v>2653</v>
      </c>
      <c r="AL1276" t="s">
        <v>2644</v>
      </c>
      <c r="AM1276" t="s">
        <v>2613</v>
      </c>
      <c r="AN1276" t="s">
        <v>2654</v>
      </c>
      <c r="AO1276" t="s">
        <v>1010</v>
      </c>
    </row>
    <row r="1277" spans="29:41" x14ac:dyDescent="0.4">
      <c r="AC1277" t="s">
        <v>2740</v>
      </c>
      <c r="AD1277" t="s">
        <v>2602</v>
      </c>
      <c r="AE1277" t="s">
        <v>2726</v>
      </c>
      <c r="AG1277" t="s">
        <v>2735</v>
      </c>
      <c r="AJ1277" t="s">
        <v>2667</v>
      </c>
      <c r="AO1277" t="s">
        <v>1010</v>
      </c>
    </row>
    <row r="1278" spans="29:41" x14ac:dyDescent="0.4">
      <c r="AC1278" t="s">
        <v>2741</v>
      </c>
      <c r="AD1278" t="s">
        <v>2602</v>
      </c>
      <c r="AF1278" t="s">
        <v>2742</v>
      </c>
      <c r="AG1278" t="s">
        <v>1295</v>
      </c>
      <c r="AI1278" t="s">
        <v>2619</v>
      </c>
      <c r="AJ1278" t="s">
        <v>744</v>
      </c>
      <c r="AL1278" t="s">
        <v>2621</v>
      </c>
      <c r="AM1278" t="s">
        <v>2743</v>
      </c>
      <c r="AN1278" t="s">
        <v>2744</v>
      </c>
    </row>
    <row r="1279" spans="29:41" x14ac:dyDescent="0.4">
      <c r="AC1279" t="s">
        <v>2745</v>
      </c>
      <c r="AD1279" t="s">
        <v>2602</v>
      </c>
      <c r="AE1279" t="s">
        <v>2648</v>
      </c>
      <c r="AG1279" t="s">
        <v>1236</v>
      </c>
      <c r="AI1279" t="s">
        <v>2626</v>
      </c>
      <c r="AJ1279" t="s">
        <v>2652</v>
      </c>
      <c r="AK1279" t="s">
        <v>2653</v>
      </c>
      <c r="AL1279" t="s">
        <v>2644</v>
      </c>
      <c r="AM1279" t="s">
        <v>2613</v>
      </c>
      <c r="AN1279" t="s">
        <v>2654</v>
      </c>
      <c r="AO1279" t="s">
        <v>1010</v>
      </c>
    </row>
    <row r="1280" spans="29:41" x14ac:dyDescent="0.4">
      <c r="AC1280" t="s">
        <v>2746</v>
      </c>
      <c r="AD1280" t="s">
        <v>2602</v>
      </c>
      <c r="AE1280" t="s">
        <v>2648</v>
      </c>
      <c r="AG1280" t="s">
        <v>1236</v>
      </c>
      <c r="AI1280" t="s">
        <v>2626</v>
      </c>
      <c r="AJ1280" t="s">
        <v>2652</v>
      </c>
      <c r="AK1280" t="s">
        <v>2653</v>
      </c>
      <c r="AL1280" t="s">
        <v>2644</v>
      </c>
      <c r="AM1280" t="s">
        <v>2613</v>
      </c>
      <c r="AN1280" t="s">
        <v>2654</v>
      </c>
      <c r="AO1280" t="s">
        <v>1010</v>
      </c>
    </row>
    <row r="1281" spans="29:41" x14ac:dyDescent="0.4">
      <c r="AC1281" t="s">
        <v>2747</v>
      </c>
      <c r="AD1281" t="s">
        <v>2602</v>
      </c>
      <c r="AG1281" t="s">
        <v>2649</v>
      </c>
      <c r="AM1281" t="s">
        <v>2671</v>
      </c>
      <c r="AN1281" t="s">
        <v>926</v>
      </c>
      <c r="AO1281" t="s">
        <v>1010</v>
      </c>
    </row>
    <row r="1282" spans="29:41" x14ac:dyDescent="0.4">
      <c r="AC1282" t="s">
        <v>2748</v>
      </c>
      <c r="AD1282" t="s">
        <v>2602</v>
      </c>
      <c r="AG1282" t="s">
        <v>2735</v>
      </c>
      <c r="AN1282" t="s">
        <v>926</v>
      </c>
      <c r="AO1282" t="s">
        <v>1010</v>
      </c>
    </row>
    <row r="1283" spans="29:41" x14ac:dyDescent="0.4">
      <c r="AC1283" t="s">
        <v>2749</v>
      </c>
      <c r="AD1283" t="s">
        <v>2602</v>
      </c>
      <c r="AE1283" t="s">
        <v>2704</v>
      </c>
      <c r="AG1283" t="s">
        <v>2649</v>
      </c>
      <c r="AI1283" t="s">
        <v>2651</v>
      </c>
      <c r="AJ1283" t="s">
        <v>2705</v>
      </c>
      <c r="AK1283" t="s">
        <v>2713</v>
      </c>
      <c r="AM1283" t="s">
        <v>2613</v>
      </c>
      <c r="AN1283" t="s">
        <v>2707</v>
      </c>
      <c r="AO1283" t="s">
        <v>2708</v>
      </c>
    </row>
    <row r="1284" spans="29:41" x14ac:dyDescent="0.4">
      <c r="AC1284" t="s">
        <v>2750</v>
      </c>
      <c r="AD1284" t="s">
        <v>2602</v>
      </c>
      <c r="AG1284" t="s">
        <v>2649</v>
      </c>
      <c r="AI1284" t="s">
        <v>2651</v>
      </c>
      <c r="AJ1284" t="s">
        <v>2667</v>
      </c>
      <c r="AK1284" t="s">
        <v>2670</v>
      </c>
      <c r="AM1284" t="s">
        <v>2671</v>
      </c>
      <c r="AN1284" t="s">
        <v>2672</v>
      </c>
      <c r="AO1284" t="s">
        <v>1010</v>
      </c>
    </row>
    <row r="1285" spans="29:41" x14ac:dyDescent="0.4">
      <c r="AC1285" t="s">
        <v>2751</v>
      </c>
      <c r="AD1285" t="s">
        <v>2602</v>
      </c>
      <c r="AG1285" t="s">
        <v>2735</v>
      </c>
      <c r="AI1285" t="s">
        <v>2651</v>
      </c>
      <c r="AN1285" t="s">
        <v>926</v>
      </c>
      <c r="AO1285" t="s">
        <v>1010</v>
      </c>
    </row>
    <row r="1286" spans="29:41" x14ac:dyDescent="0.4">
      <c r="AC1286" t="s">
        <v>2752</v>
      </c>
      <c r="AD1286" t="s">
        <v>2602</v>
      </c>
      <c r="AG1286" t="s">
        <v>2735</v>
      </c>
      <c r="AI1286" t="s">
        <v>2651</v>
      </c>
      <c r="AN1286" t="s">
        <v>926</v>
      </c>
      <c r="AO1286" t="s">
        <v>1010</v>
      </c>
    </row>
    <row r="1287" spans="29:41" x14ac:dyDescent="0.4">
      <c r="AC1287" t="s">
        <v>2753</v>
      </c>
      <c r="AD1287" t="s">
        <v>2602</v>
      </c>
      <c r="AF1287" t="s">
        <v>2754</v>
      </c>
      <c r="AG1287" t="s">
        <v>2735</v>
      </c>
      <c r="AJ1287" t="s">
        <v>2667</v>
      </c>
      <c r="AN1287" t="s">
        <v>926</v>
      </c>
      <c r="AO1287" t="s">
        <v>1010</v>
      </c>
    </row>
    <row r="1288" spans="29:41" x14ac:dyDescent="0.4">
      <c r="AC1288" t="s">
        <v>2755</v>
      </c>
      <c r="AD1288" t="s">
        <v>2602</v>
      </c>
      <c r="AG1288" t="s">
        <v>2735</v>
      </c>
      <c r="AN1288" t="s">
        <v>926</v>
      </c>
      <c r="AO1288" t="s">
        <v>1010</v>
      </c>
    </row>
    <row r="1289" spans="29:41" x14ac:dyDescent="0.4">
      <c r="AC1289" t="s">
        <v>2756</v>
      </c>
      <c r="AD1289" t="s">
        <v>2602</v>
      </c>
      <c r="AE1289" t="s">
        <v>2648</v>
      </c>
      <c r="AG1289" t="s">
        <v>2649</v>
      </c>
      <c r="AI1289" t="s">
        <v>2651</v>
      </c>
      <c r="AJ1289" t="s">
        <v>2705</v>
      </c>
      <c r="AM1289" t="s">
        <v>2613</v>
      </c>
      <c r="AN1289" t="s">
        <v>2654</v>
      </c>
      <c r="AO1289" t="s">
        <v>1010</v>
      </c>
    </row>
    <row r="1290" spans="29:41" x14ac:dyDescent="0.4">
      <c r="AC1290" t="s">
        <v>2757</v>
      </c>
      <c r="AD1290" t="s">
        <v>2602</v>
      </c>
      <c r="AE1290" t="s">
        <v>2648</v>
      </c>
      <c r="AG1290" t="s">
        <v>2735</v>
      </c>
      <c r="AJ1290" t="s">
        <v>2705</v>
      </c>
      <c r="AM1290" t="s">
        <v>2613</v>
      </c>
      <c r="AN1290" t="s">
        <v>2654</v>
      </c>
      <c r="AO1290" t="s">
        <v>1010</v>
      </c>
    </row>
    <row r="1291" spans="29:41" x14ac:dyDescent="0.4">
      <c r="AC1291" t="s">
        <v>2758</v>
      </c>
      <c r="AD1291" t="s">
        <v>2602</v>
      </c>
      <c r="AE1291" t="s">
        <v>2648</v>
      </c>
      <c r="AG1291" t="s">
        <v>2735</v>
      </c>
      <c r="AJ1291" t="s">
        <v>2705</v>
      </c>
      <c r="AM1291" t="s">
        <v>2613</v>
      </c>
      <c r="AN1291" t="s">
        <v>2654</v>
      </c>
      <c r="AO1291" t="s">
        <v>1010</v>
      </c>
    </row>
    <row r="1292" spans="29:41" x14ac:dyDescent="0.4">
      <c r="AC1292" t="s">
        <v>2759</v>
      </c>
      <c r="AD1292" t="s">
        <v>2602</v>
      </c>
      <c r="AE1292" t="s">
        <v>2648</v>
      </c>
      <c r="AG1292" t="s">
        <v>2649</v>
      </c>
      <c r="AI1292" t="s">
        <v>2651</v>
      </c>
      <c r="AJ1292" t="s">
        <v>2705</v>
      </c>
      <c r="AM1292" t="s">
        <v>2613</v>
      </c>
      <c r="AN1292" t="s">
        <v>2654</v>
      </c>
      <c r="AO1292" t="s">
        <v>1010</v>
      </c>
    </row>
    <row r="1293" spans="29:41" x14ac:dyDescent="0.4">
      <c r="AC1293" t="s">
        <v>2760</v>
      </c>
      <c r="AD1293" t="s">
        <v>2602</v>
      </c>
      <c r="AE1293" t="s">
        <v>2648</v>
      </c>
      <c r="AG1293" t="s">
        <v>2735</v>
      </c>
      <c r="AJ1293" t="s">
        <v>2705</v>
      </c>
      <c r="AM1293" t="s">
        <v>2613</v>
      </c>
      <c r="AN1293" t="s">
        <v>2654</v>
      </c>
      <c r="AO1293" t="s">
        <v>1010</v>
      </c>
    </row>
    <row r="1294" spans="29:41" x14ac:dyDescent="0.4">
      <c r="AC1294" t="s">
        <v>2761</v>
      </c>
      <c r="AD1294" t="s">
        <v>2602</v>
      </c>
      <c r="AE1294" t="s">
        <v>2648</v>
      </c>
      <c r="AG1294" t="s">
        <v>2735</v>
      </c>
      <c r="AJ1294" t="s">
        <v>2705</v>
      </c>
      <c r="AM1294" t="s">
        <v>2613</v>
      </c>
      <c r="AN1294" t="s">
        <v>2654</v>
      </c>
      <c r="AO1294" t="s">
        <v>1010</v>
      </c>
    </row>
    <row r="1295" spans="29:41" x14ac:dyDescent="0.4">
      <c r="AC1295" t="s">
        <v>2762</v>
      </c>
      <c r="AD1295" t="s">
        <v>2602</v>
      </c>
      <c r="AE1295" t="s">
        <v>2648</v>
      </c>
      <c r="AG1295" t="s">
        <v>2649</v>
      </c>
      <c r="AI1295" t="s">
        <v>2651</v>
      </c>
      <c r="AJ1295" t="s">
        <v>2705</v>
      </c>
      <c r="AM1295" t="s">
        <v>2613</v>
      </c>
      <c r="AN1295" t="s">
        <v>2654</v>
      </c>
      <c r="AO1295" t="s">
        <v>1010</v>
      </c>
    </row>
    <row r="1296" spans="29:41" x14ac:dyDescent="0.4">
      <c r="AC1296" t="s">
        <v>2763</v>
      </c>
      <c r="AD1296" t="s">
        <v>2602</v>
      </c>
      <c r="AE1296" t="s">
        <v>2648</v>
      </c>
      <c r="AG1296" t="s">
        <v>2735</v>
      </c>
      <c r="AJ1296" t="s">
        <v>2705</v>
      </c>
      <c r="AM1296" t="s">
        <v>2613</v>
      </c>
      <c r="AN1296" t="s">
        <v>2654</v>
      </c>
      <c r="AO1296" t="s">
        <v>1010</v>
      </c>
    </row>
    <row r="1297" spans="29:41" x14ac:dyDescent="0.4">
      <c r="AC1297" t="s">
        <v>2764</v>
      </c>
      <c r="AD1297" t="s">
        <v>2602</v>
      </c>
      <c r="AF1297" t="s">
        <v>2765</v>
      </c>
      <c r="AG1297" t="s">
        <v>2649</v>
      </c>
      <c r="AM1297" t="s">
        <v>2671</v>
      </c>
      <c r="AN1297" t="s">
        <v>926</v>
      </c>
      <c r="AO1297" t="s">
        <v>1010</v>
      </c>
    </row>
    <row r="1298" spans="29:41" x14ac:dyDescent="0.4">
      <c r="AC1298" t="s">
        <v>2766</v>
      </c>
      <c r="AD1298" t="s">
        <v>2602</v>
      </c>
      <c r="AF1298" t="s">
        <v>2765</v>
      </c>
      <c r="AG1298" t="s">
        <v>2735</v>
      </c>
      <c r="AJ1298" t="s">
        <v>2667</v>
      </c>
      <c r="AN1298" t="s">
        <v>926</v>
      </c>
      <c r="AO1298" t="s">
        <v>1010</v>
      </c>
    </row>
    <row r="1299" spans="29:41" x14ac:dyDescent="0.4">
      <c r="AC1299" t="s">
        <v>2767</v>
      </c>
      <c r="AD1299" t="s">
        <v>2602</v>
      </c>
      <c r="AF1299" t="s">
        <v>2765</v>
      </c>
      <c r="AG1299" t="s">
        <v>2735</v>
      </c>
      <c r="AJ1299" t="s">
        <v>2667</v>
      </c>
      <c r="AN1299" t="s">
        <v>926</v>
      </c>
      <c r="AO1299" t="s">
        <v>1010</v>
      </c>
    </row>
    <row r="1300" spans="29:41" x14ac:dyDescent="0.4">
      <c r="AC1300" t="s">
        <v>2768</v>
      </c>
      <c r="AD1300" t="s">
        <v>2602</v>
      </c>
      <c r="AF1300" t="s">
        <v>2769</v>
      </c>
      <c r="AG1300" t="s">
        <v>2649</v>
      </c>
      <c r="AM1300" t="s">
        <v>2671</v>
      </c>
      <c r="AN1300" t="s">
        <v>2744</v>
      </c>
      <c r="AO1300" t="s">
        <v>1010</v>
      </c>
    </row>
    <row r="1301" spans="29:41" x14ac:dyDescent="0.4">
      <c r="AC1301" t="s">
        <v>2770</v>
      </c>
      <c r="AD1301" t="s">
        <v>2602</v>
      </c>
      <c r="AF1301" t="s">
        <v>2769</v>
      </c>
      <c r="AG1301" t="s">
        <v>2735</v>
      </c>
      <c r="AJ1301" t="s">
        <v>2667</v>
      </c>
      <c r="AN1301" t="s">
        <v>2744</v>
      </c>
      <c r="AO1301" t="s">
        <v>1010</v>
      </c>
    </row>
    <row r="1302" spans="29:41" x14ac:dyDescent="0.4">
      <c r="AC1302" t="s">
        <v>2771</v>
      </c>
      <c r="AD1302" t="s">
        <v>2602</v>
      </c>
      <c r="AF1302" t="s">
        <v>2769</v>
      </c>
      <c r="AG1302" t="s">
        <v>2735</v>
      </c>
      <c r="AJ1302" t="s">
        <v>2667</v>
      </c>
      <c r="AN1302" t="s">
        <v>2744</v>
      </c>
      <c r="AO1302" t="s">
        <v>1010</v>
      </c>
    </row>
    <row r="1303" spans="29:41" x14ac:dyDescent="0.4">
      <c r="AC1303" t="s">
        <v>2772</v>
      </c>
      <c r="AD1303" t="s">
        <v>2602</v>
      </c>
      <c r="AE1303" t="s">
        <v>2773</v>
      </c>
      <c r="AG1303" t="s">
        <v>2649</v>
      </c>
      <c r="AI1303" t="s">
        <v>2651</v>
      </c>
      <c r="AJ1303" t="s">
        <v>2705</v>
      </c>
      <c r="AK1303" t="s">
        <v>2774</v>
      </c>
      <c r="AM1303" t="s">
        <v>2613</v>
      </c>
      <c r="AN1303" t="s">
        <v>2773</v>
      </c>
    </row>
    <row r="1304" spans="29:41" x14ac:dyDescent="0.4">
      <c r="AC1304" t="s">
        <v>2775</v>
      </c>
      <c r="AD1304" t="s">
        <v>2602</v>
      </c>
      <c r="AG1304" t="s">
        <v>2735</v>
      </c>
      <c r="AJ1304" t="s">
        <v>2705</v>
      </c>
    </row>
    <row r="1305" spans="29:41" x14ac:dyDescent="0.4">
      <c r="AC1305" t="s">
        <v>2776</v>
      </c>
      <c r="AD1305" t="s">
        <v>2602</v>
      </c>
      <c r="AG1305" t="s">
        <v>2735</v>
      </c>
      <c r="AJ1305" t="s">
        <v>2705</v>
      </c>
    </row>
    <row r="1306" spans="29:41" x14ac:dyDescent="0.4">
      <c r="AC1306" t="s">
        <v>2777</v>
      </c>
      <c r="AD1306" t="s">
        <v>2602</v>
      </c>
      <c r="AG1306" t="s">
        <v>2649</v>
      </c>
      <c r="AI1306" t="s">
        <v>2651</v>
      </c>
      <c r="AJ1306" t="s">
        <v>2667</v>
      </c>
      <c r="AK1306" t="s">
        <v>2670</v>
      </c>
      <c r="AM1306" t="s">
        <v>2671</v>
      </c>
      <c r="AN1306" t="s">
        <v>2672</v>
      </c>
      <c r="AO1306" t="s">
        <v>1010</v>
      </c>
    </row>
    <row r="1307" spans="29:41" x14ac:dyDescent="0.4">
      <c r="AC1307" t="s">
        <v>2778</v>
      </c>
      <c r="AD1307" t="s">
        <v>2602</v>
      </c>
      <c r="AE1307" t="s">
        <v>2648</v>
      </c>
      <c r="AG1307" t="s">
        <v>2649</v>
      </c>
      <c r="AI1307" t="s">
        <v>2651</v>
      </c>
      <c r="AJ1307" t="s">
        <v>2705</v>
      </c>
      <c r="AM1307" t="s">
        <v>2613</v>
      </c>
      <c r="AN1307" t="s">
        <v>2654</v>
      </c>
      <c r="AO1307" t="s">
        <v>1010</v>
      </c>
    </row>
    <row r="1308" spans="29:41" x14ac:dyDescent="0.4">
      <c r="AC1308" t="s">
        <v>2779</v>
      </c>
      <c r="AD1308" t="s">
        <v>2602</v>
      </c>
      <c r="AE1308" t="s">
        <v>2648</v>
      </c>
      <c r="AG1308" t="s">
        <v>2735</v>
      </c>
      <c r="AJ1308" t="s">
        <v>2705</v>
      </c>
      <c r="AM1308" t="s">
        <v>2613</v>
      </c>
      <c r="AN1308" t="s">
        <v>2654</v>
      </c>
      <c r="AO1308" t="s">
        <v>1010</v>
      </c>
    </row>
    <row r="1309" spans="29:41" x14ac:dyDescent="0.4">
      <c r="AC1309" t="s">
        <v>2780</v>
      </c>
      <c r="AD1309" t="s">
        <v>2602</v>
      </c>
      <c r="AE1309" t="s">
        <v>2648</v>
      </c>
      <c r="AG1309" t="s">
        <v>2735</v>
      </c>
      <c r="AJ1309" t="s">
        <v>2705</v>
      </c>
      <c r="AM1309" t="s">
        <v>2613</v>
      </c>
      <c r="AN1309" t="s">
        <v>2654</v>
      </c>
      <c r="AO1309" t="s">
        <v>1010</v>
      </c>
    </row>
    <row r="1310" spans="29:41" x14ac:dyDescent="0.4">
      <c r="AC1310" t="s">
        <v>2781</v>
      </c>
      <c r="AD1310" t="s">
        <v>2602</v>
      </c>
      <c r="AE1310" t="s">
        <v>2648</v>
      </c>
      <c r="AG1310" t="s">
        <v>2649</v>
      </c>
      <c r="AI1310" t="s">
        <v>2651</v>
      </c>
      <c r="AJ1310" t="s">
        <v>2705</v>
      </c>
      <c r="AM1310" t="s">
        <v>2613</v>
      </c>
      <c r="AN1310" t="s">
        <v>2654</v>
      </c>
      <c r="AO1310" t="s">
        <v>1010</v>
      </c>
    </row>
    <row r="1311" spans="29:41" x14ac:dyDescent="0.4">
      <c r="AC1311" t="s">
        <v>2782</v>
      </c>
      <c r="AD1311" t="s">
        <v>2602</v>
      </c>
      <c r="AE1311" t="s">
        <v>2648</v>
      </c>
      <c r="AG1311" t="s">
        <v>2735</v>
      </c>
      <c r="AJ1311" t="s">
        <v>2705</v>
      </c>
      <c r="AM1311" t="s">
        <v>2613</v>
      </c>
      <c r="AN1311" t="s">
        <v>2654</v>
      </c>
      <c r="AO1311" t="s">
        <v>1010</v>
      </c>
    </row>
    <row r="1312" spans="29:41" x14ac:dyDescent="0.4">
      <c r="AC1312" t="s">
        <v>2783</v>
      </c>
      <c r="AD1312" t="s">
        <v>2602</v>
      </c>
      <c r="AE1312" t="s">
        <v>2648</v>
      </c>
      <c r="AG1312" t="s">
        <v>2735</v>
      </c>
      <c r="AJ1312" t="s">
        <v>2705</v>
      </c>
      <c r="AM1312" t="s">
        <v>2613</v>
      </c>
      <c r="AN1312" t="s">
        <v>2654</v>
      </c>
      <c r="AO1312" t="s">
        <v>1010</v>
      </c>
    </row>
    <row r="1313" spans="29:41" x14ac:dyDescent="0.4">
      <c r="AC1313" t="s">
        <v>2784</v>
      </c>
      <c r="AD1313" t="s">
        <v>2602</v>
      </c>
      <c r="AF1313" t="s">
        <v>2742</v>
      </c>
      <c r="AG1313" t="s">
        <v>1295</v>
      </c>
      <c r="AI1313" t="s">
        <v>2619</v>
      </c>
      <c r="AJ1313" t="s">
        <v>744</v>
      </c>
      <c r="AL1313" t="s">
        <v>2621</v>
      </c>
      <c r="AM1313" t="s">
        <v>2743</v>
      </c>
      <c r="AN1313" t="s">
        <v>2744</v>
      </c>
      <c r="AO1313" t="s">
        <v>1010</v>
      </c>
    </row>
    <row r="1314" spans="29:41" x14ac:dyDescent="0.4">
      <c r="AC1314" t="s">
        <v>2785</v>
      </c>
      <c r="AD1314" t="s">
        <v>2786</v>
      </c>
      <c r="AE1314" t="s">
        <v>2787</v>
      </c>
      <c r="AG1314" t="s">
        <v>2788</v>
      </c>
      <c r="AN1314" t="s">
        <v>2789</v>
      </c>
    </row>
    <row r="1315" spans="29:41" x14ac:dyDescent="0.4">
      <c r="AC1315" t="s">
        <v>2790</v>
      </c>
      <c r="AD1315" t="s">
        <v>2786</v>
      </c>
      <c r="AE1315" t="s">
        <v>2791</v>
      </c>
      <c r="AG1315" t="s">
        <v>2792</v>
      </c>
      <c r="AH1315" t="s">
        <v>1359</v>
      </c>
      <c r="AI1315" t="s">
        <v>2793</v>
      </c>
      <c r="AJ1315" t="s">
        <v>529</v>
      </c>
      <c r="AL1315" t="s">
        <v>2794</v>
      </c>
      <c r="AM1315" t="s">
        <v>2795</v>
      </c>
    </row>
    <row r="1316" spans="29:41" x14ac:dyDescent="0.4">
      <c r="AC1316" t="s">
        <v>1668</v>
      </c>
      <c r="AD1316" t="s">
        <v>2786</v>
      </c>
      <c r="AE1316" t="s">
        <v>2796</v>
      </c>
      <c r="AF1316" t="s">
        <v>2797</v>
      </c>
      <c r="AG1316" t="s">
        <v>2798</v>
      </c>
      <c r="AH1316" t="s">
        <v>2799</v>
      </c>
      <c r="AI1316" t="s">
        <v>491</v>
      </c>
      <c r="AJ1316" t="s">
        <v>2800</v>
      </c>
      <c r="AL1316" t="s">
        <v>2801</v>
      </c>
      <c r="AM1316" t="s">
        <v>2795</v>
      </c>
      <c r="AN1316" t="s">
        <v>2789</v>
      </c>
    </row>
    <row r="1317" spans="29:41" x14ac:dyDescent="0.4">
      <c r="AC1317" t="s">
        <v>2802</v>
      </c>
      <c r="AD1317" t="s">
        <v>2786</v>
      </c>
      <c r="AE1317" t="s">
        <v>2803</v>
      </c>
      <c r="AG1317" t="s">
        <v>2788</v>
      </c>
      <c r="AI1317" t="s">
        <v>491</v>
      </c>
      <c r="AJ1317" t="s">
        <v>2800</v>
      </c>
      <c r="AL1317" t="s">
        <v>2801</v>
      </c>
      <c r="AM1317" t="s">
        <v>2795</v>
      </c>
    </row>
    <row r="1318" spans="29:41" x14ac:dyDescent="0.4">
      <c r="AC1318" t="s">
        <v>2804</v>
      </c>
      <c r="AD1318" t="s">
        <v>2786</v>
      </c>
      <c r="AE1318" t="s">
        <v>2805</v>
      </c>
      <c r="AG1318" t="s">
        <v>2788</v>
      </c>
      <c r="AI1318" t="s">
        <v>2806</v>
      </c>
      <c r="AJ1318" t="s">
        <v>2807</v>
      </c>
      <c r="AL1318" t="s">
        <v>2808</v>
      </c>
      <c r="AM1318" t="s">
        <v>2795</v>
      </c>
      <c r="AN1318" t="s">
        <v>2789</v>
      </c>
    </row>
    <row r="1319" spans="29:41" x14ac:dyDescent="0.4">
      <c r="AC1319" t="s">
        <v>2809</v>
      </c>
      <c r="AD1319" t="s">
        <v>2786</v>
      </c>
      <c r="AE1319" t="s">
        <v>2805</v>
      </c>
      <c r="AG1319" t="s">
        <v>2810</v>
      </c>
      <c r="AI1319" t="s">
        <v>2811</v>
      </c>
      <c r="AJ1319" t="s">
        <v>2812</v>
      </c>
      <c r="AM1319" t="s">
        <v>2795</v>
      </c>
      <c r="AN1319" t="s">
        <v>2789</v>
      </c>
    </row>
    <row r="1320" spans="29:41" x14ac:dyDescent="0.4">
      <c r="AC1320" t="s">
        <v>2813</v>
      </c>
      <c r="AD1320" t="s">
        <v>2786</v>
      </c>
      <c r="AE1320" t="s">
        <v>2805</v>
      </c>
      <c r="AG1320" t="s">
        <v>2814</v>
      </c>
      <c r="AI1320" t="s">
        <v>2811</v>
      </c>
      <c r="AJ1320" t="s">
        <v>2812</v>
      </c>
      <c r="AM1320" t="s">
        <v>2795</v>
      </c>
      <c r="AN1320" t="s">
        <v>2789</v>
      </c>
    </row>
    <row r="1321" spans="29:41" x14ac:dyDescent="0.4">
      <c r="AC1321" t="s">
        <v>2815</v>
      </c>
      <c r="AD1321" t="s">
        <v>2786</v>
      </c>
      <c r="AE1321" t="s">
        <v>2805</v>
      </c>
      <c r="AG1321" t="s">
        <v>2788</v>
      </c>
      <c r="AI1321" t="s">
        <v>2806</v>
      </c>
      <c r="AJ1321" t="s">
        <v>2807</v>
      </c>
      <c r="AL1321" t="s">
        <v>2808</v>
      </c>
      <c r="AM1321" t="s">
        <v>2795</v>
      </c>
      <c r="AN1321" t="s">
        <v>2789</v>
      </c>
    </row>
    <row r="1322" spans="29:41" x14ac:dyDescent="0.4">
      <c r="AC1322" t="s">
        <v>2816</v>
      </c>
      <c r="AD1322" t="s">
        <v>2786</v>
      </c>
      <c r="AE1322" t="s">
        <v>2805</v>
      </c>
      <c r="AG1322" t="s">
        <v>2810</v>
      </c>
      <c r="AI1322" t="s">
        <v>2811</v>
      </c>
      <c r="AJ1322" t="s">
        <v>2812</v>
      </c>
      <c r="AM1322" t="s">
        <v>2795</v>
      </c>
      <c r="AN1322" t="s">
        <v>2789</v>
      </c>
    </row>
    <row r="1323" spans="29:41" x14ac:dyDescent="0.4">
      <c r="AC1323" t="s">
        <v>2817</v>
      </c>
      <c r="AD1323" t="s">
        <v>2786</v>
      </c>
      <c r="AE1323" t="s">
        <v>2805</v>
      </c>
      <c r="AG1323" t="s">
        <v>2814</v>
      </c>
      <c r="AI1323" t="s">
        <v>2811</v>
      </c>
      <c r="AJ1323" t="s">
        <v>2812</v>
      </c>
      <c r="AM1323" t="s">
        <v>2795</v>
      </c>
      <c r="AN1323" t="s">
        <v>2789</v>
      </c>
    </row>
    <row r="1324" spans="29:41" x14ac:dyDescent="0.4">
      <c r="AC1324" t="s">
        <v>2818</v>
      </c>
      <c r="AD1324" t="s">
        <v>2786</v>
      </c>
      <c r="AE1324" t="s">
        <v>2803</v>
      </c>
      <c r="AG1324" t="s">
        <v>2788</v>
      </c>
      <c r="AI1324" t="s">
        <v>2806</v>
      </c>
      <c r="AJ1324" t="s">
        <v>2807</v>
      </c>
      <c r="AL1324" t="s">
        <v>2808</v>
      </c>
      <c r="AM1324" t="s">
        <v>2795</v>
      </c>
      <c r="AN1324" t="s">
        <v>2789</v>
      </c>
    </row>
    <row r="1325" spans="29:41" x14ac:dyDescent="0.4">
      <c r="AC1325" t="s">
        <v>2819</v>
      </c>
      <c r="AD1325" t="s">
        <v>2786</v>
      </c>
      <c r="AE1325" t="s">
        <v>2803</v>
      </c>
      <c r="AG1325" t="s">
        <v>2788</v>
      </c>
      <c r="AI1325" t="s">
        <v>2806</v>
      </c>
      <c r="AJ1325" t="s">
        <v>2807</v>
      </c>
      <c r="AL1325" t="s">
        <v>2808</v>
      </c>
      <c r="AM1325" t="s">
        <v>2795</v>
      </c>
      <c r="AN1325" t="s">
        <v>2789</v>
      </c>
    </row>
    <row r="1326" spans="29:41" x14ac:dyDescent="0.4">
      <c r="AC1326" t="s">
        <v>2820</v>
      </c>
      <c r="AD1326" t="s">
        <v>2786</v>
      </c>
      <c r="AE1326" t="s">
        <v>2803</v>
      </c>
      <c r="AG1326" t="s">
        <v>2788</v>
      </c>
      <c r="AI1326" t="s">
        <v>2806</v>
      </c>
      <c r="AJ1326" t="s">
        <v>2807</v>
      </c>
      <c r="AL1326" t="s">
        <v>2808</v>
      </c>
      <c r="AM1326" t="s">
        <v>2795</v>
      </c>
      <c r="AN1326" t="s">
        <v>2789</v>
      </c>
    </row>
    <row r="1327" spans="29:41" x14ac:dyDescent="0.4">
      <c r="AC1327" t="s">
        <v>2821</v>
      </c>
      <c r="AD1327" t="s">
        <v>2786</v>
      </c>
      <c r="AG1327" t="s">
        <v>2788</v>
      </c>
      <c r="AI1327" t="s">
        <v>2806</v>
      </c>
      <c r="AJ1327" t="s">
        <v>2807</v>
      </c>
      <c r="AK1327" t="s">
        <v>2822</v>
      </c>
      <c r="AL1327" t="s">
        <v>2808</v>
      </c>
      <c r="AN1327" t="s">
        <v>2789</v>
      </c>
    </row>
    <row r="1328" spans="29:41" x14ac:dyDescent="0.4">
      <c r="AC1328" t="s">
        <v>2823</v>
      </c>
      <c r="AD1328" t="s">
        <v>2786</v>
      </c>
      <c r="AG1328" t="s">
        <v>2810</v>
      </c>
      <c r="AI1328" t="s">
        <v>2811</v>
      </c>
      <c r="AJ1328" t="s">
        <v>2812</v>
      </c>
      <c r="AK1328" t="s">
        <v>2822</v>
      </c>
      <c r="AN1328" t="s">
        <v>2789</v>
      </c>
    </row>
    <row r="1329" spans="29:40" x14ac:dyDescent="0.4">
      <c r="AC1329" t="s">
        <v>2824</v>
      </c>
      <c r="AD1329" t="s">
        <v>2786</v>
      </c>
      <c r="AG1329" t="s">
        <v>2814</v>
      </c>
      <c r="AI1329" t="s">
        <v>2811</v>
      </c>
      <c r="AJ1329" t="s">
        <v>2812</v>
      </c>
      <c r="AK1329" t="s">
        <v>2822</v>
      </c>
      <c r="AN1329" t="s">
        <v>2789</v>
      </c>
    </row>
    <row r="1330" spans="29:40" x14ac:dyDescent="0.4">
      <c r="AC1330" t="s">
        <v>2825</v>
      </c>
      <c r="AD1330" t="s">
        <v>2786</v>
      </c>
      <c r="AG1330" t="s">
        <v>2788</v>
      </c>
      <c r="AI1330" t="s">
        <v>2806</v>
      </c>
      <c r="AJ1330" t="s">
        <v>2807</v>
      </c>
      <c r="AK1330" t="s">
        <v>2826</v>
      </c>
      <c r="AL1330" t="s">
        <v>2808</v>
      </c>
      <c r="AN1330" t="s">
        <v>2789</v>
      </c>
    </row>
    <row r="1331" spans="29:40" x14ac:dyDescent="0.4">
      <c r="AC1331" t="s">
        <v>2827</v>
      </c>
      <c r="AD1331" t="s">
        <v>2786</v>
      </c>
      <c r="AG1331" t="s">
        <v>2810</v>
      </c>
      <c r="AI1331" t="s">
        <v>2811</v>
      </c>
      <c r="AJ1331" t="s">
        <v>2812</v>
      </c>
      <c r="AK1331" t="s">
        <v>2826</v>
      </c>
      <c r="AN1331" t="s">
        <v>2789</v>
      </c>
    </row>
    <row r="1332" spans="29:40" x14ac:dyDescent="0.4">
      <c r="AC1332" t="s">
        <v>2828</v>
      </c>
      <c r="AD1332" t="s">
        <v>2786</v>
      </c>
      <c r="AG1332" t="s">
        <v>2814</v>
      </c>
      <c r="AI1332" t="s">
        <v>2811</v>
      </c>
      <c r="AJ1332" t="s">
        <v>2812</v>
      </c>
      <c r="AK1332" t="s">
        <v>2826</v>
      </c>
      <c r="AN1332" t="s">
        <v>2789</v>
      </c>
    </row>
    <row r="1333" spans="29:40" x14ac:dyDescent="0.4">
      <c r="AC1333" t="s">
        <v>2829</v>
      </c>
      <c r="AD1333" t="s">
        <v>2786</v>
      </c>
      <c r="AE1333" t="s">
        <v>2805</v>
      </c>
      <c r="AG1333" t="s">
        <v>2788</v>
      </c>
      <c r="AI1333" t="s">
        <v>2806</v>
      </c>
      <c r="AJ1333" t="s">
        <v>2807</v>
      </c>
      <c r="AL1333" t="s">
        <v>2808</v>
      </c>
      <c r="AM1333" t="s">
        <v>2795</v>
      </c>
      <c r="AN1333" t="s">
        <v>2789</v>
      </c>
    </row>
    <row r="1334" spans="29:40" x14ac:dyDescent="0.4">
      <c r="AC1334" t="s">
        <v>2830</v>
      </c>
      <c r="AD1334" t="s">
        <v>2786</v>
      </c>
      <c r="AE1334" t="s">
        <v>2805</v>
      </c>
      <c r="AG1334" t="s">
        <v>2810</v>
      </c>
      <c r="AI1334" t="s">
        <v>2811</v>
      </c>
      <c r="AJ1334" t="s">
        <v>2812</v>
      </c>
      <c r="AM1334" t="s">
        <v>2795</v>
      </c>
      <c r="AN1334" t="s">
        <v>2789</v>
      </c>
    </row>
    <row r="1335" spans="29:40" x14ac:dyDescent="0.4">
      <c r="AC1335" t="s">
        <v>2831</v>
      </c>
      <c r="AD1335" t="s">
        <v>2786</v>
      </c>
      <c r="AE1335" t="s">
        <v>2805</v>
      </c>
      <c r="AG1335" t="s">
        <v>2814</v>
      </c>
      <c r="AI1335" t="s">
        <v>2811</v>
      </c>
      <c r="AJ1335" t="s">
        <v>2812</v>
      </c>
      <c r="AM1335" t="s">
        <v>2795</v>
      </c>
      <c r="AN1335" t="s">
        <v>2789</v>
      </c>
    </row>
    <row r="1336" spans="29:40" x14ac:dyDescent="0.4">
      <c r="AC1336" t="s">
        <v>2832</v>
      </c>
      <c r="AD1336" t="s">
        <v>2786</v>
      </c>
      <c r="AG1336" t="s">
        <v>2810</v>
      </c>
      <c r="AI1336" t="s">
        <v>2811</v>
      </c>
      <c r="AJ1336" t="s">
        <v>2812</v>
      </c>
      <c r="AK1336" t="s">
        <v>2833</v>
      </c>
      <c r="AN1336" t="s">
        <v>2789</v>
      </c>
    </row>
    <row r="1337" spans="29:40" x14ac:dyDescent="0.4">
      <c r="AC1337" t="s">
        <v>2834</v>
      </c>
      <c r="AD1337" t="s">
        <v>2786</v>
      </c>
      <c r="AG1337" t="s">
        <v>2814</v>
      </c>
      <c r="AI1337" t="s">
        <v>2811</v>
      </c>
      <c r="AJ1337" t="s">
        <v>2812</v>
      </c>
      <c r="AK1337" t="s">
        <v>2833</v>
      </c>
      <c r="AN1337" t="s">
        <v>2789</v>
      </c>
    </row>
    <row r="1338" spans="29:40" x14ac:dyDescent="0.4">
      <c r="AC1338" t="s">
        <v>2835</v>
      </c>
      <c r="AD1338" t="s">
        <v>2786</v>
      </c>
      <c r="AE1338" t="s">
        <v>2803</v>
      </c>
      <c r="AG1338" t="s">
        <v>2810</v>
      </c>
      <c r="AI1338" t="s">
        <v>2811</v>
      </c>
      <c r="AJ1338" t="s">
        <v>2812</v>
      </c>
      <c r="AM1338" t="s">
        <v>2795</v>
      </c>
      <c r="AN1338" t="s">
        <v>2789</v>
      </c>
    </row>
    <row r="1339" spans="29:40" x14ac:dyDescent="0.4">
      <c r="AC1339" t="s">
        <v>2836</v>
      </c>
      <c r="AD1339" t="s">
        <v>2786</v>
      </c>
      <c r="AE1339" t="s">
        <v>2803</v>
      </c>
      <c r="AG1339" t="s">
        <v>2814</v>
      </c>
      <c r="AI1339" t="s">
        <v>2811</v>
      </c>
      <c r="AJ1339" t="s">
        <v>2812</v>
      </c>
      <c r="AM1339" t="s">
        <v>2795</v>
      </c>
      <c r="AN1339" t="s">
        <v>2789</v>
      </c>
    </row>
    <row r="1340" spans="29:40" x14ac:dyDescent="0.4">
      <c r="AC1340" t="s">
        <v>2837</v>
      </c>
      <c r="AD1340" t="s">
        <v>2786</v>
      </c>
      <c r="AE1340" t="s">
        <v>2803</v>
      </c>
      <c r="AG1340" t="s">
        <v>2810</v>
      </c>
      <c r="AI1340" t="s">
        <v>2811</v>
      </c>
      <c r="AJ1340" t="s">
        <v>2812</v>
      </c>
      <c r="AM1340" t="s">
        <v>2795</v>
      </c>
      <c r="AN1340" t="s">
        <v>2789</v>
      </c>
    </row>
    <row r="1341" spans="29:40" x14ac:dyDescent="0.4">
      <c r="AC1341" t="s">
        <v>2838</v>
      </c>
      <c r="AD1341" t="s">
        <v>2786</v>
      </c>
      <c r="AE1341" t="s">
        <v>2803</v>
      </c>
      <c r="AG1341" t="s">
        <v>2814</v>
      </c>
      <c r="AI1341" t="s">
        <v>2811</v>
      </c>
      <c r="AJ1341" t="s">
        <v>2812</v>
      </c>
      <c r="AM1341" t="s">
        <v>2795</v>
      </c>
      <c r="AN1341" t="s">
        <v>2789</v>
      </c>
    </row>
    <row r="1342" spans="29:40" x14ac:dyDescent="0.4">
      <c r="AC1342" t="s">
        <v>2839</v>
      </c>
      <c r="AD1342" t="s">
        <v>2786</v>
      </c>
      <c r="AE1342" t="s">
        <v>2803</v>
      </c>
      <c r="AG1342" t="s">
        <v>2810</v>
      </c>
      <c r="AI1342" t="s">
        <v>2811</v>
      </c>
      <c r="AJ1342" t="s">
        <v>2812</v>
      </c>
      <c r="AM1342" t="s">
        <v>2795</v>
      </c>
      <c r="AN1342" t="s">
        <v>2789</v>
      </c>
    </row>
    <row r="1343" spans="29:40" x14ac:dyDescent="0.4">
      <c r="AC1343" t="s">
        <v>2840</v>
      </c>
      <c r="AD1343" t="s">
        <v>2786</v>
      </c>
      <c r="AE1343" t="s">
        <v>2803</v>
      </c>
      <c r="AG1343" t="s">
        <v>2814</v>
      </c>
      <c r="AI1343" t="s">
        <v>2811</v>
      </c>
      <c r="AJ1343" t="s">
        <v>2812</v>
      </c>
      <c r="AM1343" t="s">
        <v>2795</v>
      </c>
      <c r="AN1343" t="s">
        <v>2789</v>
      </c>
    </row>
    <row r="1344" spans="29:40" x14ac:dyDescent="0.4">
      <c r="AC1344" t="s">
        <v>2841</v>
      </c>
      <c r="AD1344" t="s">
        <v>2842</v>
      </c>
    </row>
    <row r="1345" spans="29:41" x14ac:dyDescent="0.4">
      <c r="AC1345" t="s">
        <v>2843</v>
      </c>
      <c r="AD1345" t="s">
        <v>2842</v>
      </c>
    </row>
    <row r="1346" spans="29:41" x14ac:dyDescent="0.4">
      <c r="AC1346" t="s">
        <v>2844</v>
      </c>
      <c r="AD1346" t="s">
        <v>2842</v>
      </c>
      <c r="AE1346" t="s">
        <v>2845</v>
      </c>
      <c r="AG1346" t="s">
        <v>2846</v>
      </c>
      <c r="AI1346" t="s">
        <v>2847</v>
      </c>
      <c r="AL1346" t="s">
        <v>2848</v>
      </c>
    </row>
    <row r="1347" spans="29:41" x14ac:dyDescent="0.4">
      <c r="AC1347" t="s">
        <v>2849</v>
      </c>
      <c r="AD1347" t="s">
        <v>2842</v>
      </c>
      <c r="AE1347" t="s">
        <v>2845</v>
      </c>
      <c r="AG1347" t="s">
        <v>2846</v>
      </c>
      <c r="AI1347" t="s">
        <v>2847</v>
      </c>
      <c r="AL1347" t="s">
        <v>2848</v>
      </c>
    </row>
    <row r="1348" spans="29:41" x14ac:dyDescent="0.4">
      <c r="AC1348" t="s">
        <v>2850</v>
      </c>
      <c r="AD1348" t="s">
        <v>2842</v>
      </c>
      <c r="AG1348" t="s">
        <v>2851</v>
      </c>
      <c r="AN1348" t="s">
        <v>673</v>
      </c>
    </row>
    <row r="1349" spans="29:41" x14ac:dyDescent="0.4">
      <c r="AC1349" t="s">
        <v>2852</v>
      </c>
      <c r="AD1349" t="s">
        <v>2842</v>
      </c>
      <c r="AG1349" t="s">
        <v>2853</v>
      </c>
      <c r="AN1349" t="s">
        <v>673</v>
      </c>
    </row>
    <row r="1350" spans="29:41" x14ac:dyDescent="0.4">
      <c r="AC1350" t="s">
        <v>2854</v>
      </c>
      <c r="AD1350" t="s">
        <v>2842</v>
      </c>
      <c r="AJ1350" t="s">
        <v>2855</v>
      </c>
      <c r="AN1350" t="s">
        <v>673</v>
      </c>
    </row>
    <row r="1351" spans="29:41" x14ac:dyDescent="0.4">
      <c r="AC1351" t="s">
        <v>2856</v>
      </c>
      <c r="AD1351" t="s">
        <v>2842</v>
      </c>
      <c r="AG1351" t="s">
        <v>2851</v>
      </c>
      <c r="AN1351" t="s">
        <v>673</v>
      </c>
    </row>
    <row r="1352" spans="29:41" x14ac:dyDescent="0.4">
      <c r="AC1352" t="s">
        <v>2857</v>
      </c>
      <c r="AD1352" t="s">
        <v>2842</v>
      </c>
      <c r="AG1352" t="s">
        <v>2853</v>
      </c>
      <c r="AN1352" t="s">
        <v>673</v>
      </c>
    </row>
    <row r="1353" spans="29:41" x14ac:dyDescent="0.4">
      <c r="AC1353" t="s">
        <v>2858</v>
      </c>
      <c r="AD1353" t="s">
        <v>2842</v>
      </c>
      <c r="AJ1353" t="s">
        <v>2855</v>
      </c>
      <c r="AN1353" t="s">
        <v>673</v>
      </c>
    </row>
    <row r="1354" spans="29:41" x14ac:dyDescent="0.4">
      <c r="AC1354" t="s">
        <v>2859</v>
      </c>
      <c r="AD1354" t="s">
        <v>2842</v>
      </c>
      <c r="AG1354" t="s">
        <v>2851</v>
      </c>
      <c r="AN1354" t="s">
        <v>673</v>
      </c>
    </row>
    <row r="1355" spans="29:41" x14ac:dyDescent="0.4">
      <c r="AC1355" t="s">
        <v>2860</v>
      </c>
      <c r="AD1355" t="s">
        <v>2842</v>
      </c>
      <c r="AG1355" t="s">
        <v>2853</v>
      </c>
      <c r="AN1355" t="s">
        <v>673</v>
      </c>
    </row>
    <row r="1356" spans="29:41" x14ac:dyDescent="0.4">
      <c r="AC1356" t="s">
        <v>2861</v>
      </c>
      <c r="AD1356" t="s">
        <v>2842</v>
      </c>
      <c r="AJ1356" t="s">
        <v>2855</v>
      </c>
      <c r="AN1356" t="s">
        <v>673</v>
      </c>
    </row>
    <row r="1357" spans="29:41" x14ac:dyDescent="0.4">
      <c r="AC1357" t="s">
        <v>2862</v>
      </c>
      <c r="AD1357" t="s">
        <v>2863</v>
      </c>
      <c r="AE1357" t="s">
        <v>2864</v>
      </c>
    </row>
    <row r="1358" spans="29:41" x14ac:dyDescent="0.4">
      <c r="AC1358" t="s">
        <v>2865</v>
      </c>
      <c r="AD1358" t="s">
        <v>2863</v>
      </c>
      <c r="AG1358" t="s">
        <v>966</v>
      </c>
      <c r="AH1358" t="s">
        <v>2866</v>
      </c>
      <c r="AI1358" t="s">
        <v>2867</v>
      </c>
      <c r="AJ1358" t="s">
        <v>2868</v>
      </c>
      <c r="AK1358" t="s">
        <v>2869</v>
      </c>
      <c r="AL1358" t="s">
        <v>2870</v>
      </c>
      <c r="AN1358" t="s">
        <v>2871</v>
      </c>
    </row>
    <row r="1359" spans="29:41" x14ac:dyDescent="0.4">
      <c r="AC1359" t="s">
        <v>2872</v>
      </c>
      <c r="AD1359" t="s">
        <v>2863</v>
      </c>
      <c r="AG1359" t="s">
        <v>966</v>
      </c>
      <c r="AI1359" t="s">
        <v>2873</v>
      </c>
      <c r="AK1359" t="s">
        <v>2869</v>
      </c>
      <c r="AL1359" t="s">
        <v>2874</v>
      </c>
      <c r="AN1359" t="s">
        <v>2875</v>
      </c>
    </row>
    <row r="1360" spans="29:41" x14ac:dyDescent="0.4">
      <c r="AC1360" t="s">
        <v>2876</v>
      </c>
      <c r="AD1360" t="s">
        <v>2863</v>
      </c>
      <c r="AG1360" t="s">
        <v>2877</v>
      </c>
      <c r="AH1360" t="s">
        <v>2878</v>
      </c>
      <c r="AJ1360" t="s">
        <v>2879</v>
      </c>
      <c r="AK1360" t="s">
        <v>2880</v>
      </c>
      <c r="AL1360" t="s">
        <v>2881</v>
      </c>
      <c r="AM1360" t="s">
        <v>2882</v>
      </c>
      <c r="AN1360" t="s">
        <v>2883</v>
      </c>
      <c r="AO1360" t="s">
        <v>2884</v>
      </c>
    </row>
    <row r="1361" spans="29:42" x14ac:dyDescent="0.4">
      <c r="AC1361" t="s">
        <v>2885</v>
      </c>
      <c r="AD1361" t="s">
        <v>2863</v>
      </c>
      <c r="AK1361" t="s">
        <v>2886</v>
      </c>
      <c r="AN1361" t="s">
        <v>2887</v>
      </c>
    </row>
    <row r="1362" spans="29:42" x14ac:dyDescent="0.4">
      <c r="AC1362" t="s">
        <v>2888</v>
      </c>
      <c r="AD1362" t="s">
        <v>2863</v>
      </c>
      <c r="AK1362" t="s">
        <v>2886</v>
      </c>
    </row>
    <row r="1363" spans="29:42" x14ac:dyDescent="0.4">
      <c r="AC1363" t="s">
        <v>2889</v>
      </c>
      <c r="AD1363" t="s">
        <v>2863</v>
      </c>
      <c r="AE1363" t="s">
        <v>2890</v>
      </c>
      <c r="AK1363" t="s">
        <v>2891</v>
      </c>
      <c r="AN1363" t="s">
        <v>2892</v>
      </c>
    </row>
    <row r="1364" spans="29:42" x14ac:dyDescent="0.4">
      <c r="AC1364" t="s">
        <v>2893</v>
      </c>
      <c r="AD1364" t="s">
        <v>2863</v>
      </c>
      <c r="AE1364" t="s">
        <v>2890</v>
      </c>
      <c r="AK1364" t="s">
        <v>2891</v>
      </c>
    </row>
    <row r="1365" spans="29:42" x14ac:dyDescent="0.4">
      <c r="AC1365" t="s">
        <v>2894</v>
      </c>
      <c r="AD1365" t="s">
        <v>2863</v>
      </c>
      <c r="AH1365" t="s">
        <v>2895</v>
      </c>
      <c r="AK1365" t="s">
        <v>2896</v>
      </c>
      <c r="AN1365" t="s">
        <v>2897</v>
      </c>
      <c r="AO1365" t="s">
        <v>2898</v>
      </c>
    </row>
    <row r="1366" spans="29:42" x14ac:dyDescent="0.4">
      <c r="AC1366" t="s">
        <v>2899</v>
      </c>
      <c r="AD1366" t="s">
        <v>2863</v>
      </c>
      <c r="AH1366" t="s">
        <v>2895</v>
      </c>
      <c r="AK1366" t="s">
        <v>2896</v>
      </c>
      <c r="AN1366" t="s">
        <v>2897</v>
      </c>
      <c r="AO1366" t="s">
        <v>2898</v>
      </c>
    </row>
    <row r="1367" spans="29:42" x14ac:dyDescent="0.4">
      <c r="AC1367" t="s">
        <v>2900</v>
      </c>
      <c r="AD1367" t="s">
        <v>2863</v>
      </c>
      <c r="AG1367" t="s">
        <v>1513</v>
      </c>
      <c r="AI1367" t="s">
        <v>2901</v>
      </c>
      <c r="AJ1367" t="s">
        <v>2879</v>
      </c>
      <c r="AK1367" t="s">
        <v>2902</v>
      </c>
      <c r="AL1367" t="s">
        <v>2903</v>
      </c>
      <c r="AM1367" t="s">
        <v>2904</v>
      </c>
      <c r="AN1367" t="s">
        <v>2905</v>
      </c>
    </row>
    <row r="1368" spans="29:42" x14ac:dyDescent="0.4">
      <c r="AC1368" t="s">
        <v>2906</v>
      </c>
      <c r="AD1368" t="s">
        <v>2863</v>
      </c>
      <c r="AH1368" t="s">
        <v>2907</v>
      </c>
      <c r="AK1368" t="s">
        <v>2908</v>
      </c>
    </row>
    <row r="1369" spans="29:42" x14ac:dyDescent="0.4">
      <c r="AC1369" t="s">
        <v>2909</v>
      </c>
      <c r="AD1369" t="s">
        <v>2863</v>
      </c>
      <c r="AG1369" t="s">
        <v>922</v>
      </c>
      <c r="AH1369" t="s">
        <v>2895</v>
      </c>
      <c r="AI1369" t="s">
        <v>2901</v>
      </c>
      <c r="AL1369" t="s">
        <v>2881</v>
      </c>
      <c r="AP1369" t="s">
        <v>2910</v>
      </c>
    </row>
    <row r="1370" spans="29:42" x14ac:dyDescent="0.4">
      <c r="AC1370" t="s">
        <v>2911</v>
      </c>
      <c r="AD1370" t="s">
        <v>2863</v>
      </c>
      <c r="AG1370" t="s">
        <v>2877</v>
      </c>
      <c r="AH1370" t="s">
        <v>2912</v>
      </c>
      <c r="AI1370" t="s">
        <v>2913</v>
      </c>
      <c r="AL1370" t="s">
        <v>2881</v>
      </c>
      <c r="AP1370" t="s">
        <v>2914</v>
      </c>
    </row>
    <row r="1371" spans="29:42" x14ac:dyDescent="0.4">
      <c r="AC1371" t="s">
        <v>2915</v>
      </c>
      <c r="AD1371" t="s">
        <v>2863</v>
      </c>
      <c r="AG1371" t="s">
        <v>1513</v>
      </c>
      <c r="AH1371" t="s">
        <v>2916</v>
      </c>
      <c r="AP1371" t="s">
        <v>2917</v>
      </c>
    </row>
    <row r="1372" spans="29:42" x14ac:dyDescent="0.4">
      <c r="AC1372" t="s">
        <v>2918</v>
      </c>
      <c r="AD1372" t="s">
        <v>2863</v>
      </c>
      <c r="AF1372" t="s">
        <v>2919</v>
      </c>
      <c r="AN1372" t="s">
        <v>2920</v>
      </c>
      <c r="AO1372" t="s">
        <v>2921</v>
      </c>
    </row>
    <row r="1373" spans="29:42" x14ac:dyDescent="0.4">
      <c r="AC1373" t="s">
        <v>2922</v>
      </c>
      <c r="AD1373" t="s">
        <v>2863</v>
      </c>
      <c r="AG1373" t="s">
        <v>1513</v>
      </c>
      <c r="AH1373" t="s">
        <v>2895</v>
      </c>
      <c r="AJ1373" t="s">
        <v>2879</v>
      </c>
      <c r="AK1373" t="s">
        <v>2923</v>
      </c>
      <c r="AN1373" t="s">
        <v>2924</v>
      </c>
    </row>
    <row r="1374" spans="29:42" x14ac:dyDescent="0.4">
      <c r="AC1374" t="s">
        <v>2925</v>
      </c>
      <c r="AD1374" t="s">
        <v>2863</v>
      </c>
      <c r="AK1374" t="s">
        <v>2923</v>
      </c>
      <c r="AN1374" t="s">
        <v>2924</v>
      </c>
    </row>
    <row r="1375" spans="29:42" x14ac:dyDescent="0.4">
      <c r="AC1375" t="s">
        <v>2926</v>
      </c>
      <c r="AD1375" t="s">
        <v>2863</v>
      </c>
      <c r="AK1375" t="s">
        <v>2923</v>
      </c>
      <c r="AN1375" t="s">
        <v>2924</v>
      </c>
    </row>
    <row r="1376" spans="29:42" x14ac:dyDescent="0.4">
      <c r="AC1376" t="s">
        <v>2927</v>
      </c>
      <c r="AD1376" t="s">
        <v>2863</v>
      </c>
      <c r="AG1376" t="s">
        <v>1513</v>
      </c>
      <c r="AH1376" t="s">
        <v>2895</v>
      </c>
      <c r="AJ1376" t="s">
        <v>2879</v>
      </c>
      <c r="AK1376" t="s">
        <v>2923</v>
      </c>
      <c r="AN1376" t="s">
        <v>2924</v>
      </c>
    </row>
    <row r="1377" spans="29:42" x14ac:dyDescent="0.4">
      <c r="AC1377" t="s">
        <v>2928</v>
      </c>
      <c r="AD1377" t="s">
        <v>2863</v>
      </c>
      <c r="AK1377" t="s">
        <v>2923</v>
      </c>
      <c r="AN1377" t="s">
        <v>2924</v>
      </c>
    </row>
    <row r="1378" spans="29:42" x14ac:dyDescent="0.4">
      <c r="AC1378" t="s">
        <v>2929</v>
      </c>
      <c r="AD1378" t="s">
        <v>2863</v>
      </c>
      <c r="AK1378" t="s">
        <v>2923</v>
      </c>
      <c r="AN1378" t="s">
        <v>2924</v>
      </c>
    </row>
    <row r="1379" spans="29:42" x14ac:dyDescent="0.4">
      <c r="AC1379" t="s">
        <v>2930</v>
      </c>
      <c r="AD1379" t="s">
        <v>2863</v>
      </c>
      <c r="AF1379" t="s">
        <v>2931</v>
      </c>
      <c r="AG1379" t="s">
        <v>2877</v>
      </c>
      <c r="AI1379" t="s">
        <v>2913</v>
      </c>
      <c r="AL1379" t="s">
        <v>2932</v>
      </c>
      <c r="AP1379" t="s">
        <v>2933</v>
      </c>
    </row>
    <row r="1380" spans="29:42" x14ac:dyDescent="0.4">
      <c r="AC1380" t="s">
        <v>2934</v>
      </c>
      <c r="AD1380" t="s">
        <v>2863</v>
      </c>
      <c r="AF1380" t="s">
        <v>2931</v>
      </c>
      <c r="AG1380" t="s">
        <v>468</v>
      </c>
      <c r="AP1380" t="s">
        <v>2935</v>
      </c>
    </row>
    <row r="1381" spans="29:42" x14ac:dyDescent="0.4">
      <c r="AC1381" t="s">
        <v>2936</v>
      </c>
      <c r="AD1381" t="s">
        <v>2863</v>
      </c>
      <c r="AF1381" t="s">
        <v>2931</v>
      </c>
      <c r="AG1381" t="s">
        <v>922</v>
      </c>
      <c r="AI1381" t="s">
        <v>2913</v>
      </c>
      <c r="AJ1381" t="s">
        <v>2879</v>
      </c>
      <c r="AL1381" t="s">
        <v>2932</v>
      </c>
      <c r="AP1381" t="s">
        <v>2937</v>
      </c>
    </row>
    <row r="1382" spans="29:42" x14ac:dyDescent="0.4">
      <c r="AC1382" t="s">
        <v>2938</v>
      </c>
      <c r="AD1382" t="s">
        <v>2863</v>
      </c>
      <c r="AG1382" t="s">
        <v>1513</v>
      </c>
      <c r="AJ1382" t="s">
        <v>2879</v>
      </c>
      <c r="AK1382" t="s">
        <v>2939</v>
      </c>
    </row>
    <row r="1383" spans="29:42" x14ac:dyDescent="0.4">
      <c r="AC1383" t="s">
        <v>2940</v>
      </c>
      <c r="AD1383" t="s">
        <v>2863</v>
      </c>
      <c r="AK1383" t="s">
        <v>2939</v>
      </c>
    </row>
    <row r="1384" spans="29:42" x14ac:dyDescent="0.4">
      <c r="AC1384" t="s">
        <v>2941</v>
      </c>
      <c r="AD1384" t="s">
        <v>2863</v>
      </c>
      <c r="AK1384" t="s">
        <v>2939</v>
      </c>
    </row>
    <row r="1385" spans="29:42" x14ac:dyDescent="0.4">
      <c r="AC1385" t="s">
        <v>2942</v>
      </c>
      <c r="AD1385" t="s">
        <v>2863</v>
      </c>
      <c r="AK1385" t="s">
        <v>2943</v>
      </c>
      <c r="AN1385" t="s">
        <v>2944</v>
      </c>
    </row>
    <row r="1386" spans="29:42" x14ac:dyDescent="0.4">
      <c r="AC1386" t="s">
        <v>2945</v>
      </c>
      <c r="AD1386" t="s">
        <v>2863</v>
      </c>
      <c r="AK1386" t="s">
        <v>2943</v>
      </c>
      <c r="AN1386" t="s">
        <v>2875</v>
      </c>
    </row>
    <row r="1387" spans="29:42" x14ac:dyDescent="0.4">
      <c r="AC1387" t="s">
        <v>2946</v>
      </c>
      <c r="AD1387" t="s">
        <v>2863</v>
      </c>
      <c r="AK1387" t="s">
        <v>2943</v>
      </c>
      <c r="AN1387" t="s">
        <v>2944</v>
      </c>
    </row>
    <row r="1388" spans="29:42" x14ac:dyDescent="0.4">
      <c r="AC1388" t="s">
        <v>2947</v>
      </c>
      <c r="AD1388" t="s">
        <v>2863</v>
      </c>
      <c r="AK1388" t="s">
        <v>2943</v>
      </c>
      <c r="AN1388" t="s">
        <v>2875</v>
      </c>
    </row>
    <row r="1389" spans="29:42" x14ac:dyDescent="0.4">
      <c r="AC1389" t="s">
        <v>2948</v>
      </c>
      <c r="AD1389" t="s">
        <v>2863</v>
      </c>
      <c r="AK1389" t="s">
        <v>2943</v>
      </c>
      <c r="AN1389" t="s">
        <v>2944</v>
      </c>
    </row>
    <row r="1390" spans="29:42" x14ac:dyDescent="0.4">
      <c r="AC1390" t="s">
        <v>2949</v>
      </c>
      <c r="AD1390" t="s">
        <v>2863</v>
      </c>
      <c r="AK1390" t="s">
        <v>2943</v>
      </c>
      <c r="AN1390" t="s">
        <v>2875</v>
      </c>
    </row>
    <row r="1391" spans="29:42" x14ac:dyDescent="0.4">
      <c r="AC1391" t="s">
        <v>2950</v>
      </c>
      <c r="AD1391" t="s">
        <v>2863</v>
      </c>
      <c r="AF1391" t="s">
        <v>2951</v>
      </c>
      <c r="AG1391" t="s">
        <v>1513</v>
      </c>
      <c r="AJ1391" t="s">
        <v>2879</v>
      </c>
      <c r="AK1391" t="s">
        <v>2952</v>
      </c>
    </row>
    <row r="1392" spans="29:42" x14ac:dyDescent="0.4">
      <c r="AC1392" t="s">
        <v>2953</v>
      </c>
      <c r="AD1392" t="s">
        <v>2863</v>
      </c>
      <c r="AF1392" t="s">
        <v>2951</v>
      </c>
      <c r="AK1392" t="s">
        <v>2952</v>
      </c>
    </row>
    <row r="1393" spans="29:42" x14ac:dyDescent="0.4">
      <c r="AC1393" t="s">
        <v>2954</v>
      </c>
      <c r="AD1393" t="s">
        <v>2863</v>
      </c>
      <c r="AF1393" t="s">
        <v>2951</v>
      </c>
      <c r="AK1393" t="s">
        <v>2952</v>
      </c>
    </row>
    <row r="1394" spans="29:42" x14ac:dyDescent="0.4">
      <c r="AC1394" t="s">
        <v>2955</v>
      </c>
      <c r="AD1394" t="s">
        <v>2863</v>
      </c>
      <c r="AE1394" t="s">
        <v>2956</v>
      </c>
    </row>
    <row r="1395" spans="29:42" x14ac:dyDescent="0.4">
      <c r="AC1395" t="s">
        <v>640</v>
      </c>
      <c r="AD1395" t="s">
        <v>2863</v>
      </c>
      <c r="AN1395" t="s">
        <v>2957</v>
      </c>
    </row>
    <row r="1396" spans="29:42" x14ac:dyDescent="0.4">
      <c r="AC1396" t="s">
        <v>2958</v>
      </c>
      <c r="AD1396" t="s">
        <v>2863</v>
      </c>
      <c r="AK1396" t="s">
        <v>2959</v>
      </c>
    </row>
    <row r="1397" spans="29:42" x14ac:dyDescent="0.4">
      <c r="AC1397" t="s">
        <v>2960</v>
      </c>
      <c r="AD1397" t="s">
        <v>2863</v>
      </c>
      <c r="AK1397" t="s">
        <v>2902</v>
      </c>
      <c r="AN1397" t="s">
        <v>2905</v>
      </c>
    </row>
    <row r="1398" spans="29:42" x14ac:dyDescent="0.4">
      <c r="AC1398" t="s">
        <v>2961</v>
      </c>
      <c r="AD1398" t="s">
        <v>2863</v>
      </c>
      <c r="AH1398" t="s">
        <v>2907</v>
      </c>
      <c r="AN1398" t="s">
        <v>2962</v>
      </c>
    </row>
    <row r="1399" spans="29:42" x14ac:dyDescent="0.4">
      <c r="AC1399" t="s">
        <v>2963</v>
      </c>
      <c r="AD1399" t="s">
        <v>2863</v>
      </c>
      <c r="AK1399" t="s">
        <v>2964</v>
      </c>
      <c r="AN1399" t="s">
        <v>2965</v>
      </c>
    </row>
    <row r="1400" spans="29:42" x14ac:dyDescent="0.4">
      <c r="AC1400" t="s">
        <v>2966</v>
      </c>
      <c r="AD1400" t="s">
        <v>2863</v>
      </c>
      <c r="AK1400" t="s">
        <v>2964</v>
      </c>
      <c r="AN1400" t="s">
        <v>2875</v>
      </c>
    </row>
    <row r="1401" spans="29:42" x14ac:dyDescent="0.4">
      <c r="AC1401" t="s">
        <v>2967</v>
      </c>
      <c r="AD1401" t="s">
        <v>2863</v>
      </c>
      <c r="AG1401" t="s">
        <v>1513</v>
      </c>
      <c r="AH1401" t="s">
        <v>2895</v>
      </c>
      <c r="AJ1401" t="s">
        <v>2879</v>
      </c>
      <c r="AK1401" t="s">
        <v>2886</v>
      </c>
      <c r="AL1401" t="s">
        <v>2903</v>
      </c>
      <c r="AN1401" t="s">
        <v>2968</v>
      </c>
    </row>
    <row r="1402" spans="29:42" x14ac:dyDescent="0.4">
      <c r="AC1402" t="s">
        <v>2969</v>
      </c>
      <c r="AD1402" t="s">
        <v>2863</v>
      </c>
      <c r="AK1402" t="s">
        <v>2886</v>
      </c>
      <c r="AN1402" t="s">
        <v>2887</v>
      </c>
    </row>
    <row r="1403" spans="29:42" x14ac:dyDescent="0.4">
      <c r="AC1403" t="s">
        <v>2970</v>
      </c>
      <c r="AD1403" t="s">
        <v>2863</v>
      </c>
      <c r="AK1403" t="s">
        <v>2886</v>
      </c>
    </row>
    <row r="1404" spans="29:42" x14ac:dyDescent="0.4">
      <c r="AC1404" t="s">
        <v>2971</v>
      </c>
      <c r="AD1404" t="s">
        <v>2863</v>
      </c>
      <c r="AE1404" t="s">
        <v>2972</v>
      </c>
      <c r="AG1404" t="s">
        <v>1513</v>
      </c>
      <c r="AH1404" t="s">
        <v>2895</v>
      </c>
      <c r="AJ1404" t="s">
        <v>2879</v>
      </c>
      <c r="AK1404" t="s">
        <v>2886</v>
      </c>
      <c r="AL1404" t="s">
        <v>2903</v>
      </c>
    </row>
    <row r="1405" spans="29:42" x14ac:dyDescent="0.4">
      <c r="AC1405" t="s">
        <v>2973</v>
      </c>
      <c r="AD1405" t="s">
        <v>2863</v>
      </c>
      <c r="AE1405" t="s">
        <v>2956</v>
      </c>
      <c r="AK1405" t="s">
        <v>2886</v>
      </c>
    </row>
    <row r="1406" spans="29:42" x14ac:dyDescent="0.4">
      <c r="AC1406" t="s">
        <v>2974</v>
      </c>
      <c r="AD1406" t="s">
        <v>2863</v>
      </c>
      <c r="AK1406" t="s">
        <v>2886</v>
      </c>
    </row>
    <row r="1407" spans="29:42" x14ac:dyDescent="0.4">
      <c r="AC1407" t="s">
        <v>2975</v>
      </c>
      <c r="AD1407" t="s">
        <v>2863</v>
      </c>
      <c r="AE1407" t="s">
        <v>2976</v>
      </c>
      <c r="AF1407" t="s">
        <v>2977</v>
      </c>
      <c r="AG1407" t="s">
        <v>2978</v>
      </c>
      <c r="AI1407" t="s">
        <v>2913</v>
      </c>
      <c r="AL1407" t="s">
        <v>2881</v>
      </c>
      <c r="AM1407" t="s">
        <v>2904</v>
      </c>
    </row>
    <row r="1408" spans="29:42" x14ac:dyDescent="0.4">
      <c r="AC1408" t="s">
        <v>2979</v>
      </c>
      <c r="AD1408" t="s">
        <v>2863</v>
      </c>
      <c r="AF1408" t="s">
        <v>2931</v>
      </c>
      <c r="AG1408" t="s">
        <v>2877</v>
      </c>
      <c r="AI1408" t="s">
        <v>2913</v>
      </c>
      <c r="AK1408" t="s">
        <v>2980</v>
      </c>
      <c r="AL1408" t="s">
        <v>2932</v>
      </c>
      <c r="AP1408" t="s">
        <v>2933</v>
      </c>
    </row>
    <row r="1409" spans="29:42" x14ac:dyDescent="0.4">
      <c r="AC1409" t="s">
        <v>2981</v>
      </c>
      <c r="AD1409" t="s">
        <v>2863</v>
      </c>
      <c r="AF1409" t="s">
        <v>2931</v>
      </c>
      <c r="AG1409" t="s">
        <v>468</v>
      </c>
      <c r="AK1409" t="s">
        <v>2980</v>
      </c>
      <c r="AP1409" t="s">
        <v>2935</v>
      </c>
    </row>
    <row r="1410" spans="29:42" x14ac:dyDescent="0.4">
      <c r="AC1410" t="s">
        <v>2982</v>
      </c>
      <c r="AD1410" t="s">
        <v>2863</v>
      </c>
      <c r="AF1410" t="s">
        <v>2983</v>
      </c>
      <c r="AG1410" t="s">
        <v>1513</v>
      </c>
      <c r="AH1410" t="s">
        <v>2895</v>
      </c>
      <c r="AJ1410" t="s">
        <v>2879</v>
      </c>
      <c r="AK1410" t="s">
        <v>2984</v>
      </c>
      <c r="AL1410" t="s">
        <v>2903</v>
      </c>
      <c r="AN1410" t="s">
        <v>2968</v>
      </c>
    </row>
    <row r="1411" spans="29:42" x14ac:dyDescent="0.4">
      <c r="AC1411" t="s">
        <v>2985</v>
      </c>
      <c r="AD1411" t="s">
        <v>2863</v>
      </c>
      <c r="AF1411" t="s">
        <v>2983</v>
      </c>
      <c r="AK1411" t="s">
        <v>2984</v>
      </c>
      <c r="AN1411" t="s">
        <v>2986</v>
      </c>
    </row>
    <row r="1412" spans="29:42" x14ac:dyDescent="0.4">
      <c r="AC1412" t="s">
        <v>2987</v>
      </c>
      <c r="AD1412" t="s">
        <v>2863</v>
      </c>
      <c r="AF1412" t="s">
        <v>2983</v>
      </c>
      <c r="AK1412" t="s">
        <v>2984</v>
      </c>
    </row>
    <row r="1413" spans="29:42" x14ac:dyDescent="0.4">
      <c r="AC1413" t="s">
        <v>2988</v>
      </c>
      <c r="AD1413" t="s">
        <v>2863</v>
      </c>
      <c r="AE1413" t="s">
        <v>2890</v>
      </c>
      <c r="AH1413" t="s">
        <v>2989</v>
      </c>
      <c r="AK1413" t="s">
        <v>2891</v>
      </c>
      <c r="AN1413" t="s">
        <v>2892</v>
      </c>
    </row>
    <row r="1414" spans="29:42" x14ac:dyDescent="0.4">
      <c r="AC1414" t="s">
        <v>2990</v>
      </c>
      <c r="AD1414" t="s">
        <v>2863</v>
      </c>
      <c r="AK1414" t="s">
        <v>2991</v>
      </c>
      <c r="AN1414" t="s">
        <v>2992</v>
      </c>
    </row>
    <row r="1415" spans="29:42" x14ac:dyDescent="0.4">
      <c r="AC1415" t="s">
        <v>2993</v>
      </c>
      <c r="AD1415" t="s">
        <v>2863</v>
      </c>
      <c r="AE1415" t="s">
        <v>2976</v>
      </c>
      <c r="AF1415" t="s">
        <v>2977</v>
      </c>
      <c r="AG1415" t="s">
        <v>2978</v>
      </c>
      <c r="AI1415" t="s">
        <v>2901</v>
      </c>
      <c r="AL1415" t="s">
        <v>2881</v>
      </c>
      <c r="AM1415" t="s">
        <v>2904</v>
      </c>
    </row>
    <row r="1416" spans="29:42" x14ac:dyDescent="0.4">
      <c r="AC1416" t="s">
        <v>2994</v>
      </c>
      <c r="AD1416" t="s">
        <v>2863</v>
      </c>
      <c r="AN1416" t="s">
        <v>2995</v>
      </c>
      <c r="AO1416" t="s">
        <v>2996</v>
      </c>
    </row>
    <row r="1417" spans="29:42" x14ac:dyDescent="0.4">
      <c r="AC1417" t="s">
        <v>2997</v>
      </c>
      <c r="AD1417" t="s">
        <v>2863</v>
      </c>
      <c r="AN1417" t="s">
        <v>2998</v>
      </c>
    </row>
    <row r="1418" spans="29:42" x14ac:dyDescent="0.4">
      <c r="AC1418" t="s">
        <v>2999</v>
      </c>
      <c r="AD1418" t="s">
        <v>2863</v>
      </c>
      <c r="AG1418" t="s">
        <v>966</v>
      </c>
      <c r="AI1418" t="s">
        <v>2873</v>
      </c>
      <c r="AK1418" t="s">
        <v>2869</v>
      </c>
      <c r="AL1418" t="s">
        <v>2874</v>
      </c>
      <c r="AN1418" t="s">
        <v>2875</v>
      </c>
    </row>
    <row r="1419" spans="29:42" x14ac:dyDescent="0.4">
      <c r="AC1419" t="s">
        <v>3000</v>
      </c>
      <c r="AD1419" t="s">
        <v>2863</v>
      </c>
      <c r="AE1419" t="s">
        <v>3001</v>
      </c>
      <c r="AG1419" t="s">
        <v>3002</v>
      </c>
      <c r="AI1419" t="s">
        <v>3003</v>
      </c>
    </row>
    <row r="1420" spans="29:42" x14ac:dyDescent="0.4">
      <c r="AC1420" t="s">
        <v>3004</v>
      </c>
      <c r="AD1420" t="s">
        <v>2863</v>
      </c>
      <c r="AE1420" t="s">
        <v>3005</v>
      </c>
    </row>
    <row r="1421" spans="29:42" x14ac:dyDescent="0.4">
      <c r="AC1421" t="s">
        <v>3006</v>
      </c>
      <c r="AD1421" t="s">
        <v>2863</v>
      </c>
      <c r="AN1421" t="s">
        <v>3007</v>
      </c>
    </row>
    <row r="1422" spans="29:42" x14ac:dyDescent="0.4">
      <c r="AC1422" t="s">
        <v>3008</v>
      </c>
      <c r="AD1422" t="s">
        <v>2863</v>
      </c>
      <c r="AE1422" t="s">
        <v>3001</v>
      </c>
      <c r="AG1422" t="s">
        <v>2283</v>
      </c>
      <c r="AI1422" t="s">
        <v>3003</v>
      </c>
    </row>
    <row r="1423" spans="29:42" x14ac:dyDescent="0.4">
      <c r="AC1423" t="s">
        <v>1497</v>
      </c>
      <c r="AD1423" t="s">
        <v>2863</v>
      </c>
      <c r="AE1423" t="s">
        <v>2956</v>
      </c>
    </row>
    <row r="1424" spans="29:42" x14ac:dyDescent="0.4">
      <c r="AC1424" t="s">
        <v>3009</v>
      </c>
      <c r="AD1424" t="s">
        <v>2863</v>
      </c>
      <c r="AG1424" t="s">
        <v>966</v>
      </c>
      <c r="AH1424" t="s">
        <v>2866</v>
      </c>
      <c r="AI1424" t="s">
        <v>2867</v>
      </c>
      <c r="AJ1424" t="s">
        <v>2868</v>
      </c>
      <c r="AK1424" t="s">
        <v>2869</v>
      </c>
      <c r="AL1424" t="s">
        <v>2870</v>
      </c>
      <c r="AN1424" t="s">
        <v>2871</v>
      </c>
    </row>
    <row r="1425" spans="29:41" x14ac:dyDescent="0.4">
      <c r="AC1425" t="s">
        <v>3010</v>
      </c>
      <c r="AD1425" t="s">
        <v>2863</v>
      </c>
      <c r="AN1425" t="s">
        <v>3011</v>
      </c>
    </row>
    <row r="1426" spans="29:41" x14ac:dyDescent="0.4">
      <c r="AC1426" t="s">
        <v>3012</v>
      </c>
      <c r="AD1426" t="s">
        <v>2863</v>
      </c>
      <c r="AE1426" t="s">
        <v>3001</v>
      </c>
    </row>
    <row r="1427" spans="29:41" x14ac:dyDescent="0.4">
      <c r="AC1427" t="s">
        <v>3013</v>
      </c>
      <c r="AD1427" t="s">
        <v>2863</v>
      </c>
      <c r="AE1427" t="s">
        <v>3014</v>
      </c>
    </row>
    <row r="1428" spans="29:41" x14ac:dyDescent="0.4">
      <c r="AC1428" t="s">
        <v>3015</v>
      </c>
      <c r="AD1428" t="s">
        <v>2863</v>
      </c>
      <c r="AK1428" t="s">
        <v>2896</v>
      </c>
      <c r="AN1428" t="s">
        <v>3016</v>
      </c>
      <c r="AO1428" t="s">
        <v>2898</v>
      </c>
    </row>
    <row r="1429" spans="29:41" x14ac:dyDescent="0.4">
      <c r="AC1429" t="s">
        <v>3017</v>
      </c>
      <c r="AD1429" t="s">
        <v>2863</v>
      </c>
      <c r="AK1429" t="s">
        <v>2896</v>
      </c>
      <c r="AN1429" t="s">
        <v>3016</v>
      </c>
      <c r="AO1429" t="s">
        <v>2898</v>
      </c>
    </row>
    <row r="1430" spans="29:41" x14ac:dyDescent="0.4">
      <c r="AC1430" t="s">
        <v>3018</v>
      </c>
      <c r="AD1430" t="s">
        <v>2863</v>
      </c>
      <c r="AK1430" t="s">
        <v>2902</v>
      </c>
      <c r="AN1430" t="s">
        <v>2905</v>
      </c>
    </row>
    <row r="1431" spans="29:41" x14ac:dyDescent="0.4">
      <c r="AC1431" t="s">
        <v>3019</v>
      </c>
      <c r="AD1431" t="s">
        <v>2863</v>
      </c>
      <c r="AN1431" t="s">
        <v>3020</v>
      </c>
      <c r="AO1431" t="s">
        <v>3021</v>
      </c>
    </row>
    <row r="1432" spans="29:41" x14ac:dyDescent="0.4">
      <c r="AC1432" t="s">
        <v>3022</v>
      </c>
      <c r="AD1432" t="s">
        <v>2863</v>
      </c>
      <c r="AK1432" t="s">
        <v>3023</v>
      </c>
    </row>
    <row r="1433" spans="29:41" x14ac:dyDescent="0.4">
      <c r="AC1433" t="s">
        <v>3024</v>
      </c>
      <c r="AD1433" t="s">
        <v>2863</v>
      </c>
      <c r="AK1433" t="s">
        <v>3023</v>
      </c>
    </row>
    <row r="1434" spans="29:41" x14ac:dyDescent="0.4">
      <c r="AC1434" t="s">
        <v>3025</v>
      </c>
      <c r="AD1434" t="s">
        <v>2863</v>
      </c>
      <c r="AK1434" t="s">
        <v>3026</v>
      </c>
      <c r="AN1434" t="s">
        <v>3027</v>
      </c>
      <c r="AO1434" t="s">
        <v>3021</v>
      </c>
    </row>
    <row r="1435" spans="29:41" x14ac:dyDescent="0.4">
      <c r="AC1435" t="s">
        <v>3028</v>
      </c>
      <c r="AD1435" t="s">
        <v>2863</v>
      </c>
      <c r="AG1435" t="s">
        <v>1513</v>
      </c>
      <c r="AH1435" t="s">
        <v>2895</v>
      </c>
      <c r="AJ1435" t="s">
        <v>2879</v>
      </c>
      <c r="AK1435" t="s">
        <v>2991</v>
      </c>
      <c r="AL1435" t="s">
        <v>2903</v>
      </c>
      <c r="AN1435" t="s">
        <v>2968</v>
      </c>
      <c r="AO1435" t="s">
        <v>3029</v>
      </c>
    </row>
    <row r="1436" spans="29:41" x14ac:dyDescent="0.4">
      <c r="AC1436" t="s">
        <v>3030</v>
      </c>
      <c r="AD1436" t="s">
        <v>2863</v>
      </c>
      <c r="AK1436" t="s">
        <v>2991</v>
      </c>
      <c r="AN1436" t="s">
        <v>3031</v>
      </c>
      <c r="AO1436" t="s">
        <v>3032</v>
      </c>
    </row>
    <row r="1437" spans="29:41" x14ac:dyDescent="0.4">
      <c r="AC1437" t="s">
        <v>3033</v>
      </c>
      <c r="AD1437" t="s">
        <v>2863</v>
      </c>
      <c r="AE1437" t="s">
        <v>2972</v>
      </c>
      <c r="AG1437" t="s">
        <v>1513</v>
      </c>
      <c r="AH1437" t="s">
        <v>2895</v>
      </c>
      <c r="AJ1437" t="s">
        <v>2879</v>
      </c>
      <c r="AK1437" t="s">
        <v>2991</v>
      </c>
      <c r="AL1437" t="s">
        <v>2903</v>
      </c>
      <c r="AO1437" t="s">
        <v>3029</v>
      </c>
    </row>
    <row r="1438" spans="29:41" x14ac:dyDescent="0.4">
      <c r="AC1438" t="s">
        <v>3034</v>
      </c>
      <c r="AD1438" t="s">
        <v>2863</v>
      </c>
      <c r="AK1438" t="s">
        <v>2991</v>
      </c>
      <c r="AO1438" t="s">
        <v>3032</v>
      </c>
    </row>
    <row r="1439" spans="29:41" x14ac:dyDescent="0.4">
      <c r="AC1439" t="s">
        <v>3035</v>
      </c>
      <c r="AD1439" t="s">
        <v>2863</v>
      </c>
      <c r="AK1439" t="s">
        <v>2896</v>
      </c>
      <c r="AN1439" t="s">
        <v>3036</v>
      </c>
      <c r="AO1439" t="s">
        <v>2898</v>
      </c>
    </row>
    <row r="1440" spans="29:41" x14ac:dyDescent="0.4">
      <c r="AC1440" t="s">
        <v>3037</v>
      </c>
      <c r="AD1440" t="s">
        <v>2863</v>
      </c>
      <c r="AG1440" t="s">
        <v>2283</v>
      </c>
      <c r="AI1440" t="s">
        <v>3003</v>
      </c>
      <c r="AK1440" t="s">
        <v>2896</v>
      </c>
      <c r="AN1440" t="s">
        <v>3038</v>
      </c>
      <c r="AO1440" t="s">
        <v>2898</v>
      </c>
    </row>
    <row r="1441" spans="29:41" x14ac:dyDescent="0.4">
      <c r="AC1441" t="s">
        <v>3039</v>
      </c>
      <c r="AD1441" t="s">
        <v>2863</v>
      </c>
      <c r="AG1441" t="s">
        <v>3002</v>
      </c>
      <c r="AI1441" t="s">
        <v>3003</v>
      </c>
      <c r="AK1441" t="s">
        <v>2896</v>
      </c>
      <c r="AN1441" t="s">
        <v>3038</v>
      </c>
      <c r="AO1441" t="s">
        <v>2898</v>
      </c>
    </row>
    <row r="1442" spans="29:41" x14ac:dyDescent="0.4">
      <c r="AC1442" t="s">
        <v>3040</v>
      </c>
      <c r="AD1442" t="s">
        <v>2863</v>
      </c>
      <c r="AF1442" t="s">
        <v>3041</v>
      </c>
      <c r="AG1442" t="s">
        <v>1513</v>
      </c>
      <c r="AJ1442" t="s">
        <v>2879</v>
      </c>
      <c r="AK1442" t="s">
        <v>3042</v>
      </c>
      <c r="AL1442" t="s">
        <v>2903</v>
      </c>
      <c r="AN1442" t="s">
        <v>2968</v>
      </c>
    </row>
    <row r="1443" spans="29:41" x14ac:dyDescent="0.4">
      <c r="AC1443" t="s">
        <v>3043</v>
      </c>
      <c r="AD1443" t="s">
        <v>2863</v>
      </c>
      <c r="AK1443" t="s">
        <v>3042</v>
      </c>
      <c r="AN1443" t="s">
        <v>2887</v>
      </c>
    </row>
    <row r="1444" spans="29:41" x14ac:dyDescent="0.4">
      <c r="AC1444" t="s">
        <v>3044</v>
      </c>
      <c r="AD1444" t="s">
        <v>2863</v>
      </c>
      <c r="AE1444" t="s">
        <v>2972</v>
      </c>
      <c r="AF1444" t="s">
        <v>3041</v>
      </c>
      <c r="AG1444" t="s">
        <v>1513</v>
      </c>
      <c r="AJ1444" t="s">
        <v>2879</v>
      </c>
      <c r="AK1444" t="s">
        <v>3042</v>
      </c>
      <c r="AL1444" t="s">
        <v>2903</v>
      </c>
    </row>
    <row r="1445" spans="29:41" x14ac:dyDescent="0.4">
      <c r="AC1445" t="s">
        <v>3045</v>
      </c>
      <c r="AD1445" t="s">
        <v>2863</v>
      </c>
      <c r="AK1445" t="s">
        <v>3042</v>
      </c>
    </row>
    <row r="1446" spans="29:41" x14ac:dyDescent="0.4">
      <c r="AC1446" t="s">
        <v>3046</v>
      </c>
      <c r="AD1446" t="s">
        <v>2863</v>
      </c>
      <c r="AF1446" t="s">
        <v>3047</v>
      </c>
      <c r="AG1446" t="s">
        <v>1513</v>
      </c>
      <c r="AJ1446" t="s">
        <v>2879</v>
      </c>
      <c r="AK1446" t="s">
        <v>3048</v>
      </c>
      <c r="AL1446" t="s">
        <v>2903</v>
      </c>
      <c r="AN1446" t="s">
        <v>2968</v>
      </c>
    </row>
    <row r="1447" spans="29:41" x14ac:dyDescent="0.4">
      <c r="AC1447" t="s">
        <v>3049</v>
      </c>
      <c r="AD1447" t="s">
        <v>2863</v>
      </c>
      <c r="AK1447" t="s">
        <v>3048</v>
      </c>
    </row>
    <row r="1448" spans="29:41" x14ac:dyDescent="0.4">
      <c r="AC1448" t="s">
        <v>3050</v>
      </c>
      <c r="AD1448" t="s">
        <v>2863</v>
      </c>
      <c r="AE1448" t="s">
        <v>2972</v>
      </c>
      <c r="AF1448" t="s">
        <v>3047</v>
      </c>
      <c r="AG1448" t="s">
        <v>1513</v>
      </c>
      <c r="AJ1448" t="s">
        <v>2879</v>
      </c>
      <c r="AK1448" t="s">
        <v>3048</v>
      </c>
      <c r="AL1448" t="s">
        <v>2903</v>
      </c>
    </row>
    <row r="1449" spans="29:41" x14ac:dyDescent="0.4">
      <c r="AC1449" t="s">
        <v>3051</v>
      </c>
      <c r="AD1449" t="s">
        <v>2863</v>
      </c>
      <c r="AK1449" t="s">
        <v>3048</v>
      </c>
    </row>
    <row r="1450" spans="29:41" x14ac:dyDescent="0.4">
      <c r="AC1450" t="s">
        <v>3052</v>
      </c>
      <c r="AD1450" t="s">
        <v>2863</v>
      </c>
      <c r="AG1450" t="s">
        <v>2283</v>
      </c>
      <c r="AI1450" t="s">
        <v>3003</v>
      </c>
      <c r="AN1450" t="s">
        <v>2957</v>
      </c>
      <c r="AO1450" t="s">
        <v>3032</v>
      </c>
    </row>
    <row r="1451" spans="29:41" x14ac:dyDescent="0.4">
      <c r="AC1451" t="s">
        <v>3053</v>
      </c>
      <c r="AD1451" t="s">
        <v>2863</v>
      </c>
      <c r="AG1451" t="s">
        <v>3002</v>
      </c>
      <c r="AI1451" t="s">
        <v>3003</v>
      </c>
      <c r="AN1451" t="s">
        <v>2957</v>
      </c>
      <c r="AO1451" t="s">
        <v>3032</v>
      </c>
    </row>
    <row r="1452" spans="29:41" x14ac:dyDescent="0.4">
      <c r="AC1452" t="s">
        <v>3054</v>
      </c>
      <c r="AD1452" t="s">
        <v>2863</v>
      </c>
      <c r="AG1452" t="s">
        <v>2283</v>
      </c>
      <c r="AI1452" t="s">
        <v>3003</v>
      </c>
      <c r="AN1452" t="s">
        <v>2957</v>
      </c>
      <c r="AO1452" t="s">
        <v>3032</v>
      </c>
    </row>
    <row r="1453" spans="29:41" x14ac:dyDescent="0.4">
      <c r="AC1453" t="s">
        <v>3055</v>
      </c>
      <c r="AD1453" t="s">
        <v>2863</v>
      </c>
      <c r="AG1453" t="s">
        <v>3002</v>
      </c>
      <c r="AI1453" t="s">
        <v>3003</v>
      </c>
      <c r="AN1453" t="s">
        <v>2957</v>
      </c>
      <c r="AO1453" t="s">
        <v>3032</v>
      </c>
    </row>
    <row r="1454" spans="29:41" x14ac:dyDescent="0.4">
      <c r="AC1454" t="s">
        <v>3056</v>
      </c>
      <c r="AD1454" t="s">
        <v>2863</v>
      </c>
      <c r="AG1454" t="s">
        <v>2283</v>
      </c>
      <c r="AI1454" t="s">
        <v>3003</v>
      </c>
      <c r="AN1454" t="s">
        <v>2957</v>
      </c>
      <c r="AO1454" t="s">
        <v>3032</v>
      </c>
    </row>
    <row r="1455" spans="29:41" x14ac:dyDescent="0.4">
      <c r="AC1455" t="s">
        <v>3057</v>
      </c>
      <c r="AD1455" t="s">
        <v>2863</v>
      </c>
      <c r="AG1455" t="s">
        <v>3002</v>
      </c>
      <c r="AI1455" t="s">
        <v>3003</v>
      </c>
      <c r="AN1455" t="s">
        <v>2957</v>
      </c>
      <c r="AO1455" t="s">
        <v>3032</v>
      </c>
    </row>
    <row r="1456" spans="29:41" x14ac:dyDescent="0.4">
      <c r="AC1456" t="s">
        <v>3058</v>
      </c>
      <c r="AD1456" t="s">
        <v>2863</v>
      </c>
      <c r="AK1456" t="s">
        <v>3059</v>
      </c>
    </row>
    <row r="1457" spans="29:41" x14ac:dyDescent="0.4">
      <c r="AC1457" t="s">
        <v>3060</v>
      </c>
      <c r="AD1457" t="s">
        <v>2863</v>
      </c>
      <c r="AG1457" t="s">
        <v>3002</v>
      </c>
      <c r="AI1457" t="s">
        <v>3003</v>
      </c>
      <c r="AK1457" t="s">
        <v>3059</v>
      </c>
    </row>
    <row r="1458" spans="29:41" x14ac:dyDescent="0.4">
      <c r="AC1458" t="s">
        <v>3061</v>
      </c>
      <c r="AD1458" t="s">
        <v>2863</v>
      </c>
      <c r="AN1458" t="s">
        <v>3062</v>
      </c>
    </row>
    <row r="1459" spans="29:41" x14ac:dyDescent="0.4">
      <c r="AC1459" t="s">
        <v>3063</v>
      </c>
      <c r="AD1459" t="s">
        <v>2863</v>
      </c>
    </row>
    <row r="1460" spans="29:41" x14ac:dyDescent="0.4">
      <c r="AC1460" t="s">
        <v>3064</v>
      </c>
      <c r="AD1460" t="s">
        <v>2863</v>
      </c>
      <c r="AG1460" t="s">
        <v>3002</v>
      </c>
      <c r="AI1460" t="s">
        <v>3003</v>
      </c>
    </row>
    <row r="1461" spans="29:41" x14ac:dyDescent="0.4">
      <c r="AC1461" t="s">
        <v>3065</v>
      </c>
      <c r="AD1461" t="s">
        <v>2863</v>
      </c>
    </row>
    <row r="1462" spans="29:41" x14ac:dyDescent="0.4">
      <c r="AC1462" t="s">
        <v>3066</v>
      </c>
      <c r="AD1462" t="s">
        <v>2863</v>
      </c>
      <c r="AE1462" t="s">
        <v>2890</v>
      </c>
      <c r="AK1462" t="s">
        <v>2891</v>
      </c>
      <c r="AO1462" t="s">
        <v>3032</v>
      </c>
    </row>
    <row r="1463" spans="29:41" x14ac:dyDescent="0.4">
      <c r="AC1463" t="s">
        <v>3067</v>
      </c>
      <c r="AD1463" t="s">
        <v>2863</v>
      </c>
      <c r="AE1463" t="s">
        <v>2890</v>
      </c>
      <c r="AG1463" t="s">
        <v>3002</v>
      </c>
      <c r="AI1463" t="s">
        <v>3003</v>
      </c>
      <c r="AN1463" t="s">
        <v>3068</v>
      </c>
      <c r="AO1463" t="s">
        <v>3069</v>
      </c>
    </row>
    <row r="1464" spans="29:41" x14ac:dyDescent="0.4">
      <c r="AC1464" t="s">
        <v>3070</v>
      </c>
      <c r="AD1464" t="s">
        <v>2863</v>
      </c>
      <c r="AE1464" t="s">
        <v>2972</v>
      </c>
      <c r="AG1464" t="s">
        <v>922</v>
      </c>
      <c r="AH1464" t="s">
        <v>2895</v>
      </c>
      <c r="AI1464" t="s">
        <v>2901</v>
      </c>
      <c r="AJ1464" t="s">
        <v>2879</v>
      </c>
      <c r="AL1464" t="s">
        <v>2903</v>
      </c>
      <c r="AM1464" t="s">
        <v>2904</v>
      </c>
    </row>
    <row r="1465" spans="29:41" x14ac:dyDescent="0.4">
      <c r="AC1465" t="s">
        <v>3071</v>
      </c>
      <c r="AD1465" t="s">
        <v>2863</v>
      </c>
      <c r="AN1465" t="s">
        <v>3020</v>
      </c>
      <c r="AO1465" t="s">
        <v>3032</v>
      </c>
    </row>
    <row r="1466" spans="29:41" x14ac:dyDescent="0.4">
      <c r="AC1466" t="s">
        <v>3072</v>
      </c>
      <c r="AD1466" t="s">
        <v>2863</v>
      </c>
      <c r="AN1466" t="s">
        <v>3020</v>
      </c>
      <c r="AO1466" t="s">
        <v>3032</v>
      </c>
    </row>
    <row r="1467" spans="29:41" x14ac:dyDescent="0.4">
      <c r="AC1467" t="s">
        <v>3073</v>
      </c>
      <c r="AD1467" t="s">
        <v>2863</v>
      </c>
      <c r="AN1467" t="s">
        <v>3020</v>
      </c>
      <c r="AO1467" t="s">
        <v>3032</v>
      </c>
    </row>
    <row r="1468" spans="29:41" x14ac:dyDescent="0.4">
      <c r="AC1468" t="s">
        <v>3074</v>
      </c>
      <c r="AD1468" t="s">
        <v>2863</v>
      </c>
      <c r="AN1468" t="s">
        <v>3020</v>
      </c>
      <c r="AO1468" t="s">
        <v>3032</v>
      </c>
    </row>
    <row r="1469" spans="29:41" x14ac:dyDescent="0.4">
      <c r="AC1469" t="s">
        <v>932</v>
      </c>
      <c r="AD1469" t="s">
        <v>2863</v>
      </c>
      <c r="AK1469" t="s">
        <v>3075</v>
      </c>
      <c r="AN1469" t="s">
        <v>3020</v>
      </c>
      <c r="AO1469" t="s">
        <v>3021</v>
      </c>
    </row>
    <row r="1470" spans="29:41" x14ac:dyDescent="0.4">
      <c r="AC1470" t="s">
        <v>3076</v>
      </c>
      <c r="AD1470" t="s">
        <v>2863</v>
      </c>
      <c r="AG1470" t="s">
        <v>2283</v>
      </c>
      <c r="AI1470" t="s">
        <v>3003</v>
      </c>
      <c r="AK1470" t="s">
        <v>3075</v>
      </c>
      <c r="AN1470" t="s">
        <v>3020</v>
      </c>
      <c r="AO1470" t="s">
        <v>3021</v>
      </c>
    </row>
    <row r="1471" spans="29:41" x14ac:dyDescent="0.4">
      <c r="AC1471" t="s">
        <v>934</v>
      </c>
      <c r="AD1471" t="s">
        <v>2863</v>
      </c>
      <c r="AG1471" t="s">
        <v>3002</v>
      </c>
      <c r="AI1471" t="s">
        <v>3003</v>
      </c>
      <c r="AK1471" t="s">
        <v>3075</v>
      </c>
      <c r="AN1471" t="s">
        <v>3020</v>
      </c>
      <c r="AO1471" t="s">
        <v>3021</v>
      </c>
    </row>
    <row r="1472" spans="29:41" x14ac:dyDescent="0.4">
      <c r="AC1472" t="s">
        <v>3077</v>
      </c>
      <c r="AD1472" t="s">
        <v>2863</v>
      </c>
      <c r="AK1472" t="s">
        <v>3078</v>
      </c>
      <c r="AN1472" t="s">
        <v>3079</v>
      </c>
      <c r="AO1472" t="s">
        <v>3080</v>
      </c>
    </row>
    <row r="1473" spans="29:41" x14ac:dyDescent="0.4">
      <c r="AC1473" t="s">
        <v>3081</v>
      </c>
      <c r="AD1473" t="s">
        <v>2863</v>
      </c>
      <c r="AG1473" t="s">
        <v>2283</v>
      </c>
      <c r="AI1473" t="s">
        <v>3003</v>
      </c>
      <c r="AK1473" t="s">
        <v>3078</v>
      </c>
      <c r="AN1473" t="s">
        <v>3079</v>
      </c>
      <c r="AO1473" t="s">
        <v>3080</v>
      </c>
    </row>
    <row r="1474" spans="29:41" x14ac:dyDescent="0.4">
      <c r="AC1474" t="s">
        <v>3082</v>
      </c>
      <c r="AD1474" t="s">
        <v>2863</v>
      </c>
      <c r="AG1474" t="s">
        <v>3002</v>
      </c>
      <c r="AI1474" t="s">
        <v>3003</v>
      </c>
      <c r="AK1474" t="s">
        <v>3078</v>
      </c>
      <c r="AN1474" t="s">
        <v>3079</v>
      </c>
      <c r="AO1474" t="s">
        <v>3080</v>
      </c>
    </row>
    <row r="1475" spans="29:41" x14ac:dyDescent="0.4">
      <c r="AC1475" t="s">
        <v>3083</v>
      </c>
      <c r="AD1475" t="s">
        <v>2863</v>
      </c>
      <c r="AK1475" t="s">
        <v>3078</v>
      </c>
      <c r="AN1475" t="s">
        <v>3079</v>
      </c>
      <c r="AO1475" t="s">
        <v>3080</v>
      </c>
    </row>
    <row r="1476" spans="29:41" x14ac:dyDescent="0.4">
      <c r="AC1476" t="s">
        <v>3084</v>
      </c>
      <c r="AD1476" t="s">
        <v>2863</v>
      </c>
      <c r="AG1476" t="s">
        <v>2283</v>
      </c>
      <c r="AI1476" t="s">
        <v>3003</v>
      </c>
      <c r="AK1476" t="s">
        <v>3078</v>
      </c>
      <c r="AN1476" t="s">
        <v>3079</v>
      </c>
      <c r="AO1476" t="s">
        <v>3080</v>
      </c>
    </row>
    <row r="1477" spans="29:41" x14ac:dyDescent="0.4">
      <c r="AC1477" t="s">
        <v>3085</v>
      </c>
      <c r="AD1477" t="s">
        <v>2863</v>
      </c>
      <c r="AG1477" t="s">
        <v>3002</v>
      </c>
      <c r="AI1477" t="s">
        <v>3003</v>
      </c>
      <c r="AK1477" t="s">
        <v>3078</v>
      </c>
      <c r="AN1477" t="s">
        <v>3079</v>
      </c>
      <c r="AO1477" t="s">
        <v>3080</v>
      </c>
    </row>
    <row r="1478" spans="29:41" x14ac:dyDescent="0.4">
      <c r="AC1478" t="s">
        <v>3086</v>
      </c>
      <c r="AD1478" t="s">
        <v>2863</v>
      </c>
      <c r="AG1478" t="s">
        <v>922</v>
      </c>
      <c r="AH1478" t="s">
        <v>2895</v>
      </c>
      <c r="AI1478" t="s">
        <v>2901</v>
      </c>
      <c r="AJ1478" t="s">
        <v>2879</v>
      </c>
      <c r="AL1478" t="s">
        <v>2903</v>
      </c>
      <c r="AM1478" t="s">
        <v>2904</v>
      </c>
      <c r="AN1478" t="s">
        <v>2968</v>
      </c>
    </row>
    <row r="1479" spans="29:41" x14ac:dyDescent="0.4">
      <c r="AC1479" t="s">
        <v>3087</v>
      </c>
      <c r="AD1479" t="s">
        <v>2863</v>
      </c>
      <c r="AG1479" t="s">
        <v>3002</v>
      </c>
      <c r="AI1479" t="s">
        <v>3003</v>
      </c>
      <c r="AK1479" t="s">
        <v>2991</v>
      </c>
      <c r="AN1479" t="s">
        <v>3020</v>
      </c>
      <c r="AO1479" t="s">
        <v>3032</v>
      </c>
    </row>
    <row r="1480" spans="29:41" x14ac:dyDescent="0.4">
      <c r="AC1480" t="s">
        <v>3088</v>
      </c>
      <c r="AD1480" t="s">
        <v>2863</v>
      </c>
      <c r="AN1480" t="s">
        <v>2957</v>
      </c>
      <c r="AO1480" t="s">
        <v>3032</v>
      </c>
    </row>
    <row r="1481" spans="29:41" x14ac:dyDescent="0.4">
      <c r="AC1481" t="s">
        <v>3089</v>
      </c>
      <c r="AD1481" t="s">
        <v>2863</v>
      </c>
      <c r="AF1481" t="s">
        <v>3090</v>
      </c>
      <c r="AN1481" t="s">
        <v>2957</v>
      </c>
      <c r="AO1481" t="s">
        <v>3032</v>
      </c>
    </row>
    <row r="1482" spans="29:41" x14ac:dyDescent="0.4">
      <c r="AC1482" t="s">
        <v>3091</v>
      </c>
      <c r="AD1482" t="s">
        <v>2863</v>
      </c>
      <c r="AG1482" t="s">
        <v>2283</v>
      </c>
      <c r="AI1482" t="s">
        <v>3003</v>
      </c>
      <c r="AN1482" t="s">
        <v>3020</v>
      </c>
      <c r="AO1482" t="s">
        <v>3032</v>
      </c>
    </row>
    <row r="1483" spans="29:41" x14ac:dyDescent="0.4">
      <c r="AC1483" t="s">
        <v>3092</v>
      </c>
      <c r="AD1483" t="s">
        <v>2863</v>
      </c>
      <c r="AG1483" t="s">
        <v>3002</v>
      </c>
      <c r="AI1483" t="s">
        <v>3003</v>
      </c>
      <c r="AN1483" t="s">
        <v>3020</v>
      </c>
      <c r="AO1483" t="s">
        <v>3032</v>
      </c>
    </row>
    <row r="1484" spans="29:41" x14ac:dyDescent="0.4">
      <c r="AC1484" t="s">
        <v>3093</v>
      </c>
      <c r="AD1484" t="s">
        <v>2863</v>
      </c>
      <c r="AG1484" t="s">
        <v>2283</v>
      </c>
      <c r="AI1484" t="s">
        <v>3003</v>
      </c>
      <c r="AN1484" t="s">
        <v>3020</v>
      </c>
      <c r="AO1484" t="s">
        <v>3032</v>
      </c>
    </row>
    <row r="1485" spans="29:41" x14ac:dyDescent="0.4">
      <c r="AC1485" t="s">
        <v>3094</v>
      </c>
      <c r="AD1485" t="s">
        <v>2863</v>
      </c>
      <c r="AG1485" t="s">
        <v>3002</v>
      </c>
      <c r="AI1485" t="s">
        <v>3003</v>
      </c>
      <c r="AN1485" t="s">
        <v>3020</v>
      </c>
      <c r="AO1485" t="s">
        <v>3032</v>
      </c>
    </row>
    <row r="1486" spans="29:41" x14ac:dyDescent="0.4">
      <c r="AC1486" t="s">
        <v>3095</v>
      </c>
      <c r="AD1486" t="s">
        <v>2863</v>
      </c>
      <c r="AG1486" t="s">
        <v>2283</v>
      </c>
      <c r="AI1486" t="s">
        <v>3003</v>
      </c>
      <c r="AN1486" t="s">
        <v>3020</v>
      </c>
      <c r="AO1486" t="s">
        <v>3032</v>
      </c>
    </row>
    <row r="1487" spans="29:41" x14ac:dyDescent="0.4">
      <c r="AC1487" t="s">
        <v>3096</v>
      </c>
      <c r="AD1487" t="s">
        <v>2863</v>
      </c>
      <c r="AG1487" t="s">
        <v>3002</v>
      </c>
      <c r="AI1487" t="s">
        <v>3003</v>
      </c>
      <c r="AN1487" t="s">
        <v>3020</v>
      </c>
      <c r="AO1487" t="s">
        <v>3032</v>
      </c>
    </row>
    <row r="1488" spans="29:41" x14ac:dyDescent="0.4">
      <c r="AC1488" t="s">
        <v>3097</v>
      </c>
      <c r="AD1488" t="s">
        <v>2863</v>
      </c>
      <c r="AG1488" t="s">
        <v>2283</v>
      </c>
      <c r="AI1488" t="s">
        <v>3003</v>
      </c>
      <c r="AN1488" t="s">
        <v>3020</v>
      </c>
      <c r="AO1488" t="s">
        <v>3032</v>
      </c>
    </row>
    <row r="1489" spans="29:41" x14ac:dyDescent="0.4">
      <c r="AC1489" t="s">
        <v>3098</v>
      </c>
      <c r="AD1489" t="s">
        <v>2863</v>
      </c>
      <c r="AG1489" t="s">
        <v>3002</v>
      </c>
      <c r="AI1489" t="s">
        <v>3003</v>
      </c>
      <c r="AN1489" t="s">
        <v>3020</v>
      </c>
      <c r="AO1489" t="s">
        <v>3032</v>
      </c>
    </row>
    <row r="1490" spans="29:41" x14ac:dyDescent="0.4">
      <c r="AC1490" t="s">
        <v>3099</v>
      </c>
      <c r="AD1490" t="s">
        <v>2863</v>
      </c>
      <c r="AG1490" t="s">
        <v>2283</v>
      </c>
      <c r="AI1490" t="s">
        <v>3003</v>
      </c>
      <c r="AN1490" t="s">
        <v>3020</v>
      </c>
      <c r="AO1490" t="s">
        <v>3032</v>
      </c>
    </row>
    <row r="1491" spans="29:41" x14ac:dyDescent="0.4">
      <c r="AC1491" t="s">
        <v>3100</v>
      </c>
      <c r="AD1491" t="s">
        <v>2863</v>
      </c>
      <c r="AG1491" t="s">
        <v>3002</v>
      </c>
      <c r="AI1491" t="s">
        <v>3003</v>
      </c>
      <c r="AN1491" t="s">
        <v>3020</v>
      </c>
      <c r="AO1491" t="s">
        <v>3032</v>
      </c>
    </row>
    <row r="1492" spans="29:41" x14ac:dyDescent="0.4">
      <c r="AC1492" t="s">
        <v>3101</v>
      </c>
      <c r="AD1492" t="s">
        <v>2863</v>
      </c>
      <c r="AG1492" t="s">
        <v>2283</v>
      </c>
      <c r="AI1492" t="s">
        <v>3003</v>
      </c>
      <c r="AN1492" t="s">
        <v>3020</v>
      </c>
      <c r="AO1492" t="s">
        <v>3032</v>
      </c>
    </row>
    <row r="1493" spans="29:41" x14ac:dyDescent="0.4">
      <c r="AC1493" t="s">
        <v>3102</v>
      </c>
      <c r="AD1493" t="s">
        <v>2863</v>
      </c>
      <c r="AG1493" t="s">
        <v>3002</v>
      </c>
      <c r="AI1493" t="s">
        <v>3003</v>
      </c>
      <c r="AN1493" t="s">
        <v>3020</v>
      </c>
      <c r="AO1493" t="s">
        <v>3032</v>
      </c>
    </row>
    <row r="1494" spans="29:41" x14ac:dyDescent="0.4">
      <c r="AC1494" t="s">
        <v>3103</v>
      </c>
      <c r="AD1494" t="s">
        <v>2863</v>
      </c>
      <c r="AG1494" t="s">
        <v>2283</v>
      </c>
      <c r="AI1494" t="s">
        <v>3003</v>
      </c>
      <c r="AN1494" t="s">
        <v>3020</v>
      </c>
      <c r="AO1494" t="s">
        <v>3032</v>
      </c>
    </row>
    <row r="1495" spans="29:41" x14ac:dyDescent="0.4">
      <c r="AC1495" t="s">
        <v>3104</v>
      </c>
      <c r="AD1495" t="s">
        <v>2863</v>
      </c>
      <c r="AG1495" t="s">
        <v>3002</v>
      </c>
      <c r="AI1495" t="s">
        <v>3003</v>
      </c>
      <c r="AN1495" t="s">
        <v>3020</v>
      </c>
      <c r="AO1495" t="s">
        <v>3032</v>
      </c>
    </row>
    <row r="1496" spans="29:41" x14ac:dyDescent="0.4">
      <c r="AC1496" t="s">
        <v>3105</v>
      </c>
      <c r="AD1496" t="s">
        <v>2863</v>
      </c>
      <c r="AG1496" t="s">
        <v>2283</v>
      </c>
      <c r="AI1496" t="s">
        <v>3003</v>
      </c>
      <c r="AN1496" t="s">
        <v>3020</v>
      </c>
      <c r="AO1496" t="s">
        <v>3032</v>
      </c>
    </row>
    <row r="1497" spans="29:41" x14ac:dyDescent="0.4">
      <c r="AC1497" t="s">
        <v>3106</v>
      </c>
      <c r="AD1497" t="s">
        <v>2863</v>
      </c>
      <c r="AG1497" t="s">
        <v>3002</v>
      </c>
      <c r="AI1497" t="s">
        <v>3003</v>
      </c>
      <c r="AN1497" t="s">
        <v>3020</v>
      </c>
      <c r="AO1497" t="s">
        <v>3032</v>
      </c>
    </row>
    <row r="1498" spans="29:41" x14ac:dyDescent="0.4">
      <c r="AC1498" t="s">
        <v>3107</v>
      </c>
      <c r="AD1498" t="s">
        <v>2863</v>
      </c>
      <c r="AG1498" t="s">
        <v>2283</v>
      </c>
      <c r="AI1498" t="s">
        <v>3003</v>
      </c>
      <c r="AN1498" t="s">
        <v>3020</v>
      </c>
      <c r="AO1498" t="s">
        <v>3032</v>
      </c>
    </row>
    <row r="1499" spans="29:41" x14ac:dyDescent="0.4">
      <c r="AC1499" t="s">
        <v>3108</v>
      </c>
      <c r="AD1499" t="s">
        <v>2863</v>
      </c>
      <c r="AG1499" t="s">
        <v>3002</v>
      </c>
      <c r="AI1499" t="s">
        <v>3003</v>
      </c>
      <c r="AN1499" t="s">
        <v>3020</v>
      </c>
      <c r="AO1499" t="s">
        <v>3032</v>
      </c>
    </row>
    <row r="1500" spans="29:41" x14ac:dyDescent="0.4">
      <c r="AC1500" t="s">
        <v>3109</v>
      </c>
      <c r="AD1500" t="s">
        <v>2863</v>
      </c>
      <c r="AG1500" t="s">
        <v>2283</v>
      </c>
      <c r="AI1500" t="s">
        <v>3003</v>
      </c>
      <c r="AN1500" t="s">
        <v>3020</v>
      </c>
      <c r="AO1500" t="s">
        <v>3032</v>
      </c>
    </row>
    <row r="1501" spans="29:41" x14ac:dyDescent="0.4">
      <c r="AC1501" t="s">
        <v>3110</v>
      </c>
      <c r="AD1501" t="s">
        <v>2863</v>
      </c>
      <c r="AG1501" t="s">
        <v>3002</v>
      </c>
      <c r="AI1501" t="s">
        <v>3003</v>
      </c>
      <c r="AN1501" t="s">
        <v>3020</v>
      </c>
      <c r="AO1501" t="s">
        <v>3032</v>
      </c>
    </row>
    <row r="1502" spans="29:41" x14ac:dyDescent="0.4">
      <c r="AC1502" t="s">
        <v>3111</v>
      </c>
      <c r="AD1502" t="s">
        <v>2863</v>
      </c>
      <c r="AG1502" t="s">
        <v>2283</v>
      </c>
      <c r="AI1502" t="s">
        <v>3003</v>
      </c>
      <c r="AN1502" t="s">
        <v>3020</v>
      </c>
      <c r="AO1502" t="s">
        <v>3032</v>
      </c>
    </row>
    <row r="1503" spans="29:41" x14ac:dyDescent="0.4">
      <c r="AC1503" t="s">
        <v>3112</v>
      </c>
      <c r="AD1503" t="s">
        <v>2863</v>
      </c>
      <c r="AG1503" t="s">
        <v>3002</v>
      </c>
      <c r="AI1503" t="s">
        <v>3003</v>
      </c>
      <c r="AN1503" t="s">
        <v>3020</v>
      </c>
      <c r="AO1503" t="s">
        <v>3032</v>
      </c>
    </row>
    <row r="1504" spans="29:41" x14ac:dyDescent="0.4">
      <c r="AC1504" t="s">
        <v>3113</v>
      </c>
      <c r="AD1504" t="s">
        <v>2863</v>
      </c>
      <c r="AG1504" t="s">
        <v>2283</v>
      </c>
      <c r="AI1504" t="s">
        <v>3003</v>
      </c>
      <c r="AN1504" t="s">
        <v>3020</v>
      </c>
      <c r="AO1504" t="s">
        <v>3032</v>
      </c>
    </row>
    <row r="1505" spans="29:41" x14ac:dyDescent="0.4">
      <c r="AC1505" t="s">
        <v>3114</v>
      </c>
      <c r="AD1505" t="s">
        <v>2863</v>
      </c>
      <c r="AG1505" t="s">
        <v>3002</v>
      </c>
      <c r="AI1505" t="s">
        <v>3003</v>
      </c>
      <c r="AN1505" t="s">
        <v>3020</v>
      </c>
      <c r="AO1505" t="s">
        <v>3032</v>
      </c>
    </row>
    <row r="1506" spans="29:41" x14ac:dyDescent="0.4">
      <c r="AC1506" t="s">
        <v>3115</v>
      </c>
      <c r="AD1506" t="s">
        <v>2863</v>
      </c>
      <c r="AG1506" t="s">
        <v>2283</v>
      </c>
      <c r="AI1506" t="s">
        <v>3003</v>
      </c>
      <c r="AK1506" t="s">
        <v>3116</v>
      </c>
      <c r="AN1506" t="s">
        <v>3020</v>
      </c>
      <c r="AO1506" t="s">
        <v>3117</v>
      </c>
    </row>
    <row r="1507" spans="29:41" x14ac:dyDescent="0.4">
      <c r="AC1507" t="s">
        <v>3118</v>
      </c>
      <c r="AD1507" t="s">
        <v>2863</v>
      </c>
      <c r="AG1507" t="s">
        <v>3002</v>
      </c>
      <c r="AI1507" t="s">
        <v>3003</v>
      </c>
      <c r="AK1507" t="s">
        <v>3116</v>
      </c>
      <c r="AN1507" t="s">
        <v>3020</v>
      </c>
      <c r="AO1507" t="s">
        <v>3117</v>
      </c>
    </row>
    <row r="1508" spans="29:41" x14ac:dyDescent="0.4">
      <c r="AC1508" t="s">
        <v>3119</v>
      </c>
      <c r="AD1508" t="s">
        <v>2863</v>
      </c>
      <c r="AK1508" t="s">
        <v>2991</v>
      </c>
      <c r="AN1508" t="s">
        <v>3020</v>
      </c>
      <c r="AO1508" t="s">
        <v>3032</v>
      </c>
    </row>
    <row r="1509" spans="29:41" x14ac:dyDescent="0.4">
      <c r="AC1509" t="s">
        <v>3120</v>
      </c>
      <c r="AD1509" t="s">
        <v>2863</v>
      </c>
      <c r="AG1509" t="s">
        <v>2283</v>
      </c>
      <c r="AI1509" t="s">
        <v>3003</v>
      </c>
      <c r="AK1509" t="s">
        <v>2991</v>
      </c>
      <c r="AN1509" t="s">
        <v>3020</v>
      </c>
      <c r="AO1509" t="s">
        <v>3032</v>
      </c>
    </row>
    <row r="1510" spans="29:41" x14ac:dyDescent="0.4">
      <c r="AC1510" t="s">
        <v>3121</v>
      </c>
      <c r="AD1510" t="s">
        <v>2863</v>
      </c>
      <c r="AG1510" t="s">
        <v>3002</v>
      </c>
      <c r="AI1510" t="s">
        <v>3003</v>
      </c>
      <c r="AK1510" t="s">
        <v>2991</v>
      </c>
      <c r="AN1510" t="s">
        <v>3020</v>
      </c>
      <c r="AO1510" t="s">
        <v>3032</v>
      </c>
    </row>
    <row r="1511" spans="29:41" x14ac:dyDescent="0.4">
      <c r="AC1511" t="s">
        <v>3122</v>
      </c>
      <c r="AD1511" t="s">
        <v>2863</v>
      </c>
      <c r="AK1511" t="s">
        <v>2991</v>
      </c>
      <c r="AN1511" t="s">
        <v>3020</v>
      </c>
      <c r="AO1511" t="s">
        <v>3032</v>
      </c>
    </row>
    <row r="1512" spans="29:41" x14ac:dyDescent="0.4">
      <c r="AC1512" t="s">
        <v>3123</v>
      </c>
      <c r="AD1512" t="s">
        <v>2863</v>
      </c>
      <c r="AG1512" t="s">
        <v>2283</v>
      </c>
      <c r="AI1512" t="s">
        <v>3003</v>
      </c>
      <c r="AK1512" t="s">
        <v>2991</v>
      </c>
      <c r="AN1512" t="s">
        <v>3020</v>
      </c>
      <c r="AO1512" t="s">
        <v>3032</v>
      </c>
    </row>
    <row r="1513" spans="29:41" x14ac:dyDescent="0.4">
      <c r="AC1513" t="s">
        <v>3124</v>
      </c>
      <c r="AD1513" t="s">
        <v>2863</v>
      </c>
      <c r="AK1513" t="s">
        <v>2991</v>
      </c>
      <c r="AN1513" t="s">
        <v>3020</v>
      </c>
      <c r="AO1513" t="s">
        <v>3032</v>
      </c>
    </row>
    <row r="1514" spans="29:41" x14ac:dyDescent="0.4">
      <c r="AC1514" t="s">
        <v>3125</v>
      </c>
      <c r="AD1514" t="s">
        <v>2863</v>
      </c>
      <c r="AG1514" t="s">
        <v>2283</v>
      </c>
      <c r="AI1514" t="s">
        <v>3003</v>
      </c>
      <c r="AK1514" t="s">
        <v>2991</v>
      </c>
      <c r="AN1514" t="s">
        <v>3020</v>
      </c>
      <c r="AO1514" t="s">
        <v>3032</v>
      </c>
    </row>
    <row r="1515" spans="29:41" x14ac:dyDescent="0.4">
      <c r="AC1515" t="s">
        <v>3126</v>
      </c>
      <c r="AD1515" t="s">
        <v>2863</v>
      </c>
      <c r="AG1515" t="s">
        <v>3002</v>
      </c>
      <c r="AI1515" t="s">
        <v>3003</v>
      </c>
      <c r="AK1515" t="s">
        <v>2991</v>
      </c>
      <c r="AN1515" t="s">
        <v>3020</v>
      </c>
      <c r="AO1515" t="s">
        <v>3032</v>
      </c>
    </row>
    <row r="1516" spans="29:41" x14ac:dyDescent="0.4">
      <c r="AC1516" t="s">
        <v>3127</v>
      </c>
      <c r="AD1516" t="s">
        <v>2863</v>
      </c>
      <c r="AN1516" t="s">
        <v>3020</v>
      </c>
      <c r="AO1516" t="s">
        <v>3032</v>
      </c>
    </row>
    <row r="1517" spans="29:41" x14ac:dyDescent="0.4">
      <c r="AC1517" t="s">
        <v>3128</v>
      </c>
      <c r="AD1517" t="s">
        <v>2863</v>
      </c>
      <c r="AG1517" t="s">
        <v>2283</v>
      </c>
      <c r="AI1517" t="s">
        <v>3003</v>
      </c>
      <c r="AN1517" t="s">
        <v>3020</v>
      </c>
      <c r="AO1517" t="s">
        <v>3032</v>
      </c>
    </row>
    <row r="1518" spans="29:41" x14ac:dyDescent="0.4">
      <c r="AC1518" t="s">
        <v>3129</v>
      </c>
      <c r="AD1518" t="s">
        <v>2863</v>
      </c>
      <c r="AG1518" t="s">
        <v>3002</v>
      </c>
      <c r="AI1518" t="s">
        <v>3003</v>
      </c>
      <c r="AN1518" t="s">
        <v>3020</v>
      </c>
      <c r="AO1518" t="s">
        <v>3032</v>
      </c>
    </row>
    <row r="1519" spans="29:41" x14ac:dyDescent="0.4">
      <c r="AC1519" t="s">
        <v>3130</v>
      </c>
      <c r="AD1519" t="s">
        <v>2863</v>
      </c>
      <c r="AG1519" t="s">
        <v>3002</v>
      </c>
      <c r="AI1519" t="s">
        <v>3003</v>
      </c>
    </row>
    <row r="1520" spans="29:41" x14ac:dyDescent="0.4">
      <c r="AC1520" t="s">
        <v>3131</v>
      </c>
      <c r="AD1520" t="s">
        <v>2863</v>
      </c>
      <c r="AK1520" t="s">
        <v>3026</v>
      </c>
      <c r="AN1520" t="s">
        <v>3132</v>
      </c>
      <c r="AO1520" t="s">
        <v>3021</v>
      </c>
    </row>
    <row r="1521" spans="29:41" x14ac:dyDescent="0.4">
      <c r="AC1521" t="s">
        <v>3133</v>
      </c>
      <c r="AD1521" t="s">
        <v>2863</v>
      </c>
      <c r="AG1521" t="s">
        <v>2283</v>
      </c>
      <c r="AI1521" t="s">
        <v>3003</v>
      </c>
    </row>
    <row r="1522" spans="29:41" x14ac:dyDescent="0.4">
      <c r="AC1522" t="s">
        <v>3134</v>
      </c>
      <c r="AD1522" t="s">
        <v>2863</v>
      </c>
      <c r="AG1522" t="s">
        <v>3002</v>
      </c>
      <c r="AI1522" t="s">
        <v>3003</v>
      </c>
    </row>
    <row r="1523" spans="29:41" x14ac:dyDescent="0.4">
      <c r="AC1523" t="s">
        <v>3135</v>
      </c>
      <c r="AD1523" t="s">
        <v>2863</v>
      </c>
    </row>
    <row r="1524" spans="29:41" x14ac:dyDescent="0.4">
      <c r="AC1524" t="s">
        <v>3136</v>
      </c>
      <c r="AD1524" t="s">
        <v>2863</v>
      </c>
      <c r="AG1524" t="s">
        <v>2283</v>
      </c>
      <c r="AI1524" t="s">
        <v>3003</v>
      </c>
    </row>
    <row r="1525" spans="29:41" x14ac:dyDescent="0.4">
      <c r="AC1525" t="s">
        <v>3137</v>
      </c>
      <c r="AD1525" t="s">
        <v>2863</v>
      </c>
      <c r="AK1525" t="s">
        <v>2896</v>
      </c>
      <c r="AN1525" t="s">
        <v>3036</v>
      </c>
      <c r="AO1525" t="s">
        <v>2898</v>
      </c>
    </row>
    <row r="1526" spans="29:41" x14ac:dyDescent="0.4">
      <c r="AC1526" t="s">
        <v>3138</v>
      </c>
      <c r="AD1526" t="s">
        <v>2863</v>
      </c>
      <c r="AG1526" t="s">
        <v>2283</v>
      </c>
      <c r="AI1526" t="s">
        <v>3003</v>
      </c>
      <c r="AK1526" t="s">
        <v>2896</v>
      </c>
      <c r="AN1526" t="s">
        <v>3038</v>
      </c>
      <c r="AO1526" t="s">
        <v>2898</v>
      </c>
    </row>
    <row r="1527" spans="29:41" x14ac:dyDescent="0.4">
      <c r="AC1527" t="s">
        <v>3139</v>
      </c>
      <c r="AD1527" t="s">
        <v>2863</v>
      </c>
      <c r="AG1527" t="s">
        <v>3002</v>
      </c>
      <c r="AI1527" t="s">
        <v>3003</v>
      </c>
      <c r="AK1527" t="s">
        <v>2896</v>
      </c>
      <c r="AN1527" t="s">
        <v>3038</v>
      </c>
      <c r="AO1527" t="s">
        <v>2898</v>
      </c>
    </row>
    <row r="1528" spans="29:41" x14ac:dyDescent="0.4">
      <c r="AC1528" t="s">
        <v>3140</v>
      </c>
      <c r="AD1528" t="s">
        <v>2863</v>
      </c>
      <c r="AN1528" t="s">
        <v>3020</v>
      </c>
      <c r="AO1528" t="s">
        <v>3032</v>
      </c>
    </row>
    <row r="1529" spans="29:41" x14ac:dyDescent="0.4">
      <c r="AC1529" t="s">
        <v>3141</v>
      </c>
      <c r="AD1529" t="s">
        <v>2863</v>
      </c>
      <c r="AG1529" t="s">
        <v>2283</v>
      </c>
      <c r="AI1529" t="s">
        <v>3003</v>
      </c>
      <c r="AN1529" t="s">
        <v>3020</v>
      </c>
      <c r="AO1529" t="s">
        <v>3032</v>
      </c>
    </row>
    <row r="1530" spans="29:41" x14ac:dyDescent="0.4">
      <c r="AC1530" t="s">
        <v>3142</v>
      </c>
      <c r="AD1530" t="s">
        <v>2863</v>
      </c>
      <c r="AG1530" t="s">
        <v>3002</v>
      </c>
      <c r="AI1530" t="s">
        <v>3003</v>
      </c>
      <c r="AN1530" t="s">
        <v>3020</v>
      </c>
      <c r="AO1530" t="s">
        <v>3032</v>
      </c>
    </row>
    <row r="1531" spans="29:41" x14ac:dyDescent="0.4">
      <c r="AC1531" t="s">
        <v>3143</v>
      </c>
      <c r="AD1531" t="s">
        <v>2863</v>
      </c>
      <c r="AE1531" t="s">
        <v>3144</v>
      </c>
      <c r="AK1531" t="s">
        <v>2959</v>
      </c>
    </row>
    <row r="1532" spans="29:41" x14ac:dyDescent="0.4">
      <c r="AC1532" t="s">
        <v>3145</v>
      </c>
      <c r="AD1532" t="s">
        <v>2863</v>
      </c>
      <c r="AK1532" t="s">
        <v>3042</v>
      </c>
      <c r="AN1532" t="s">
        <v>3020</v>
      </c>
      <c r="AO1532" t="s">
        <v>3146</v>
      </c>
    </row>
    <row r="1533" spans="29:41" x14ac:dyDescent="0.4">
      <c r="AC1533" t="s">
        <v>3147</v>
      </c>
      <c r="AD1533" t="s">
        <v>2863</v>
      </c>
      <c r="AG1533" t="s">
        <v>2283</v>
      </c>
      <c r="AI1533" t="s">
        <v>3003</v>
      </c>
      <c r="AK1533" t="s">
        <v>3042</v>
      </c>
      <c r="AN1533" t="s">
        <v>3020</v>
      </c>
      <c r="AO1533" t="s">
        <v>3146</v>
      </c>
    </row>
    <row r="1534" spans="29:41" x14ac:dyDescent="0.4">
      <c r="AC1534" t="s">
        <v>3148</v>
      </c>
      <c r="AD1534" t="s">
        <v>2863</v>
      </c>
      <c r="AG1534" t="s">
        <v>3002</v>
      </c>
      <c r="AI1534" t="s">
        <v>3003</v>
      </c>
      <c r="AK1534" t="s">
        <v>3042</v>
      </c>
      <c r="AN1534" t="s">
        <v>3020</v>
      </c>
      <c r="AO1534" t="s">
        <v>3146</v>
      </c>
    </row>
    <row r="1535" spans="29:41" x14ac:dyDescent="0.4">
      <c r="AC1535" t="s">
        <v>3149</v>
      </c>
      <c r="AD1535" t="s">
        <v>2863</v>
      </c>
      <c r="AK1535" t="s">
        <v>3042</v>
      </c>
      <c r="AN1535" t="s">
        <v>3020</v>
      </c>
      <c r="AO1535" t="s">
        <v>3146</v>
      </c>
    </row>
    <row r="1536" spans="29:41" x14ac:dyDescent="0.4">
      <c r="AC1536" t="s">
        <v>3150</v>
      </c>
      <c r="AD1536" t="s">
        <v>2863</v>
      </c>
      <c r="AG1536" t="s">
        <v>2283</v>
      </c>
      <c r="AI1536" t="s">
        <v>3003</v>
      </c>
      <c r="AK1536" t="s">
        <v>3042</v>
      </c>
      <c r="AN1536" t="s">
        <v>3020</v>
      </c>
      <c r="AO1536" t="s">
        <v>3146</v>
      </c>
    </row>
    <row r="1537" spans="29:42" x14ac:dyDescent="0.4">
      <c r="AC1537" t="s">
        <v>3151</v>
      </c>
      <c r="AD1537" t="s">
        <v>2863</v>
      </c>
      <c r="AG1537" t="s">
        <v>3002</v>
      </c>
      <c r="AI1537" t="s">
        <v>3003</v>
      </c>
      <c r="AK1537" t="s">
        <v>3042</v>
      </c>
      <c r="AN1537" t="s">
        <v>3020</v>
      </c>
      <c r="AO1537" t="s">
        <v>3146</v>
      </c>
    </row>
    <row r="1538" spans="29:42" x14ac:dyDescent="0.4">
      <c r="AC1538" t="s">
        <v>3152</v>
      </c>
      <c r="AD1538" t="s">
        <v>2863</v>
      </c>
      <c r="AK1538" t="s">
        <v>3153</v>
      </c>
      <c r="AN1538" t="s">
        <v>3020</v>
      </c>
      <c r="AO1538" t="s">
        <v>3154</v>
      </c>
    </row>
    <row r="1539" spans="29:42" x14ac:dyDescent="0.4">
      <c r="AC1539" t="s">
        <v>3155</v>
      </c>
      <c r="AD1539" t="s">
        <v>2863</v>
      </c>
      <c r="AG1539" t="s">
        <v>2283</v>
      </c>
      <c r="AI1539" t="s">
        <v>3003</v>
      </c>
      <c r="AK1539" t="s">
        <v>3153</v>
      </c>
      <c r="AN1539" t="s">
        <v>3020</v>
      </c>
      <c r="AO1539" t="s">
        <v>3154</v>
      </c>
    </row>
    <row r="1540" spans="29:42" x14ac:dyDescent="0.4">
      <c r="AC1540" t="s">
        <v>3156</v>
      </c>
      <c r="AD1540" t="s">
        <v>2863</v>
      </c>
      <c r="AG1540" t="s">
        <v>3002</v>
      </c>
      <c r="AI1540" t="s">
        <v>3003</v>
      </c>
      <c r="AK1540" t="s">
        <v>3153</v>
      </c>
      <c r="AN1540" t="s">
        <v>3020</v>
      </c>
      <c r="AO1540" t="s">
        <v>3154</v>
      </c>
    </row>
    <row r="1541" spans="29:42" x14ac:dyDescent="0.4">
      <c r="AC1541" t="s">
        <v>3157</v>
      </c>
      <c r="AD1541" t="s">
        <v>2863</v>
      </c>
      <c r="AK1541" t="s">
        <v>3153</v>
      </c>
      <c r="AN1541" t="s">
        <v>3020</v>
      </c>
      <c r="AO1541" t="s">
        <v>3154</v>
      </c>
    </row>
    <row r="1542" spans="29:42" x14ac:dyDescent="0.4">
      <c r="AC1542" t="s">
        <v>3158</v>
      </c>
      <c r="AD1542" t="s">
        <v>2863</v>
      </c>
      <c r="AG1542" t="s">
        <v>2283</v>
      </c>
      <c r="AI1542" t="s">
        <v>3003</v>
      </c>
      <c r="AK1542" t="s">
        <v>3153</v>
      </c>
      <c r="AN1542" t="s">
        <v>3020</v>
      </c>
      <c r="AO1542" t="s">
        <v>3154</v>
      </c>
    </row>
    <row r="1543" spans="29:42" x14ac:dyDescent="0.4">
      <c r="AC1543" t="s">
        <v>3159</v>
      </c>
      <c r="AD1543" t="s">
        <v>2863</v>
      </c>
      <c r="AG1543" t="s">
        <v>3002</v>
      </c>
      <c r="AI1543" t="s">
        <v>3003</v>
      </c>
      <c r="AK1543" t="s">
        <v>3153</v>
      </c>
      <c r="AN1543" t="s">
        <v>3020</v>
      </c>
      <c r="AO1543" t="s">
        <v>3154</v>
      </c>
    </row>
    <row r="1544" spans="29:42" x14ac:dyDescent="0.4">
      <c r="AC1544" t="s">
        <v>3160</v>
      </c>
      <c r="AD1544" t="s">
        <v>2863</v>
      </c>
      <c r="AK1544" t="s">
        <v>3153</v>
      </c>
      <c r="AN1544" t="s">
        <v>3020</v>
      </c>
      <c r="AO1544" t="s">
        <v>3154</v>
      </c>
    </row>
    <row r="1545" spans="29:42" x14ac:dyDescent="0.4">
      <c r="AC1545" t="s">
        <v>3161</v>
      </c>
      <c r="AD1545" t="s">
        <v>2863</v>
      </c>
      <c r="AG1545" t="s">
        <v>2283</v>
      </c>
      <c r="AI1545" t="s">
        <v>3003</v>
      </c>
      <c r="AK1545" t="s">
        <v>3153</v>
      </c>
      <c r="AN1545" t="s">
        <v>3020</v>
      </c>
      <c r="AO1545" t="s">
        <v>3154</v>
      </c>
    </row>
    <row r="1546" spans="29:42" x14ac:dyDescent="0.4">
      <c r="AC1546" t="s">
        <v>3162</v>
      </c>
      <c r="AD1546" t="s">
        <v>2863</v>
      </c>
      <c r="AG1546" t="s">
        <v>3002</v>
      </c>
      <c r="AI1546" t="s">
        <v>3003</v>
      </c>
      <c r="AK1546" t="s">
        <v>3153</v>
      </c>
      <c r="AN1546" t="s">
        <v>3020</v>
      </c>
      <c r="AO1546" t="s">
        <v>3154</v>
      </c>
    </row>
    <row r="1547" spans="29:42" x14ac:dyDescent="0.4">
      <c r="AC1547" t="s">
        <v>3163</v>
      </c>
      <c r="AD1547" t="s">
        <v>2863</v>
      </c>
      <c r="AG1547" t="s">
        <v>2283</v>
      </c>
      <c r="AI1547" t="s">
        <v>3003</v>
      </c>
      <c r="AN1547" t="s">
        <v>3020</v>
      </c>
      <c r="AO1547" t="s">
        <v>3032</v>
      </c>
    </row>
    <row r="1548" spans="29:42" x14ac:dyDescent="0.4">
      <c r="AC1548" t="s">
        <v>3164</v>
      </c>
      <c r="AD1548" t="s">
        <v>2863</v>
      </c>
      <c r="AF1548" t="s">
        <v>3165</v>
      </c>
      <c r="AN1548" t="s">
        <v>2957</v>
      </c>
      <c r="AO1548" t="s">
        <v>3032</v>
      </c>
    </row>
    <row r="1549" spans="29:42" x14ac:dyDescent="0.4">
      <c r="AC1549" t="s">
        <v>3166</v>
      </c>
      <c r="AD1549" t="s">
        <v>3167</v>
      </c>
      <c r="AF1549" t="s">
        <v>3168</v>
      </c>
      <c r="AN1549" t="s">
        <v>3169</v>
      </c>
    </row>
    <row r="1550" spans="29:42" x14ac:dyDescent="0.4">
      <c r="AC1550" t="s">
        <v>3170</v>
      </c>
      <c r="AD1550" t="s">
        <v>3167</v>
      </c>
      <c r="AF1550" t="s">
        <v>3168</v>
      </c>
      <c r="AN1550" t="s">
        <v>3169</v>
      </c>
    </row>
    <row r="1551" spans="29:42" x14ac:dyDescent="0.4">
      <c r="AC1551" t="s">
        <v>3171</v>
      </c>
      <c r="AD1551" t="s">
        <v>3167</v>
      </c>
      <c r="AF1551" t="s">
        <v>3168</v>
      </c>
      <c r="AN1551" t="s">
        <v>3169</v>
      </c>
    </row>
    <row r="1552" spans="29:42" x14ac:dyDescent="0.4">
      <c r="AC1552" t="s">
        <v>3172</v>
      </c>
      <c r="AD1552" t="s">
        <v>82</v>
      </c>
      <c r="AG1552" t="s">
        <v>3173</v>
      </c>
      <c r="AP1552" t="s">
        <v>3174</v>
      </c>
    </row>
    <row r="1553" spans="29:42" x14ac:dyDescent="0.4">
      <c r="AC1553" t="s">
        <v>3175</v>
      </c>
      <c r="AD1553" t="s">
        <v>82</v>
      </c>
      <c r="AG1553" t="s">
        <v>911</v>
      </c>
    </row>
    <row r="1554" spans="29:42" x14ac:dyDescent="0.4">
      <c r="AC1554" t="s">
        <v>3176</v>
      </c>
      <c r="AD1554" t="s">
        <v>82</v>
      </c>
      <c r="AG1554" t="s">
        <v>3177</v>
      </c>
      <c r="AP1554" t="s">
        <v>3178</v>
      </c>
    </row>
    <row r="1555" spans="29:42" x14ac:dyDescent="0.4">
      <c r="AC1555" t="s">
        <v>3179</v>
      </c>
      <c r="AD1555" t="s">
        <v>82</v>
      </c>
      <c r="AG1555" t="s">
        <v>3180</v>
      </c>
      <c r="AI1555" t="s">
        <v>3181</v>
      </c>
      <c r="AK1555" t="s">
        <v>3182</v>
      </c>
      <c r="AP1555" t="s">
        <v>3183</v>
      </c>
    </row>
    <row r="1556" spans="29:42" x14ac:dyDescent="0.4">
      <c r="AC1556" t="s">
        <v>3184</v>
      </c>
      <c r="AD1556" t="s">
        <v>82</v>
      </c>
      <c r="AG1556" t="s">
        <v>3185</v>
      </c>
      <c r="AK1556" t="s">
        <v>3182</v>
      </c>
      <c r="AP1556" t="s">
        <v>1147</v>
      </c>
    </row>
    <row r="1557" spans="29:42" x14ac:dyDescent="0.4">
      <c r="AC1557" t="s">
        <v>3186</v>
      </c>
      <c r="AD1557" t="s">
        <v>82</v>
      </c>
      <c r="AF1557" t="s">
        <v>3187</v>
      </c>
      <c r="AG1557" t="s">
        <v>3180</v>
      </c>
      <c r="AI1557" t="s">
        <v>3181</v>
      </c>
      <c r="AJ1557" t="s">
        <v>744</v>
      </c>
      <c r="AK1557" t="s">
        <v>3188</v>
      </c>
      <c r="AN1557" t="s">
        <v>3189</v>
      </c>
      <c r="AO1557" t="s">
        <v>3190</v>
      </c>
      <c r="AP1557" t="s">
        <v>3191</v>
      </c>
    </row>
    <row r="1558" spans="29:42" x14ac:dyDescent="0.4">
      <c r="AC1558" t="s">
        <v>3192</v>
      </c>
      <c r="AD1558" t="s">
        <v>82</v>
      </c>
      <c r="AF1558" t="s">
        <v>3193</v>
      </c>
      <c r="AG1558" t="s">
        <v>3180</v>
      </c>
      <c r="AI1558" t="s">
        <v>3181</v>
      </c>
      <c r="AK1558" t="s">
        <v>3194</v>
      </c>
      <c r="AL1558" t="s">
        <v>3195</v>
      </c>
      <c r="AN1558" t="s">
        <v>3196</v>
      </c>
      <c r="AO1558" t="s">
        <v>3190</v>
      </c>
      <c r="AP1558" t="s">
        <v>3196</v>
      </c>
    </row>
    <row r="1559" spans="29:42" x14ac:dyDescent="0.4">
      <c r="AC1559" t="s">
        <v>3197</v>
      </c>
      <c r="AD1559" t="s">
        <v>82</v>
      </c>
      <c r="AF1559" t="s">
        <v>3198</v>
      </c>
      <c r="AG1559" t="s">
        <v>3199</v>
      </c>
      <c r="AN1559" t="s">
        <v>3200</v>
      </c>
    </row>
    <row r="1560" spans="29:42" x14ac:dyDescent="0.4">
      <c r="AC1560" t="s">
        <v>3201</v>
      </c>
      <c r="AD1560" t="s">
        <v>82</v>
      </c>
      <c r="AF1560" t="s">
        <v>3198</v>
      </c>
      <c r="AG1560" t="s">
        <v>3202</v>
      </c>
      <c r="AN1560" t="s">
        <v>3200</v>
      </c>
    </row>
    <row r="1561" spans="29:42" x14ac:dyDescent="0.4">
      <c r="AC1561" t="s">
        <v>3203</v>
      </c>
      <c r="AD1561" t="s">
        <v>82</v>
      </c>
      <c r="AF1561" t="s">
        <v>3204</v>
      </c>
      <c r="AG1561" t="s">
        <v>3180</v>
      </c>
      <c r="AI1561" t="s">
        <v>3181</v>
      </c>
      <c r="AN1561" t="s">
        <v>3189</v>
      </c>
      <c r="AO1561" t="s">
        <v>3190</v>
      </c>
      <c r="AP1561" t="s">
        <v>3191</v>
      </c>
    </row>
    <row r="1562" spans="29:42" x14ac:dyDescent="0.4">
      <c r="AC1562" t="s">
        <v>3205</v>
      </c>
      <c r="AD1562" t="s">
        <v>82</v>
      </c>
      <c r="AF1562" t="s">
        <v>3206</v>
      </c>
      <c r="AG1562" t="s">
        <v>3185</v>
      </c>
      <c r="AN1562" t="s">
        <v>3189</v>
      </c>
      <c r="AO1562" t="s">
        <v>3190</v>
      </c>
      <c r="AP1562" t="s">
        <v>3207</v>
      </c>
    </row>
    <row r="1563" spans="29:42" x14ac:dyDescent="0.4">
      <c r="AC1563" t="s">
        <v>3208</v>
      </c>
      <c r="AD1563" t="s">
        <v>82</v>
      </c>
      <c r="AF1563" t="s">
        <v>3193</v>
      </c>
      <c r="AG1563" t="s">
        <v>3209</v>
      </c>
      <c r="AI1563" t="s">
        <v>3181</v>
      </c>
      <c r="AN1563" t="s">
        <v>3189</v>
      </c>
      <c r="AO1563" t="s">
        <v>3190</v>
      </c>
      <c r="AP1563" t="s">
        <v>3207</v>
      </c>
    </row>
    <row r="1564" spans="29:42" x14ac:dyDescent="0.4">
      <c r="AC1564" t="s">
        <v>3208</v>
      </c>
      <c r="AD1564" t="s">
        <v>82</v>
      </c>
      <c r="AF1564" t="s">
        <v>3210</v>
      </c>
      <c r="AG1564" t="s">
        <v>3211</v>
      </c>
      <c r="AN1564" t="s">
        <v>3189</v>
      </c>
      <c r="AP1564" t="s">
        <v>3207</v>
      </c>
    </row>
    <row r="1565" spans="29:42" x14ac:dyDescent="0.4">
      <c r="AC1565" t="s">
        <v>3212</v>
      </c>
      <c r="AD1565" t="s">
        <v>82</v>
      </c>
      <c r="AF1565" t="s">
        <v>3213</v>
      </c>
      <c r="AG1565" t="s">
        <v>3214</v>
      </c>
      <c r="AH1565" t="s">
        <v>1788</v>
      </c>
      <c r="AI1565" t="s">
        <v>3215</v>
      </c>
      <c r="AK1565" t="s">
        <v>3216</v>
      </c>
      <c r="AL1565" t="s">
        <v>3217</v>
      </c>
      <c r="AN1565" t="s">
        <v>3218</v>
      </c>
      <c r="AP1565" t="s">
        <v>3183</v>
      </c>
    </row>
    <row r="1566" spans="29:42" x14ac:dyDescent="0.4">
      <c r="AC1566" t="s">
        <v>3219</v>
      </c>
      <c r="AD1566" t="s">
        <v>82</v>
      </c>
      <c r="AF1566" t="s">
        <v>3210</v>
      </c>
      <c r="AG1566" t="s">
        <v>3180</v>
      </c>
      <c r="AK1566" t="s">
        <v>3220</v>
      </c>
      <c r="AP1566" t="s">
        <v>1147</v>
      </c>
    </row>
    <row r="1567" spans="29:42" x14ac:dyDescent="0.4">
      <c r="AC1567" t="s">
        <v>3221</v>
      </c>
      <c r="AD1567" t="s">
        <v>82</v>
      </c>
      <c r="AF1567" t="s">
        <v>3210</v>
      </c>
      <c r="AG1567" t="s">
        <v>3211</v>
      </c>
      <c r="AN1567" t="s">
        <v>3189</v>
      </c>
      <c r="AP1567" t="s">
        <v>3207</v>
      </c>
    </row>
    <row r="1568" spans="29:42" x14ac:dyDescent="0.4">
      <c r="AC1568" t="s">
        <v>3222</v>
      </c>
      <c r="AD1568" t="s">
        <v>82</v>
      </c>
      <c r="AF1568" t="s">
        <v>3223</v>
      </c>
      <c r="AG1568" t="s">
        <v>3224</v>
      </c>
      <c r="AH1568" t="s">
        <v>1788</v>
      </c>
      <c r="AI1568" t="s">
        <v>3225</v>
      </c>
      <c r="AL1568" t="s">
        <v>3217</v>
      </c>
      <c r="AN1568" t="s">
        <v>551</v>
      </c>
      <c r="AO1568" t="s">
        <v>3190</v>
      </c>
      <c r="AP1568" t="s">
        <v>3207</v>
      </c>
    </row>
    <row r="1569" spans="29:42" x14ac:dyDescent="0.4">
      <c r="AC1569" t="s">
        <v>3226</v>
      </c>
      <c r="AD1569" t="s">
        <v>82</v>
      </c>
      <c r="AG1569" t="s">
        <v>3209</v>
      </c>
      <c r="AI1569" t="s">
        <v>3181</v>
      </c>
      <c r="AN1569" t="s">
        <v>3189</v>
      </c>
      <c r="AO1569" t="s">
        <v>3190</v>
      </c>
      <c r="AP1569" t="s">
        <v>3207</v>
      </c>
    </row>
  </sheetData>
  <autoFilter ref="A1:P241"/>
  <sortState ref="A2:Z467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Hau</cp:lastModifiedBy>
  <dcterms:created xsi:type="dcterms:W3CDTF">2019-11-21T13:16:30Z</dcterms:created>
  <dcterms:modified xsi:type="dcterms:W3CDTF">2019-11-25T20:43:44Z</dcterms:modified>
</cp:coreProperties>
</file>