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雲端硬碟\資料分析師班\專題\credit_card\credit_card\DB104\CardDB_money101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71" i="1" l="1"/>
  <c r="E271" i="1"/>
  <c r="F223" i="1"/>
  <c r="E223" i="1"/>
  <c r="F216" i="1"/>
  <c r="E216" i="1"/>
  <c r="F211" i="1"/>
  <c r="E211" i="1"/>
  <c r="F213" i="1"/>
  <c r="E213" i="1"/>
  <c r="F212" i="1"/>
  <c r="E212" i="1"/>
  <c r="F222" i="1"/>
  <c r="E222" i="1"/>
  <c r="F193" i="1"/>
  <c r="E193" i="1"/>
  <c r="F198" i="1"/>
  <c r="E198" i="1"/>
  <c r="F195" i="1"/>
  <c r="E195" i="1"/>
  <c r="F192" i="1"/>
  <c r="E192" i="1"/>
  <c r="F191" i="1"/>
  <c r="E191" i="1"/>
  <c r="F186" i="1"/>
  <c r="E186" i="1"/>
  <c r="F185" i="1"/>
  <c r="E185" i="1"/>
  <c r="F101" i="1"/>
  <c r="E101" i="1"/>
  <c r="F102" i="1"/>
  <c r="E102" i="1"/>
  <c r="F79" i="1"/>
  <c r="E79" i="1"/>
  <c r="F31" i="1" l="1"/>
  <c r="E31" i="1"/>
  <c r="F34" i="1"/>
  <c r="E34" i="1"/>
  <c r="F32" i="1"/>
  <c r="E32" i="1"/>
  <c r="F282" i="1"/>
  <c r="E282" i="1"/>
</calcChain>
</file>

<file path=xl/sharedStrings.xml><?xml version="1.0" encoding="utf-8"?>
<sst xmlns="http://schemas.openxmlformats.org/spreadsheetml/2006/main" count="644" uniqueCount="345">
  <si>
    <t>銀行</t>
  </si>
  <si>
    <t>卡名</t>
  </si>
  <si>
    <t>渣打銀行</t>
  </si>
  <si>
    <t>彰化銀行</t>
  </si>
  <si>
    <t>花旗銀行</t>
  </si>
  <si>
    <t>第一銀行</t>
  </si>
  <si>
    <t>遠東商銀</t>
  </si>
  <si>
    <t>聯邦銀行</t>
  </si>
  <si>
    <t>永豐銀行</t>
  </si>
  <si>
    <t>元大銀行</t>
  </si>
  <si>
    <t>上海商銀</t>
  </si>
  <si>
    <t>台北富邦</t>
  </si>
  <si>
    <t>兆豐銀行</t>
  </si>
  <si>
    <t>新光銀行</t>
  </si>
  <si>
    <t>台新銀行</t>
  </si>
  <si>
    <t>中國信託</t>
  </si>
  <si>
    <t>星展銀行</t>
  </si>
  <si>
    <t>華南銀行</t>
  </si>
  <si>
    <t>陽信銀行</t>
  </si>
  <si>
    <t>滙豐銀行</t>
  </si>
  <si>
    <t>日盛銀行</t>
  </si>
  <si>
    <t>國泰世華</t>
  </si>
  <si>
    <t>合作金庫</t>
  </si>
  <si>
    <t>臺灣企銀</t>
  </si>
  <si>
    <t>王道銀行</t>
  </si>
  <si>
    <t>台灣樂天</t>
  </si>
  <si>
    <t>凱基銀行</t>
  </si>
  <si>
    <t>玉山銀行</t>
  </si>
  <si>
    <t>臺灣銀行</t>
  </si>
  <si>
    <t>台中商銀</t>
  </si>
  <si>
    <t>土地銀行</t>
  </si>
  <si>
    <t>安泰銀行</t>
  </si>
  <si>
    <t>三信銀行</t>
  </si>
  <si>
    <t>高雄銀行</t>
  </si>
  <si>
    <t>華泰銀行</t>
  </si>
  <si>
    <t>美國運通</t>
  </si>
  <si>
    <t xml:space="preserve"> 現金回饋御璽卡</t>
  </si>
  <si>
    <t xml:space="preserve"> My樂現金回饋卡</t>
  </si>
  <si>
    <t xml:space="preserve"> 現金回饋PLUS卡</t>
  </si>
  <si>
    <t xml:space="preserve"> 一卡通聯名卡</t>
  </si>
  <si>
    <t xml:space="preserve"> 快樂信用卡</t>
  </si>
  <si>
    <t xml:space="preserve"> 賴點一卡通御璽卡</t>
  </si>
  <si>
    <t xml:space="preserve"> DAWHO現金回饋信用卡</t>
  </si>
  <si>
    <t xml:space="preserve"> Bankee信用卡</t>
  </si>
  <si>
    <t xml:space="preserve"> 鑽金卡</t>
  </si>
  <si>
    <t xml:space="preserve"> 鑽金 icash 聯名卡</t>
  </si>
  <si>
    <t xml:space="preserve"> 簡單卡</t>
  </si>
  <si>
    <t xml:space="preserve"> J卡</t>
  </si>
  <si>
    <t xml:space="preserve"> 利多御璽商旅卡</t>
  </si>
  <si>
    <t xml:space="preserve"> 日本航空聯名卡</t>
  </si>
  <si>
    <t xml:space="preserve"> FlyGo卡</t>
  </si>
  <si>
    <t xml:space="preserve"> 雙幣商務卡</t>
  </si>
  <si>
    <t xml:space="preserve"> 炫晶御璽卡</t>
  </si>
  <si>
    <t xml:space="preserve"> 中信商旅鈦金卡</t>
  </si>
  <si>
    <t xml:space="preserve"> 享利樂活Combo卡</t>
  </si>
  <si>
    <t xml:space="preserve"> 曜晶卡</t>
  </si>
  <si>
    <t xml:space="preserve"> 現金回饋鈦金卡</t>
  </si>
  <si>
    <t xml:space="preserve"> TAIPEI 101 夜光聯名卡</t>
  </si>
  <si>
    <t xml:space="preserve"> Global Mall 聯名卡</t>
  </si>
  <si>
    <t xml:space="preserve"> 商務卡</t>
  </si>
  <si>
    <t xml:space="preserve"> 小小兵Bello回饋卡</t>
  </si>
  <si>
    <t xml:space="preserve"> Wi-Ho!Online聯名卡</t>
  </si>
  <si>
    <t xml:space="preserve"> 鑽金一卡通聯名卡</t>
  </si>
  <si>
    <t xml:space="preserve"> 富貴無限卡</t>
  </si>
  <si>
    <t xml:space="preserve"> iCash樂享晶緻卡</t>
  </si>
  <si>
    <t xml:space="preserve"> iPASS現賺御璽卡</t>
  </si>
  <si>
    <t xml:space="preserve"> 鈦金商旅卡</t>
  </si>
  <si>
    <t xml:space="preserve"> 現金回饋卡</t>
  </si>
  <si>
    <t xml:space="preserve"> 無限卡</t>
  </si>
  <si>
    <t xml:space="preserve"> 雙幣卡</t>
  </si>
  <si>
    <t xml:space="preserve"> TeresaCard</t>
  </si>
  <si>
    <t xml:space="preserve"> 雙幣信用卡</t>
  </si>
  <si>
    <t xml:space="preserve"> 故宮之友認同卡</t>
  </si>
  <si>
    <t xml:space="preserve"> cama café聯名卡</t>
  </si>
  <si>
    <t xml:space="preserve"> 簽帳金融卡</t>
  </si>
  <si>
    <t xml:space="preserve"> FunNow聯名卡</t>
  </si>
  <si>
    <t xml:space="preserve"> 旅鑽商務御璽卡</t>
  </si>
  <si>
    <t xml:space="preserve"> 商務御璽卡</t>
  </si>
  <si>
    <t xml:space="preserve"> 新光三越聯名卡</t>
  </si>
  <si>
    <t xml:space="preserve"> 享購鈦金卡</t>
  </si>
  <si>
    <t xml:space="preserve"> 公益認同卡</t>
  </si>
  <si>
    <t xml:space="preserve"> 樂天信用卡</t>
  </si>
  <si>
    <t xml:space="preserve"> 寰宇現金回饋卡</t>
  </si>
  <si>
    <t xml:space="preserve"> 幸福御守御璽卡</t>
  </si>
  <si>
    <t xml:space="preserve"> @GoGo iCash御璽卡</t>
  </si>
  <si>
    <t xml:space="preserve"> Gogoro 聯名卡</t>
  </si>
  <si>
    <t xml:space="preserve"> 遠傳friDay聯名卡</t>
  </si>
  <si>
    <t xml:space="preserve"> 台新街口聯名卡</t>
  </si>
  <si>
    <t xml:space="preserve"> Mega One 一卡通聯名卡</t>
  </si>
  <si>
    <t xml:space="preserve"> 亞洲無限卡</t>
  </si>
  <si>
    <t xml:space="preserve"> 環球無限卡</t>
  </si>
  <si>
    <t xml:space="preserve"> IMPERIAL尊御世界卡</t>
  </si>
  <si>
    <t xml:space="preserve"> 商旅御璽卡</t>
  </si>
  <si>
    <t xml:space="preserve"> 夢行卡</t>
  </si>
  <si>
    <t xml:space="preserve"> e秒刷鈦金卡</t>
  </si>
  <si>
    <t xml:space="preserve"> 昇恆昌聯名卡</t>
  </si>
  <si>
    <t xml:space="preserve"> PChome Prime聯名卡</t>
  </si>
  <si>
    <t xml:space="preserve"> JCB悠遊晶緻卡</t>
  </si>
  <si>
    <t xml:space="preserve"> 北港朝天宮媽祖認同卡</t>
  </si>
  <si>
    <t xml:space="preserve"> Prestige美國運通卡</t>
  </si>
  <si>
    <t xml:space="preserve"> 一卡通聯名鈦金卡</t>
  </si>
  <si>
    <t xml:space="preserve"> everyday鈦金卡</t>
  </si>
  <si>
    <t xml:space="preserve"> U Bear信用卡</t>
  </si>
  <si>
    <t xml:space="preserve"> 超級現金回饋卡</t>
  </si>
  <si>
    <t xml:space="preserve"> JCB哆啦A夢晶緻卡</t>
  </si>
  <si>
    <t xml:space="preserve"> 利high卡</t>
  </si>
  <si>
    <t xml:space="preserve"> 卡娜赫拉的小動物 icash 聯名卡</t>
  </si>
  <si>
    <t xml:space="preserve"> 魔fun悠遊御璽卡</t>
  </si>
  <si>
    <t xml:space="preserve"> JCB一卡通聯名晶緻卡</t>
  </si>
  <si>
    <t xml:space="preserve"> 中壽聯名卡</t>
  </si>
  <si>
    <t xml:space="preserve"> 白金商務卡</t>
  </si>
  <si>
    <t xml:space="preserve"> 藝術白金卡</t>
  </si>
  <si>
    <t xml:space="preserve"> 漢神巨蛋聯名卡</t>
  </si>
  <si>
    <t xml:space="preserve"> 漢來美食聯名卡</t>
  </si>
  <si>
    <t xml:space="preserve"> 玉山世界卡</t>
  </si>
  <si>
    <t xml:space="preserve"> 世界卡</t>
  </si>
  <si>
    <t xml:space="preserve"> 晶緻卡</t>
  </si>
  <si>
    <t xml:space="preserve"> 鈦金卡</t>
  </si>
  <si>
    <t xml:space="preserve"> 理財型白金卡</t>
  </si>
  <si>
    <t xml:space="preserve"> VISA白金卡</t>
  </si>
  <si>
    <t xml:space="preserve"> 數位生活卡</t>
  </si>
  <si>
    <t xml:space="preserve"> 鑽保卡</t>
  </si>
  <si>
    <t xml:space="preserve"> Me Card</t>
  </si>
  <si>
    <t xml:space="preserve"> 鈦豐卡</t>
  </si>
  <si>
    <t xml:space="preserve"> 寰遊美國運通卡</t>
  </si>
  <si>
    <t xml:space="preserve"> 幸運鈦金卡</t>
  </si>
  <si>
    <t xml:space="preserve"> 幸運PLUS鈦金卡</t>
  </si>
  <si>
    <t xml:space="preserve"> 樂活悠遊御璽卡</t>
  </si>
  <si>
    <t xml:space="preserve"> Wonderful星璨卡</t>
  </si>
  <si>
    <t xml:space="preserve"> GOGO卡</t>
  </si>
  <si>
    <t xml:space="preserve"> 國泰人壽聯名卡</t>
  </si>
  <si>
    <t xml:space="preserve"> 農金一卡通聯名卡</t>
  </si>
  <si>
    <t xml:space="preserve"> F1 加油卡</t>
  </si>
  <si>
    <t xml:space="preserve"> 蝦皮購物聯名卡</t>
  </si>
  <si>
    <t xml:space="preserve"> 燦坤生活聯名卡</t>
  </si>
  <si>
    <t xml:space="preserve"> 財神卡</t>
  </si>
  <si>
    <t xml:space="preserve"> 台灣大哥大悠遊聯名卡</t>
  </si>
  <si>
    <t xml:space="preserve"> 悠遊聯名卡</t>
  </si>
  <si>
    <t xml:space="preserve"> 三商美邦人壽聯名卡</t>
  </si>
  <si>
    <t xml:space="preserve"> 幸福卡</t>
  </si>
  <si>
    <t xml:space="preserve"> 國際信用卡</t>
  </si>
  <si>
    <t xml:space="preserve"> 家樂福悠遊聯名卡</t>
  </si>
  <si>
    <t xml:space="preserve"> 家樂福icash聯名卡</t>
  </si>
  <si>
    <t xml:space="preserve"> 魔法少女一卡通鈦金卡</t>
  </si>
  <si>
    <t xml:space="preserve"> 太陽卡</t>
  </si>
  <si>
    <t xml:space="preserve"> 玫瑰卡</t>
  </si>
  <si>
    <t xml:space="preserve"> ETC聯名卡</t>
  </si>
  <si>
    <t xml:space="preserve"> i-Fun愛玩樂卡</t>
  </si>
  <si>
    <t xml:space="preserve"> 順發聯名卡</t>
  </si>
  <si>
    <t xml:space="preserve"> KOKO COMBO icash聯名卡</t>
  </si>
  <si>
    <t xml:space="preserve"> VISA一卡通御璽卡</t>
  </si>
  <si>
    <t xml:space="preserve"> KOKO icash聯名卡</t>
  </si>
  <si>
    <t xml:space="preserve"> 昇利卡(現金回饋)</t>
  </si>
  <si>
    <t xml:space="preserve"> ALL PASS卡</t>
  </si>
  <si>
    <t xml:space="preserve"> 賓士smart聯名卡</t>
  </si>
  <si>
    <t xml:space="preserve"> eTag悠遊聯名卡</t>
  </si>
  <si>
    <t xml:space="preserve"> 全家Fish悠遊聯名卡</t>
  </si>
  <si>
    <t xml:space="preserve"> 中興保全聯名卡</t>
  </si>
  <si>
    <t xml:space="preserve"> LOVE晶緻悠遊聯名卡－酷愛黑卡</t>
  </si>
  <si>
    <t xml:space="preserve"> 櫃買贏家生活卡</t>
  </si>
  <si>
    <t xml:space="preserve"> VOGUE聯名卡</t>
  </si>
  <si>
    <t xml:space="preserve"> LINE Pay卡</t>
  </si>
  <si>
    <t xml:space="preserve"> iCash聯名卡</t>
  </si>
  <si>
    <t xml:space="preserve"> i網購生活卡</t>
  </si>
  <si>
    <t xml:space="preserve"> 愛PASS鈦金卡</t>
  </si>
  <si>
    <t xml:space="preserve"> 微風聯名卡</t>
  </si>
  <si>
    <t xml:space="preserve"> 分享卡</t>
  </si>
  <si>
    <t xml:space="preserve"> 大潤發/大買家聯名卡</t>
  </si>
  <si>
    <t xml:space="preserve"> 樂遊卡</t>
  </si>
  <si>
    <t xml:space="preserve"> 媚儷鈦金卡</t>
  </si>
  <si>
    <t xml:space="preserve"> 台塑聯名卡</t>
  </si>
  <si>
    <t xml:space="preserve"> 高雄going鈦金卡</t>
  </si>
  <si>
    <t xml:space="preserve"> 佐登妮絲聯名卡</t>
  </si>
  <si>
    <t xml:space="preserve"> COSTCO聯名卡</t>
  </si>
  <si>
    <t xml:space="preserve"> 媽祖白金卡</t>
  </si>
  <si>
    <t xml:space="preserve"> 優先理財無限卡</t>
  </si>
  <si>
    <t xml:space="preserve"> iPlan卡</t>
  </si>
  <si>
    <t xml:space="preserve"> 山隆優油卡</t>
  </si>
  <si>
    <t xml:space="preserve"> 統一時代icash聯名卡</t>
  </si>
  <si>
    <t xml:space="preserve"> 中友百貨悠遊聯名卡</t>
  </si>
  <si>
    <t xml:space="preserve"> 全國電子聯名卡</t>
  </si>
  <si>
    <t xml:space="preserve"> 寶雅悠遊聯名卡</t>
  </si>
  <si>
    <t xml:space="preserve"> 新東陽悠遊聯名卡</t>
  </si>
  <si>
    <t xml:space="preserve"> NISSAN悠遊聯名卡</t>
  </si>
  <si>
    <t xml:space="preserve"> 賀寶芙悠遊聯名卡</t>
  </si>
  <si>
    <t xml:space="preserve"> 麗寶悠遊聯名卡</t>
  </si>
  <si>
    <t xml:space="preserve"> Pi 拍錢包信用卡</t>
  </si>
  <si>
    <t xml:space="preserve"> 南山悠遊聯名卡</t>
  </si>
  <si>
    <t xml:space="preserve"> 愛心卡</t>
  </si>
  <si>
    <t xml:space="preserve"> 長榮聯名御璽卡</t>
  </si>
  <si>
    <t xml:space="preserve"> 中信兄弟聯名卡</t>
  </si>
  <si>
    <t xml:space="preserve"> Yahoo聯名卡</t>
  </si>
  <si>
    <t xml:space="preserve"> 新光加油卡</t>
  </si>
  <si>
    <t xml:space="preserve"> 義大世界聯名卡</t>
  </si>
  <si>
    <t xml:space="preserve"> Lamigo信用卡</t>
  </si>
  <si>
    <t xml:space="preserve"> 飛行鈦金卡</t>
  </si>
  <si>
    <t xml:space="preserve"> TheShoppingCard分期卡</t>
  </si>
  <si>
    <t xml:space="preserve"> 昇利卡(紅利回饋)</t>
  </si>
  <si>
    <t xml:space="preserve"> 秀泰聯名卡</t>
  </si>
  <si>
    <t xml:space="preserve"> 中華電信聯名白金卡</t>
  </si>
  <si>
    <t xml:space="preserve"> 紅利悠遊卡</t>
  </si>
  <si>
    <t xml:space="preserve"> 蘭城新月廣場聯名卡</t>
  </si>
  <si>
    <t xml:space="preserve"> 分期7卡</t>
  </si>
  <si>
    <t xml:space="preserve"> 亞洲萬里通聯名里享卡</t>
  </si>
  <si>
    <t xml:space="preserve"> 國泰航空鈦金卡</t>
  </si>
  <si>
    <t xml:space="preserve"> 分期卡</t>
  </si>
  <si>
    <t xml:space="preserve"> New Century MC卡</t>
  </si>
  <si>
    <t xml:space="preserve"> eTag 聯名卡</t>
  </si>
  <si>
    <t xml:space="preserve"> 華信航空聯名卡</t>
  </si>
  <si>
    <t xml:space="preserve"> VISA旗艦卡</t>
  </si>
  <si>
    <t xml:space="preserve"> 金采白金卡</t>
  </si>
  <si>
    <t xml:space="preserve"> 統一7-ELEVEn獅聯名卡</t>
  </si>
  <si>
    <t xml:space="preserve"> SPORT卡</t>
  </si>
  <si>
    <t xml:space="preserve"> ATT 4 Fun 悠遊聯名卡</t>
  </si>
  <si>
    <t xml:space="preserve"> 由你分期卡</t>
  </si>
  <si>
    <t xml:space="preserve"> 曼黛瑪璉聯名卡</t>
  </si>
  <si>
    <t xml:space="preserve"> 大同寶寶聯名卡</t>
  </si>
  <si>
    <t xml:space="preserve"> 南紡購物中心聯名卡</t>
  </si>
  <si>
    <t xml:space="preserve"> PayEasy聯名卡</t>
  </si>
  <si>
    <t xml:space="preserve"> 美麗華百樂卡</t>
  </si>
  <si>
    <t xml:space="preserve"> 亞洲萬里通聯名白金卡</t>
  </si>
  <si>
    <t xml:space="preserve"> 耐斯廣場NP聯名卡</t>
  </si>
  <si>
    <t xml:space="preserve"> 資生堂SHISEIDO聯名卡</t>
  </si>
  <si>
    <t xml:space="preserve"> 原子小金剛卡</t>
  </si>
  <si>
    <t xml:space="preserve"> 生活工場聯名卡</t>
  </si>
  <si>
    <t xml:space="preserve"> 新世代卡</t>
  </si>
  <si>
    <t xml:space="preserve"> 遠東SOGO悠遊聯名卡</t>
  </si>
  <si>
    <t xml:space="preserve"> 長榮聯名極致御璽卡</t>
  </si>
  <si>
    <t xml:space="preserve"> 享想生活卡</t>
  </si>
  <si>
    <t xml:space="preserve"> Life卡</t>
  </si>
  <si>
    <t xml:space="preserve"> 一番卡</t>
  </si>
  <si>
    <t xml:space="preserve"> 全國加油聯名卡</t>
  </si>
  <si>
    <t xml:space="preserve"> Tiger City悠遊白金卡</t>
  </si>
  <si>
    <t xml:space="preserve"> 聯邦旅遊卡</t>
  </si>
  <si>
    <t xml:space="preserve"> 紅利卡</t>
  </si>
  <si>
    <t xml:space="preserve"> 泰航聯名卡</t>
  </si>
  <si>
    <t xml:space="preserve"> 凱撒飯店聯名卡</t>
  </si>
  <si>
    <t xml:space="preserve"> C'est Moi我的卡</t>
  </si>
  <si>
    <t xml:space="preserve"> icash聯名卡</t>
  </si>
  <si>
    <t xml:space="preserve"> 菁英御璽卡</t>
  </si>
  <si>
    <t xml:space="preserve"> 尊榮白金卡</t>
  </si>
  <si>
    <t xml:space="preserve"> 速邁樂聯名卡</t>
  </si>
  <si>
    <t xml:space="preserve"> Living Green綠活卡</t>
  </si>
  <si>
    <t xml:space="preserve"> LOVE晶緻悠遊聯名卡－寵愛紅卡</t>
  </si>
  <si>
    <t xml:space="preserve"> 美饌紅利卡</t>
  </si>
  <si>
    <t xml:space="preserve"> 優活YOHO晶緻卡</t>
  </si>
  <si>
    <t xml:space="preserve"> Scottish House 聯名卡</t>
  </si>
  <si>
    <t xml:space="preserve"> 大甲媽祖認同卡</t>
  </si>
  <si>
    <t xml:space="preserve"> OPENPOINT超級點數聯名卡-Hello Kitty款</t>
  </si>
  <si>
    <t xml:space="preserve"> Combo Life 卡</t>
  </si>
  <si>
    <t xml:space="preserve"> 采盟聯名卡</t>
  </si>
  <si>
    <t xml:space="preserve"> DHC聯名卡</t>
  </si>
  <si>
    <t xml:space="preserve"> 福華聯名卡</t>
  </si>
  <si>
    <t xml:space="preserve"> 國賓大飯店聯名卡</t>
  </si>
  <si>
    <t xml:space="preserve"> 麗嬰房聯名卡</t>
  </si>
  <si>
    <t xml:space="preserve"> 美麗華卡</t>
  </si>
  <si>
    <t xml:space="preserve"> 享利白金卡</t>
  </si>
  <si>
    <t xml:space="preserve"> 富邦悍將悠遊聯名卡</t>
  </si>
  <si>
    <t xml:space="preserve"> 中油VIP聯名卡</t>
  </si>
  <si>
    <t xml:space="preserve"> MUJI無印良品聯名卡</t>
  </si>
  <si>
    <t xml:space="preserve"> 廣三SOGO聯名卡</t>
  </si>
  <si>
    <t xml:space="preserve"> 富利生活系列卡</t>
  </si>
  <si>
    <t xml:space="preserve"> 台茂聯名卡</t>
  </si>
  <si>
    <t xml:space="preserve"> 幸福加值卡</t>
  </si>
  <si>
    <t xml:space="preserve"> 酷玩卡</t>
  </si>
  <si>
    <t xml:space="preserve"> 勤美天地聯名晶緻卡</t>
  </si>
  <si>
    <t xml:space="preserve"> 漢神百貨聯名卡</t>
  </si>
  <si>
    <t xml:space="preserve"> 紅利御璽卡</t>
  </si>
  <si>
    <t xml:space="preserve"> 大葉高島屋百貨聯名卡</t>
  </si>
  <si>
    <t xml:space="preserve"> 大中華攜手飛聯名卡</t>
  </si>
  <si>
    <t xml:space="preserve"> 國泰航空信用卡</t>
  </si>
  <si>
    <t xml:space="preserve"> 亞洲萬里通聯名鈦商卡</t>
  </si>
  <si>
    <t xml:space="preserve"> 鈦金商務卡</t>
  </si>
  <si>
    <t xml:space="preserve"> 尊榮御璽卡</t>
  </si>
  <si>
    <t xml:space="preserve"> ANA晶緻聯名卡</t>
  </si>
  <si>
    <t xml:space="preserve"> 美華泰聯名卡</t>
  </si>
  <si>
    <t xml:space="preserve"> 新世代花旗饗樂生活悠遊卡</t>
  </si>
  <si>
    <t xml:space="preserve"> 國泰航空翱翔鈦金卡</t>
  </si>
  <si>
    <t xml:space="preserve"> 寰旅世界悠遊卡</t>
  </si>
  <si>
    <t xml:space="preserve"> 長榮聯名無限卡</t>
  </si>
  <si>
    <t xml:space="preserve"> 保倍卡</t>
  </si>
  <si>
    <t xml:space="preserve"> 統領百貨悠遊聯名卡</t>
  </si>
  <si>
    <t xml:space="preserve"> 華歌爾悠遊聯名卡</t>
  </si>
  <si>
    <t xml:space="preserve"> 歐付寶悠遊聯名卡</t>
  </si>
  <si>
    <t xml:space="preserve"> 悠遊HiCard</t>
  </si>
  <si>
    <t xml:space="preserve"> 科士威聯名卡</t>
  </si>
  <si>
    <t xml:space="preserve"> 簽帳金卡</t>
  </si>
  <si>
    <t xml:space="preserve"> 新加坡航空天宇信用卡</t>
  </si>
  <si>
    <t xml:space="preserve"> MITSUI OUTLET PARK卡</t>
  </si>
  <si>
    <t xml:space="preserve"> 飛行世界卡</t>
  </si>
  <si>
    <t xml:space="preserve"> 長榮航空簽帳金卡</t>
  </si>
  <si>
    <t xml:space="preserve"> 鼎極卡</t>
  </si>
  <si>
    <t xml:space="preserve"> ANA極緻聯名卡</t>
  </si>
  <si>
    <t xml:space="preserve"> 亞洲萬里通聯名世界卡</t>
  </si>
  <si>
    <t xml:space="preserve"> 大立無限卡</t>
  </si>
  <si>
    <t xml:space="preserve"> 信用白金卡</t>
  </si>
  <si>
    <t xml:space="preserve"> The ONE 尊榮無限卡</t>
  </si>
  <si>
    <t xml:space="preserve"> 國泰航空世界卡</t>
  </si>
  <si>
    <t xml:space="preserve"> 寰旅尊尚世界悠遊卡</t>
  </si>
  <si>
    <t xml:space="preserve"> 長榮聯名極致無限卡</t>
  </si>
  <si>
    <t xml:space="preserve"> Citi Prestige</t>
  </si>
  <si>
    <t xml:space="preserve"> 長榮航空簽帳白金卡</t>
  </si>
  <si>
    <t xml:space="preserve"> 玉山Only卡</t>
  </si>
  <si>
    <t xml:space="preserve"> 弘安藥粧聯名卡</t>
  </si>
  <si>
    <t xml:space="preserve"> 臺北南山廣場聯名卡</t>
  </si>
  <si>
    <t xml:space="preserve"> 啄木鳥悠遊聯名卡</t>
  </si>
  <si>
    <t xml:space="preserve"> 白金卡</t>
  </si>
  <si>
    <t xml:space="preserve"> 簽帳卡</t>
  </si>
  <si>
    <t xml:space="preserve"> 信用金卡</t>
  </si>
  <si>
    <t xml:space="preserve"> 國泰航空尊尚信用卡</t>
  </si>
  <si>
    <r>
      <rPr>
        <sz val="11"/>
        <color rgb="FF333333"/>
        <rFont val="細明體"/>
        <family val="3"/>
        <charset val="136"/>
      </rPr>
      <t>美國運通</t>
    </r>
    <r>
      <rPr>
        <b/>
        <sz val="8"/>
        <color rgb="FF333333"/>
        <rFont val="Segoe UI"/>
        <family val="2"/>
      </rPr>
      <t/>
    </r>
    <phoneticPr fontId="3" type="noConversion"/>
  </si>
  <si>
    <t>國內回饋</t>
    <phoneticPr fontId="7" type="noConversion"/>
  </si>
  <si>
    <t>國外回饋</t>
    <phoneticPr fontId="7" type="noConversion"/>
  </si>
  <si>
    <t>國內哩程</t>
    <phoneticPr fontId="7" type="noConversion"/>
  </si>
  <si>
    <t>國外哩程</t>
    <phoneticPr fontId="7" type="noConversion"/>
  </si>
  <si>
    <t>自助加油</t>
    <phoneticPr fontId="7" type="noConversion"/>
  </si>
  <si>
    <t>人工加油</t>
    <phoneticPr fontId="7" type="noConversion"/>
  </si>
  <si>
    <t>免費接送次數</t>
    <phoneticPr fontId="7" type="noConversion"/>
  </si>
  <si>
    <t>電影折扣優惠</t>
    <phoneticPr fontId="7" type="noConversion"/>
  </si>
  <si>
    <t>網購刷卡回饋</t>
    <phoneticPr fontId="7" type="noConversion"/>
  </si>
  <si>
    <t>保險刷卡回饋</t>
    <phoneticPr fontId="7" type="noConversion"/>
  </si>
  <si>
    <t>中國信託寰遊美國運通卡AMEX_金卡</t>
  </si>
  <si>
    <t>元大Life卡JCB晶緻卡</t>
  </si>
  <si>
    <t>玉山全卡</t>
  </si>
  <si>
    <t>雙幣卡</t>
  </si>
  <si>
    <t>icash聯名卡MasterCard鈦金卡</t>
  </si>
  <si>
    <t>合庫鹿港</t>
  </si>
  <si>
    <t>天后宮認同卡</t>
  </si>
  <si>
    <t>花旗銀行</t>
    <phoneticPr fontId="7" type="noConversion"/>
  </si>
  <si>
    <t>Apple Pay</t>
    <phoneticPr fontId="7" type="noConversion"/>
  </si>
  <si>
    <t>Smile速邁樂聯名卡VISA白金卡</t>
  </si>
  <si>
    <t>優先理財VISA無限卡</t>
  </si>
  <si>
    <t>LEXUS聯名卡</t>
    <phoneticPr fontId="3" type="noConversion"/>
  </si>
  <si>
    <t>指定卡</t>
    <phoneticPr fontId="3" type="noConversion"/>
  </si>
  <si>
    <t>雙幣卡</t>
    <phoneticPr fontId="3" type="noConversion"/>
  </si>
  <si>
    <t>台新銀行</t>
    <phoneticPr fontId="3" type="noConversion"/>
  </si>
  <si>
    <t>台新財富無限卡</t>
    <phoneticPr fontId="3" type="noConversion"/>
  </si>
  <si>
    <t>Debit金融卡</t>
    <phoneticPr fontId="3" type="noConversion"/>
  </si>
  <si>
    <t>公務人員國民旅遊卡</t>
    <phoneticPr fontId="3" type="noConversion"/>
  </si>
  <si>
    <t>合作金庫世界卡</t>
    <phoneticPr fontId="3" type="noConversion"/>
  </si>
  <si>
    <t>合庫無限卡</t>
    <phoneticPr fontId="7" type="noConversion"/>
  </si>
  <si>
    <t>中華航空聯名卡</t>
    <phoneticPr fontId="3" type="noConversion"/>
  </si>
  <si>
    <t>VISA無限卡</t>
    <phoneticPr fontId="3" type="noConversion"/>
  </si>
  <si>
    <t>金鑽商旅白金卡</t>
    <phoneticPr fontId="3" type="noConversion"/>
  </si>
  <si>
    <t>聯邦銀行世界卡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</si>
</sst>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8"/>
      <color rgb="FF333333"/>
      <name val="Segoe UI"/>
      <family val="2"/>
    </font>
    <font>
      <sz val="11"/>
      <color rgb="FF333333"/>
      <name val="細明體"/>
      <family val="3"/>
      <charset val="136"/>
    </font>
    <font>
      <sz val="11"/>
      <color rgb="FF000000"/>
      <name val="Courier New"/>
      <family val="3"/>
    </font>
    <font>
      <sz val="9"/>
      <name val="新細明體"/>
      <family val="2"/>
      <charset val="136"/>
      <scheme val="minor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0" fontId="8" fillId="0" borderId="0" xfId="1" applyNumberFormat="1" applyFon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Border="1"/>
    <xf numFmtId="0" fontId="8" fillId="0" borderId="0" xfId="0" applyFo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abSelected="1" workbookViewId="0">
      <selection activeCell="Q9" sqref="Q9"/>
    </sheetView>
  </sheetViews>
  <sheetFormatPr defaultRowHeight="14.5" x14ac:dyDescent="0.3"/>
  <cols>
    <col min="1" max="1" width="10.19921875" bestFit="1" customWidth="1"/>
    <col min="2" max="2" width="47.59765625" customWidth="1"/>
  </cols>
  <sheetData>
    <row r="1" spans="1:12" x14ac:dyDescent="0.3">
      <c r="A1" s="1" t="s">
        <v>0</v>
      </c>
      <c r="B1" s="1" t="s">
        <v>1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2" t="s">
        <v>317</v>
      </c>
      <c r="J1" s="3" t="s">
        <v>318</v>
      </c>
      <c r="K1" s="3" t="s">
        <v>319</v>
      </c>
      <c r="L1" s="4" t="s">
        <v>320</v>
      </c>
    </row>
    <row r="2" spans="1:12" x14ac:dyDescent="0.3">
      <c r="A2" t="s">
        <v>32</v>
      </c>
      <c r="B2" t="s">
        <v>119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10</v>
      </c>
      <c r="B3" t="s">
        <v>46</v>
      </c>
      <c r="C3" s="5">
        <v>0.01</v>
      </c>
      <c r="D3" s="5">
        <v>0.02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x14ac:dyDescent="0.3">
      <c r="A4" t="s">
        <v>10</v>
      </c>
      <c r="B4" t="s">
        <v>60</v>
      </c>
      <c r="C4" s="5">
        <v>1.234E-2</v>
      </c>
      <c r="D4" s="5">
        <v>2.2339999999999999E-2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</row>
    <row r="5" spans="1:12" x14ac:dyDescent="0.3">
      <c r="A5" t="s">
        <v>10</v>
      </c>
      <c r="B5" t="s">
        <v>70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0.02</v>
      </c>
      <c r="L5" s="5">
        <v>0</v>
      </c>
    </row>
    <row r="6" spans="1:12" x14ac:dyDescent="0.3">
      <c r="A6" t="s">
        <v>30</v>
      </c>
      <c r="B6" t="s">
        <v>108</v>
      </c>
      <c r="C6" s="5">
        <v>0.01</v>
      </c>
      <c r="D6" s="5">
        <v>0.01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 x14ac:dyDescent="0.3">
      <c r="A7" t="s">
        <v>30</v>
      </c>
      <c r="B7" t="s">
        <v>110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30</v>
      </c>
      <c r="B8" t="s">
        <v>140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15</v>
      </c>
      <c r="B9" t="s">
        <v>51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15</v>
      </c>
      <c r="B10" t="s">
        <v>53</v>
      </c>
      <c r="C10" s="5">
        <v>0.01</v>
      </c>
      <c r="D10" s="5">
        <v>2.5000000000000001E-2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</row>
    <row r="11" spans="1:12" x14ac:dyDescent="0.3">
      <c r="A11" t="s">
        <v>15</v>
      </c>
      <c r="B11" t="s">
        <v>56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15</v>
      </c>
      <c r="B12" t="s">
        <v>57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15</v>
      </c>
      <c r="B13" t="s">
        <v>58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0.4</v>
      </c>
      <c r="K13" s="5">
        <v>0</v>
      </c>
      <c r="L13" s="5">
        <v>0</v>
      </c>
    </row>
    <row r="14" spans="1:12" x14ac:dyDescent="0.3">
      <c r="A14" t="s">
        <v>15</v>
      </c>
      <c r="B14" t="s">
        <v>124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 t="s">
        <v>15</v>
      </c>
      <c r="B15" t="s">
        <v>161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 t="s">
        <v>15</v>
      </c>
      <c r="B16" t="s">
        <v>176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t="s">
        <v>15</v>
      </c>
      <c r="B17" t="s">
        <v>190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t="s">
        <v>15</v>
      </c>
      <c r="B18" t="s">
        <v>191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0.06</v>
      </c>
      <c r="L18" s="5">
        <v>0</v>
      </c>
    </row>
    <row r="19" spans="1:12" x14ac:dyDescent="0.3">
      <c r="A19" t="s">
        <v>15</v>
      </c>
      <c r="B19" t="s">
        <v>198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0.18</v>
      </c>
      <c r="K19" s="5">
        <v>0</v>
      </c>
      <c r="L19" s="5">
        <v>0</v>
      </c>
    </row>
    <row r="20" spans="1:12" x14ac:dyDescent="0.3">
      <c r="A20" t="s">
        <v>15</v>
      </c>
      <c r="B20" t="s">
        <v>199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t="s">
        <v>15</v>
      </c>
      <c r="B21" t="s">
        <v>201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15</v>
      </c>
      <c r="B22" t="s">
        <v>217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15</v>
      </c>
      <c r="B23" t="s">
        <v>228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0.18</v>
      </c>
      <c r="K23">
        <v>0</v>
      </c>
      <c r="L23">
        <v>0</v>
      </c>
    </row>
    <row r="24" spans="1:12" x14ac:dyDescent="0.3">
      <c r="A24" t="s">
        <v>15</v>
      </c>
      <c r="B24" t="s">
        <v>258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t="s">
        <v>15</v>
      </c>
      <c r="B25" t="s">
        <v>259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t="s">
        <v>15</v>
      </c>
      <c r="B26" t="s">
        <v>264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0.37</v>
      </c>
      <c r="K26" s="5">
        <v>0</v>
      </c>
      <c r="L26" s="5">
        <v>0</v>
      </c>
    </row>
    <row r="27" spans="1:12" x14ac:dyDescent="0.3">
      <c r="A27" t="s">
        <v>15</v>
      </c>
      <c r="B27" t="s">
        <v>265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t="s">
        <v>15</v>
      </c>
      <c r="B28" t="s">
        <v>266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t="s">
        <v>15</v>
      </c>
      <c r="B29" t="s">
        <v>267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t="s">
        <v>15</v>
      </c>
      <c r="B30" t="s">
        <v>268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15</v>
      </c>
      <c r="B31" t="s">
        <v>269</v>
      </c>
      <c r="C31" s="5">
        <v>0</v>
      </c>
      <c r="D31" s="5">
        <v>0</v>
      </c>
      <c r="E31" s="5">
        <f>1/22</f>
        <v>4.5454545454545456E-2</v>
      </c>
      <c r="F31" s="5">
        <f>1/11</f>
        <v>9.0909090909090912E-2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15</v>
      </c>
      <c r="B32" t="s">
        <v>274</v>
      </c>
      <c r="C32">
        <v>0</v>
      </c>
      <c r="D32">
        <v>0</v>
      </c>
      <c r="E32" s="5">
        <f>1/30</f>
        <v>3.3333333333333333E-2</v>
      </c>
      <c r="F32" s="5">
        <f>1/15</f>
        <v>6.6666666666666666E-2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t="s">
        <v>15</v>
      </c>
      <c r="B33" t="s">
        <v>291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t="s">
        <v>15</v>
      </c>
      <c r="B34" t="s">
        <v>292</v>
      </c>
      <c r="C34">
        <v>0</v>
      </c>
      <c r="D34">
        <v>0</v>
      </c>
      <c r="E34" s="5">
        <f>1/20</f>
        <v>0.05</v>
      </c>
      <c r="F34" s="5">
        <f>1/10</f>
        <v>0.1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s="2" t="s">
        <v>15</v>
      </c>
      <c r="B35" t="s">
        <v>332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4</v>
      </c>
      <c r="J35" s="5">
        <v>0</v>
      </c>
      <c r="K35" s="5">
        <v>0</v>
      </c>
      <c r="L35" s="5">
        <v>0</v>
      </c>
    </row>
    <row r="36" spans="1:12" x14ac:dyDescent="0.3">
      <c r="A36" s="2" t="s">
        <v>15</v>
      </c>
      <c r="B36" t="s">
        <v>321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1.6799999999999999E-2</v>
      </c>
    </row>
    <row r="37" spans="1:12" x14ac:dyDescent="0.3">
      <c r="A37" t="s">
        <v>9</v>
      </c>
      <c r="B37" t="s">
        <v>44</v>
      </c>
      <c r="C37" s="5">
        <v>1.2E-2</v>
      </c>
      <c r="D37" s="5">
        <v>2.1999999999999999E-2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</row>
    <row r="38" spans="1:12" x14ac:dyDescent="0.3">
      <c r="A38" t="s">
        <v>9</v>
      </c>
      <c r="B38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0.03</v>
      </c>
      <c r="L38" s="5">
        <v>0</v>
      </c>
    </row>
    <row r="39" spans="1:12" x14ac:dyDescent="0.3">
      <c r="A39" t="s">
        <v>9</v>
      </c>
      <c r="B39" t="s">
        <v>61</v>
      </c>
      <c r="C39" s="5">
        <v>1.2E-2</v>
      </c>
      <c r="D39" s="5">
        <v>2.1999999999999999E-2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t="s">
        <v>9</v>
      </c>
      <c r="B40" t="s">
        <v>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t="s">
        <v>9</v>
      </c>
      <c r="B41" t="s">
        <v>63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t="s">
        <v>9</v>
      </c>
      <c r="B42" t="s">
        <v>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9</v>
      </c>
      <c r="B43" t="s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9</v>
      </c>
      <c r="B44" t="s">
        <v>111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t="s">
        <v>9</v>
      </c>
      <c r="B45" t="s">
        <v>115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t="s">
        <v>9</v>
      </c>
      <c r="B46" t="s">
        <v>164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t="s">
        <v>9</v>
      </c>
      <c r="B47" t="s">
        <v>166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1.18E-2</v>
      </c>
    </row>
    <row r="48" spans="1:12" x14ac:dyDescent="0.3">
      <c r="A48" t="s">
        <v>9</v>
      </c>
      <c r="B48" t="s">
        <v>168</v>
      </c>
      <c r="C48" s="5">
        <v>0.01</v>
      </c>
      <c r="D48" s="5">
        <v>0.02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 t="s">
        <v>9</v>
      </c>
      <c r="B49" t="s">
        <v>225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t="s">
        <v>9</v>
      </c>
      <c r="B50" t="s">
        <v>229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t="s">
        <v>9</v>
      </c>
      <c r="B51" t="s">
        <v>230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s="2" t="s">
        <v>9</v>
      </c>
      <c r="B52" t="s">
        <v>322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1.2E-2</v>
      </c>
    </row>
    <row r="53" spans="1:12" x14ac:dyDescent="0.3">
      <c r="A53" s="2" t="s">
        <v>9</v>
      </c>
      <c r="B53" t="s">
        <v>333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0.27</v>
      </c>
      <c r="K53" s="5">
        <v>0</v>
      </c>
      <c r="L53" s="5">
        <v>0</v>
      </c>
    </row>
    <row r="54" spans="1:12" x14ac:dyDescent="0.3">
      <c r="A54" t="s">
        <v>20</v>
      </c>
      <c r="B54" t="s">
        <v>68</v>
      </c>
      <c r="C54" s="5">
        <v>0.01</v>
      </c>
      <c r="D54" s="5">
        <v>2.1999999999999999E-2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t="s">
        <v>20</v>
      </c>
      <c r="B55" t="s">
        <v>77</v>
      </c>
      <c r="C55" s="5">
        <v>6.0000000000000001E-3</v>
      </c>
      <c r="D55" s="5">
        <v>1.4999999999999999E-2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 t="s">
        <v>20</v>
      </c>
      <c r="B56" t="s">
        <v>129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0.02</v>
      </c>
    </row>
    <row r="57" spans="1:12" x14ac:dyDescent="0.3">
      <c r="A57" t="s">
        <v>20</v>
      </c>
      <c r="B57" t="s">
        <v>153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 t="s">
        <v>24</v>
      </c>
      <c r="B58" t="s">
        <v>73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 t="s">
        <v>24</v>
      </c>
      <c r="B59" t="s">
        <v>74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 t="s">
        <v>24</v>
      </c>
      <c r="B60" t="s">
        <v>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 t="s">
        <v>24</v>
      </c>
      <c r="B61" t="s">
        <v>80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 t="s">
        <v>29</v>
      </c>
      <c r="B62" t="s">
        <v>104</v>
      </c>
      <c r="C62" s="5">
        <v>0.01</v>
      </c>
      <c r="D62" s="5">
        <v>0.01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 t="s">
        <v>29</v>
      </c>
      <c r="B63" t="s">
        <v>174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 t="s">
        <v>11</v>
      </c>
      <c r="B64" t="s">
        <v>47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 t="s">
        <v>11</v>
      </c>
      <c r="B65" t="s">
        <v>91</v>
      </c>
      <c r="C65" s="5">
        <v>8.0000000000000002E-3</v>
      </c>
      <c r="D65" s="5">
        <v>1.4999999999999999E-2</v>
      </c>
      <c r="E65" s="5">
        <v>0</v>
      </c>
      <c r="F65" s="5">
        <v>0</v>
      </c>
      <c r="G65" s="5">
        <v>0</v>
      </c>
      <c r="H65" s="5">
        <v>0</v>
      </c>
      <c r="I65" s="5">
        <v>6</v>
      </c>
      <c r="J65" s="5">
        <v>0</v>
      </c>
      <c r="K65" s="5">
        <v>0</v>
      </c>
      <c r="L65" s="5">
        <v>0</v>
      </c>
    </row>
    <row r="66" spans="1:12" x14ac:dyDescent="0.3">
      <c r="A66" t="s">
        <v>11</v>
      </c>
      <c r="B66" t="s">
        <v>120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0.02</v>
      </c>
      <c r="L66" s="5">
        <v>0</v>
      </c>
    </row>
    <row r="67" spans="1:12" x14ac:dyDescent="0.3">
      <c r="A67" t="s">
        <v>11</v>
      </c>
      <c r="B67" t="s">
        <v>121</v>
      </c>
      <c r="C67" s="5">
        <v>7.0000000000000001E-3</v>
      </c>
      <c r="D67" s="5">
        <v>7.0000000000000001E-3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0.01</v>
      </c>
    </row>
    <row r="68" spans="1:12" x14ac:dyDescent="0.3">
      <c r="A68" t="s">
        <v>11</v>
      </c>
      <c r="B68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 t="s">
        <v>11</v>
      </c>
      <c r="B69" t="s">
        <v>136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 t="s">
        <v>11</v>
      </c>
      <c r="B70" t="s">
        <v>250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 t="s">
        <v>11</v>
      </c>
      <c r="B71" t="s">
        <v>251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 t="s">
        <v>11</v>
      </c>
      <c r="B72" t="s">
        <v>252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 t="s">
        <v>11</v>
      </c>
      <c r="B73" t="s">
        <v>253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 t="s">
        <v>11</v>
      </c>
      <c r="B74" t="s">
        <v>254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 t="s">
        <v>11</v>
      </c>
      <c r="B75" t="s">
        <v>257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 t="s">
        <v>11</v>
      </c>
      <c r="B76" t="s">
        <v>260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 t="s">
        <v>11</v>
      </c>
      <c r="B77" t="s">
        <v>261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 t="s">
        <v>11</v>
      </c>
      <c r="B78" t="s">
        <v>262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 t="s">
        <v>11</v>
      </c>
      <c r="B79" t="s">
        <v>59</v>
      </c>
      <c r="C79">
        <v>0</v>
      </c>
      <c r="D79">
        <v>0</v>
      </c>
      <c r="E79" s="5">
        <f>1/50</f>
        <v>0.02</v>
      </c>
      <c r="F79" s="5">
        <f>1/40</f>
        <v>2.5000000000000001E-2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 s="3" t="s">
        <v>335</v>
      </c>
      <c r="B80" t="s">
        <v>334</v>
      </c>
      <c r="C80" s="5">
        <v>0</v>
      </c>
      <c r="D80" s="5">
        <v>2.5000000000000001E-2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</row>
    <row r="81" spans="1:12" x14ac:dyDescent="0.3">
      <c r="A81" t="s">
        <v>14</v>
      </c>
      <c r="B81" t="s">
        <v>50</v>
      </c>
      <c r="C81" s="5">
        <v>1.2E-2</v>
      </c>
      <c r="D81" s="5">
        <v>2.8000000000000001E-2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</row>
    <row r="82" spans="1:12" x14ac:dyDescent="0.3">
      <c r="A82" t="s">
        <v>14</v>
      </c>
      <c r="B82" t="s">
        <v>59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 s="6" t="s">
        <v>14</v>
      </c>
      <c r="B83" t="s">
        <v>84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3.5000000000000003E-2</v>
      </c>
      <c r="L83" s="5">
        <v>0</v>
      </c>
    </row>
    <row r="84" spans="1:12" x14ac:dyDescent="0.3">
      <c r="A84" t="s">
        <v>14</v>
      </c>
      <c r="B84" t="s">
        <v>86</v>
      </c>
      <c r="C84" s="5">
        <v>5.0000000000000001E-3</v>
      </c>
      <c r="D84" s="5">
        <v>1.4999999999999999E-2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</row>
    <row r="85" spans="1:12" x14ac:dyDescent="0.3">
      <c r="A85" t="s">
        <v>14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 t="s">
        <v>14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 t="s">
        <v>14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 t="s">
        <v>14</v>
      </c>
      <c r="B88" t="s">
        <v>95</v>
      </c>
      <c r="C88" s="5">
        <v>0.01</v>
      </c>
      <c r="D88" s="5">
        <v>2.1999999999999999E-2</v>
      </c>
      <c r="E88" s="5">
        <v>0</v>
      </c>
      <c r="F88" s="5">
        <v>0</v>
      </c>
      <c r="G88" s="5">
        <v>0</v>
      </c>
      <c r="H88" s="5">
        <v>0</v>
      </c>
      <c r="I88" s="5">
        <v>6</v>
      </c>
      <c r="J88" s="5">
        <v>0</v>
      </c>
      <c r="K88" s="5">
        <v>0</v>
      </c>
      <c r="L88" s="5">
        <v>0</v>
      </c>
    </row>
    <row r="89" spans="1:12" x14ac:dyDescent="0.3">
      <c r="A89" t="s">
        <v>14</v>
      </c>
      <c r="B89" t="s">
        <v>134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 t="s">
        <v>14</v>
      </c>
      <c r="B90" t="s">
        <v>138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1.4999999999999999E-2</v>
      </c>
    </row>
    <row r="91" spans="1:12" x14ac:dyDescent="0.3">
      <c r="A91" t="s">
        <v>14</v>
      </c>
      <c r="B91" t="s">
        <v>144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1.2E-2</v>
      </c>
      <c r="L91" s="5">
        <v>0</v>
      </c>
    </row>
    <row r="92" spans="1:12" x14ac:dyDescent="0.3">
      <c r="A92" t="s">
        <v>14</v>
      </c>
      <c r="B92" t="s">
        <v>145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 t="s">
        <v>14</v>
      </c>
      <c r="B93" t="s">
        <v>146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 t="s">
        <v>14</v>
      </c>
      <c r="B94" t="s">
        <v>154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 t="s">
        <v>14</v>
      </c>
      <c r="B95" t="s">
        <v>156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t="s">
        <v>14</v>
      </c>
      <c r="B96" t="s">
        <v>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 t="s">
        <v>14</v>
      </c>
      <c r="B97" t="s">
        <v>167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 t="s">
        <v>14</v>
      </c>
      <c r="B98" t="s">
        <v>204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 t="s">
        <v>14</v>
      </c>
      <c r="B99" t="s">
        <v>218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 t="s">
        <v>14</v>
      </c>
      <c r="B100" t="s">
        <v>263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 t="s">
        <v>14</v>
      </c>
      <c r="B101" t="s">
        <v>277</v>
      </c>
      <c r="C101">
        <v>0</v>
      </c>
      <c r="D101">
        <v>0</v>
      </c>
      <c r="E101" s="5">
        <f>1/25</f>
        <v>0.04</v>
      </c>
      <c r="F101" s="5">
        <f>1/5</f>
        <v>0.2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 t="s">
        <v>14</v>
      </c>
      <c r="B102" t="s">
        <v>297</v>
      </c>
      <c r="C102">
        <v>0</v>
      </c>
      <c r="D102">
        <v>0</v>
      </c>
      <c r="E102" s="5">
        <f>1/22</f>
        <v>4.5454545454545456E-2</v>
      </c>
      <c r="F102" s="5">
        <f>1/5</f>
        <v>0.2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 s="2" t="s">
        <v>14</v>
      </c>
      <c r="B103" t="s">
        <v>336</v>
      </c>
      <c r="C103" s="5">
        <v>5.0000000000000001E-3</v>
      </c>
      <c r="D103" s="5">
        <v>1.7999999999999999E-2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1.2E-2</v>
      </c>
    </row>
    <row r="104" spans="1:12" x14ac:dyDescent="0.3">
      <c r="A104" t="s">
        <v>25</v>
      </c>
      <c r="B104" t="s">
        <v>81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0.01</v>
      </c>
      <c r="L104" s="5">
        <v>0</v>
      </c>
    </row>
    <row r="105" spans="1:12" x14ac:dyDescent="0.3">
      <c r="A105" t="s">
        <v>8</v>
      </c>
      <c r="B105" t="s">
        <v>42</v>
      </c>
      <c r="C105" s="5">
        <v>0.02</v>
      </c>
      <c r="D105" s="5">
        <v>0.03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</row>
    <row r="106" spans="1:12" x14ac:dyDescent="0.3">
      <c r="A106" t="s">
        <v>8</v>
      </c>
      <c r="B106" t="s">
        <v>67</v>
      </c>
      <c r="C106" s="5">
        <v>0.01</v>
      </c>
      <c r="D106" s="5">
        <v>0.02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</row>
    <row r="107" spans="1:12" x14ac:dyDescent="0.3">
      <c r="A107" t="s">
        <v>8</v>
      </c>
      <c r="B107" t="s">
        <v>69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 t="s">
        <v>8</v>
      </c>
      <c r="B108" t="s">
        <v>68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0.01</v>
      </c>
    </row>
    <row r="109" spans="1:12" x14ac:dyDescent="0.3">
      <c r="A109" t="s">
        <v>8</v>
      </c>
      <c r="B109" t="s">
        <v>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 t="s">
        <v>8</v>
      </c>
      <c r="B110" t="s">
        <v>99</v>
      </c>
      <c r="C110" s="5">
        <v>1.2E-2</v>
      </c>
      <c r="D110" s="5">
        <v>1.2E-2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</row>
    <row r="111" spans="1:12" x14ac:dyDescent="0.3">
      <c r="A111" t="s">
        <v>8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 t="s">
        <v>8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 t="s">
        <v>8</v>
      </c>
      <c r="B113" t="s">
        <v>160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 t="s">
        <v>8</v>
      </c>
      <c r="B114" t="s">
        <v>212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 t="s">
        <v>8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 t="s">
        <v>8</v>
      </c>
      <c r="B116" t="s">
        <v>255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 t="s">
        <v>8</v>
      </c>
      <c r="B117" t="s">
        <v>280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1.2E-2</v>
      </c>
    </row>
    <row r="118" spans="1:12" x14ac:dyDescent="0.3">
      <c r="A118" t="s">
        <v>8</v>
      </c>
      <c r="B118" t="s">
        <v>284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t="s">
        <v>8</v>
      </c>
      <c r="B119" t="s">
        <v>285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 t="s">
        <v>8</v>
      </c>
      <c r="B120" t="s">
        <v>288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 s="2" t="s">
        <v>323</v>
      </c>
      <c r="B121" t="s">
        <v>337</v>
      </c>
      <c r="C121" s="5">
        <v>0</v>
      </c>
      <c r="D121" s="5">
        <v>0</v>
      </c>
      <c r="E121" s="5">
        <v>0</v>
      </c>
      <c r="F121" s="5">
        <v>0</v>
      </c>
      <c r="G121" s="5">
        <v>1</v>
      </c>
      <c r="H121" s="5">
        <v>0.7</v>
      </c>
      <c r="I121" s="5">
        <v>0</v>
      </c>
      <c r="J121" s="5">
        <v>0</v>
      </c>
      <c r="K121" s="5">
        <v>0</v>
      </c>
      <c r="L121" s="5">
        <v>0</v>
      </c>
    </row>
    <row r="122" spans="1:12" x14ac:dyDescent="0.3">
      <c r="A122" t="s">
        <v>27</v>
      </c>
      <c r="B122" t="s">
        <v>71</v>
      </c>
      <c r="C122" s="5">
        <v>6.0000000000000001E-3</v>
      </c>
      <c r="D122" s="5">
        <v>1.4999999999999999E-2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</row>
    <row r="123" spans="1:12" x14ac:dyDescent="0.3">
      <c r="A123" t="s">
        <v>27</v>
      </c>
      <c r="B123" t="s">
        <v>102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 t="s">
        <v>27</v>
      </c>
      <c r="B124" t="s">
        <v>112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 t="s">
        <v>27</v>
      </c>
      <c r="B125" t="s">
        <v>114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 t="s">
        <v>27</v>
      </c>
      <c r="B126" t="s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 t="s">
        <v>27</v>
      </c>
      <c r="B127" t="s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 t="s">
        <v>27</v>
      </c>
      <c r="B128" t="s">
        <v>141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 t="s">
        <v>27</v>
      </c>
      <c r="B129" t="s">
        <v>142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t="s">
        <v>27</v>
      </c>
      <c r="B130" t="s">
        <v>155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 t="s">
        <v>27</v>
      </c>
      <c r="B131" t="s">
        <v>162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0.05</v>
      </c>
      <c r="L131" s="5">
        <v>0</v>
      </c>
    </row>
    <row r="132" spans="1:12" x14ac:dyDescent="0.3">
      <c r="A132" t="s">
        <v>27</v>
      </c>
      <c r="B132" t="s">
        <v>77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 t="s">
        <v>27</v>
      </c>
      <c r="B133" t="s">
        <v>172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 t="s">
        <v>27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t="s">
        <v>27</v>
      </c>
      <c r="B135" t="s">
        <v>177</v>
      </c>
      <c r="C135" s="5">
        <v>0</v>
      </c>
      <c r="D135" s="5">
        <v>0</v>
      </c>
      <c r="E135" s="5">
        <v>0</v>
      </c>
      <c r="F135" s="5">
        <v>0</v>
      </c>
      <c r="G135" s="5">
        <v>2.2000000000000002</v>
      </c>
      <c r="H135" s="5">
        <v>1.6</v>
      </c>
      <c r="I135" s="5">
        <v>0</v>
      </c>
      <c r="J135" s="5">
        <v>0</v>
      </c>
      <c r="K135" s="5">
        <v>0</v>
      </c>
      <c r="L135" s="5">
        <v>0</v>
      </c>
    </row>
    <row r="136" spans="1:12" x14ac:dyDescent="0.3">
      <c r="A136" t="s">
        <v>27</v>
      </c>
      <c r="B136" t="s">
        <v>178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 t="s">
        <v>27</v>
      </c>
      <c r="B137" t="s">
        <v>179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 t="s">
        <v>27</v>
      </c>
      <c r="B138" t="s">
        <v>180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 t="s">
        <v>27</v>
      </c>
      <c r="B139" t="s">
        <v>181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 t="s">
        <v>27</v>
      </c>
      <c r="B140" t="s">
        <v>182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 t="s">
        <v>27</v>
      </c>
      <c r="B141" t="s">
        <v>183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t="s">
        <v>27</v>
      </c>
      <c r="B142" t="s">
        <v>184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 t="s">
        <v>27</v>
      </c>
      <c r="B143" t="s">
        <v>185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 t="s">
        <v>27</v>
      </c>
      <c r="B144" t="s">
        <v>186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3.5000000000000003E-2</v>
      </c>
      <c r="L144" s="5">
        <v>0</v>
      </c>
    </row>
    <row r="145" spans="1:12" x14ac:dyDescent="0.3">
      <c r="A145" t="s">
        <v>27</v>
      </c>
      <c r="B145" t="s">
        <v>187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0.01</v>
      </c>
    </row>
    <row r="146" spans="1:12" x14ac:dyDescent="0.3">
      <c r="A146" t="s">
        <v>27</v>
      </c>
      <c r="B146" t="s">
        <v>188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 t="s">
        <v>27</v>
      </c>
      <c r="B147" t="s">
        <v>213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 t="s">
        <v>27</v>
      </c>
      <c r="B148" t="s">
        <v>221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 t="s">
        <v>27</v>
      </c>
      <c r="B149" t="s">
        <v>281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 t="s">
        <v>27</v>
      </c>
      <c r="B150" t="s">
        <v>282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 t="s">
        <v>27</v>
      </c>
      <c r="B151" t="s">
        <v>302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 t="s">
        <v>27</v>
      </c>
      <c r="B152" t="s">
        <v>303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 t="s">
        <v>27</v>
      </c>
      <c r="B153" t="s">
        <v>304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 t="s">
        <v>27</v>
      </c>
      <c r="B154" t="s">
        <v>305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 s="2" t="s">
        <v>27</v>
      </c>
      <c r="B155" t="s">
        <v>338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1.2E-2</v>
      </c>
    </row>
    <row r="156" spans="1:12" x14ac:dyDescent="0.3">
      <c r="A156" t="s">
        <v>12</v>
      </c>
      <c r="B156" t="s">
        <v>48</v>
      </c>
      <c r="C156" s="5">
        <v>6.0000000000000001E-3</v>
      </c>
      <c r="D156" s="5">
        <v>1.6E-2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</row>
    <row r="157" spans="1:12" x14ac:dyDescent="0.3">
      <c r="A157" t="s">
        <v>12</v>
      </c>
      <c r="B157" t="s">
        <v>85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 t="s">
        <v>12</v>
      </c>
      <c r="B158" t="s">
        <v>88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0.01</v>
      </c>
    </row>
    <row r="159" spans="1:12" x14ac:dyDescent="0.3">
      <c r="A159" t="s">
        <v>12</v>
      </c>
      <c r="B159" t="s">
        <v>94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0.04</v>
      </c>
      <c r="L159" s="5">
        <v>0</v>
      </c>
    </row>
    <row r="160" spans="1:12" x14ac:dyDescent="0.3">
      <c r="A160" t="s">
        <v>12</v>
      </c>
      <c r="B160" t="s">
        <v>115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 t="s">
        <v>12</v>
      </c>
      <c r="B161" t="s">
        <v>139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 t="s">
        <v>12</v>
      </c>
      <c r="B162" t="s">
        <v>157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 t="s">
        <v>12</v>
      </c>
      <c r="B163" t="s">
        <v>137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 t="s">
        <v>12</v>
      </c>
      <c r="B164" t="s">
        <v>211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 t="s">
        <v>12</v>
      </c>
      <c r="B165" t="s">
        <v>223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 t="s">
        <v>12</v>
      </c>
      <c r="B166" t="s">
        <v>224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 t="s">
        <v>12</v>
      </c>
      <c r="B167" t="s">
        <v>283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 t="s">
        <v>22</v>
      </c>
      <c r="B168" t="s">
        <v>71</v>
      </c>
      <c r="C168" s="5">
        <v>0.01</v>
      </c>
      <c r="D168" s="5">
        <v>0.01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</row>
    <row r="169" spans="1:12" x14ac:dyDescent="0.3">
      <c r="A169" t="s">
        <v>22</v>
      </c>
      <c r="B169" t="s">
        <v>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 t="s">
        <v>22</v>
      </c>
      <c r="B170" t="s">
        <v>105</v>
      </c>
      <c r="C170" s="5">
        <v>0.01</v>
      </c>
      <c r="D170" s="5">
        <v>0.01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</row>
    <row r="171" spans="1:12" x14ac:dyDescent="0.3">
      <c r="A171" t="s">
        <v>22</v>
      </c>
      <c r="B171" t="s">
        <v>106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0.03</v>
      </c>
      <c r="L171" s="5">
        <v>0</v>
      </c>
    </row>
    <row r="172" spans="1:12" x14ac:dyDescent="0.3">
      <c r="A172" t="s">
        <v>22</v>
      </c>
      <c r="B172" t="s">
        <v>113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 s="2" t="s">
        <v>22</v>
      </c>
      <c r="B173" t="s">
        <v>325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0.03</v>
      </c>
      <c r="L173" s="5">
        <v>0</v>
      </c>
    </row>
    <row r="174" spans="1:12" x14ac:dyDescent="0.3">
      <c r="A174" s="2" t="s">
        <v>22</v>
      </c>
      <c r="B174" t="s">
        <v>339</v>
      </c>
      <c r="C174" s="5">
        <v>0.01</v>
      </c>
      <c r="D174" s="5">
        <v>2.1000000000000001E-2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</row>
    <row r="175" spans="1:12" x14ac:dyDescent="0.3">
      <c r="A175" s="2" t="s">
        <v>22</v>
      </c>
      <c r="B175" t="s">
        <v>324</v>
      </c>
      <c r="C175" s="5">
        <v>3.0000000000000001E-3</v>
      </c>
      <c r="D175" s="5">
        <v>0.02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</row>
    <row r="176" spans="1:12" x14ac:dyDescent="0.3">
      <c r="A176" s="2" t="s">
        <v>22</v>
      </c>
      <c r="B176" s="7" t="s">
        <v>340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4</v>
      </c>
      <c r="J176" s="5">
        <v>0</v>
      </c>
      <c r="K176" s="5">
        <v>0</v>
      </c>
      <c r="L176" s="5">
        <v>0</v>
      </c>
    </row>
    <row r="177" spans="1:12" x14ac:dyDescent="0.3">
      <c r="A177" s="2" t="s">
        <v>326</v>
      </c>
      <c r="B177" t="s">
        <v>327</v>
      </c>
      <c r="C177" s="5">
        <v>5.0000000000000001E-3</v>
      </c>
      <c r="D177" s="5">
        <v>1.4999999999999999E-2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</row>
    <row r="178" spans="1:12" x14ac:dyDescent="0.3">
      <c r="A178" t="s">
        <v>31</v>
      </c>
      <c r="B178" t="s">
        <v>116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 t="s">
        <v>31</v>
      </c>
      <c r="B179" t="s">
        <v>117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 t="s">
        <v>31</v>
      </c>
      <c r="B180" t="s">
        <v>205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 t="s">
        <v>4</v>
      </c>
      <c r="B181" t="s">
        <v>38</v>
      </c>
      <c r="C181" s="5">
        <v>8.8000000000000005E-3</v>
      </c>
      <c r="D181" s="5">
        <v>1.4999999999999999E-2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0.4</v>
      </c>
      <c r="K181" s="5">
        <v>0</v>
      </c>
      <c r="L181" s="5">
        <v>0</v>
      </c>
    </row>
    <row r="182" spans="1:12" x14ac:dyDescent="0.3">
      <c r="A182" t="s">
        <v>4</v>
      </c>
      <c r="B182" t="s">
        <v>96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0.06</v>
      </c>
      <c r="L182" s="5">
        <v>0</v>
      </c>
    </row>
    <row r="183" spans="1:12" x14ac:dyDescent="0.3">
      <c r="A183" t="s">
        <v>4</v>
      </c>
      <c r="B183" t="s">
        <v>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 t="s">
        <v>4</v>
      </c>
      <c r="B184" t="s">
        <v>276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0.4</v>
      </c>
      <c r="K184" s="5">
        <v>0</v>
      </c>
      <c r="L184" s="5">
        <v>0</v>
      </c>
    </row>
    <row r="185" spans="1:12" x14ac:dyDescent="0.3">
      <c r="A185" t="s">
        <v>4</v>
      </c>
      <c r="B185" t="s">
        <v>278</v>
      </c>
      <c r="C185" s="5">
        <v>0</v>
      </c>
      <c r="D185" s="5">
        <v>0</v>
      </c>
      <c r="E185" s="5">
        <f>1/20</f>
        <v>0.05</v>
      </c>
      <c r="F185" s="5">
        <f>1/20</f>
        <v>0.05</v>
      </c>
      <c r="G185" s="5">
        <v>0</v>
      </c>
      <c r="H185" s="5">
        <v>0</v>
      </c>
      <c r="I185" s="5">
        <v>4</v>
      </c>
      <c r="J185" s="5">
        <v>0</v>
      </c>
      <c r="K185" s="5">
        <v>0</v>
      </c>
      <c r="L185" s="5">
        <v>0</v>
      </c>
    </row>
    <row r="186" spans="1:12" x14ac:dyDescent="0.3">
      <c r="A186" t="s">
        <v>4</v>
      </c>
      <c r="B186" t="s">
        <v>298</v>
      </c>
      <c r="C186" s="5">
        <v>0</v>
      </c>
      <c r="D186" s="5">
        <v>0</v>
      </c>
      <c r="E186" s="5">
        <f>1/20</f>
        <v>0.05</v>
      </c>
      <c r="F186" s="5">
        <f>1/20</f>
        <v>0.05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</row>
    <row r="187" spans="1:12" x14ac:dyDescent="0.3">
      <c r="A187" t="s">
        <v>4</v>
      </c>
      <c r="B187" t="s">
        <v>300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8</v>
      </c>
      <c r="J187" s="5">
        <v>0</v>
      </c>
      <c r="K187" s="5">
        <v>0</v>
      </c>
      <c r="L187" s="5">
        <v>0</v>
      </c>
    </row>
    <row r="188" spans="1:12" x14ac:dyDescent="0.3">
      <c r="A188" s="3" t="s">
        <v>328</v>
      </c>
      <c r="B188" t="s">
        <v>329</v>
      </c>
      <c r="C188" s="5">
        <v>0</v>
      </c>
      <c r="D188" s="5">
        <v>0</v>
      </c>
      <c r="E188" s="5">
        <v>0</v>
      </c>
      <c r="F188" s="5">
        <v>0</v>
      </c>
      <c r="G188" s="5">
        <v>1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</row>
    <row r="189" spans="1:12" x14ac:dyDescent="0.3">
      <c r="A189" t="s">
        <v>16</v>
      </c>
      <c r="B189" t="s">
        <v>52</v>
      </c>
      <c r="C189" s="5">
        <v>1.2E-2</v>
      </c>
      <c r="D189" s="5">
        <v>2.5000000000000001E-2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</row>
    <row r="190" spans="1:12" x14ac:dyDescent="0.3">
      <c r="A190" t="s">
        <v>16</v>
      </c>
      <c r="B190" t="s">
        <v>101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 t="s">
        <v>16</v>
      </c>
      <c r="B191" t="s">
        <v>195</v>
      </c>
      <c r="C191" s="5">
        <v>0</v>
      </c>
      <c r="D191" s="5">
        <v>0</v>
      </c>
      <c r="E191" s="5">
        <f>1/30</f>
        <v>3.3333333333333333E-2</v>
      </c>
      <c r="F191" s="5">
        <f>1/20</f>
        <v>0.05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</row>
    <row r="192" spans="1:12" x14ac:dyDescent="0.3">
      <c r="A192" t="s">
        <v>16</v>
      </c>
      <c r="B192" t="s">
        <v>289</v>
      </c>
      <c r="C192" s="5">
        <v>0</v>
      </c>
      <c r="D192" s="5">
        <v>0</v>
      </c>
      <c r="E192" s="5">
        <f>1/18</f>
        <v>5.5555555555555552E-2</v>
      </c>
      <c r="F192" s="5">
        <f>1/15</f>
        <v>6.6666666666666666E-2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</row>
    <row r="193" spans="1:12" x14ac:dyDescent="0.3">
      <c r="A193" t="s">
        <v>35</v>
      </c>
      <c r="B193" t="s">
        <v>270</v>
      </c>
      <c r="C193" s="5">
        <v>0</v>
      </c>
      <c r="D193" s="5">
        <v>0</v>
      </c>
      <c r="E193" s="5">
        <f>1/25</f>
        <v>0.04</v>
      </c>
      <c r="F193" s="5">
        <f>1/25</f>
        <v>0.04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</row>
    <row r="194" spans="1:12" x14ac:dyDescent="0.3">
      <c r="A194" t="s">
        <v>35</v>
      </c>
      <c r="B194" t="s">
        <v>286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 t="s">
        <v>35</v>
      </c>
      <c r="B195" t="s">
        <v>287</v>
      </c>
      <c r="C195" s="5">
        <v>0</v>
      </c>
      <c r="D195" s="5">
        <v>0</v>
      </c>
      <c r="E195" s="5">
        <f>1/30</f>
        <v>3.3333333333333333E-2</v>
      </c>
      <c r="F195" s="5">
        <f>1/30</f>
        <v>3.3333333333333333E-2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</row>
    <row r="196" spans="1:12" x14ac:dyDescent="0.3">
      <c r="A196" t="s">
        <v>35</v>
      </c>
      <c r="B196" t="s">
        <v>290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 t="s">
        <v>35</v>
      </c>
      <c r="B197" t="s">
        <v>295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 t="s">
        <v>35</v>
      </c>
      <c r="B198" t="s">
        <v>301</v>
      </c>
      <c r="C198" s="5">
        <v>0</v>
      </c>
      <c r="D198" s="5">
        <v>0</v>
      </c>
      <c r="E198" s="5">
        <f>1/25</f>
        <v>0.04</v>
      </c>
      <c r="F198" s="5">
        <f>1/25</f>
        <v>0.04</v>
      </c>
      <c r="G198" s="5">
        <v>0</v>
      </c>
      <c r="H198" s="5">
        <v>0</v>
      </c>
      <c r="I198" s="5">
        <v>4</v>
      </c>
      <c r="J198" s="5">
        <v>0</v>
      </c>
      <c r="K198" s="5">
        <v>0</v>
      </c>
      <c r="L198" s="5">
        <v>0</v>
      </c>
    </row>
    <row r="199" spans="1:12" x14ac:dyDescent="0.3">
      <c r="A199" t="s">
        <v>35</v>
      </c>
      <c r="B199" t="s">
        <v>307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 t="s">
        <v>35</v>
      </c>
      <c r="B200" t="s">
        <v>308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 t="s">
        <v>310</v>
      </c>
      <c r="B201" t="s">
        <v>309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 t="s">
        <v>33</v>
      </c>
      <c r="B202" t="s">
        <v>171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 t="s">
        <v>21</v>
      </c>
      <c r="B203" t="s">
        <v>36</v>
      </c>
      <c r="C203" s="5">
        <v>5.0000000000000001E-3</v>
      </c>
      <c r="D203" s="5">
        <v>0.02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</row>
    <row r="204" spans="1:12" x14ac:dyDescent="0.3">
      <c r="A204" t="s">
        <v>21</v>
      </c>
      <c r="B204" t="s">
        <v>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3">
      <c r="A205" t="s">
        <v>21</v>
      </c>
      <c r="B205" t="s">
        <v>130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0.01</v>
      </c>
    </row>
    <row r="206" spans="1:12" x14ac:dyDescent="0.3">
      <c r="A206" t="s">
        <v>21</v>
      </c>
      <c r="B206" t="s">
        <v>133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 t="s">
        <v>21</v>
      </c>
      <c r="B207" t="s">
        <v>149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0.03</v>
      </c>
      <c r="L207">
        <v>0</v>
      </c>
    </row>
    <row r="208" spans="1:12" x14ac:dyDescent="0.3">
      <c r="A208" t="s">
        <v>21</v>
      </c>
      <c r="B208" t="s">
        <v>151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0.03</v>
      </c>
      <c r="L208">
        <v>0</v>
      </c>
    </row>
    <row r="209" spans="1:12" x14ac:dyDescent="0.3">
      <c r="A209" t="s">
        <v>21</v>
      </c>
      <c r="B209" t="s">
        <v>170</v>
      </c>
      <c r="C209" s="5">
        <v>0</v>
      </c>
      <c r="D209" s="5">
        <v>0</v>
      </c>
      <c r="E209" s="5">
        <v>0</v>
      </c>
      <c r="F209" s="5">
        <v>0</v>
      </c>
      <c r="G209" s="5">
        <v>1.2</v>
      </c>
      <c r="H209" s="5">
        <v>0.8</v>
      </c>
      <c r="I209" s="5">
        <v>0</v>
      </c>
      <c r="J209" s="5">
        <v>0</v>
      </c>
      <c r="K209" s="5">
        <v>0</v>
      </c>
      <c r="L209" s="5">
        <v>0</v>
      </c>
    </row>
    <row r="210" spans="1:12" x14ac:dyDescent="0.3">
      <c r="A210" t="s">
        <v>21</v>
      </c>
      <c r="B210" t="s">
        <v>173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 t="s">
        <v>21</v>
      </c>
      <c r="B211" t="s">
        <v>189</v>
      </c>
      <c r="C211" s="5">
        <v>0</v>
      </c>
      <c r="D211" s="5">
        <v>0</v>
      </c>
      <c r="E211" s="5">
        <f>1/30</f>
        <v>3.3333333333333333E-2</v>
      </c>
      <c r="F211" s="5">
        <f>1/10</f>
        <v>0.1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</row>
    <row r="212" spans="1:12" x14ac:dyDescent="0.3">
      <c r="A212" t="s">
        <v>21</v>
      </c>
      <c r="B212" t="s">
        <v>203</v>
      </c>
      <c r="C212" s="5">
        <v>0</v>
      </c>
      <c r="D212" s="5">
        <v>0</v>
      </c>
      <c r="E212" s="5">
        <f>1/30</f>
        <v>3.3333333333333333E-2</v>
      </c>
      <c r="F212" s="5">
        <f>1/30</f>
        <v>3.3333333333333333E-2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</row>
    <row r="213" spans="1:12" x14ac:dyDescent="0.3">
      <c r="A213" t="s">
        <v>21</v>
      </c>
      <c r="B213" t="s">
        <v>220</v>
      </c>
      <c r="C213" s="5">
        <v>0</v>
      </c>
      <c r="D213" s="5">
        <v>0</v>
      </c>
      <c r="E213" s="5">
        <f>1/30</f>
        <v>3.3333333333333333E-2</v>
      </c>
      <c r="F213" s="5">
        <f>1/15</f>
        <v>6.6666666666666666E-2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</row>
    <row r="214" spans="1:12" x14ac:dyDescent="0.3">
      <c r="A214" t="s">
        <v>21</v>
      </c>
      <c r="B214" t="s">
        <v>226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 t="s">
        <v>21</v>
      </c>
      <c r="B215" t="s">
        <v>227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3">
      <c r="A216" t="s">
        <v>21</v>
      </c>
      <c r="B216" t="s">
        <v>271</v>
      </c>
      <c r="C216" s="5">
        <v>0</v>
      </c>
      <c r="D216" s="5">
        <v>0</v>
      </c>
      <c r="E216" s="5">
        <f>1/25</f>
        <v>0.04</v>
      </c>
      <c r="F216" s="5">
        <f>1/15</f>
        <v>6.6666666666666666E-2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</row>
    <row r="217" spans="1:12" x14ac:dyDescent="0.3">
      <c r="A217" t="s">
        <v>21</v>
      </c>
      <c r="B217" t="s">
        <v>207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 t="s">
        <v>21</v>
      </c>
      <c r="B218" t="s">
        <v>69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 t="s">
        <v>21</v>
      </c>
      <c r="B219" t="s">
        <v>272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 t="s">
        <v>21</v>
      </c>
      <c r="B220" t="s">
        <v>273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 t="s">
        <v>21</v>
      </c>
      <c r="B221" t="s">
        <v>279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 t="s">
        <v>21</v>
      </c>
      <c r="B222" t="s">
        <v>293</v>
      </c>
      <c r="C222" s="5">
        <v>0</v>
      </c>
      <c r="D222" s="5">
        <v>0</v>
      </c>
      <c r="E222" s="5">
        <f>1/22</f>
        <v>4.5454545454545456E-2</v>
      </c>
      <c r="F222" s="5">
        <f>1/15</f>
        <v>6.6666666666666666E-2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</row>
    <row r="223" spans="1:12" x14ac:dyDescent="0.3">
      <c r="A223" t="s">
        <v>21</v>
      </c>
      <c r="B223" t="s">
        <v>299</v>
      </c>
      <c r="C223" s="5">
        <v>0</v>
      </c>
      <c r="D223" s="5">
        <v>0</v>
      </c>
      <c r="E223" s="5">
        <f>1/20</f>
        <v>0.05</v>
      </c>
      <c r="F223" s="5">
        <f>1/10</f>
        <v>0.1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</row>
    <row r="224" spans="1:12" x14ac:dyDescent="0.3">
      <c r="A224" t="s">
        <v>21</v>
      </c>
      <c r="B224" t="s">
        <v>115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 t="s">
        <v>21</v>
      </c>
      <c r="B225" t="s">
        <v>306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 t="s">
        <v>5</v>
      </c>
      <c r="B226" t="s">
        <v>39</v>
      </c>
      <c r="C226" s="5">
        <v>0.01</v>
      </c>
      <c r="D226" s="5">
        <v>0.01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0.63</v>
      </c>
      <c r="K226" s="5">
        <v>0</v>
      </c>
      <c r="L226" s="5">
        <v>0</v>
      </c>
    </row>
    <row r="227" spans="1:12" x14ac:dyDescent="0.3">
      <c r="A227" t="s">
        <v>5</v>
      </c>
      <c r="B227" t="s">
        <v>66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 t="s">
        <v>5</v>
      </c>
      <c r="B228" t="s">
        <v>128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0.02</v>
      </c>
      <c r="L228" s="5">
        <v>0</v>
      </c>
    </row>
    <row r="229" spans="1:12" x14ac:dyDescent="0.3">
      <c r="A229" t="s">
        <v>5</v>
      </c>
      <c r="B229" t="s">
        <v>147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0.01</v>
      </c>
      <c r="L229" s="5">
        <v>0</v>
      </c>
    </row>
    <row r="230" spans="1:12" x14ac:dyDescent="0.3">
      <c r="A230" t="s">
        <v>5</v>
      </c>
      <c r="B230" t="s">
        <v>169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 t="s">
        <v>5</v>
      </c>
      <c r="B231" t="s">
        <v>214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 t="s">
        <v>5</v>
      </c>
      <c r="B232" t="s">
        <v>215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 t="s">
        <v>5</v>
      </c>
      <c r="B233" t="s">
        <v>216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 t="s">
        <v>5</v>
      </c>
      <c r="B234" t="s">
        <v>222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 t="s">
        <v>5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 t="s">
        <v>5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 t="s">
        <v>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 t="s">
        <v>5</v>
      </c>
      <c r="B238" t="s">
        <v>137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 t="s">
        <v>5</v>
      </c>
      <c r="B239" t="s">
        <v>241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 t="s">
        <v>5</v>
      </c>
      <c r="B240" t="s">
        <v>242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 s="2" t="s">
        <v>5</v>
      </c>
      <c r="B241" t="s">
        <v>330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</row>
    <row r="242" spans="1:12" x14ac:dyDescent="0.3">
      <c r="A242" t="s">
        <v>26</v>
      </c>
      <c r="B242" t="s">
        <v>56</v>
      </c>
      <c r="C242" s="5">
        <v>7.0000000000000001E-3</v>
      </c>
      <c r="D242" s="5">
        <v>7.0000000000000001E-3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</row>
    <row r="243" spans="1:12" x14ac:dyDescent="0.3">
      <c r="A243" t="s">
        <v>26</v>
      </c>
      <c r="B243" t="s">
        <v>36</v>
      </c>
      <c r="C243" s="5">
        <v>7.0000000000000001E-3</v>
      </c>
      <c r="D243" s="5">
        <v>7.0000000000000001E-3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</row>
    <row r="244" spans="1:12" x14ac:dyDescent="0.3">
      <c r="A244" t="s">
        <v>26</v>
      </c>
      <c r="B244" t="s">
        <v>107</v>
      </c>
      <c r="C244" s="5">
        <v>0</v>
      </c>
      <c r="D244" s="5">
        <v>0</v>
      </c>
      <c r="E244" s="5">
        <v>0</v>
      </c>
      <c r="F244" s="5">
        <v>0</v>
      </c>
      <c r="G244" s="5">
        <v>1.3</v>
      </c>
      <c r="H244" s="5">
        <v>1</v>
      </c>
      <c r="I244" s="5">
        <v>0</v>
      </c>
      <c r="J244" s="5">
        <v>0.5</v>
      </c>
      <c r="K244" s="5">
        <v>0</v>
      </c>
      <c r="L244" s="5">
        <v>0</v>
      </c>
    </row>
    <row r="245" spans="1:12" x14ac:dyDescent="0.3">
      <c r="A245" t="s">
        <v>26</v>
      </c>
      <c r="B245" t="s">
        <v>109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0.01</v>
      </c>
    </row>
    <row r="246" spans="1:12" x14ac:dyDescent="0.3">
      <c r="A246" t="s">
        <v>26</v>
      </c>
      <c r="B246" t="s">
        <v>68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6</v>
      </c>
      <c r="J246" s="5">
        <v>0</v>
      </c>
      <c r="K246" s="5">
        <v>0</v>
      </c>
      <c r="L246" s="5">
        <v>0</v>
      </c>
    </row>
    <row r="247" spans="1:12" x14ac:dyDescent="0.3">
      <c r="A247" t="s">
        <v>2</v>
      </c>
      <c r="B247" t="s">
        <v>36</v>
      </c>
      <c r="C247" s="5">
        <v>1.8800000000000001E-2</v>
      </c>
      <c r="D247" s="5">
        <v>1.8800000000000001E-2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</row>
    <row r="248" spans="1:12" x14ac:dyDescent="0.3">
      <c r="A248" t="s">
        <v>2</v>
      </c>
      <c r="B248" t="s">
        <v>152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 t="s">
        <v>2</v>
      </c>
      <c r="B249" t="s">
        <v>175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">
      <c r="A250" t="s">
        <v>2</v>
      </c>
      <c r="B250" t="s">
        <v>196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 t="s">
        <v>2</v>
      </c>
      <c r="B251" t="s">
        <v>197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 s="2" t="s">
        <v>2</v>
      </c>
      <c r="B252" t="s">
        <v>331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4</v>
      </c>
      <c r="J252" s="5">
        <v>0</v>
      </c>
      <c r="K252" s="5">
        <v>0</v>
      </c>
      <c r="L252" s="5">
        <v>0</v>
      </c>
    </row>
    <row r="253" spans="1:12" x14ac:dyDescent="0.3">
      <c r="A253" t="s">
        <v>17</v>
      </c>
      <c r="B253" t="s">
        <v>54</v>
      </c>
      <c r="C253" s="5">
        <v>0.01</v>
      </c>
      <c r="D253" s="5">
        <v>2.5000000000000001E-2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</row>
    <row r="254" spans="1:12" x14ac:dyDescent="0.3">
      <c r="A254" t="s">
        <v>17</v>
      </c>
      <c r="B254" t="s">
        <v>76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 t="s">
        <v>17</v>
      </c>
      <c r="B255" t="s">
        <v>103</v>
      </c>
      <c r="C255" s="5">
        <v>0.01</v>
      </c>
      <c r="D255" s="5">
        <v>0.01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</row>
    <row r="256" spans="1:12" x14ac:dyDescent="0.3">
      <c r="A256" t="s">
        <v>17</v>
      </c>
      <c r="B256" t="s">
        <v>158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 t="s">
        <v>17</v>
      </c>
      <c r="B257" t="s">
        <v>159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 t="s">
        <v>17</v>
      </c>
      <c r="B258" t="s">
        <v>163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0.25</v>
      </c>
      <c r="L258" s="5">
        <v>0</v>
      </c>
    </row>
    <row r="259" spans="1:12" x14ac:dyDescent="0.3">
      <c r="A259" t="s">
        <v>17</v>
      </c>
      <c r="B259" t="s">
        <v>243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0.4</v>
      </c>
      <c r="K259" s="5">
        <v>0</v>
      </c>
      <c r="L259" s="5">
        <v>0</v>
      </c>
    </row>
    <row r="260" spans="1:12" x14ac:dyDescent="0.3">
      <c r="A260" t="s">
        <v>17</v>
      </c>
      <c r="B260" t="s">
        <v>244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 t="s">
        <v>17</v>
      </c>
      <c r="B261" t="s">
        <v>245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 t="s">
        <v>17</v>
      </c>
      <c r="B262" t="s">
        <v>246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 t="s">
        <v>17</v>
      </c>
      <c r="B263" t="s">
        <v>247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 t="s">
        <v>17</v>
      </c>
      <c r="B264" t="s">
        <v>248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 t="s">
        <v>17</v>
      </c>
      <c r="B265" t="s">
        <v>249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 t="s">
        <v>17</v>
      </c>
      <c r="B266" t="s">
        <v>296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 t="s">
        <v>34</v>
      </c>
      <c r="B267" t="s">
        <v>209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 t="s">
        <v>18</v>
      </c>
      <c r="B268" t="s">
        <v>55</v>
      </c>
      <c r="C268" s="5">
        <v>6.0000000000000001E-3</v>
      </c>
      <c r="D268" s="5">
        <v>2.5000000000000001E-2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</row>
    <row r="269" spans="1:12" x14ac:dyDescent="0.3">
      <c r="A269" t="s">
        <v>18</v>
      </c>
      <c r="B269" t="s">
        <v>100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 t="s">
        <v>18</v>
      </c>
      <c r="B270" t="s">
        <v>256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 t="s">
        <v>13</v>
      </c>
      <c r="B271" t="s">
        <v>49</v>
      </c>
      <c r="C271" s="5">
        <v>0</v>
      </c>
      <c r="D271" s="5">
        <v>0</v>
      </c>
      <c r="E271" s="5">
        <f>1/50</f>
        <v>0.02</v>
      </c>
      <c r="F271" s="5">
        <f>1/50</f>
        <v>0.02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</row>
    <row r="272" spans="1:12" x14ac:dyDescent="0.3">
      <c r="A272" t="s">
        <v>13</v>
      </c>
      <c r="B272" t="s">
        <v>78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0.4</v>
      </c>
      <c r="K272" s="5">
        <v>0</v>
      </c>
      <c r="L272" s="5">
        <v>0</v>
      </c>
    </row>
    <row r="273" spans="1:12" x14ac:dyDescent="0.3">
      <c r="A273" t="s">
        <v>13</v>
      </c>
      <c r="B273" t="s">
        <v>82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 t="s">
        <v>13</v>
      </c>
      <c r="B274" t="s">
        <v>143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2.1000000000000001E-2</v>
      </c>
      <c r="L274" s="5">
        <v>0</v>
      </c>
    </row>
    <row r="275" spans="1:12" x14ac:dyDescent="0.3">
      <c r="A275" t="s">
        <v>13</v>
      </c>
      <c r="B275" t="s">
        <v>137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 t="s">
        <v>13</v>
      </c>
      <c r="B276" t="s">
        <v>192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 t="s">
        <v>13</v>
      </c>
      <c r="B277" t="s">
        <v>193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 t="s">
        <v>13</v>
      </c>
      <c r="B278" t="s">
        <v>194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3">
      <c r="A279" t="s">
        <v>13</v>
      </c>
      <c r="B279" t="s">
        <v>202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3">
      <c r="A280" t="s">
        <v>13</v>
      </c>
      <c r="B280" t="s">
        <v>219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 t="s">
        <v>19</v>
      </c>
      <c r="B281" t="s">
        <v>36</v>
      </c>
      <c r="C281" s="5">
        <v>1.2200000000000001E-2</v>
      </c>
      <c r="D281" s="5">
        <v>2.2200000000000001E-2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</row>
    <row r="282" spans="1:12" x14ac:dyDescent="0.3">
      <c r="A282" s="2" t="s">
        <v>19</v>
      </c>
      <c r="B282" t="s">
        <v>341</v>
      </c>
      <c r="C282" s="5">
        <v>0</v>
      </c>
      <c r="D282" s="5">
        <v>0</v>
      </c>
      <c r="E282" s="5">
        <f>1/25</f>
        <v>0.04</v>
      </c>
      <c r="F282" s="5">
        <f>1/15</f>
        <v>6.6666666666666666E-2</v>
      </c>
      <c r="G282" s="5">
        <v>0</v>
      </c>
      <c r="H282" s="5">
        <v>0</v>
      </c>
      <c r="I282" s="5">
        <v>4</v>
      </c>
      <c r="J282" s="5">
        <v>0</v>
      </c>
      <c r="K282" s="5">
        <v>0</v>
      </c>
      <c r="L282" s="5">
        <v>0</v>
      </c>
    </row>
    <row r="283" spans="1:12" x14ac:dyDescent="0.3">
      <c r="A283" t="s">
        <v>3</v>
      </c>
      <c r="B283" t="s">
        <v>37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3">
      <c r="A284" t="s">
        <v>3</v>
      </c>
      <c r="B284" t="s">
        <v>92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 t="s">
        <v>3</v>
      </c>
      <c r="B285" t="s">
        <v>97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3">
      <c r="A286" t="s">
        <v>3</v>
      </c>
      <c r="B286" t="s">
        <v>150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 s="2" t="s">
        <v>3</v>
      </c>
      <c r="B287" t="s">
        <v>342</v>
      </c>
      <c r="C287" s="5">
        <v>8.0000000000000002E-3</v>
      </c>
      <c r="D287" s="5">
        <v>1.7999999999999999E-2</v>
      </c>
      <c r="E287" s="5">
        <v>0</v>
      </c>
      <c r="F287" s="5">
        <v>0</v>
      </c>
      <c r="G287" s="5">
        <v>0</v>
      </c>
      <c r="H287" s="5">
        <v>0</v>
      </c>
      <c r="I287" s="5">
        <v>6</v>
      </c>
      <c r="J287" s="5">
        <v>0</v>
      </c>
      <c r="K287" s="5">
        <v>0</v>
      </c>
      <c r="L287" s="5">
        <v>0</v>
      </c>
    </row>
    <row r="288" spans="1:12" x14ac:dyDescent="0.3">
      <c r="A288" t="s">
        <v>23</v>
      </c>
      <c r="B288" t="s">
        <v>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">
      <c r="A289" t="s">
        <v>23</v>
      </c>
      <c r="B289" t="s">
        <v>66</v>
      </c>
      <c r="C289" s="5">
        <v>4.0000000000000001E-3</v>
      </c>
      <c r="D289" s="5">
        <v>0.02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</row>
    <row r="290" spans="1:12" x14ac:dyDescent="0.3">
      <c r="A290" t="s">
        <v>23</v>
      </c>
      <c r="B290" t="s">
        <v>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3">
      <c r="A291" t="s">
        <v>23</v>
      </c>
      <c r="B291" t="s">
        <v>137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 t="s">
        <v>28</v>
      </c>
      <c r="B292" t="s">
        <v>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3">
      <c r="A293" t="s">
        <v>28</v>
      </c>
      <c r="B293" t="s">
        <v>210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">
      <c r="A294" s="2" t="s">
        <v>28</v>
      </c>
      <c r="B294" t="s">
        <v>343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2.5000000000000001E-3</v>
      </c>
    </row>
    <row r="295" spans="1:12" x14ac:dyDescent="0.3">
      <c r="A295" t="s">
        <v>6</v>
      </c>
      <c r="B295" t="s">
        <v>40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 t="s">
        <v>6</v>
      </c>
      <c r="B296" t="s">
        <v>43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">
      <c r="A297" t="s">
        <v>6</v>
      </c>
      <c r="B297" t="s">
        <v>206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3">
      <c r="A298" t="s">
        <v>6</v>
      </c>
      <c r="B298" t="s">
        <v>207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 t="s">
        <v>6</v>
      </c>
      <c r="B299" t="s">
        <v>208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3">
      <c r="A300" t="s">
        <v>6</v>
      </c>
      <c r="B300" t="s">
        <v>237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3">
      <c r="A301" t="s">
        <v>7</v>
      </c>
      <c r="B301" t="s">
        <v>41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3">
      <c r="A302" t="s">
        <v>7</v>
      </c>
      <c r="B302" t="s">
        <v>83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1.2E-2</v>
      </c>
    </row>
    <row r="303" spans="1:12" x14ac:dyDescent="0.3">
      <c r="A303" t="s">
        <v>7</v>
      </c>
      <c r="B303" t="s">
        <v>118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3">
      <c r="A304" t="s">
        <v>7</v>
      </c>
      <c r="B304" t="s">
        <v>127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3">
      <c r="A305" t="s">
        <v>7</v>
      </c>
      <c r="B305" t="s">
        <v>131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3">
      <c r="A306" t="s">
        <v>7</v>
      </c>
      <c r="B306" t="s">
        <v>132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3">
      <c r="A307" t="s">
        <v>7</v>
      </c>
      <c r="B307" t="s">
        <v>148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">
      <c r="A308" t="s">
        <v>7</v>
      </c>
      <c r="B308" t="s">
        <v>165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0.4</v>
      </c>
      <c r="K308" s="5">
        <v>0</v>
      </c>
      <c r="L308" s="5">
        <v>0</v>
      </c>
    </row>
    <row r="309" spans="1:12" x14ac:dyDescent="0.3">
      <c r="A309" t="s">
        <v>7</v>
      </c>
      <c r="B309" t="s">
        <v>231</v>
      </c>
      <c r="C309" s="5">
        <v>0</v>
      </c>
      <c r="D309" s="5">
        <v>0</v>
      </c>
      <c r="E309" s="5">
        <v>0</v>
      </c>
      <c r="F309" s="5">
        <v>0</v>
      </c>
      <c r="G309" s="5">
        <v>1.3</v>
      </c>
      <c r="H309" s="5">
        <v>1</v>
      </c>
      <c r="I309" s="5">
        <v>0</v>
      </c>
      <c r="J309" s="5">
        <v>0</v>
      </c>
      <c r="K309" s="5">
        <v>0</v>
      </c>
      <c r="L309" s="5">
        <v>0</v>
      </c>
    </row>
    <row r="310" spans="1:12" x14ac:dyDescent="0.3">
      <c r="A310" t="s">
        <v>7</v>
      </c>
      <c r="B310" t="s">
        <v>232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 t="s">
        <v>7</v>
      </c>
      <c r="B311" t="s">
        <v>233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 t="s">
        <v>7</v>
      </c>
      <c r="B312" t="s">
        <v>234</v>
      </c>
      <c r="C312" s="5">
        <v>0</v>
      </c>
      <c r="D312" s="5">
        <v>0.02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</row>
    <row r="313" spans="1:12" x14ac:dyDescent="0.3">
      <c r="A313" t="s">
        <v>7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 t="s">
        <v>7</v>
      </c>
      <c r="B314" t="s">
        <v>236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 t="s">
        <v>7</v>
      </c>
      <c r="B315" t="s">
        <v>275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ht="9.5" customHeight="1" x14ac:dyDescent="0.3">
      <c r="A316" t="s">
        <v>7</v>
      </c>
      <c r="B316" t="s">
        <v>294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 s="2" t="s">
        <v>7</v>
      </c>
      <c r="B317" t="s">
        <v>344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4</v>
      </c>
      <c r="J317" s="5">
        <v>0</v>
      </c>
      <c r="K317" s="5">
        <v>0</v>
      </c>
      <c r="L317" s="5">
        <v>0</v>
      </c>
    </row>
  </sheetData>
  <sortState ref="A2:L426">
    <sortCondition ref="A2"/>
  </sortState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</dc:creator>
  <cp:lastModifiedBy>Hau</cp:lastModifiedBy>
  <dcterms:created xsi:type="dcterms:W3CDTF">2019-11-25T19:26:23Z</dcterms:created>
  <dcterms:modified xsi:type="dcterms:W3CDTF">2019-11-26T10:11:02Z</dcterms:modified>
</cp:coreProperties>
</file>