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306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<sst xmlns="http://schemas.openxmlformats.org/spreadsheetml/2006/main" count="23" uniqueCount="14">
  <si>
    <t>年收入&gt;$55k</t>
  </si>
  <si>
    <t>逾期</t>
  </si>
  <si>
    <t>未逾期</t>
  </si>
  <si>
    <t>iv</t>
  </si>
  <si>
    <t>Income</t>
  </si>
  <si>
    <t>woe</t>
  </si>
  <si>
    <t>iv手动</t>
  </si>
  <si>
    <t>是</t>
  </si>
  <si>
    <t>否</t>
  </si>
  <si>
    <t>T_black_list</t>
  </si>
  <si>
    <t>相关系数</t>
  </si>
  <si>
    <t>user_cnt</t>
  </si>
  <si>
    <t>default_cnt</t>
  </si>
  <si>
    <t>PD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</si>
</sst>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等线"/>
      <charset val="134"/>
      <scheme val="minor"/>
    </font>
    <font>
      <b/>
      <sz val="11"/>
      <color theme="1"/>
      <name val="Segoe UI"/>
      <charset val="134"/>
    </font>
    <font>
      <sz val="11"/>
      <color theme="1"/>
      <name val="Segoe UI"/>
      <charset val="134"/>
    </font>
    <font>
      <sz val="10"/>
      <color theme="1"/>
      <name val="Var(--jp-code-font-family)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1"/>
  <sheetViews>
    <sheetView tabSelected="1" workbookViewId="0">
      <selection activeCell="A15" sqref="A15"/>
    </sheetView>
  </sheetViews>
  <sheetFormatPr defaultColWidth="9" defaultRowHeight="16.8"/>
  <cols>
    <col min="1" max="1" width="13.625" customWidth="1"/>
    <col min="3" max="3" width="14.625" customWidth="1"/>
    <col min="4" max="4" width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H1" s="3" t="s">
        <v>4</v>
      </c>
      <c r="I1" s="3">
        <v>0</v>
      </c>
      <c r="J1">
        <v>1</v>
      </c>
      <c r="K1" t="s">
        <v>5</v>
      </c>
      <c r="L1" t="s">
        <v>3</v>
      </c>
      <c r="M1" t="s">
        <v>6</v>
      </c>
    </row>
    <row r="2" spans="1:13">
      <c r="A2" t="s">
        <v>7</v>
      </c>
      <c r="B2">
        <v>400</v>
      </c>
      <c r="C2">
        <v>40000</v>
      </c>
      <c r="D2">
        <f>(B2/SUM(B$2:B$3)-(C2/SUM(C$2:C$3)))*LN(B2/SUM(B$2:B$3)/(C2/SUM(C$2:C$3)))</f>
        <v>0.0479470120752968</v>
      </c>
      <c r="H2" s="3">
        <v>2</v>
      </c>
      <c r="I2">
        <v>0.190029</v>
      </c>
      <c r="J2">
        <v>0.213559</v>
      </c>
      <c r="K2">
        <v>0.116736</v>
      </c>
      <c r="L2">
        <v>0.003873</v>
      </c>
      <c r="M2">
        <f>(J2-I2)*LN(J2/I2)</f>
        <v>0.00274680864505908</v>
      </c>
    </row>
    <row r="3" spans="1:13">
      <c r="A3" t="s">
        <v>8</v>
      </c>
      <c r="B3">
        <v>400</v>
      </c>
      <c r="C3">
        <v>20000</v>
      </c>
      <c r="D3">
        <f>(B3/SUM(B$2:B$3)-(C3/SUM(C$2:C$3)))*LN(B3/SUM(B$2:B$3)/(C3/SUM(C$2:C$3)))</f>
        <v>0.0675775180180274</v>
      </c>
      <c r="H3" s="3">
        <v>3</v>
      </c>
      <c r="I3">
        <v>0.189443</v>
      </c>
      <c r="J3">
        <v>0.186441</v>
      </c>
      <c r="K3">
        <v>-0.015974</v>
      </c>
      <c r="L3">
        <v>0.003873</v>
      </c>
      <c r="M3">
        <f t="shared" ref="M3:M5" si="0">(J3-I3)*LN(J3/I3)</f>
        <v>4.79520044237721e-5</v>
      </c>
    </row>
    <row r="4" spans="3:13">
      <c r="C4" t="s">
        <v>3</v>
      </c>
      <c r="D4">
        <f>D2+D3</f>
        <v>0.115524530093324</v>
      </c>
      <c r="H4" s="3">
        <v>4</v>
      </c>
      <c r="I4">
        <v>0.206452</v>
      </c>
      <c r="J4">
        <v>0.20678</v>
      </c>
      <c r="K4">
        <v>0.001588</v>
      </c>
      <c r="L4">
        <v>0.003873</v>
      </c>
      <c r="M4">
        <f t="shared" si="0"/>
        <v>5.2069550564162e-7</v>
      </c>
    </row>
    <row r="5" spans="8:13">
      <c r="H5" s="3">
        <v>5</v>
      </c>
      <c r="I5">
        <v>0.414076</v>
      </c>
      <c r="J5">
        <v>0.39322</v>
      </c>
      <c r="K5">
        <v>-0.05168</v>
      </c>
      <c r="L5">
        <v>0.003873</v>
      </c>
      <c r="M5">
        <f t="shared" si="0"/>
        <v>0.00107784392337965</v>
      </c>
    </row>
    <row r="6" spans="1:13">
      <c r="A6" t="s">
        <v>9</v>
      </c>
      <c r="B6" t="s">
        <v>1</v>
      </c>
      <c r="C6" t="s">
        <v>2</v>
      </c>
      <c r="D6" t="s">
        <v>3</v>
      </c>
      <c r="M6">
        <f>SUM(M2:M5)</f>
        <v>0.00387312526836815</v>
      </c>
    </row>
    <row r="7" spans="1:4">
      <c r="A7" t="s">
        <v>7</v>
      </c>
      <c r="B7">
        <v>20</v>
      </c>
      <c r="C7">
        <v>1</v>
      </c>
      <c r="D7">
        <f>(B7/SUM(B$7:B$8)-(C7/SUM(C$7:C$8)))*LN(B7/SUM(B$7:B$8)/(C7/SUM(C$7:C$8)))</f>
        <v>0.0343076392315608</v>
      </c>
    </row>
    <row r="8" spans="1:4">
      <c r="A8" t="s">
        <v>8</v>
      </c>
      <c r="B8">
        <v>4000</v>
      </c>
      <c r="C8">
        <v>200000</v>
      </c>
      <c r="D8">
        <f>(B8/SUM(B$7:B$8)-(C8/SUM(C$7:C$8)))*LN(B8/SUM(B$7:B$8)/(C8/SUM(C$7:C$8)))</f>
        <v>2.47638512156464e-5</v>
      </c>
    </row>
    <row r="9" spans="3:4">
      <c r="C9" t="s">
        <v>3</v>
      </c>
      <c r="D9">
        <f>D7+D8</f>
        <v>0.0343324030827764</v>
      </c>
    </row>
    <row r="14" spans="1:1">
      <c r="A14" t="s">
        <v>10</v>
      </c>
    </row>
    <row r="16" ht="17" spans="1:4">
      <c r="A16" s="1" t="s">
        <v>4</v>
      </c>
      <c r="B16" s="1" t="s">
        <v>11</v>
      </c>
      <c r="C16" s="1" t="s">
        <v>12</v>
      </c>
      <c r="D16" s="1" t="s">
        <v>13</v>
      </c>
    </row>
    <row r="17" spans="1:4">
      <c r="A17" s="2">
        <v>2</v>
      </c>
      <c r="B17" s="2">
        <v>387</v>
      </c>
      <c r="C17" s="2">
        <v>63</v>
      </c>
      <c r="D17" s="2">
        <v>0.162791</v>
      </c>
    </row>
    <row r="18" spans="1:4">
      <c r="A18" s="2">
        <v>3</v>
      </c>
      <c r="B18" s="2">
        <v>378</v>
      </c>
      <c r="C18" s="2">
        <v>55</v>
      </c>
      <c r="D18" s="2">
        <v>0.145503</v>
      </c>
    </row>
    <row r="19" spans="1:4">
      <c r="A19" s="2">
        <v>4</v>
      </c>
      <c r="B19" s="2">
        <v>413</v>
      </c>
      <c r="C19" s="2">
        <v>61</v>
      </c>
      <c r="D19" s="2">
        <v>0.1477</v>
      </c>
    </row>
    <row r="20" spans="1:4">
      <c r="A20" s="2">
        <v>5</v>
      </c>
      <c r="B20" s="2">
        <v>822</v>
      </c>
      <c r="C20" s="2">
        <v>116</v>
      </c>
      <c r="D20" s="2">
        <v>0.141119</v>
      </c>
    </row>
    <row r="21" spans="4:4">
      <c r="D21">
        <f>CORREL(A17:A20,D17:D20)</f>
        <v>-0.86140569680599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test</cp:lastModifiedBy>
  <dcterms:created xsi:type="dcterms:W3CDTF">2024-06-29T21:33:00Z</dcterms:created>
  <dcterms:modified xsi:type="dcterms:W3CDTF">2024-06-30T11:11:00Z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2052-6.7.1.8828</vt:lpwstr>
  </property>
  <property fmtid="{D5CDD505-2E9C-101B-9397-08002B2CF9AE}" pid="3" name="ICV">
    <vt:lpwstr>8D07F6253EAEC966B0CC8066111D0A1C_42</vt:lpwstr>
  </property>
</Properties>
</file>