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ichengle/Desktop/Projects/RESR-Management-Web/public/experiments/"/>
    </mc:Choice>
  </mc:AlternateContent>
  <xr:revisionPtr revIDLastSave="0" documentId="8_{F1BBE170-D593-A54E-9C07-83EE284B7647}" xr6:coauthVersionLast="47" xr6:coauthVersionMax="47" xr10:uidLastSave="{00000000-0000-0000-0000-000000000000}"/>
  <bookViews>
    <workbookView xWindow="1580" yWindow="1000" windowWidth="26840" windowHeight="16440" xr2:uid="{704B6A20-0133-E447-BFDC-E26A4F3C20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L22" i="1" s="1"/>
  <c r="D22" i="1"/>
  <c r="M22" i="1" s="1"/>
  <c r="L21" i="1"/>
  <c r="I21" i="1"/>
  <c r="H21" i="1"/>
  <c r="G21" i="1"/>
  <c r="J21" i="1" s="1"/>
  <c r="K21" i="1" s="1"/>
  <c r="D21" i="1"/>
  <c r="M21" i="1" s="1"/>
  <c r="L20" i="1"/>
  <c r="I20" i="1"/>
  <c r="H20" i="1"/>
  <c r="G20" i="1"/>
  <c r="J20" i="1" s="1"/>
  <c r="K20" i="1" s="1"/>
  <c r="D20" i="1"/>
  <c r="M20" i="1" s="1"/>
  <c r="L19" i="1"/>
  <c r="I19" i="1"/>
  <c r="H19" i="1"/>
  <c r="G19" i="1"/>
  <c r="J19" i="1" s="1"/>
  <c r="K19" i="1" s="1"/>
  <c r="D19" i="1"/>
  <c r="M19" i="1" s="1"/>
  <c r="L18" i="1"/>
  <c r="I18" i="1"/>
  <c r="H18" i="1"/>
  <c r="G18" i="1"/>
  <c r="J18" i="1" s="1"/>
  <c r="K18" i="1" s="1"/>
  <c r="D18" i="1"/>
  <c r="M18" i="1" s="1"/>
  <c r="L17" i="1"/>
  <c r="I17" i="1"/>
  <c r="H17" i="1"/>
  <c r="G17" i="1"/>
  <c r="J17" i="1" s="1"/>
  <c r="K17" i="1" s="1"/>
  <c r="D17" i="1"/>
  <c r="M17" i="1" s="1"/>
  <c r="L16" i="1"/>
  <c r="I16" i="1"/>
  <c r="H16" i="1"/>
  <c r="G16" i="1"/>
  <c r="J16" i="1" s="1"/>
  <c r="K16" i="1" s="1"/>
  <c r="D16" i="1"/>
  <c r="M16" i="1" s="1"/>
  <c r="L15" i="1"/>
  <c r="I15" i="1"/>
  <c r="H15" i="1"/>
  <c r="G15" i="1"/>
  <c r="J15" i="1" s="1"/>
  <c r="K15" i="1" s="1"/>
  <c r="D15" i="1"/>
  <c r="M15" i="1" s="1"/>
  <c r="L14" i="1"/>
  <c r="I14" i="1"/>
  <c r="H14" i="1"/>
  <c r="G14" i="1"/>
  <c r="J14" i="1" s="1"/>
  <c r="K14" i="1" s="1"/>
  <c r="D14" i="1"/>
  <c r="M14" i="1" s="1"/>
  <c r="L13" i="1"/>
  <c r="I13" i="1"/>
  <c r="H13" i="1"/>
  <c r="G13" i="1"/>
  <c r="J13" i="1" s="1"/>
  <c r="K13" i="1" s="1"/>
  <c r="D13" i="1"/>
  <c r="M13" i="1" s="1"/>
  <c r="L12" i="1"/>
  <c r="I12" i="1"/>
  <c r="H12" i="1"/>
  <c r="G12" i="1"/>
  <c r="J12" i="1" s="1"/>
  <c r="K12" i="1" s="1"/>
  <c r="D12" i="1"/>
  <c r="M12" i="1" s="1"/>
  <c r="L11" i="1"/>
  <c r="I11" i="1"/>
  <c r="H11" i="1"/>
  <c r="G11" i="1"/>
  <c r="J11" i="1" s="1"/>
  <c r="K11" i="1" s="1"/>
  <c r="D11" i="1"/>
  <c r="M11" i="1" s="1"/>
  <c r="L10" i="1"/>
  <c r="I10" i="1"/>
  <c r="H10" i="1"/>
  <c r="G10" i="1"/>
  <c r="J10" i="1" s="1"/>
  <c r="K10" i="1" s="1"/>
  <c r="D10" i="1"/>
  <c r="M10" i="1" s="1"/>
  <c r="L9" i="1"/>
  <c r="I9" i="1"/>
  <c r="H9" i="1"/>
  <c r="G9" i="1"/>
  <c r="J9" i="1" s="1"/>
  <c r="K9" i="1" s="1"/>
  <c r="D9" i="1"/>
  <c r="M9" i="1" s="1"/>
  <c r="L8" i="1"/>
  <c r="I8" i="1"/>
  <c r="H8" i="1"/>
  <c r="G8" i="1"/>
  <c r="J8" i="1" s="1"/>
  <c r="K8" i="1" s="1"/>
  <c r="D8" i="1"/>
  <c r="M8" i="1" s="1"/>
  <c r="L7" i="1"/>
  <c r="I7" i="1"/>
  <c r="H7" i="1"/>
  <c r="G7" i="1"/>
  <c r="J7" i="1" s="1"/>
  <c r="K7" i="1" s="1"/>
  <c r="D7" i="1"/>
  <c r="M7" i="1" s="1"/>
  <c r="L6" i="1"/>
  <c r="I6" i="1"/>
  <c r="H6" i="1"/>
  <c r="G6" i="1"/>
  <c r="J6" i="1" s="1"/>
  <c r="K6" i="1" s="1"/>
  <c r="D6" i="1"/>
  <c r="M6" i="1" s="1"/>
  <c r="L5" i="1"/>
  <c r="I5" i="1"/>
  <c r="H5" i="1"/>
  <c r="G5" i="1"/>
  <c r="J5" i="1" s="1"/>
  <c r="K5" i="1" s="1"/>
  <c r="D5" i="1"/>
  <c r="M5" i="1" s="1"/>
  <c r="L4" i="1"/>
  <c r="I4" i="1"/>
  <c r="H4" i="1"/>
  <c r="G4" i="1"/>
  <c r="J4" i="1" s="1"/>
  <c r="K4" i="1" s="1"/>
  <c r="D4" i="1"/>
  <c r="M4" i="1" s="1"/>
  <c r="L3" i="1"/>
  <c r="I3" i="1"/>
  <c r="H3" i="1"/>
  <c r="G3" i="1"/>
  <c r="J3" i="1" s="1"/>
  <c r="K3" i="1" s="1"/>
  <c r="D3" i="1"/>
  <c r="M3" i="1" s="1"/>
  <c r="L2" i="1"/>
  <c r="I2" i="1"/>
  <c r="H2" i="1"/>
  <c r="G2" i="1"/>
  <c r="J2" i="1" s="1"/>
  <c r="K2" i="1" s="1"/>
  <c r="D2" i="1"/>
  <c r="M2" i="1" s="1"/>
  <c r="J22" i="1" l="1"/>
  <c r="K22" i="1" s="1"/>
</calcChain>
</file>

<file path=xl/sharedStrings.xml><?xml version="1.0" encoding="utf-8"?>
<sst xmlns="http://schemas.openxmlformats.org/spreadsheetml/2006/main" count="13" uniqueCount="13">
  <si>
    <t>光照
LUX</t>
    <phoneticPr fontId="0" type="noConversion"/>
  </si>
  <si>
    <t>镀锌1黑a</t>
    <phoneticPr fontId="0" type="noConversion"/>
  </si>
  <si>
    <t>镀锌1白b</t>
    <phoneticPr fontId="0" type="noConversion"/>
  </si>
  <si>
    <t>镀锌差值</t>
    <phoneticPr fontId="0" type="noConversion"/>
  </si>
  <si>
    <t>镀镍2黑a</t>
    <phoneticPr fontId="0" type="noConversion"/>
  </si>
  <si>
    <t>镀镍2白b</t>
    <phoneticPr fontId="0" type="noConversion"/>
  </si>
  <si>
    <t>镀镍差值</t>
    <phoneticPr fontId="0" type="noConversion"/>
  </si>
  <si>
    <t>黑色A
（a1-a2)</t>
    <phoneticPr fontId="0" type="noConversion"/>
  </si>
  <si>
    <t>白色B
(b1-b2)</t>
    <phoneticPr fontId="0" type="noConversion"/>
  </si>
  <si>
    <t>镍差-锌差C
（b2-a2)-(b1-a1)</t>
    <phoneticPr fontId="0" type="noConversion"/>
  </si>
  <si>
    <t>阈值1
(光强)</t>
    <phoneticPr fontId="0" type="noConversion"/>
  </si>
  <si>
    <t>阈值2
(镍黑白)</t>
    <phoneticPr fontId="0" type="noConversion"/>
  </si>
  <si>
    <t>阈值2
(锌黑白)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</si>
</sst>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 x14ac:knownFonts="1">
    <font>
      <sz val="12"/>
      <color theme="1"/>
      <name val="Aptos Narrow"/>
      <family val="2"/>
      <scheme val="minor"/>
    </font>
    <font>
      <sz val="11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7F2B-203F-9B4A-A0D9-F109254CC07E}">
  <dimension ref="A1:M22"/>
  <sheetViews>
    <sheetView tabSelected="1" workbookViewId="0">
      <selection sqref="A1:M22"/>
    </sheetView>
  </sheetViews>
  <sheetFormatPr baseColWidth="10" defaultRowHeight="16" x14ac:dyDescent="0.2"/>
  <sheetData>
    <row r="1" spans="1:13" ht="4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25</v>
      </c>
      <c r="B2" s="2">
        <v>70.319999999999993</v>
      </c>
      <c r="C2" s="2">
        <v>122.88</v>
      </c>
      <c r="D2" s="2">
        <f>C2-B2</f>
        <v>52.56</v>
      </c>
      <c r="E2" s="2">
        <v>26.849999999999998</v>
      </c>
      <c r="F2" s="3">
        <v>114.24</v>
      </c>
      <c r="G2" s="2">
        <f>F2-E2</f>
        <v>87.39</v>
      </c>
      <c r="H2" s="2">
        <f>B2-E2</f>
        <v>43.47</v>
      </c>
      <c r="I2" s="2">
        <f>C2-F2</f>
        <v>8.64</v>
      </c>
      <c r="J2" s="2">
        <f>G2-D2</f>
        <v>34.83</v>
      </c>
      <c r="K2" s="2">
        <f t="shared" ref="K2:K22" si="0">(0.13997*A2+62.28067)*H2+(0.13587*A2+10.12253)*I2+(0.0041*A2+52.15814)*J2</f>
        <v>4796.4977927999998</v>
      </c>
      <c r="L2" s="2">
        <f t="shared" ref="L2:L22" si="1">(0.13997*A2+62.28067)*(0.45148*A2+91.99232-E2)+(0.13587*A2+10.12253)*(0.26265*A2+147.96022-F2)+(0.0041*A2+52.15814)*(G2-(-0.18883*A2+55.9679))</f>
        <v>7461.0070958200013</v>
      </c>
      <c r="M2" s="2">
        <f>(0.13997*A2+62.28067)*(0.45148*A2+91.99232-B2)+(0.13587*A2+10.12253)*(0.26265*A2+147.96022-C2)+(0.0041*A2+52.15814)*((D2-(-0.18883*A2+55.9679)))</f>
        <v>2664.5093030200019</v>
      </c>
    </row>
    <row r="3" spans="1:13" x14ac:dyDescent="0.2">
      <c r="A3" s="2">
        <v>33</v>
      </c>
      <c r="B3" s="2">
        <v>86.11999999999999</v>
      </c>
      <c r="C3" s="2">
        <v>139.01999999999998</v>
      </c>
      <c r="D3" s="2">
        <f t="shared" ref="D3:D22" si="2">C3-B3</f>
        <v>52.899999999999991</v>
      </c>
      <c r="E3" s="2">
        <v>32.93</v>
      </c>
      <c r="F3" s="3">
        <v>123.8</v>
      </c>
      <c r="G3" s="2">
        <f t="shared" ref="G3:G22" si="3">F3-E3</f>
        <v>90.87</v>
      </c>
      <c r="H3" s="2">
        <f t="shared" ref="H3:I22" si="4">B3-E3</f>
        <v>53.189999999999991</v>
      </c>
      <c r="I3" s="2">
        <f t="shared" si="4"/>
        <v>15.219999999999985</v>
      </c>
      <c r="J3" s="2">
        <f t="shared" ref="J3:J22" si="5">G3-D3</f>
        <v>37.970000000000013</v>
      </c>
      <c r="K3" s="2">
        <f t="shared" si="0"/>
        <v>5766.2828688</v>
      </c>
      <c r="L3" s="2">
        <f t="shared" si="1"/>
        <v>7578.478454395201</v>
      </c>
      <c r="M3" s="2">
        <f t="shared" ref="M3:M22" si="6">(0.13997*A3+62.28067)*(0.45148*A3+91.99232-B3)+(0.13587*A3+10.12253)*(0.26265*A3+147.96022-C3)+(0.0041*A3+52.15814)*((D3-(-0.18883*A3+55.9679)))</f>
        <v>1812.1955855952012</v>
      </c>
    </row>
    <row r="4" spans="1:13" x14ac:dyDescent="0.2">
      <c r="A4" s="2">
        <v>44</v>
      </c>
      <c r="B4" s="2">
        <v>110.58999999999999</v>
      </c>
      <c r="C4" s="2">
        <v>147.48999999999998</v>
      </c>
      <c r="D4" s="2">
        <f t="shared" si="2"/>
        <v>36.899999999999991</v>
      </c>
      <c r="E4" s="2">
        <v>42.15</v>
      </c>
      <c r="F4" s="3">
        <v>137.34</v>
      </c>
      <c r="G4" s="2">
        <f t="shared" si="3"/>
        <v>95.19</v>
      </c>
      <c r="H4" s="2">
        <f t="shared" si="4"/>
        <v>68.44</v>
      </c>
      <c r="I4" s="2">
        <f t="shared" si="4"/>
        <v>10.149999999999977</v>
      </c>
      <c r="J4" s="2">
        <f t="shared" si="5"/>
        <v>58.290000000000006</v>
      </c>
      <c r="K4" s="2">
        <f t="shared" si="0"/>
        <v>7898.225832099999</v>
      </c>
      <c r="L4" s="2">
        <f t="shared" si="1"/>
        <v>7615.4799050830006</v>
      </c>
      <c r="M4" s="2">
        <f t="shared" si="6"/>
        <v>-282.74592701699862</v>
      </c>
    </row>
    <row r="5" spans="1:13" x14ac:dyDescent="0.2">
      <c r="A5" s="2">
        <v>53</v>
      </c>
      <c r="B5" s="2">
        <v>121.81</v>
      </c>
      <c r="C5" s="2">
        <v>162.34</v>
      </c>
      <c r="D5" s="2">
        <f t="shared" si="2"/>
        <v>40.53</v>
      </c>
      <c r="E5" s="2">
        <v>51.15</v>
      </c>
      <c r="F5" s="3">
        <v>145.99</v>
      </c>
      <c r="G5" s="2">
        <f t="shared" si="3"/>
        <v>94.84</v>
      </c>
      <c r="H5" s="2">
        <f t="shared" si="4"/>
        <v>70.66</v>
      </c>
      <c r="I5" s="2">
        <f t="shared" si="4"/>
        <v>16.349999999999994</v>
      </c>
      <c r="J5" s="2">
        <f t="shared" si="5"/>
        <v>54.31</v>
      </c>
      <c r="K5" s="2">
        <f t="shared" si="0"/>
        <v>8052.6886532000008</v>
      </c>
      <c r="L5" s="2">
        <f t="shared" si="1"/>
        <v>7349.8628503291993</v>
      </c>
      <c r="M5" s="2">
        <f t="shared" si="6"/>
        <v>-702.82580287080054</v>
      </c>
    </row>
    <row r="6" spans="1:13" x14ac:dyDescent="0.2">
      <c r="A6" s="2">
        <v>73</v>
      </c>
      <c r="B6" s="2">
        <v>119.83999999999999</v>
      </c>
      <c r="C6" s="2">
        <v>169.86</v>
      </c>
      <c r="D6" s="2">
        <f t="shared" si="2"/>
        <v>50.020000000000024</v>
      </c>
      <c r="E6" s="2">
        <v>50.25</v>
      </c>
      <c r="F6" s="3">
        <v>152.89000000000001</v>
      </c>
      <c r="G6" s="2">
        <f t="shared" si="3"/>
        <v>102.64000000000001</v>
      </c>
      <c r="H6" s="2">
        <f t="shared" si="4"/>
        <v>69.589999999999989</v>
      </c>
      <c r="I6" s="2">
        <f t="shared" si="4"/>
        <v>16.97</v>
      </c>
      <c r="J6" s="2">
        <f t="shared" si="5"/>
        <v>52.61999999999999</v>
      </c>
      <c r="K6" s="2">
        <f t="shared" si="0"/>
        <v>8145.5761647999989</v>
      </c>
      <c r="L6" s="2">
        <f t="shared" si="1"/>
        <v>8872.5237039432013</v>
      </c>
      <c r="M6" s="2">
        <f t="shared" si="6"/>
        <v>726.94753914320199</v>
      </c>
    </row>
    <row r="7" spans="1:13" x14ac:dyDescent="0.2">
      <c r="A7" s="2">
        <v>82</v>
      </c>
      <c r="B7" s="2">
        <v>125.24</v>
      </c>
      <c r="C7" s="2">
        <v>170.6</v>
      </c>
      <c r="D7" s="2">
        <f t="shared" si="2"/>
        <v>45.36</v>
      </c>
      <c r="E7" s="2">
        <v>54.62</v>
      </c>
      <c r="F7" s="3">
        <v>148.74999999999997</v>
      </c>
      <c r="G7" s="2">
        <f t="shared" si="3"/>
        <v>94.129999999999967</v>
      </c>
      <c r="H7" s="2">
        <f t="shared" si="4"/>
        <v>70.62</v>
      </c>
      <c r="I7" s="2">
        <f t="shared" si="4"/>
        <v>21.850000000000023</v>
      </c>
      <c r="J7" s="2">
        <f t="shared" si="5"/>
        <v>48.769999999999968</v>
      </c>
      <c r="K7" s="2">
        <f t="shared" si="0"/>
        <v>8233.5693114999995</v>
      </c>
      <c r="L7" s="2">
        <f t="shared" si="1"/>
        <v>8744.4370029495985</v>
      </c>
      <c r="M7" s="2">
        <f t="shared" si="6"/>
        <v>510.86769144960164</v>
      </c>
    </row>
    <row r="8" spans="1:13" x14ac:dyDescent="0.2">
      <c r="A8" s="2">
        <v>94</v>
      </c>
      <c r="B8" s="2">
        <v>134.63</v>
      </c>
      <c r="C8" s="2">
        <v>171.86</v>
      </c>
      <c r="D8" s="2">
        <f t="shared" si="2"/>
        <v>37.230000000000018</v>
      </c>
      <c r="E8" s="2">
        <v>57.43</v>
      </c>
      <c r="F8" s="3">
        <v>148.28</v>
      </c>
      <c r="G8" s="2">
        <f t="shared" si="3"/>
        <v>90.85</v>
      </c>
      <c r="H8" s="2">
        <f t="shared" si="4"/>
        <v>77.199999999999989</v>
      </c>
      <c r="I8" s="2">
        <f t="shared" si="4"/>
        <v>23.580000000000013</v>
      </c>
      <c r="J8" s="2">
        <f t="shared" si="5"/>
        <v>53.619999999999976</v>
      </c>
      <c r="K8" s="2">
        <f t="shared" si="0"/>
        <v>9181.0344645999976</v>
      </c>
      <c r="L8" s="2">
        <f t="shared" si="1"/>
        <v>9132.2197495780001</v>
      </c>
      <c r="M8" s="2">
        <f t="shared" si="6"/>
        <v>-48.81471502199863</v>
      </c>
    </row>
    <row r="9" spans="1:13" x14ac:dyDescent="0.2">
      <c r="A9" s="2">
        <v>103</v>
      </c>
      <c r="B9" s="2">
        <v>140.88</v>
      </c>
      <c r="C9" s="2">
        <v>174.34</v>
      </c>
      <c r="D9" s="2">
        <f t="shared" si="2"/>
        <v>33.460000000000008</v>
      </c>
      <c r="E9" s="2">
        <v>62.01</v>
      </c>
      <c r="F9" s="3">
        <v>149.66</v>
      </c>
      <c r="G9" s="2">
        <f t="shared" si="3"/>
        <v>87.65</v>
      </c>
      <c r="H9" s="2">
        <f t="shared" si="4"/>
        <v>78.87</v>
      </c>
      <c r="I9" s="2">
        <f t="shared" si="4"/>
        <v>24.680000000000007</v>
      </c>
      <c r="J9" s="2">
        <f t="shared" si="5"/>
        <v>54.19</v>
      </c>
      <c r="K9" s="2">
        <f t="shared" si="0"/>
        <v>9493.6831934000002</v>
      </c>
      <c r="L9" s="2">
        <f t="shared" si="1"/>
        <v>9166.1634493142028</v>
      </c>
      <c r="M9" s="2">
        <f t="shared" si="6"/>
        <v>-327.51974408579838</v>
      </c>
    </row>
    <row r="10" spans="1:13" x14ac:dyDescent="0.2">
      <c r="A10" s="2">
        <v>112</v>
      </c>
      <c r="B10" s="2">
        <v>146.57</v>
      </c>
      <c r="C10" s="2">
        <v>175.57</v>
      </c>
      <c r="D10" s="2">
        <f t="shared" si="2"/>
        <v>29</v>
      </c>
      <c r="E10" s="2">
        <v>66.83</v>
      </c>
      <c r="F10" s="3">
        <v>148.36000000000001</v>
      </c>
      <c r="G10" s="2">
        <f t="shared" si="3"/>
        <v>81.530000000000015</v>
      </c>
      <c r="H10" s="2">
        <f t="shared" si="4"/>
        <v>79.739999999999995</v>
      </c>
      <c r="I10" s="2">
        <f t="shared" si="4"/>
        <v>27.20999999999998</v>
      </c>
      <c r="J10" s="2">
        <f t="shared" si="5"/>
        <v>52.530000000000015</v>
      </c>
      <c r="K10" s="2">
        <f t="shared" si="0"/>
        <v>9669.805353300002</v>
      </c>
      <c r="L10" s="2">
        <f t="shared" si="1"/>
        <v>9096.6595503346016</v>
      </c>
      <c r="M10" s="2">
        <f t="shared" si="6"/>
        <v>-573.14580296539816</v>
      </c>
    </row>
    <row r="11" spans="1:13" x14ac:dyDescent="0.2">
      <c r="A11" s="2">
        <v>122</v>
      </c>
      <c r="B11" s="2">
        <v>152.05000000000001</v>
      </c>
      <c r="C11" s="2">
        <v>177.83999999999997</v>
      </c>
      <c r="D11" s="2">
        <f t="shared" si="2"/>
        <v>25.789999999999964</v>
      </c>
      <c r="E11" s="2">
        <v>69.94</v>
      </c>
      <c r="F11" s="3">
        <v>149.74</v>
      </c>
      <c r="G11" s="2">
        <f t="shared" si="3"/>
        <v>79.800000000000011</v>
      </c>
      <c r="H11" s="2">
        <f t="shared" si="4"/>
        <v>82.110000000000014</v>
      </c>
      <c r="I11" s="2">
        <f t="shared" si="4"/>
        <v>28.099999999999966</v>
      </c>
      <c r="J11" s="2">
        <f t="shared" si="5"/>
        <v>54.010000000000048</v>
      </c>
      <c r="K11" s="2">
        <f t="shared" si="0"/>
        <v>10110.313661500004</v>
      </c>
      <c r="L11" s="2">
        <f t="shared" si="1"/>
        <v>9397.0931574696006</v>
      </c>
      <c r="M11" s="2">
        <f t="shared" si="6"/>
        <v>-713.22050403040271</v>
      </c>
    </row>
    <row r="12" spans="1:13" x14ac:dyDescent="0.2">
      <c r="A12" s="2">
        <v>132</v>
      </c>
      <c r="B12" s="2">
        <v>154.52999999999997</v>
      </c>
      <c r="C12" s="2">
        <v>182.6</v>
      </c>
      <c r="D12" s="2">
        <f t="shared" si="2"/>
        <v>28.070000000000022</v>
      </c>
      <c r="E12" s="2">
        <v>73.22999999999999</v>
      </c>
      <c r="F12" s="3">
        <v>153.80999999999997</v>
      </c>
      <c r="G12" s="2">
        <f t="shared" si="3"/>
        <v>80.579999999999984</v>
      </c>
      <c r="H12" s="2">
        <f t="shared" si="4"/>
        <v>81.299999999999983</v>
      </c>
      <c r="I12" s="2">
        <f t="shared" si="4"/>
        <v>28.79000000000002</v>
      </c>
      <c r="J12" s="2">
        <f t="shared" si="5"/>
        <v>52.509999999999962</v>
      </c>
      <c r="K12" s="2">
        <f t="shared" si="0"/>
        <v>10140.534548699998</v>
      </c>
      <c r="L12" s="2">
        <f t="shared" si="1"/>
        <v>9747.1243917246011</v>
      </c>
      <c r="M12" s="2">
        <f t="shared" si="6"/>
        <v>-393.41015697539592</v>
      </c>
    </row>
    <row r="13" spans="1:13" x14ac:dyDescent="0.2">
      <c r="A13" s="2">
        <v>143</v>
      </c>
      <c r="B13" s="2">
        <v>158.41</v>
      </c>
      <c r="C13" s="2">
        <v>183.7</v>
      </c>
      <c r="D13" s="2">
        <f t="shared" si="2"/>
        <v>25.289999999999992</v>
      </c>
      <c r="E13" s="2">
        <v>75.42</v>
      </c>
      <c r="F13" s="3">
        <v>155.51</v>
      </c>
      <c r="G13" s="2">
        <f t="shared" si="3"/>
        <v>80.089999999999989</v>
      </c>
      <c r="H13" s="2">
        <f t="shared" si="4"/>
        <v>82.99</v>
      </c>
      <c r="I13" s="2">
        <f t="shared" si="4"/>
        <v>28.189999999999998</v>
      </c>
      <c r="J13" s="2">
        <f t="shared" si="5"/>
        <v>54.8</v>
      </c>
      <c r="K13" s="2">
        <f t="shared" si="0"/>
        <v>10553.241076799999</v>
      </c>
      <c r="L13" s="2">
        <f t="shared" si="1"/>
        <v>10260.408813022201</v>
      </c>
      <c r="M13" s="2">
        <f t="shared" si="6"/>
        <v>-292.83226377779908</v>
      </c>
    </row>
    <row r="14" spans="1:13" x14ac:dyDescent="0.2">
      <c r="A14" s="2">
        <v>151</v>
      </c>
      <c r="B14" s="2">
        <v>160.41</v>
      </c>
      <c r="C14" s="2">
        <v>187.7</v>
      </c>
      <c r="D14" s="2">
        <f t="shared" si="2"/>
        <v>27.289999999999992</v>
      </c>
      <c r="E14" s="2">
        <v>77.13</v>
      </c>
      <c r="F14" s="3">
        <v>157.78</v>
      </c>
      <c r="G14" s="2">
        <f t="shared" si="3"/>
        <v>80.650000000000006</v>
      </c>
      <c r="H14" s="2">
        <f t="shared" si="4"/>
        <v>83.28</v>
      </c>
      <c r="I14" s="2">
        <f t="shared" si="4"/>
        <v>29.919999999999987</v>
      </c>
      <c r="J14" s="2">
        <f t="shared" si="5"/>
        <v>53.360000000000014</v>
      </c>
      <c r="K14" s="2">
        <f t="shared" si="0"/>
        <v>10679.805553600001</v>
      </c>
      <c r="L14" s="2">
        <f t="shared" si="1"/>
        <v>10648.310006218198</v>
      </c>
      <c r="M14" s="2">
        <f t="shared" si="6"/>
        <v>-31.495547381801241</v>
      </c>
    </row>
    <row r="15" spans="1:13" x14ac:dyDescent="0.2">
      <c r="A15" s="2">
        <v>161</v>
      </c>
      <c r="B15" s="2">
        <v>162.97</v>
      </c>
      <c r="C15" s="2">
        <v>191.51</v>
      </c>
      <c r="D15" s="2">
        <f t="shared" si="2"/>
        <v>28.539999999999992</v>
      </c>
      <c r="E15" s="2">
        <v>78.94</v>
      </c>
      <c r="F15" s="3">
        <v>159.51999999999998</v>
      </c>
      <c r="G15" s="2">
        <f t="shared" si="3"/>
        <v>80.579999999999984</v>
      </c>
      <c r="H15" s="2">
        <f t="shared" si="4"/>
        <v>84.03</v>
      </c>
      <c r="I15" s="2">
        <f t="shared" si="4"/>
        <v>31.990000000000009</v>
      </c>
      <c r="J15" s="2">
        <f t="shared" si="5"/>
        <v>52.039999999999992</v>
      </c>
      <c r="K15" s="2">
        <f t="shared" si="0"/>
        <v>10899.339468800001</v>
      </c>
      <c r="L15" s="2">
        <f t="shared" si="1"/>
        <v>11161.0755010512</v>
      </c>
      <c r="M15" s="2">
        <f t="shared" si="6"/>
        <v>261.73603225119996</v>
      </c>
    </row>
    <row r="16" spans="1:13" x14ac:dyDescent="0.2">
      <c r="A16" s="2">
        <v>175</v>
      </c>
      <c r="B16" s="2">
        <v>164.98</v>
      </c>
      <c r="C16" s="2">
        <v>196.03</v>
      </c>
      <c r="D16" s="2">
        <f t="shared" si="2"/>
        <v>31.050000000000011</v>
      </c>
      <c r="E16" s="2">
        <v>80.94</v>
      </c>
      <c r="F16" s="3">
        <v>162.81</v>
      </c>
      <c r="G16" s="2">
        <f t="shared" si="3"/>
        <v>81.87</v>
      </c>
      <c r="H16" s="2">
        <f t="shared" si="4"/>
        <v>84.039999999999992</v>
      </c>
      <c r="I16" s="2">
        <f t="shared" si="4"/>
        <v>33.22</v>
      </c>
      <c r="J16" s="2">
        <f t="shared" si="5"/>
        <v>50.819999999999993</v>
      </c>
      <c r="K16" s="2">
        <f t="shared" si="0"/>
        <v>11105.897013199999</v>
      </c>
      <c r="L16" s="2">
        <f t="shared" si="1"/>
        <v>11986.744464235002</v>
      </c>
      <c r="M16" s="2">
        <f t="shared" si="6"/>
        <v>880.84745103500336</v>
      </c>
    </row>
    <row r="17" spans="1:13" x14ac:dyDescent="0.2">
      <c r="A17" s="2">
        <v>186</v>
      </c>
      <c r="B17" s="2">
        <v>172.02999999999997</v>
      </c>
      <c r="C17" s="2">
        <v>197.84</v>
      </c>
      <c r="D17" s="2">
        <f t="shared" si="2"/>
        <v>25.810000000000031</v>
      </c>
      <c r="E17" s="2">
        <v>80.429999999999993</v>
      </c>
      <c r="F17" s="3">
        <v>164.44</v>
      </c>
      <c r="G17" s="2">
        <f t="shared" si="3"/>
        <v>84.01</v>
      </c>
      <c r="H17" s="2">
        <f t="shared" si="4"/>
        <v>91.59999999999998</v>
      </c>
      <c r="I17" s="2">
        <f t="shared" si="4"/>
        <v>33.400000000000006</v>
      </c>
      <c r="J17" s="2">
        <f t="shared" si="5"/>
        <v>58.199999999999974</v>
      </c>
      <c r="K17" s="2">
        <f t="shared" si="0"/>
        <v>12351.820601999996</v>
      </c>
      <c r="L17" s="2">
        <f t="shared" si="1"/>
        <v>12925.948305571201</v>
      </c>
      <c r="M17" s="2">
        <f t="shared" si="6"/>
        <v>574.12770357120417</v>
      </c>
    </row>
    <row r="18" spans="1:13" x14ac:dyDescent="0.2">
      <c r="A18" s="2">
        <v>195</v>
      </c>
      <c r="B18" s="2">
        <v>179.62</v>
      </c>
      <c r="C18" s="2">
        <v>199.24999999999997</v>
      </c>
      <c r="D18" s="2">
        <f t="shared" si="2"/>
        <v>19.629999999999967</v>
      </c>
      <c r="E18" s="2">
        <v>79.36999999999999</v>
      </c>
      <c r="F18" s="3">
        <v>165.95999999999998</v>
      </c>
      <c r="G18" s="2">
        <f t="shared" si="3"/>
        <v>86.589999999999989</v>
      </c>
      <c r="H18" s="2">
        <f t="shared" si="4"/>
        <v>100.25000000000001</v>
      </c>
      <c r="I18" s="2">
        <f t="shared" si="4"/>
        <v>33.289999999999992</v>
      </c>
      <c r="J18" s="2">
        <f t="shared" si="5"/>
        <v>66.960000000000022</v>
      </c>
      <c r="K18" s="2">
        <f t="shared" si="0"/>
        <v>13744.905201600002</v>
      </c>
      <c r="L18" s="2">
        <f t="shared" si="1"/>
        <v>13804.667983857002</v>
      </c>
      <c r="M18" s="2">
        <f t="shared" si="6"/>
        <v>59.762782256998932</v>
      </c>
    </row>
    <row r="19" spans="1:13" x14ac:dyDescent="0.2">
      <c r="A19" s="2">
        <v>206</v>
      </c>
      <c r="B19" s="2">
        <v>185.19</v>
      </c>
      <c r="C19" s="2">
        <v>202.73999999999998</v>
      </c>
      <c r="D19" s="2">
        <f t="shared" si="2"/>
        <v>17.549999999999983</v>
      </c>
      <c r="E19" s="2">
        <v>82.55</v>
      </c>
      <c r="F19" s="3">
        <v>168.54999999999998</v>
      </c>
      <c r="G19" s="2">
        <f t="shared" si="3"/>
        <v>85.999999999999986</v>
      </c>
      <c r="H19" s="2">
        <f t="shared" si="4"/>
        <v>102.64</v>
      </c>
      <c r="I19" s="2">
        <f t="shared" si="4"/>
        <v>34.19</v>
      </c>
      <c r="J19" s="2">
        <f t="shared" si="5"/>
        <v>68.45</v>
      </c>
      <c r="K19" s="2">
        <f t="shared" si="0"/>
        <v>14283.069539100001</v>
      </c>
      <c r="L19" s="2">
        <f t="shared" si="1"/>
        <v>14265.318477497201</v>
      </c>
      <c r="M19" s="2">
        <f t="shared" si="6"/>
        <v>-17.751061602798618</v>
      </c>
    </row>
    <row r="20" spans="1:13" x14ac:dyDescent="0.2">
      <c r="A20" s="2">
        <v>213</v>
      </c>
      <c r="B20" s="2">
        <v>190.23999999999998</v>
      </c>
      <c r="C20" s="2">
        <v>206.18</v>
      </c>
      <c r="D20" s="2">
        <f t="shared" si="2"/>
        <v>15.940000000000026</v>
      </c>
      <c r="E20" s="2">
        <v>83.66</v>
      </c>
      <c r="F20" s="3">
        <v>169.95</v>
      </c>
      <c r="G20" s="2">
        <f t="shared" si="3"/>
        <v>86.289999999999992</v>
      </c>
      <c r="H20" s="2">
        <f t="shared" si="4"/>
        <v>106.57999999999998</v>
      </c>
      <c r="I20" s="2">
        <f t="shared" si="4"/>
        <v>36.230000000000018</v>
      </c>
      <c r="J20" s="2">
        <f t="shared" si="5"/>
        <v>70.349999999999966</v>
      </c>
      <c r="K20" s="2">
        <f t="shared" si="0"/>
        <v>14961.416859599996</v>
      </c>
      <c r="L20" s="2">
        <f t="shared" si="1"/>
        <v>14690.984429881197</v>
      </c>
      <c r="M20" s="2">
        <f t="shared" si="6"/>
        <v>-270.43242971879874</v>
      </c>
    </row>
    <row r="21" spans="1:13" x14ac:dyDescent="0.2">
      <c r="A21" s="2">
        <v>222</v>
      </c>
      <c r="B21" s="2">
        <v>193.05</v>
      </c>
      <c r="C21" s="2">
        <v>211.25</v>
      </c>
      <c r="D21" s="2">
        <f t="shared" si="2"/>
        <v>18.199999999999989</v>
      </c>
      <c r="E21" s="2">
        <v>82.96</v>
      </c>
      <c r="F21" s="3">
        <v>169.26</v>
      </c>
      <c r="G21" s="2">
        <f t="shared" si="3"/>
        <v>86.3</v>
      </c>
      <c r="H21" s="2">
        <f t="shared" si="4"/>
        <v>110.09000000000002</v>
      </c>
      <c r="I21" s="2">
        <f t="shared" si="4"/>
        <v>41.990000000000009</v>
      </c>
      <c r="J21" s="2">
        <f t="shared" si="5"/>
        <v>68.100000000000009</v>
      </c>
      <c r="K21" s="2">
        <f t="shared" si="0"/>
        <v>15582.892198200003</v>
      </c>
      <c r="L21" s="2">
        <f t="shared" si="1"/>
        <v>15525.167114319604</v>
      </c>
      <c r="M21" s="2">
        <f t="shared" si="6"/>
        <v>-57.725083880399779</v>
      </c>
    </row>
    <row r="22" spans="1:13" x14ac:dyDescent="0.2">
      <c r="A22" s="2">
        <v>232</v>
      </c>
      <c r="B22" s="2">
        <v>196.18</v>
      </c>
      <c r="C22" s="2">
        <v>212.85</v>
      </c>
      <c r="D22" s="2">
        <f t="shared" si="2"/>
        <v>16.669999999999987</v>
      </c>
      <c r="E22" s="2">
        <v>83.960000000000008</v>
      </c>
      <c r="F22" s="3">
        <v>171.25</v>
      </c>
      <c r="G22" s="2">
        <f t="shared" si="3"/>
        <v>87.289999999999992</v>
      </c>
      <c r="H22" s="2">
        <f t="shared" si="4"/>
        <v>112.22</v>
      </c>
      <c r="I22" s="2">
        <f t="shared" si="4"/>
        <v>41.599999999999994</v>
      </c>
      <c r="J22" s="2">
        <f t="shared" si="5"/>
        <v>70.62</v>
      </c>
      <c r="K22" s="2">
        <f t="shared" si="0"/>
        <v>16116.248719000001</v>
      </c>
      <c r="L22" s="2">
        <f t="shared" si="1"/>
        <v>16243.756985674599</v>
      </c>
      <c r="M22" s="2">
        <f t="shared" si="6"/>
        <v>127.50826667459864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A4632</dc:creator>
  <cp:lastModifiedBy>A4632</cp:lastModifiedBy>
  <dcterms:created xsi:type="dcterms:W3CDTF">2024-04-22T20:15:26Z</dcterms:created>
  <dcterms:modified xsi:type="dcterms:W3CDTF">2024-04-22T20:15:42Z</dcterms:modified>
</cp:coreProperties>
</file>