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r results Generate Part" sheetId="1" r:id="rId3"/>
    <sheet state="visible" name="Weak Scale Data" sheetId="2" r:id="rId4"/>
  </sheets>
  <definedNames/>
  <calcPr/>
</workbook>
</file>

<file path=xl/sharedStrings.xml><?xml version="1.0" encoding="utf-8"?>
<sst xmlns="http://schemas.openxmlformats.org/spreadsheetml/2006/main" count="185" uniqueCount="55">
  <si>
    <r>
      <rPr/>
      <t xml:space="preserve">Enter intrial number, number of threads and problem size in </t>
    </r>
    <r>
      <rPr>
        <color rgb="FFCC4125"/>
      </rPr>
      <t>recorded execution time table on the far right</t>
    </r>
    <r>
      <rPr/>
      <t xml:space="preserve"> by copying results from running your scripts.</t>
    </r>
  </si>
  <si>
    <t>The speedup table and corresponding graph are made as execution times are entered.</t>
  </si>
  <si>
    <t>WARNING: scroll to the right to enter your test data for strong scalability (speedup and efficiency)</t>
  </si>
  <si>
    <t>Additionally, the efficiency table and corresponding graph are also created as the execution table is filled in.</t>
  </si>
  <si>
    <t>Machine:</t>
  </si>
  <si>
    <t>mscs1</t>
  </si>
  <si>
    <t>Code:</t>
  </si>
  <si>
    <t>OMP</t>
  </si>
  <si>
    <t>Strong Scalability: measured with SPeedup and Efficiency</t>
  </si>
  <si>
    <t>Median Execution Time</t>
  </si>
  <si>
    <t>Fill in tables on the right with your trials and these cells will fill in below with the median values from your tests, causing the graphs to update</t>
  </si>
  <si>
    <t>number threads / problem size</t>
  </si>
  <si>
    <t>DO NOT FILL values into these orange cells. They get computed from data you enter on the right.</t>
  </si>
  <si>
    <t>Recorded Execution Times (strong scalability)</t>
  </si>
  <si>
    <t>problem sizes</t>
  </si>
  <si>
    <t>Trials</t>
  </si>
  <si>
    <t>Threads/Processes</t>
  </si>
  <si>
    <t>Speedup</t>
  </si>
  <si>
    <t>Ideal Speedup</t>
  </si>
  <si>
    <t>Median</t>
  </si>
  <si>
    <t>Efficiency</t>
  </si>
  <si>
    <t>Ideal Efficiency</t>
  </si>
  <si>
    <t>Weak Scalability: Scaling the number of processes and the problem size proportionally by scalar of 2</t>
  </si>
  <si>
    <t>Runtime for number of threads doubling and initial problem size (auto fill from data you enter below)</t>
  </si>
  <si>
    <t xml:space="preserve">number processes and scalar of problem size </t>
  </si>
  <si>
    <t>DO NOT FILL values into these orange cells. They get computed from data below (row 70+)</t>
  </si>
  <si>
    <t>You fill in below, not here!</t>
  </si>
  <si>
    <t>This data for the top 3 initial sizes will be populated automatically from the Recorded Execution times below. The bottom 3 are for further tests you may want to set up in the future.</t>
  </si>
  <si>
    <t xml:space="preserve">Intitial size: </t>
  </si>
  <si>
    <t>Scalar:2</t>
  </si>
  <si>
    <t>Intitial size:</t>
  </si>
  <si>
    <t>processes</t>
  </si>
  <si>
    <t>problem size</t>
  </si>
  <si>
    <t>median run time</t>
  </si>
  <si>
    <t>this area is if you want to make more than 3 lines</t>
  </si>
  <si>
    <t>You fill below here:</t>
  </si>
  <si>
    <t>Recorded Execution Times (weak scalability)</t>
  </si>
  <si>
    <t>Note: times from sheet labeled 'Sample Raw Data Weak' have been copied as an example here. Replace thiswith your own data. This is the line 1 test data first, then lines 2 and 3 below.</t>
  </si>
  <si>
    <t>line 1 trial</t>
  </si>
  <si>
    <t># threads</t>
  </si>
  <si>
    <t>run time</t>
  </si>
  <si>
    <t>Line 2</t>
  </si>
  <si>
    <t>trial</t>
  </si>
  <si>
    <t>Line3</t>
  </si>
  <si>
    <t>line 4 trial</t>
  </si>
  <si>
    <t>line 5 trial</t>
  </si>
  <si>
    <t>line 6 trial</t>
  </si>
  <si>
    <t>threads</t>
  </si>
  <si>
    <t>time</t>
  </si>
  <si>
    <t>line:  1</t>
  </si>
  <si>
    <t>line:  2</t>
  </si>
  <si>
    <t>line:  3</t>
  </si>
  <si>
    <t>line:  4</t>
  </si>
  <si>
    <t>line:  5</t>
  </si>
  <si>
    <t>line: 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</si>
</sst>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sz val="12.0"/>
    </font>
    <font>
      <color rgb="FFFFFFFF"/>
    </font>
    <font>
      <b/>
      <sz val="12.0"/>
    </font>
    <font>
      <sz val="14.0"/>
    </font>
    <font>
      <color rgb="FFCC4125"/>
    </font>
    <font>
      <name val="Arial"/>
    </font>
    <font>
      <sz val="14.0"/>
      <name val="Arial"/>
    </font>
    <font>
      <sz val="12.0"/>
      <name val="Arial"/>
    </font>
    <font>
      <color rgb="FF000000"/>
      <name val="Roboto"/>
    </font>
    <font>
      <i/>
      <name val="Roboto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</fills>
  <borders count="9">
    <border/>
    <border>
      <right/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shrinkToFit="0" wrapText="1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5" fontId="1" numFmtId="0" xfId="0" applyFont="1"/>
    <xf borderId="0" fillId="5" fontId="2" numFmtId="0" xfId="0" applyAlignment="1" applyFont="1">
      <alignment readingOrder="0"/>
    </xf>
    <xf borderId="0" fillId="5" fontId="1" numFmtId="3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horizontal="center" readingOrder="0" shrinkToFit="0" wrapText="1"/>
    </xf>
    <xf borderId="0" fillId="5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7" numFmtId="0" xfId="0" applyAlignment="1" applyFont="1">
      <alignment vertical="bottom"/>
    </xf>
    <xf borderId="1" fillId="3" fontId="8" numFmtId="0" xfId="0" applyAlignment="1" applyBorder="1" applyFont="1">
      <alignment readingOrder="0" shrinkToFit="0" vertical="bottom" wrapText="0"/>
    </xf>
    <xf borderId="1" fillId="3" fontId="7" numFmtId="0" xfId="0" applyAlignment="1" applyBorder="1" applyFont="1">
      <alignment vertical="bottom"/>
    </xf>
    <xf borderId="0" fillId="3" fontId="7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5" fontId="10" numFmtId="3" xfId="0" applyAlignment="1" applyFont="1" applyNumberFormat="1">
      <alignment readingOrder="0"/>
    </xf>
    <xf borderId="0" fillId="0" fontId="11" numFmtId="0" xfId="0" applyFont="1"/>
    <xf borderId="0" fillId="0" fontId="7" numFmtId="0" xfId="0" applyAlignment="1" applyFont="1">
      <alignment horizontal="right" vertical="bottom"/>
    </xf>
    <xf borderId="0" fillId="5" fontId="7" numFmtId="0" xfId="0" applyAlignment="1" applyFont="1">
      <alignment horizontal="right" vertical="bottom"/>
    </xf>
    <xf borderId="0" fillId="5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7" fontId="3" numFmtId="0" xfId="0" applyAlignment="1" applyFill="1" applyFont="1">
      <alignment readingOrder="0"/>
    </xf>
    <xf borderId="2" fillId="4" fontId="7" numFmtId="0" xfId="0" applyAlignment="1" applyBorder="1" applyFont="1">
      <alignment readingOrder="0" shrinkToFit="0" vertical="bottom" wrapText="1"/>
    </xf>
    <xf borderId="2" fillId="0" fontId="1" numFmtId="0" xfId="0" applyBorder="1" applyFont="1"/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4" fillId="8" fontId="7" numFmtId="0" xfId="0" applyAlignment="1" applyBorder="1" applyFill="1" applyFont="1">
      <alignment readingOrder="0" shrinkToFit="0" vertical="bottom" wrapText="0"/>
    </xf>
    <xf borderId="5" fillId="8" fontId="12" numFmtId="0" xfId="0" applyAlignment="1" applyBorder="1" applyFont="1">
      <alignment horizontal="left" readingOrder="0"/>
    </xf>
    <xf borderId="6" fillId="8" fontId="7" numFmtId="0" xfId="0" applyAlignment="1" applyBorder="1" applyFont="1">
      <alignment vertical="bottom"/>
    </xf>
    <xf borderId="7" fillId="8" fontId="7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1"/>
    </xf>
    <xf borderId="3" fillId="0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horizontal="right" readingOrder="0" vertical="bottom"/>
    </xf>
    <xf borderId="2" fillId="0" fontId="7" numFmtId="0" xfId="0" applyAlignment="1" applyBorder="1" applyFont="1">
      <alignment horizontal="right" vertical="bottom"/>
    </xf>
    <xf borderId="8" fillId="0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 Generate Part'!$B$28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'Your results Generate Part'!$A$29:$A$35</c:f>
            </c:strRef>
          </c:cat>
          <c:val>
            <c:numRef>
              <c:f>'Your results Generate Part'!$B$29:$B$35</c:f>
              <c:numCache/>
            </c:numRef>
          </c:val>
          <c:smooth val="0"/>
        </c:ser>
        <c:axId val="1773818448"/>
        <c:axId val="1699624751"/>
      </c:lineChart>
      <c:catAx>
        <c:axId val="177381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9624751"/>
      </c:catAx>
      <c:valAx>
        <c:axId val="1699624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Efficiency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773818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Speedup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 Generate Part'!$B$18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'Your results Generate Part'!$A$19:$A$25</c:f>
            </c:strRef>
          </c:cat>
          <c:val>
            <c:numRef>
              <c:f>'Your results Generate Part'!$B$19:$B$25</c:f>
              <c:numCache/>
            </c:numRef>
          </c:val>
          <c:smooth val="0"/>
        </c:ser>
        <c:axId val="1922327893"/>
        <c:axId val="17854207"/>
      </c:lineChart>
      <c:catAx>
        <c:axId val="1922327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54207"/>
      </c:catAx>
      <c:valAx>
        <c:axId val="17854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922327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Weak Scalability: Scaling the number of processes and the problem size proportionally by scalar of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'Your results Generate Part'!$B$39:$B$40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'Your results Generate Part'!$A$41:$A$47</c:f>
            </c:strRef>
          </c:cat>
          <c:val>
            <c:numRef>
              <c:f>'Your results Generate Part'!$B$41:$B$47</c:f>
              <c:numCache/>
            </c:numRef>
          </c:val>
          <c:smooth val="0"/>
        </c:ser>
        <c:ser>
          <c:idx val="1"/>
          <c:order val="1"/>
          <c:tx>
            <c:strRef>
              <c:f>'Your results Generate Part'!$C$39:$C$40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'Your results Generate Part'!$A$41:$A$47</c:f>
            </c:strRef>
          </c:cat>
          <c:val>
            <c:numRef>
              <c:f>'Your results Generate Part'!$C$41:$C$47</c:f>
              <c:numCache/>
            </c:numRef>
          </c:val>
          <c:smooth val="0"/>
        </c:ser>
        <c:ser>
          <c:idx val="2"/>
          <c:order val="2"/>
          <c:tx>
            <c:strRef>
              <c:f>'Your results Generate Part'!$D$39:$D$40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'Your results Generate Part'!$A$41:$A$47</c:f>
            </c:strRef>
          </c:cat>
          <c:val>
            <c:numRef>
              <c:f>'Your results Generate Part'!$D$41:$D$47</c:f>
              <c:numCache/>
            </c:numRef>
          </c:val>
          <c:smooth val="0"/>
        </c:ser>
        <c:ser>
          <c:idx val="3"/>
          <c:order val="3"/>
          <c:tx>
            <c:strRef>
              <c:f>'Your results Generate Part'!$E$39:$E$40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'Your results Generate Part'!$A$41:$A$47</c:f>
            </c:strRef>
          </c:cat>
          <c:val>
            <c:numRef>
              <c:f>'Your results Generate Part'!$E$41:$E$47</c:f>
              <c:numCache/>
            </c:numRef>
          </c:val>
          <c:smooth val="0"/>
        </c:ser>
        <c:ser>
          <c:idx val="4"/>
          <c:order val="4"/>
          <c:tx>
            <c:strRef>
              <c:f>'Your results Generate Part'!$F$39:$F$40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'Your results Generate Part'!$A$41:$A$47</c:f>
            </c:strRef>
          </c:cat>
          <c:val>
            <c:numRef>
              <c:f>'Your results Generate Part'!$F$41:$F$47</c:f>
              <c:numCache/>
            </c:numRef>
          </c:val>
          <c:smooth val="0"/>
        </c:ser>
        <c:ser>
          <c:idx val="5"/>
          <c:order val="5"/>
          <c:tx>
            <c:strRef>
              <c:f>'Your results Generate Part'!$G$39:$G$40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'Your results Generate Part'!$A$41:$A$47</c:f>
            </c:strRef>
          </c:cat>
          <c:val>
            <c:numRef>
              <c:f>'Your results Generate Part'!$G$41:$G$47</c:f>
              <c:numCache/>
            </c:numRef>
          </c:val>
          <c:smooth val="0"/>
        </c:ser>
        <c:axId val="864237122"/>
        <c:axId val="515920406"/>
      </c:lineChart>
      <c:catAx>
        <c:axId val="864237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processes and scalar of problem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5920406"/>
      </c:catAx>
      <c:valAx>
        <c:axId val="515920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4237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390525</xdr:colOff>
      <xdr:row>24</xdr:row>
      <xdr:rowOff>161925</xdr:rowOff>
    </xdr:from>
    <xdr:ext cx="4105275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381000</xdr:colOff>
      <xdr:row>12</xdr:row>
      <xdr:rowOff>171450</xdr:rowOff>
    </xdr:from>
    <xdr:ext cx="4124325" cy="2543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123825</xdr:colOff>
      <xdr:row>37</xdr:row>
      <xdr:rowOff>19050</xdr:rowOff>
    </xdr:from>
    <xdr:ext cx="4648200" cy="2876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0.63"/>
    <col customWidth="1" min="6" max="6" width="11.25"/>
    <col customWidth="1" min="7" max="9" width="10.63"/>
  </cols>
  <sheetData>
    <row r="1">
      <c r="A1" s="1" t="s">
        <v>0</v>
      </c>
    </row>
    <row r="2">
      <c r="A2" s="1" t="s">
        <v>1</v>
      </c>
      <c r="C2" s="2"/>
      <c r="K2" s="3" t="s">
        <v>2</v>
      </c>
    </row>
    <row r="3" ht="14.25" customHeight="1">
      <c r="A3" s="1" t="s">
        <v>3</v>
      </c>
      <c r="C3" s="2"/>
    </row>
    <row r="4">
      <c r="C4" s="2"/>
    </row>
    <row r="5">
      <c r="A5" s="4" t="s">
        <v>4</v>
      </c>
      <c r="B5" s="1" t="s">
        <v>5</v>
      </c>
      <c r="C5" s="2"/>
      <c r="D5" s="4"/>
      <c r="E5" s="4" t="s">
        <v>6</v>
      </c>
      <c r="F5" s="1" t="s">
        <v>7</v>
      </c>
    </row>
    <row r="6">
      <c r="B6" s="5" t="s">
        <v>8</v>
      </c>
    </row>
    <row r="7">
      <c r="C7" s="2" t="s">
        <v>9</v>
      </c>
      <c r="F7" s="6" t="s">
        <v>10</v>
      </c>
      <c r="K7" s="3" t="s">
        <v>2</v>
      </c>
    </row>
    <row r="8">
      <c r="A8" s="7" t="s">
        <v>11</v>
      </c>
      <c r="B8" s="8" t="str">
        <f t="shared" ref="B8:F8" si="1">T10</f>
        <v/>
      </c>
      <c r="C8" s="8" t="str">
        <f t="shared" si="1"/>
        <v/>
      </c>
      <c r="D8" s="8" t="str">
        <f t="shared" si="1"/>
        <v/>
      </c>
      <c r="E8" s="8" t="str">
        <f t="shared" si="1"/>
        <v/>
      </c>
      <c r="F8" s="8" t="str">
        <f t="shared" si="1"/>
        <v/>
      </c>
      <c r="G8" s="9" t="s">
        <v>12</v>
      </c>
      <c r="H8" s="10"/>
      <c r="R8" s="11" t="s">
        <v>13</v>
      </c>
    </row>
    <row r="9">
      <c r="A9" s="8">
        <v>1.0</v>
      </c>
      <c r="B9" s="8" t="str">
        <f t="shared" ref="B9:F9" si="2">T22</f>
        <v>#NUM!</v>
      </c>
      <c r="C9" s="8" t="str">
        <f t="shared" si="2"/>
        <v>#NUM!</v>
      </c>
      <c r="D9" s="8" t="str">
        <f t="shared" si="2"/>
        <v>#NUM!</v>
      </c>
      <c r="E9" s="8" t="str">
        <f t="shared" si="2"/>
        <v>#NUM!</v>
      </c>
      <c r="F9" s="8" t="str">
        <f t="shared" si="2"/>
        <v>#NUM!</v>
      </c>
      <c r="H9" s="1" t="str">
        <f>Z22</f>
        <v/>
      </c>
      <c r="T9" s="1" t="s">
        <v>14</v>
      </c>
    </row>
    <row r="10">
      <c r="A10" s="8">
        <v>2.0</v>
      </c>
      <c r="B10" s="8" t="str">
        <f t="shared" ref="B10:F10" si="3">T34</f>
        <v>#NUM!</v>
      </c>
      <c r="C10" s="8" t="str">
        <f t="shared" si="3"/>
        <v>#NUM!</v>
      </c>
      <c r="D10" s="8" t="str">
        <f t="shared" si="3"/>
        <v>#NUM!</v>
      </c>
      <c r="E10" s="8" t="str">
        <f t="shared" si="3"/>
        <v>#NUM!</v>
      </c>
      <c r="F10" s="8" t="str">
        <f t="shared" si="3"/>
        <v>#NUM!</v>
      </c>
      <c r="H10" s="1" t="str">
        <f>Z34</f>
        <v/>
      </c>
      <c r="R10" s="1" t="s">
        <v>15</v>
      </c>
      <c r="S10" s="1" t="s">
        <v>16</v>
      </c>
      <c r="T10" s="12"/>
      <c r="U10" s="12"/>
      <c r="V10" s="12"/>
      <c r="W10" s="12"/>
      <c r="X10" s="12"/>
      <c r="Y10" s="13"/>
      <c r="Z10" s="14"/>
      <c r="AA10" s="14"/>
      <c r="AB10" s="14"/>
      <c r="AC10" s="14"/>
      <c r="AD10" s="14"/>
    </row>
    <row r="11">
      <c r="A11" s="8">
        <v>4.0</v>
      </c>
      <c r="B11" s="8" t="str">
        <f t="shared" ref="B11:F11" si="4">T45</f>
        <v>#NUM!</v>
      </c>
      <c r="C11" s="8" t="str">
        <f t="shared" si="4"/>
        <v>#NUM!</v>
      </c>
      <c r="D11" s="8" t="str">
        <f t="shared" si="4"/>
        <v>#NUM!</v>
      </c>
      <c r="E11" s="8" t="str">
        <f t="shared" si="4"/>
        <v>#NUM!</v>
      </c>
      <c r="F11" s="8" t="str">
        <f t="shared" si="4"/>
        <v>#NUM!</v>
      </c>
      <c r="H11" s="1" t="str">
        <f>Z45</f>
        <v/>
      </c>
      <c r="R11" s="1">
        <v>1.0</v>
      </c>
      <c r="S11" s="12">
        <v>1.0</v>
      </c>
      <c r="T11" s="12"/>
      <c r="U11" s="12"/>
      <c r="V11" s="12"/>
      <c r="W11" s="12"/>
      <c r="X11" s="12"/>
      <c r="Y11" s="14"/>
      <c r="Z11" s="14"/>
      <c r="AA11" s="14"/>
      <c r="AB11" s="14"/>
      <c r="AC11" s="14"/>
      <c r="AD11" s="14"/>
    </row>
    <row r="12">
      <c r="A12" s="8">
        <v>6.0</v>
      </c>
      <c r="B12" s="8" t="str">
        <f t="shared" ref="B12:F12" si="5">T56</f>
        <v>#NUM!</v>
      </c>
      <c r="C12" s="8" t="str">
        <f t="shared" si="5"/>
        <v>#NUM!</v>
      </c>
      <c r="D12" s="8" t="str">
        <f t="shared" si="5"/>
        <v>#NUM!</v>
      </c>
      <c r="E12" s="8" t="str">
        <f t="shared" si="5"/>
        <v>#NUM!</v>
      </c>
      <c r="F12" s="8" t="str">
        <f t="shared" si="5"/>
        <v>#NUM!</v>
      </c>
      <c r="H12" s="1"/>
      <c r="R12" s="1">
        <v>2.0</v>
      </c>
      <c r="S12" s="12">
        <v>1.0</v>
      </c>
      <c r="T12" s="12"/>
      <c r="U12" s="12"/>
      <c r="V12" s="12"/>
      <c r="W12" s="12"/>
      <c r="X12" s="12"/>
      <c r="Y12" s="14"/>
      <c r="Z12" s="14"/>
      <c r="AA12" s="14"/>
      <c r="AB12" s="14"/>
      <c r="AC12" s="14"/>
      <c r="AD12" s="14"/>
    </row>
    <row r="13">
      <c r="A13" s="8">
        <v>8.0</v>
      </c>
      <c r="B13" s="8" t="str">
        <f t="shared" ref="B13:F13" si="6">T67</f>
        <v>#NUM!</v>
      </c>
      <c r="C13" s="8" t="str">
        <f t="shared" si="6"/>
        <v>#NUM!</v>
      </c>
      <c r="D13" s="8" t="str">
        <f t="shared" si="6"/>
        <v>#NUM!</v>
      </c>
      <c r="E13" s="8" t="str">
        <f t="shared" si="6"/>
        <v>#NUM!</v>
      </c>
      <c r="F13" s="8" t="str">
        <f t="shared" si="6"/>
        <v>#NUM!</v>
      </c>
      <c r="H13" s="1" t="str">
        <f>Z56</f>
        <v/>
      </c>
      <c r="R13" s="1">
        <v>3.0</v>
      </c>
      <c r="S13" s="12">
        <v>1.0</v>
      </c>
      <c r="T13" s="12"/>
      <c r="U13" s="12"/>
      <c r="V13" s="12"/>
      <c r="W13" s="12"/>
      <c r="X13" s="12"/>
      <c r="Y13" s="14"/>
      <c r="Z13" s="14"/>
      <c r="AA13" s="14"/>
      <c r="AB13" s="14"/>
      <c r="AC13" s="14"/>
      <c r="AD13" s="14"/>
    </row>
    <row r="14">
      <c r="A14" s="8">
        <v>12.0</v>
      </c>
      <c r="B14" s="8" t="str">
        <f t="shared" ref="B14:F14" si="7">T78</f>
        <v>#NUM!</v>
      </c>
      <c r="C14" s="8" t="str">
        <f t="shared" si="7"/>
        <v>#NUM!</v>
      </c>
      <c r="D14" s="8" t="str">
        <f t="shared" si="7"/>
        <v>#NUM!</v>
      </c>
      <c r="E14" s="8" t="str">
        <f t="shared" si="7"/>
        <v>#NUM!</v>
      </c>
      <c r="F14" s="8" t="str">
        <f t="shared" si="7"/>
        <v>#NUM!</v>
      </c>
      <c r="H14" s="1" t="str">
        <f>Z67</f>
        <v/>
      </c>
      <c r="R14" s="1">
        <v>4.0</v>
      </c>
      <c r="S14" s="12">
        <v>1.0</v>
      </c>
      <c r="T14" s="12"/>
      <c r="U14" s="12"/>
      <c r="V14" s="12"/>
      <c r="W14" s="12"/>
      <c r="X14" s="12"/>
      <c r="Y14" s="14"/>
      <c r="Z14" s="14"/>
      <c r="AA14" s="14"/>
      <c r="AB14" s="14"/>
      <c r="AC14" s="14"/>
      <c r="AD14" s="14"/>
    </row>
    <row r="15">
      <c r="A15" s="8">
        <v>16.0</v>
      </c>
      <c r="B15" s="15" t="str">
        <f t="shared" ref="B15:F15" si="8">T89</f>
        <v>#NUM!</v>
      </c>
      <c r="C15" s="15" t="str">
        <f t="shared" si="8"/>
        <v>#NUM!</v>
      </c>
      <c r="D15" s="15" t="str">
        <f t="shared" si="8"/>
        <v>#NUM!</v>
      </c>
      <c r="E15" s="15" t="str">
        <f t="shared" si="8"/>
        <v>#NUM!</v>
      </c>
      <c r="F15" s="15" t="str">
        <f t="shared" si="8"/>
        <v>#NUM!</v>
      </c>
      <c r="H15" s="1" t="str">
        <f>Z78</f>
        <v/>
      </c>
      <c r="R15" s="1">
        <v>5.0</v>
      </c>
      <c r="S15" s="12">
        <v>1.0</v>
      </c>
      <c r="T15" s="12"/>
      <c r="U15" s="12"/>
      <c r="V15" s="12"/>
      <c r="W15" s="12"/>
      <c r="X15" s="12"/>
      <c r="Y15" s="14"/>
      <c r="Z15" s="14"/>
      <c r="AA15" s="14"/>
      <c r="AB15" s="14"/>
      <c r="AC15" s="14"/>
      <c r="AD15" s="14"/>
    </row>
    <row r="16" ht="31.5" customHeight="1">
      <c r="A16" s="8"/>
      <c r="B16" s="15"/>
      <c r="C16" s="15"/>
      <c r="D16" s="15"/>
      <c r="E16" s="15"/>
      <c r="F16" s="15"/>
      <c r="G16" s="15"/>
      <c r="R16" s="1">
        <v>6.0</v>
      </c>
    </row>
    <row r="17">
      <c r="A17" s="15"/>
      <c r="B17" s="15"/>
      <c r="C17" s="16" t="s">
        <v>17</v>
      </c>
      <c r="D17" s="15"/>
      <c r="E17" s="15"/>
      <c r="F17" s="15"/>
      <c r="G17" s="15"/>
      <c r="M17" s="2"/>
      <c r="R17" s="1">
        <v>7.0</v>
      </c>
    </row>
    <row r="18">
      <c r="A18" s="7" t="s">
        <v>11</v>
      </c>
      <c r="B18" s="17" t="str">
        <f t="shared" ref="B18:F18" si="9">B8</f>
        <v/>
      </c>
      <c r="C18" s="17" t="str">
        <f t="shared" si="9"/>
        <v/>
      </c>
      <c r="D18" s="17" t="str">
        <f t="shared" si="9"/>
        <v/>
      </c>
      <c r="E18" s="17" t="str">
        <f t="shared" si="9"/>
        <v/>
      </c>
      <c r="F18" s="17" t="str">
        <f t="shared" si="9"/>
        <v/>
      </c>
      <c r="G18" s="17"/>
      <c r="H18" s="10"/>
      <c r="I18" s="18" t="s">
        <v>18</v>
      </c>
      <c r="K18" s="19"/>
      <c r="L18" s="20"/>
      <c r="M18" s="20"/>
      <c r="N18" s="20"/>
      <c r="O18" s="20"/>
      <c r="P18" s="20"/>
      <c r="Q18" s="1"/>
      <c r="R18" s="1">
        <v>8.0</v>
      </c>
    </row>
    <row r="19">
      <c r="A19" s="8">
        <f t="shared" ref="A19:A25" si="11">A9</f>
        <v>1</v>
      </c>
      <c r="B19" s="21" t="str">
        <f t="shared" ref="B19:F19" si="10">B9/B9</f>
        <v>#NUM!</v>
      </c>
      <c r="C19" s="21" t="str">
        <f t="shared" si="10"/>
        <v>#NUM!</v>
      </c>
      <c r="D19" s="21" t="str">
        <f t="shared" si="10"/>
        <v>#NUM!</v>
      </c>
      <c r="E19" s="21" t="str">
        <f t="shared" si="10"/>
        <v>#NUM!</v>
      </c>
      <c r="F19" s="21" t="str">
        <f t="shared" si="10"/>
        <v>#NUM!</v>
      </c>
      <c r="G19" s="21"/>
      <c r="H19" s="22"/>
      <c r="I19" s="22">
        <v>1.0</v>
      </c>
      <c r="K19" s="1"/>
      <c r="L19" s="22"/>
      <c r="M19" s="22"/>
      <c r="N19" s="22"/>
      <c r="O19" s="22"/>
      <c r="P19" s="22"/>
      <c r="Q19" s="22"/>
      <c r="R19" s="1">
        <v>9.0</v>
      </c>
    </row>
    <row r="20">
      <c r="A20" s="8">
        <f t="shared" si="11"/>
        <v>2</v>
      </c>
      <c r="B20" s="21" t="str">
        <f t="shared" ref="B20:F20" si="12">B9/B10</f>
        <v>#NUM!</v>
      </c>
      <c r="C20" s="21" t="str">
        <f t="shared" si="12"/>
        <v>#NUM!</v>
      </c>
      <c r="D20" s="21" t="str">
        <f t="shared" si="12"/>
        <v>#NUM!</v>
      </c>
      <c r="E20" s="21" t="str">
        <f t="shared" si="12"/>
        <v>#NUM!</v>
      </c>
      <c r="F20" s="21" t="str">
        <f t="shared" si="12"/>
        <v>#NUM!</v>
      </c>
      <c r="G20" s="21"/>
      <c r="H20" s="22"/>
      <c r="I20" s="22">
        <v>2.0</v>
      </c>
      <c r="K20" s="1"/>
      <c r="L20" s="22"/>
      <c r="M20" s="22"/>
      <c r="N20" s="22"/>
      <c r="O20" s="22"/>
      <c r="P20" s="22"/>
      <c r="Q20" s="22"/>
      <c r="R20" s="1">
        <v>10.0</v>
      </c>
    </row>
    <row r="21">
      <c r="A21" s="8">
        <f t="shared" si="11"/>
        <v>4</v>
      </c>
      <c r="B21" s="21" t="str">
        <f t="shared" ref="B21:F21" si="13">B9/B11</f>
        <v>#NUM!</v>
      </c>
      <c r="C21" s="21" t="str">
        <f t="shared" si="13"/>
        <v>#NUM!</v>
      </c>
      <c r="D21" s="21" t="str">
        <f t="shared" si="13"/>
        <v>#NUM!</v>
      </c>
      <c r="E21" s="21" t="str">
        <f t="shared" si="13"/>
        <v>#NUM!</v>
      </c>
      <c r="F21" s="21" t="str">
        <f t="shared" si="13"/>
        <v>#NUM!</v>
      </c>
      <c r="G21" s="21"/>
      <c r="H21" s="22"/>
      <c r="I21" s="22">
        <v>4.0</v>
      </c>
      <c r="K21" s="1"/>
      <c r="L21" s="22"/>
      <c r="M21" s="22"/>
      <c r="N21" s="22"/>
      <c r="O21" s="22"/>
      <c r="P21" s="22"/>
      <c r="Q21" s="22"/>
    </row>
    <row r="22">
      <c r="A22" s="15">
        <f t="shared" si="11"/>
        <v>6</v>
      </c>
      <c r="B22" s="21" t="str">
        <f t="shared" ref="B22:F22" si="14">B9/B12</f>
        <v>#NUM!</v>
      </c>
      <c r="C22" s="21" t="str">
        <f t="shared" si="14"/>
        <v>#NUM!</v>
      </c>
      <c r="D22" s="21" t="str">
        <f t="shared" si="14"/>
        <v>#NUM!</v>
      </c>
      <c r="E22" s="21" t="str">
        <f t="shared" si="14"/>
        <v>#NUM!</v>
      </c>
      <c r="F22" s="21" t="str">
        <f t="shared" si="14"/>
        <v>#NUM!</v>
      </c>
      <c r="G22" s="21"/>
      <c r="H22" s="22"/>
      <c r="I22" s="22">
        <v>6.0</v>
      </c>
      <c r="K22" s="1"/>
      <c r="L22" s="22"/>
      <c r="M22" s="22"/>
      <c r="N22" s="22"/>
      <c r="O22" s="22"/>
      <c r="P22" s="22"/>
      <c r="Q22" s="22"/>
      <c r="R22" s="23" t="s">
        <v>19</v>
      </c>
      <c r="S22" s="24"/>
      <c r="T22" s="24" t="str">
        <f t="shared" ref="T22:X22" si="15">MEDIAN(T11:T21)</f>
        <v>#NUM!</v>
      </c>
      <c r="U22" s="24" t="str">
        <f t="shared" si="15"/>
        <v>#NUM!</v>
      </c>
      <c r="V22" s="24" t="str">
        <f t="shared" si="15"/>
        <v>#NUM!</v>
      </c>
      <c r="W22" s="24" t="str">
        <f t="shared" si="15"/>
        <v>#NUM!</v>
      </c>
      <c r="X22" s="24" t="str">
        <f t="shared" si="15"/>
        <v>#NUM!</v>
      </c>
      <c r="Y22" s="24"/>
      <c r="Z22" s="24"/>
    </row>
    <row r="23">
      <c r="A23" s="8">
        <f t="shared" si="11"/>
        <v>8</v>
      </c>
      <c r="B23" s="21" t="str">
        <f t="shared" ref="B23:F23" si="16">B9/B13</f>
        <v>#NUM!</v>
      </c>
      <c r="C23" s="21" t="str">
        <f t="shared" si="16"/>
        <v>#NUM!</v>
      </c>
      <c r="D23" s="21" t="str">
        <f t="shared" si="16"/>
        <v>#NUM!</v>
      </c>
      <c r="E23" s="21" t="str">
        <f t="shared" si="16"/>
        <v>#NUM!</v>
      </c>
      <c r="F23" s="21" t="str">
        <f t="shared" si="16"/>
        <v>#NUM!</v>
      </c>
      <c r="G23" s="21"/>
      <c r="H23" s="22"/>
      <c r="I23" s="22">
        <v>8.0</v>
      </c>
      <c r="K23" s="1"/>
      <c r="L23" s="22"/>
      <c r="M23" s="22"/>
      <c r="N23" s="22"/>
      <c r="O23" s="22"/>
      <c r="P23" s="22"/>
      <c r="Q23" s="22"/>
      <c r="R23" s="1">
        <v>1.0</v>
      </c>
      <c r="S23" s="1">
        <v>2.0</v>
      </c>
      <c r="T23" s="12"/>
      <c r="U23" s="12"/>
      <c r="V23" s="12"/>
      <c r="W23" s="12"/>
      <c r="X23" s="12"/>
      <c r="Y23" s="14"/>
      <c r="Z23" s="14"/>
      <c r="AA23" s="14"/>
      <c r="AB23" s="14"/>
      <c r="AC23" s="14"/>
      <c r="AD23" s="14"/>
    </row>
    <row r="24">
      <c r="A24" s="8">
        <f t="shared" si="11"/>
        <v>12</v>
      </c>
      <c r="B24" s="21" t="str">
        <f t="shared" ref="B24:F24" si="17">B9/B14</f>
        <v>#NUM!</v>
      </c>
      <c r="C24" s="21" t="str">
        <f t="shared" si="17"/>
        <v>#NUM!</v>
      </c>
      <c r="D24" s="21" t="str">
        <f t="shared" si="17"/>
        <v>#NUM!</v>
      </c>
      <c r="E24" s="21" t="str">
        <f t="shared" si="17"/>
        <v>#NUM!</v>
      </c>
      <c r="F24" s="21" t="str">
        <f t="shared" si="17"/>
        <v>#NUM!</v>
      </c>
      <c r="G24" s="21"/>
      <c r="H24" s="22"/>
      <c r="I24" s="22">
        <v>12.0</v>
      </c>
      <c r="K24" s="1"/>
      <c r="L24" s="22"/>
      <c r="M24" s="22"/>
      <c r="N24" s="22"/>
      <c r="O24" s="22"/>
      <c r="P24" s="22"/>
      <c r="Q24" s="22"/>
      <c r="R24" s="1">
        <v>2.0</v>
      </c>
      <c r="S24" s="1">
        <v>2.0</v>
      </c>
      <c r="T24" s="12"/>
      <c r="U24" s="12"/>
      <c r="V24" s="12"/>
      <c r="W24" s="12"/>
      <c r="X24" s="12"/>
      <c r="Y24" s="14"/>
      <c r="Z24" s="14"/>
      <c r="AA24" s="14"/>
      <c r="AB24" s="14"/>
      <c r="AC24" s="14"/>
      <c r="AD24" s="14"/>
    </row>
    <row r="25">
      <c r="A25" s="8">
        <f t="shared" si="11"/>
        <v>16</v>
      </c>
      <c r="B25" s="15" t="str">
        <f t="shared" ref="B25:F25" si="18">B9/B15</f>
        <v>#NUM!</v>
      </c>
      <c r="C25" s="21" t="str">
        <f t="shared" si="18"/>
        <v>#NUM!</v>
      </c>
      <c r="D25" s="21" t="str">
        <f t="shared" si="18"/>
        <v>#NUM!</v>
      </c>
      <c r="E25" s="21" t="str">
        <f t="shared" si="18"/>
        <v>#NUM!</v>
      </c>
      <c r="F25" s="21" t="str">
        <f t="shared" si="18"/>
        <v>#NUM!</v>
      </c>
      <c r="G25" s="21"/>
      <c r="H25" s="22"/>
      <c r="I25" s="22">
        <v>16.0</v>
      </c>
      <c r="K25" s="1"/>
      <c r="L25" s="22"/>
      <c r="M25" s="22"/>
      <c r="N25" s="22"/>
      <c r="O25" s="22"/>
      <c r="P25" s="22"/>
      <c r="Q25" s="22"/>
      <c r="R25" s="1">
        <v>3.0</v>
      </c>
      <c r="S25" s="1">
        <v>2.0</v>
      </c>
      <c r="T25" s="12"/>
      <c r="U25" s="12"/>
      <c r="V25" s="12"/>
      <c r="W25" s="12"/>
      <c r="X25" s="12"/>
      <c r="Y25" s="14"/>
      <c r="Z25" s="14"/>
      <c r="AA25" s="14"/>
      <c r="AB25" s="14"/>
      <c r="AC25" s="14"/>
      <c r="AD25" s="14"/>
    </row>
    <row r="26" ht="30.0" customHeight="1">
      <c r="A26" s="15"/>
      <c r="B26" s="15"/>
      <c r="C26" s="15"/>
      <c r="D26" s="15"/>
      <c r="E26" s="15"/>
      <c r="F26" s="15"/>
      <c r="G26" s="15"/>
      <c r="R26" s="1">
        <v>4.0</v>
      </c>
      <c r="S26" s="1">
        <v>2.0</v>
      </c>
      <c r="T26" s="12"/>
      <c r="U26" s="12"/>
      <c r="V26" s="12"/>
      <c r="W26" s="12"/>
      <c r="X26" s="12"/>
      <c r="Y26" s="14"/>
      <c r="Z26" s="14"/>
      <c r="AA26" s="14"/>
      <c r="AB26" s="14"/>
      <c r="AC26" s="14"/>
      <c r="AD26" s="14"/>
    </row>
    <row r="27">
      <c r="A27" s="15"/>
      <c r="B27" s="15"/>
      <c r="C27" s="16" t="s">
        <v>20</v>
      </c>
      <c r="D27" s="15"/>
      <c r="E27" s="15"/>
      <c r="F27" s="15"/>
      <c r="G27" s="15"/>
      <c r="R27" s="1">
        <v>5.0</v>
      </c>
      <c r="S27" s="1">
        <v>2.0</v>
      </c>
      <c r="T27" s="12"/>
      <c r="U27" s="12"/>
      <c r="V27" s="12"/>
      <c r="W27" s="12"/>
      <c r="X27" s="12"/>
      <c r="Y27" s="14"/>
      <c r="Z27" s="14"/>
      <c r="AA27" s="14"/>
      <c r="AB27" s="14"/>
      <c r="AC27" s="14"/>
      <c r="AD27" s="14"/>
    </row>
    <row r="28">
      <c r="A28" s="7" t="s">
        <v>11</v>
      </c>
      <c r="B28" s="17" t="str">
        <f t="shared" ref="B28:F28" si="19">B18</f>
        <v/>
      </c>
      <c r="C28" s="17" t="str">
        <f t="shared" si="19"/>
        <v/>
      </c>
      <c r="D28" s="17" t="str">
        <f t="shared" si="19"/>
        <v/>
      </c>
      <c r="E28" s="17" t="str">
        <f t="shared" si="19"/>
        <v/>
      </c>
      <c r="F28" s="17" t="str">
        <f t="shared" si="19"/>
        <v/>
      </c>
      <c r="G28" s="17"/>
      <c r="I28" s="18" t="s">
        <v>21</v>
      </c>
      <c r="R28" s="1">
        <v>6.0</v>
      </c>
    </row>
    <row r="29">
      <c r="A29" s="8">
        <f t="shared" ref="A29:A35" si="20">A19</f>
        <v>1</v>
      </c>
      <c r="B29" s="21" t="str">
        <f t="shared" ref="B29:B35" si="21">B19/A29</f>
        <v>#NUM!</v>
      </c>
      <c r="C29" s="21" t="str">
        <f t="shared" ref="C29:C35" si="22">C19/A29</f>
        <v>#NUM!</v>
      </c>
      <c r="D29" s="21" t="str">
        <f t="shared" ref="D29:D35" si="23">D19/A29</f>
        <v>#NUM!</v>
      </c>
      <c r="E29" s="21" t="str">
        <f t="shared" ref="E29:E35" si="24">E19/A29</f>
        <v>#NUM!</v>
      </c>
      <c r="F29" s="21" t="str">
        <f t="shared" ref="F29:F35" si="25">F19/A29</f>
        <v>#NUM!</v>
      </c>
      <c r="G29" s="21"/>
      <c r="H29" s="22"/>
      <c r="I29" s="22">
        <f t="shared" ref="I29:I31" si="26">I19/A29</f>
        <v>1</v>
      </c>
      <c r="R29" s="1">
        <v>7.0</v>
      </c>
    </row>
    <row r="30">
      <c r="A30" s="8">
        <f t="shared" si="20"/>
        <v>2</v>
      </c>
      <c r="B30" s="21" t="str">
        <f t="shared" si="21"/>
        <v>#NUM!</v>
      </c>
      <c r="C30" s="21" t="str">
        <f t="shared" si="22"/>
        <v>#NUM!</v>
      </c>
      <c r="D30" s="21" t="str">
        <f t="shared" si="23"/>
        <v>#NUM!</v>
      </c>
      <c r="E30" s="21" t="str">
        <f t="shared" si="24"/>
        <v>#NUM!</v>
      </c>
      <c r="F30" s="21" t="str">
        <f t="shared" si="25"/>
        <v>#NUM!</v>
      </c>
      <c r="G30" s="21"/>
      <c r="H30" s="22"/>
      <c r="I30" s="22">
        <f t="shared" si="26"/>
        <v>1</v>
      </c>
      <c r="R30" s="1">
        <v>8.0</v>
      </c>
    </row>
    <row r="31">
      <c r="A31" s="8">
        <f t="shared" si="20"/>
        <v>4</v>
      </c>
      <c r="B31" s="21" t="str">
        <f t="shared" si="21"/>
        <v>#NUM!</v>
      </c>
      <c r="C31" s="21" t="str">
        <f t="shared" si="22"/>
        <v>#NUM!</v>
      </c>
      <c r="D31" s="21" t="str">
        <f t="shared" si="23"/>
        <v>#NUM!</v>
      </c>
      <c r="E31" s="21" t="str">
        <f t="shared" si="24"/>
        <v>#NUM!</v>
      </c>
      <c r="F31" s="21" t="str">
        <f t="shared" si="25"/>
        <v>#NUM!</v>
      </c>
      <c r="G31" s="21"/>
      <c r="H31" s="22"/>
      <c r="I31" s="22">
        <f t="shared" si="26"/>
        <v>1</v>
      </c>
      <c r="R31" s="1">
        <v>9.0</v>
      </c>
    </row>
    <row r="32">
      <c r="A32" s="8">
        <f t="shared" si="20"/>
        <v>6</v>
      </c>
      <c r="B32" s="21" t="str">
        <f t="shared" si="21"/>
        <v>#NUM!</v>
      </c>
      <c r="C32" s="21" t="str">
        <f t="shared" si="22"/>
        <v>#NUM!</v>
      </c>
      <c r="D32" s="21" t="str">
        <f t="shared" si="23"/>
        <v>#NUM!</v>
      </c>
      <c r="E32" s="21" t="str">
        <f t="shared" si="24"/>
        <v>#NUM!</v>
      </c>
      <c r="F32" s="21" t="str">
        <f t="shared" si="25"/>
        <v>#NUM!</v>
      </c>
      <c r="G32" s="21"/>
      <c r="H32" s="22"/>
      <c r="I32" s="22"/>
      <c r="R32" s="1"/>
    </row>
    <row r="33">
      <c r="A33" s="8">
        <f t="shared" si="20"/>
        <v>8</v>
      </c>
      <c r="B33" s="21" t="str">
        <f t="shared" si="21"/>
        <v>#NUM!</v>
      </c>
      <c r="C33" s="21" t="str">
        <f t="shared" si="22"/>
        <v>#NUM!</v>
      </c>
      <c r="D33" s="21" t="str">
        <f t="shared" si="23"/>
        <v>#NUM!</v>
      </c>
      <c r="E33" s="21" t="str">
        <f t="shared" si="24"/>
        <v>#NUM!</v>
      </c>
      <c r="F33" s="21" t="str">
        <f t="shared" si="25"/>
        <v>#NUM!</v>
      </c>
      <c r="G33" s="21"/>
      <c r="H33" s="22"/>
      <c r="I33" s="22">
        <f t="shared" ref="I33:I35" si="27">I23/A33</f>
        <v>1</v>
      </c>
      <c r="R33" s="1">
        <v>10.0</v>
      </c>
    </row>
    <row r="34">
      <c r="A34" s="8">
        <f t="shared" si="20"/>
        <v>12</v>
      </c>
      <c r="B34" s="21" t="str">
        <f t="shared" si="21"/>
        <v>#NUM!</v>
      </c>
      <c r="C34" s="21" t="str">
        <f t="shared" si="22"/>
        <v>#NUM!</v>
      </c>
      <c r="D34" s="21" t="str">
        <f t="shared" si="23"/>
        <v>#NUM!</v>
      </c>
      <c r="E34" s="21" t="str">
        <f t="shared" si="24"/>
        <v>#NUM!</v>
      </c>
      <c r="F34" s="21" t="str">
        <f t="shared" si="25"/>
        <v>#NUM!</v>
      </c>
      <c r="G34" s="21"/>
      <c r="H34" s="22"/>
      <c r="I34" s="22">
        <f t="shared" si="27"/>
        <v>1</v>
      </c>
      <c r="R34" s="23" t="s">
        <v>19</v>
      </c>
      <c r="S34" s="24"/>
      <c r="T34" s="24" t="str">
        <f t="shared" ref="T34:X34" si="28">MEDIAN(T23:T33)</f>
        <v>#NUM!</v>
      </c>
      <c r="U34" s="24" t="str">
        <f t="shared" si="28"/>
        <v>#NUM!</v>
      </c>
      <c r="V34" s="24" t="str">
        <f t="shared" si="28"/>
        <v>#NUM!</v>
      </c>
      <c r="W34" s="24" t="str">
        <f t="shared" si="28"/>
        <v>#NUM!</v>
      </c>
      <c r="X34" s="24" t="str">
        <f t="shared" si="28"/>
        <v>#NUM!</v>
      </c>
      <c r="Y34" s="24"/>
      <c r="Z34" s="24"/>
    </row>
    <row r="35">
      <c r="A35" s="8">
        <f t="shared" si="20"/>
        <v>16</v>
      </c>
      <c r="B35" s="21" t="str">
        <f t="shared" si="21"/>
        <v>#NUM!</v>
      </c>
      <c r="C35" s="15" t="str">
        <f t="shared" si="22"/>
        <v>#NUM!</v>
      </c>
      <c r="D35" s="21" t="str">
        <f t="shared" si="23"/>
        <v>#NUM!</v>
      </c>
      <c r="E35" s="21" t="str">
        <f t="shared" si="24"/>
        <v>#NUM!</v>
      </c>
      <c r="F35" s="21" t="str">
        <f t="shared" si="25"/>
        <v>#NUM!</v>
      </c>
      <c r="G35" s="21"/>
      <c r="H35" s="22"/>
      <c r="I35" s="22">
        <f t="shared" si="27"/>
        <v>1</v>
      </c>
      <c r="R35" s="1">
        <v>1.0</v>
      </c>
      <c r="S35" s="1">
        <v>4.0</v>
      </c>
      <c r="T35" s="12"/>
      <c r="U35" s="12"/>
      <c r="V35" s="12"/>
      <c r="W35" s="12"/>
      <c r="X35" s="12"/>
      <c r="Y35" s="14"/>
      <c r="Z35" s="14"/>
      <c r="AA35" s="14"/>
      <c r="AB35" s="14"/>
      <c r="AC35" s="14"/>
      <c r="AD35" s="14"/>
    </row>
    <row r="36" ht="33.0" customHeight="1">
      <c r="D36" s="1"/>
      <c r="E36" s="1"/>
      <c r="R36" s="1">
        <v>2.0</v>
      </c>
      <c r="S36" s="1">
        <v>4.0</v>
      </c>
      <c r="T36" s="12"/>
      <c r="U36" s="12"/>
      <c r="V36" s="12"/>
      <c r="W36" s="12"/>
      <c r="X36" s="12"/>
      <c r="Y36" s="14"/>
      <c r="Z36" s="14"/>
      <c r="AA36" s="14"/>
      <c r="AB36" s="14"/>
      <c r="AC36" s="14"/>
      <c r="AD36" s="14"/>
    </row>
    <row r="37">
      <c r="A37" s="25"/>
      <c r="B37" s="26" t="s">
        <v>22</v>
      </c>
      <c r="C37" s="27"/>
      <c r="D37" s="27"/>
      <c r="E37" s="27"/>
      <c r="F37" s="27"/>
      <c r="G37" s="27"/>
      <c r="H37" s="27"/>
      <c r="I37" s="27"/>
      <c r="J37" s="27"/>
      <c r="K37" s="27"/>
      <c r="L37" s="28"/>
      <c r="M37" s="25"/>
      <c r="R37" s="1">
        <v>3.0</v>
      </c>
      <c r="S37" s="1">
        <v>4.0</v>
      </c>
      <c r="T37" s="12"/>
      <c r="U37" s="12"/>
      <c r="V37" s="12"/>
      <c r="W37" s="12"/>
      <c r="X37" s="12"/>
      <c r="Y37" s="14"/>
      <c r="Z37" s="14"/>
      <c r="AA37" s="14"/>
      <c r="AB37" s="14"/>
      <c r="AC37" s="14"/>
      <c r="AD37" s="14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R38" s="1">
        <v>4.0</v>
      </c>
      <c r="S38" s="1">
        <v>4.0</v>
      </c>
      <c r="T38" s="12"/>
      <c r="U38" s="12"/>
      <c r="V38" s="12"/>
      <c r="W38" s="12"/>
      <c r="X38" s="12"/>
      <c r="Y38" s="14"/>
      <c r="Z38" s="14"/>
      <c r="AA38" s="14"/>
      <c r="AB38" s="14"/>
      <c r="AC38" s="14"/>
      <c r="AD38" s="14"/>
    </row>
    <row r="39">
      <c r="A39" s="29" t="s">
        <v>23</v>
      </c>
      <c r="J39" s="25"/>
      <c r="K39" s="25"/>
      <c r="L39" s="25"/>
      <c r="M39" s="25"/>
      <c r="R39" s="1">
        <v>5.0</v>
      </c>
      <c r="S39" s="1">
        <v>4.0</v>
      </c>
      <c r="T39" s="12"/>
      <c r="U39" s="12"/>
      <c r="V39" s="12"/>
      <c r="W39" s="12"/>
      <c r="X39" s="12"/>
      <c r="Y39" s="14"/>
      <c r="Z39" s="14"/>
      <c r="AA39" s="14"/>
      <c r="AB39" s="14"/>
      <c r="AC39" s="14"/>
      <c r="AD39" s="14"/>
    </row>
    <row r="40">
      <c r="A40" s="30" t="s">
        <v>24</v>
      </c>
      <c r="B40" s="17">
        <f>E53</f>
        <v>1000000</v>
      </c>
      <c r="C40" s="17">
        <f>I53</f>
        <v>2000000</v>
      </c>
      <c r="D40" s="31">
        <f>L53</f>
        <v>4000000</v>
      </c>
      <c r="E40" s="32">
        <f>E60</f>
        <v>8000000</v>
      </c>
      <c r="F40">
        <f>I60</f>
        <v>16000000</v>
      </c>
      <c r="G40" s="20">
        <f>L60</f>
        <v>32000000</v>
      </c>
      <c r="H40" s="33"/>
      <c r="I40" s="9" t="s">
        <v>25</v>
      </c>
      <c r="J40" s="25"/>
      <c r="K40" s="25"/>
      <c r="L40" s="25"/>
      <c r="M40" s="25"/>
      <c r="Q40" s="6"/>
      <c r="R40" s="1">
        <v>6.0</v>
      </c>
    </row>
    <row r="41">
      <c r="A41" s="34"/>
      <c r="B41" s="35" t="str">
        <f t="shared" ref="B41:B45" si="29">F55</f>
        <v/>
      </c>
      <c r="C41" s="34" t="str">
        <f t="shared" ref="C41:C45" si="30">J55</f>
        <v/>
      </c>
      <c r="D41" s="34" t="str">
        <f t="shared" ref="D41:D45" si="31">M55</f>
        <v/>
      </c>
      <c r="G41" s="36"/>
      <c r="H41" s="36"/>
      <c r="J41" s="25"/>
      <c r="K41" s="25"/>
      <c r="L41" s="25"/>
      <c r="M41" s="25"/>
      <c r="R41" s="1">
        <v>7.0</v>
      </c>
    </row>
    <row r="42">
      <c r="A42" s="34">
        <v>2.0</v>
      </c>
      <c r="B42" s="35">
        <f t="shared" si="29"/>
        <v>1.192442</v>
      </c>
      <c r="C42" s="34">
        <f t="shared" si="30"/>
        <v>2.2373615</v>
      </c>
      <c r="D42" s="34">
        <f t="shared" si="31"/>
        <v>4.347967</v>
      </c>
      <c r="E42">
        <f t="shared" ref="E42:E45" si="32">F63</f>
        <v>8.5977635</v>
      </c>
      <c r="F42">
        <f t="shared" ref="F42:F45" si="33">J63</f>
        <v>17.105004</v>
      </c>
      <c r="G42" s="36">
        <f t="shared" ref="G42:G45" si="34">M63</f>
        <v>34.090576</v>
      </c>
      <c r="H42" s="36"/>
      <c r="J42" s="25"/>
      <c r="K42" s="25"/>
      <c r="L42" s="25"/>
      <c r="M42" s="25"/>
      <c r="R42" s="1">
        <v>8.0</v>
      </c>
    </row>
    <row r="43">
      <c r="A43" s="34">
        <v>4.0</v>
      </c>
      <c r="B43" s="35">
        <f t="shared" si="29"/>
        <v>1.336246</v>
      </c>
      <c r="C43" s="34">
        <f t="shared" si="30"/>
        <v>2.463867</v>
      </c>
      <c r="D43" s="34">
        <f t="shared" si="31"/>
        <v>4.681402</v>
      </c>
      <c r="E43">
        <f t="shared" si="32"/>
        <v>9.2544745</v>
      </c>
      <c r="F43">
        <f t="shared" si="33"/>
        <v>18.276117</v>
      </c>
      <c r="G43" s="36">
        <f t="shared" si="34"/>
        <v>36.5112815</v>
      </c>
      <c r="H43" s="36"/>
      <c r="J43" s="25"/>
      <c r="K43" s="25"/>
      <c r="L43" s="25"/>
      <c r="M43" s="25"/>
      <c r="R43" s="1">
        <v>9.0</v>
      </c>
    </row>
    <row r="44">
      <c r="A44" s="34">
        <v>8.0</v>
      </c>
      <c r="B44" s="35">
        <f t="shared" si="29"/>
        <v>1.6135025</v>
      </c>
      <c r="C44" s="34">
        <f t="shared" si="30"/>
        <v>2.938201</v>
      </c>
      <c r="D44" s="34">
        <f t="shared" si="31"/>
        <v>5.662619</v>
      </c>
      <c r="E44">
        <f t="shared" si="32"/>
        <v>11.069342</v>
      </c>
      <c r="F44">
        <f t="shared" si="33"/>
        <v>21.8892815</v>
      </c>
      <c r="G44" s="36">
        <f t="shared" si="34"/>
        <v>43.4509675</v>
      </c>
      <c r="H44" s="36"/>
      <c r="J44" s="25"/>
      <c r="K44" s="25"/>
      <c r="L44" s="25"/>
      <c r="M44" s="25"/>
      <c r="R44" s="1">
        <v>10.0</v>
      </c>
    </row>
    <row r="45">
      <c r="A45" s="34">
        <v>16.0</v>
      </c>
      <c r="B45" s="35">
        <f t="shared" si="29"/>
        <v>1.874085</v>
      </c>
      <c r="C45" s="34">
        <f t="shared" si="30"/>
        <v>3.2829205</v>
      </c>
      <c r="D45" s="34">
        <f t="shared" si="31"/>
        <v>6.0712225</v>
      </c>
      <c r="E45">
        <f t="shared" si="32"/>
        <v>11.801668</v>
      </c>
      <c r="F45">
        <f t="shared" si="33"/>
        <v>23.2310065</v>
      </c>
      <c r="G45" s="36">
        <f t="shared" si="34"/>
        <v>46.2294505</v>
      </c>
      <c r="H45" s="36"/>
      <c r="J45" s="25"/>
      <c r="K45" s="25"/>
      <c r="L45" s="25"/>
      <c r="M45" s="25"/>
      <c r="R45" s="23" t="s">
        <v>19</v>
      </c>
      <c r="S45" s="24"/>
      <c r="T45" s="24" t="str">
        <f t="shared" ref="T45:X45" si="35">MEDIAN(T35:T44)</f>
        <v>#NUM!</v>
      </c>
      <c r="U45" s="24" t="str">
        <f t="shared" si="35"/>
        <v>#NUM!</v>
      </c>
      <c r="V45" s="24" t="str">
        <f t="shared" si="35"/>
        <v>#NUM!</v>
      </c>
      <c r="W45" s="24" t="str">
        <f t="shared" si="35"/>
        <v>#NUM!</v>
      </c>
      <c r="X45" s="24" t="str">
        <f t="shared" si="35"/>
        <v>#NUM!</v>
      </c>
      <c r="Y45" s="24"/>
      <c r="Z45" s="24"/>
    </row>
    <row r="46">
      <c r="A46" s="25"/>
      <c r="B46" s="25"/>
      <c r="C46" s="25"/>
      <c r="D46" s="25"/>
      <c r="G46" s="25"/>
      <c r="H46" s="25"/>
      <c r="J46" s="25"/>
      <c r="K46" s="25"/>
      <c r="L46" s="25"/>
      <c r="M46" s="25"/>
      <c r="R46" s="1">
        <v>1.0</v>
      </c>
      <c r="S46" s="1">
        <v>6.0</v>
      </c>
      <c r="T46" s="12"/>
      <c r="U46" s="12"/>
      <c r="V46" s="12"/>
      <c r="W46" s="12"/>
      <c r="X46" s="12"/>
      <c r="Y46" s="14"/>
      <c r="Z46" s="14"/>
      <c r="AA46" s="14"/>
      <c r="AB46" s="14"/>
      <c r="AC46" s="14"/>
      <c r="AD46" s="14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R47" s="1">
        <v>2.0</v>
      </c>
      <c r="S47" s="1">
        <v>6.0</v>
      </c>
      <c r="T47" s="12"/>
      <c r="U47" s="12"/>
      <c r="V47" s="12"/>
      <c r="W47" s="12"/>
      <c r="X47" s="12"/>
      <c r="Y47" s="14"/>
      <c r="Z47" s="14"/>
      <c r="AA47" s="14"/>
      <c r="AB47" s="14"/>
      <c r="AC47" s="14"/>
      <c r="AD47" s="14"/>
    </row>
    <row r="48">
      <c r="A48" s="37" t="s">
        <v>26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R48" s="1">
        <v>3.0</v>
      </c>
      <c r="S48" s="1">
        <v>6.0</v>
      </c>
      <c r="T48" s="12"/>
      <c r="U48" s="12"/>
      <c r="V48" s="12"/>
      <c r="W48" s="12"/>
      <c r="X48" s="12"/>
      <c r="Y48" s="14"/>
      <c r="Z48" s="14"/>
      <c r="AA48" s="14"/>
      <c r="AB48" s="14"/>
      <c r="AC48" s="14"/>
      <c r="AD48" s="14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R49" s="1">
        <v>4.0</v>
      </c>
      <c r="S49" s="1">
        <v>6.0</v>
      </c>
      <c r="T49" s="12"/>
      <c r="U49" s="12"/>
      <c r="V49" s="12"/>
      <c r="W49" s="12"/>
      <c r="X49" s="12"/>
      <c r="Y49" s="14"/>
      <c r="Z49" s="14"/>
      <c r="AA49" s="14"/>
      <c r="AB49" s="14"/>
      <c r="AC49" s="14"/>
      <c r="AD49" s="14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R50" s="1">
        <v>5.0</v>
      </c>
      <c r="S50" s="1">
        <v>6.0</v>
      </c>
      <c r="T50" s="12"/>
      <c r="U50" s="12"/>
      <c r="V50" s="12"/>
      <c r="W50" s="12"/>
      <c r="X50" s="12"/>
      <c r="Y50" s="14"/>
      <c r="Z50" s="14"/>
      <c r="AA50" s="14"/>
      <c r="AB50" s="14"/>
      <c r="AC50" s="14"/>
      <c r="AD50" s="14"/>
    </row>
    <row r="51">
      <c r="A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R51" s="1">
        <v>6.0</v>
      </c>
    </row>
    <row r="52">
      <c r="A52" s="38" t="s">
        <v>27</v>
      </c>
      <c r="B52" s="39"/>
      <c r="C52" s="39"/>
      <c r="D52" s="39"/>
      <c r="E52" s="39"/>
      <c r="F52" s="39"/>
      <c r="G52" s="39"/>
      <c r="H52" s="39"/>
      <c r="I52" s="39"/>
      <c r="J52" s="40"/>
      <c r="K52" s="40"/>
      <c r="L52" s="40"/>
      <c r="M52" s="40"/>
      <c r="R52" s="1">
        <v>7.0</v>
      </c>
    </row>
    <row r="53">
      <c r="A53" s="25"/>
      <c r="B53" s="41"/>
      <c r="C53" s="42" t="s">
        <v>28</v>
      </c>
      <c r="D53" s="43"/>
      <c r="E53" s="43">
        <f>E70</f>
        <v>1000000</v>
      </c>
      <c r="F53" s="44" t="s">
        <v>29</v>
      </c>
      <c r="G53" s="45" t="s">
        <v>30</v>
      </c>
      <c r="H53" s="43"/>
      <c r="I53" s="43">
        <f>E70*2</f>
        <v>2000000</v>
      </c>
      <c r="J53" s="44" t="s">
        <v>29</v>
      </c>
      <c r="K53" s="45" t="s">
        <v>30</v>
      </c>
      <c r="L53" s="43">
        <f>I53*2</f>
        <v>4000000</v>
      </c>
      <c r="M53" s="44" t="s">
        <v>29</v>
      </c>
      <c r="R53" s="1">
        <v>8.0</v>
      </c>
    </row>
    <row r="54">
      <c r="A54" s="25"/>
      <c r="B54" s="41"/>
      <c r="C54" s="40" t="s">
        <v>31</v>
      </c>
      <c r="D54" s="40"/>
      <c r="E54" s="40" t="s">
        <v>32</v>
      </c>
      <c r="F54" s="46" t="s">
        <v>33</v>
      </c>
      <c r="G54" s="40" t="s">
        <v>31</v>
      </c>
      <c r="H54" s="40"/>
      <c r="I54" s="40" t="s">
        <v>32</v>
      </c>
      <c r="J54" s="46" t="s">
        <v>33</v>
      </c>
      <c r="K54" s="40" t="s">
        <v>31</v>
      </c>
      <c r="L54" s="40" t="s">
        <v>32</v>
      </c>
      <c r="M54" s="46" t="s">
        <v>33</v>
      </c>
      <c r="R54" s="1">
        <v>9.0</v>
      </c>
    </row>
    <row r="55">
      <c r="A55" s="25"/>
      <c r="B55" s="41"/>
      <c r="C55" s="36"/>
      <c r="D55" s="33"/>
      <c r="E55" s="33"/>
      <c r="F55" s="47"/>
      <c r="G55" s="36"/>
      <c r="H55" s="33"/>
      <c r="I55" s="33"/>
      <c r="J55" s="48"/>
      <c r="K55" s="36"/>
      <c r="L55" s="33"/>
      <c r="M55" s="48"/>
      <c r="R55" s="1">
        <v>10.0</v>
      </c>
    </row>
    <row r="56">
      <c r="A56" s="25"/>
      <c r="B56" s="41"/>
      <c r="C56" s="36">
        <v>2.0</v>
      </c>
      <c r="D56" s="33"/>
      <c r="E56" s="33">
        <f>E53</f>
        <v>1000000</v>
      </c>
      <c r="F56" s="48">
        <f>G80</f>
        <v>1.192442</v>
      </c>
      <c r="G56" s="36">
        <v>2.0</v>
      </c>
      <c r="H56" s="33"/>
      <c r="I56" s="33">
        <f>I53</f>
        <v>2000000</v>
      </c>
      <c r="J56" s="48">
        <f>G93</f>
        <v>2.2373615</v>
      </c>
      <c r="K56" s="36">
        <v>2.0</v>
      </c>
      <c r="L56" s="33">
        <f>L53</f>
        <v>4000000</v>
      </c>
      <c r="M56" s="48">
        <f>G106</f>
        <v>4.347967</v>
      </c>
      <c r="R56" s="23" t="s">
        <v>19</v>
      </c>
      <c r="S56" s="24"/>
      <c r="T56" s="24" t="str">
        <f t="shared" ref="T56:X56" si="36">MEDIAN(T46:T55)</f>
        <v>#NUM!</v>
      </c>
      <c r="U56" s="24" t="str">
        <f t="shared" si="36"/>
        <v>#NUM!</v>
      </c>
      <c r="V56" s="24" t="str">
        <f t="shared" si="36"/>
        <v>#NUM!</v>
      </c>
      <c r="W56" s="24" t="str">
        <f t="shared" si="36"/>
        <v>#NUM!</v>
      </c>
      <c r="X56" s="24" t="str">
        <f t="shared" si="36"/>
        <v>#NUM!</v>
      </c>
      <c r="Y56" s="24"/>
      <c r="Z56" s="24"/>
    </row>
    <row r="57">
      <c r="A57" s="25"/>
      <c r="B57" s="41"/>
      <c r="C57" s="36">
        <v>4.0</v>
      </c>
      <c r="D57" s="33"/>
      <c r="E57" s="33">
        <f t="shared" ref="E57:E59" si="37">E56*2</f>
        <v>2000000</v>
      </c>
      <c r="F57" s="48">
        <f>K80</f>
        <v>1.336246</v>
      </c>
      <c r="G57" s="36">
        <v>4.0</v>
      </c>
      <c r="H57" s="33"/>
      <c r="I57" s="33">
        <f t="shared" ref="I57:I59" si="38">I56*2</f>
        <v>4000000</v>
      </c>
      <c r="J57" s="48">
        <f>K93</f>
        <v>2.463867</v>
      </c>
      <c r="K57" s="36">
        <v>4.0</v>
      </c>
      <c r="L57" s="33">
        <f t="shared" ref="L57:L59" si="39">L56*2</f>
        <v>8000000</v>
      </c>
      <c r="M57" s="48">
        <f>K106</f>
        <v>4.681402</v>
      </c>
      <c r="R57" s="1">
        <v>1.0</v>
      </c>
      <c r="S57" s="1">
        <v>8.0</v>
      </c>
      <c r="T57" s="12"/>
      <c r="U57" s="12"/>
      <c r="V57" s="12"/>
      <c r="W57" s="12"/>
      <c r="X57" s="12"/>
      <c r="Y57" s="14"/>
      <c r="Z57" s="14"/>
      <c r="AA57" s="14"/>
      <c r="AB57" s="14"/>
      <c r="AC57" s="14"/>
      <c r="AD57" s="14"/>
    </row>
    <row r="58">
      <c r="A58" s="25"/>
      <c r="B58" s="41"/>
      <c r="C58" s="36">
        <v>8.0</v>
      </c>
      <c r="D58" s="33"/>
      <c r="E58" s="33">
        <f t="shared" si="37"/>
        <v>4000000</v>
      </c>
      <c r="F58" s="48">
        <f>N80</f>
        <v>1.6135025</v>
      </c>
      <c r="G58" s="36">
        <v>8.0</v>
      </c>
      <c r="H58" s="33"/>
      <c r="I58" s="33">
        <f t="shared" si="38"/>
        <v>8000000</v>
      </c>
      <c r="J58" s="48">
        <f>N93</f>
        <v>2.938201</v>
      </c>
      <c r="K58" s="36">
        <v>8.0</v>
      </c>
      <c r="L58" s="33">
        <f t="shared" si="39"/>
        <v>16000000</v>
      </c>
      <c r="M58" s="48">
        <f>N106</f>
        <v>5.662619</v>
      </c>
      <c r="R58" s="1">
        <v>2.0</v>
      </c>
      <c r="S58" s="1">
        <v>8.0</v>
      </c>
      <c r="T58" s="12"/>
      <c r="U58" s="12"/>
      <c r="V58" s="12"/>
      <c r="W58" s="12"/>
      <c r="X58" s="12"/>
      <c r="Y58" s="14"/>
      <c r="Z58" s="14"/>
      <c r="AA58" s="14"/>
      <c r="AB58" s="14"/>
      <c r="AC58" s="14"/>
      <c r="AD58" s="14"/>
    </row>
    <row r="59">
      <c r="A59" s="25"/>
      <c r="B59" s="41"/>
      <c r="C59" s="49">
        <v>16.0</v>
      </c>
      <c r="D59" s="33"/>
      <c r="E59" s="33">
        <f t="shared" si="37"/>
        <v>8000000</v>
      </c>
      <c r="F59" s="50">
        <f>Q80</f>
        <v>1.874085</v>
      </c>
      <c r="G59" s="49">
        <v>16.0</v>
      </c>
      <c r="H59" s="33"/>
      <c r="I59" s="33">
        <f t="shared" si="38"/>
        <v>16000000</v>
      </c>
      <c r="J59" s="50">
        <f>Q93</f>
        <v>3.2829205</v>
      </c>
      <c r="K59" s="49">
        <v>16.0</v>
      </c>
      <c r="L59" s="33">
        <f t="shared" si="39"/>
        <v>32000000</v>
      </c>
      <c r="M59" s="50">
        <f>Q106</f>
        <v>6.0712225</v>
      </c>
      <c r="R59" s="1">
        <v>3.0</v>
      </c>
      <c r="S59" s="1">
        <v>8.0</v>
      </c>
      <c r="T59" s="12"/>
      <c r="U59" s="12"/>
      <c r="V59" s="12"/>
      <c r="W59" s="12"/>
      <c r="X59" s="12"/>
      <c r="Y59" s="14"/>
      <c r="Z59" s="14"/>
      <c r="AA59" s="14"/>
      <c r="AB59" s="14"/>
      <c r="AC59" s="14"/>
      <c r="AD59" s="14"/>
    </row>
    <row r="60">
      <c r="A60" s="25"/>
      <c r="B60" s="41"/>
      <c r="C60" s="42" t="s">
        <v>30</v>
      </c>
      <c r="D60" s="43"/>
      <c r="E60" s="43">
        <f>L53*2</f>
        <v>8000000</v>
      </c>
      <c r="F60" s="44" t="s">
        <v>29</v>
      </c>
      <c r="G60" s="45" t="s">
        <v>30</v>
      </c>
      <c r="H60" s="43"/>
      <c r="I60" s="43">
        <f>E60*2</f>
        <v>16000000</v>
      </c>
      <c r="J60" s="44" t="s">
        <v>29</v>
      </c>
      <c r="K60" s="45" t="s">
        <v>30</v>
      </c>
      <c r="L60" s="43">
        <f>I60*2</f>
        <v>32000000</v>
      </c>
      <c r="M60" s="44" t="s">
        <v>29</v>
      </c>
      <c r="R60" s="1">
        <v>4.0</v>
      </c>
      <c r="S60" s="1">
        <v>8.0</v>
      </c>
      <c r="T60" s="12"/>
      <c r="U60" s="12"/>
      <c r="V60" s="12"/>
      <c r="W60" s="12"/>
      <c r="X60" s="12"/>
      <c r="Y60" s="14"/>
      <c r="Z60" s="14"/>
      <c r="AA60" s="14"/>
      <c r="AB60" s="14"/>
      <c r="AC60" s="14"/>
      <c r="AD60" s="14"/>
    </row>
    <row r="61">
      <c r="A61" s="25"/>
      <c r="B61" s="51" t="s">
        <v>34</v>
      </c>
      <c r="C61" s="40" t="s">
        <v>31</v>
      </c>
      <c r="D61" s="40"/>
      <c r="E61" s="40" t="s">
        <v>32</v>
      </c>
      <c r="F61" s="46" t="s">
        <v>33</v>
      </c>
      <c r="G61" s="40" t="s">
        <v>31</v>
      </c>
      <c r="H61" s="40"/>
      <c r="I61" s="40" t="s">
        <v>32</v>
      </c>
      <c r="J61" s="46" t="s">
        <v>33</v>
      </c>
      <c r="K61" s="40" t="s">
        <v>31</v>
      </c>
      <c r="L61" s="40" t="s">
        <v>32</v>
      </c>
      <c r="M61" s="46" t="s">
        <v>33</v>
      </c>
      <c r="R61" s="1">
        <v>5.0</v>
      </c>
      <c r="S61" s="1">
        <v>8.0</v>
      </c>
      <c r="T61" s="12"/>
      <c r="U61" s="12"/>
      <c r="V61" s="12"/>
      <c r="W61" s="12"/>
      <c r="X61" s="12"/>
      <c r="Y61" s="14"/>
      <c r="Z61" s="14"/>
      <c r="AA61" s="14"/>
      <c r="AB61" s="14"/>
      <c r="AC61" s="14"/>
      <c r="AD61" s="14"/>
    </row>
    <row r="62">
      <c r="A62" s="25"/>
      <c r="B62" s="41"/>
      <c r="C62" s="36"/>
      <c r="D62" s="33"/>
      <c r="E62" s="33"/>
      <c r="F62" s="48"/>
      <c r="G62" s="36"/>
      <c r="H62" s="33"/>
      <c r="I62" s="33"/>
      <c r="J62" s="48"/>
      <c r="K62" s="36"/>
      <c r="L62" s="33"/>
      <c r="M62" s="48"/>
      <c r="R62" s="1">
        <v>6.0</v>
      </c>
    </row>
    <row r="63">
      <c r="A63" s="25"/>
      <c r="B63" s="41"/>
      <c r="C63" s="36">
        <v>2.0</v>
      </c>
      <c r="D63" s="33"/>
      <c r="E63" s="33">
        <f>E60</f>
        <v>8000000</v>
      </c>
      <c r="F63" s="48">
        <f>G118</f>
        <v>8.5977635</v>
      </c>
      <c r="G63" s="36">
        <v>2.0</v>
      </c>
      <c r="H63" s="33"/>
      <c r="I63" s="33">
        <f>I60</f>
        <v>16000000</v>
      </c>
      <c r="J63" s="48">
        <f>G130</f>
        <v>17.105004</v>
      </c>
      <c r="K63" s="36">
        <v>2.0</v>
      </c>
      <c r="L63" s="33">
        <f>L60</f>
        <v>32000000</v>
      </c>
      <c r="M63" s="48">
        <f>G142</f>
        <v>34.090576</v>
      </c>
      <c r="R63" s="1">
        <v>7.0</v>
      </c>
    </row>
    <row r="64">
      <c r="A64" s="25"/>
      <c r="B64" s="41"/>
      <c r="C64" s="36">
        <v>4.0</v>
      </c>
      <c r="D64" s="33"/>
      <c r="E64" s="33">
        <f t="shared" ref="E64:E66" si="40">E63*2</f>
        <v>16000000</v>
      </c>
      <c r="F64" s="48">
        <f>K118</f>
        <v>9.2544745</v>
      </c>
      <c r="G64" s="36">
        <v>4.0</v>
      </c>
      <c r="H64" s="33"/>
      <c r="I64" s="33">
        <f t="shared" ref="I64:I66" si="41">I63*2</f>
        <v>32000000</v>
      </c>
      <c r="J64" s="48">
        <f>K130</f>
        <v>18.276117</v>
      </c>
      <c r="K64" s="36">
        <v>4.0</v>
      </c>
      <c r="L64" s="33">
        <f t="shared" ref="L64:L66" si="42">L63*2</f>
        <v>64000000</v>
      </c>
      <c r="M64" s="48">
        <f>K142</f>
        <v>36.5112815</v>
      </c>
      <c r="R64" s="1">
        <v>8.0</v>
      </c>
    </row>
    <row r="65">
      <c r="A65" s="25"/>
      <c r="B65" s="41"/>
      <c r="C65" s="36">
        <v>8.0</v>
      </c>
      <c r="D65" s="33"/>
      <c r="E65" s="33">
        <f t="shared" si="40"/>
        <v>32000000</v>
      </c>
      <c r="F65" s="48">
        <f>N118</f>
        <v>11.069342</v>
      </c>
      <c r="G65" s="36">
        <v>8.0</v>
      </c>
      <c r="H65" s="33"/>
      <c r="I65" s="33">
        <f t="shared" si="41"/>
        <v>64000000</v>
      </c>
      <c r="J65" s="48">
        <f>N130</f>
        <v>21.8892815</v>
      </c>
      <c r="K65" s="36">
        <v>8.0</v>
      </c>
      <c r="L65" s="33">
        <f t="shared" si="42"/>
        <v>128000000</v>
      </c>
      <c r="M65" s="48">
        <f>N142</f>
        <v>43.4509675</v>
      </c>
      <c r="R65" s="1">
        <v>9.0</v>
      </c>
    </row>
    <row r="66">
      <c r="A66" s="25"/>
      <c r="B66" s="41"/>
      <c r="C66" s="49">
        <v>16.0</v>
      </c>
      <c r="D66" s="52"/>
      <c r="E66" s="52">
        <f t="shared" si="40"/>
        <v>64000000</v>
      </c>
      <c r="F66" s="50">
        <f>Q118</f>
        <v>11.801668</v>
      </c>
      <c r="G66" s="49">
        <v>16.0</v>
      </c>
      <c r="H66" s="52"/>
      <c r="I66" s="52">
        <f t="shared" si="41"/>
        <v>128000000</v>
      </c>
      <c r="J66" s="50">
        <f>Q130</f>
        <v>23.2310065</v>
      </c>
      <c r="K66" s="49">
        <v>16.0</v>
      </c>
      <c r="L66" s="52">
        <f t="shared" si="42"/>
        <v>256000000</v>
      </c>
      <c r="M66" s="50">
        <f>Q142</f>
        <v>46.2294505</v>
      </c>
      <c r="R66" s="1">
        <v>10.0</v>
      </c>
    </row>
    <row r="67">
      <c r="A67" s="37" t="s">
        <v>35</v>
      </c>
      <c r="R67" s="23" t="s">
        <v>19</v>
      </c>
      <c r="S67" s="24"/>
      <c r="T67" s="24" t="str">
        <f t="shared" ref="T67:X67" si="43">MEDIAN(T57:T66)</f>
        <v>#NUM!</v>
      </c>
      <c r="U67" s="24" t="str">
        <f t="shared" si="43"/>
        <v>#NUM!</v>
      </c>
      <c r="V67" s="24" t="str">
        <f t="shared" si="43"/>
        <v>#NUM!</v>
      </c>
      <c r="W67" s="24" t="str">
        <f t="shared" si="43"/>
        <v>#NUM!</v>
      </c>
      <c r="X67" s="24" t="str">
        <f t="shared" si="43"/>
        <v>#NUM!</v>
      </c>
      <c r="Y67" s="24"/>
      <c r="Z67" s="24"/>
    </row>
    <row r="68">
      <c r="A68" s="2" t="s">
        <v>36</v>
      </c>
      <c r="E68" s="6" t="s">
        <v>37</v>
      </c>
      <c r="R68" s="1">
        <v>1.0</v>
      </c>
      <c r="S68" s="1">
        <v>12.0</v>
      </c>
      <c r="T68" s="12"/>
      <c r="U68" s="12"/>
      <c r="V68" s="12"/>
      <c r="W68" s="12"/>
      <c r="X68" s="12"/>
      <c r="Y68" s="14"/>
      <c r="Z68" s="14"/>
      <c r="AA68" s="14"/>
      <c r="AB68" s="14"/>
      <c r="AC68" s="14"/>
      <c r="AD68" s="14"/>
    </row>
    <row r="69">
      <c r="A69" s="1" t="s">
        <v>38</v>
      </c>
      <c r="B69" s="1" t="s">
        <v>32</v>
      </c>
      <c r="C69" s="1" t="s">
        <v>39</v>
      </c>
      <c r="D69" s="1" t="s">
        <v>40</v>
      </c>
      <c r="E69" s="1" t="s">
        <v>32</v>
      </c>
      <c r="F69" s="1" t="s">
        <v>39</v>
      </c>
      <c r="G69" s="1" t="s">
        <v>40</v>
      </c>
      <c r="H69" s="1"/>
      <c r="I69" s="1" t="s">
        <v>32</v>
      </c>
      <c r="J69" s="1" t="s">
        <v>39</v>
      </c>
      <c r="K69" s="1" t="s">
        <v>40</v>
      </c>
      <c r="L69" s="1" t="s">
        <v>32</v>
      </c>
      <c r="M69" s="1" t="s">
        <v>39</v>
      </c>
      <c r="N69" s="1" t="s">
        <v>40</v>
      </c>
      <c r="O69" s="1" t="s">
        <v>32</v>
      </c>
      <c r="P69" s="1" t="s">
        <v>39</v>
      </c>
      <c r="Q69" s="1" t="s">
        <v>40</v>
      </c>
      <c r="R69" s="1">
        <v>2.0</v>
      </c>
      <c r="S69" s="1">
        <v>12.0</v>
      </c>
      <c r="T69" s="12"/>
      <c r="U69" s="12"/>
      <c r="V69" s="12"/>
      <c r="W69" s="12"/>
      <c r="X69" s="12"/>
      <c r="Y69" s="14"/>
      <c r="Z69" s="14"/>
      <c r="AA69" s="14"/>
      <c r="AB69" s="14"/>
      <c r="AC69" s="14"/>
      <c r="AD69" s="14"/>
    </row>
    <row r="70">
      <c r="A70" s="12">
        <v>1.0</v>
      </c>
      <c r="E70" s="12">
        <v>1000000.0</v>
      </c>
      <c r="F70" s="12">
        <v>2.0</v>
      </c>
      <c r="G70" s="12">
        <v>1.220871</v>
      </c>
      <c r="I70" s="12">
        <v>2000000.0</v>
      </c>
      <c r="J70" s="12">
        <v>4.0</v>
      </c>
      <c r="K70" s="12">
        <v>1.333023</v>
      </c>
      <c r="L70" s="12">
        <v>4000000.0</v>
      </c>
      <c r="M70" s="12">
        <v>8.0</v>
      </c>
      <c r="N70" s="12">
        <v>1.620904</v>
      </c>
      <c r="O70" s="12">
        <v>8000000.0</v>
      </c>
      <c r="P70" s="12">
        <v>16.0</v>
      </c>
      <c r="Q70" s="12">
        <v>1.910608</v>
      </c>
      <c r="R70" s="1">
        <v>3.0</v>
      </c>
      <c r="S70" s="1">
        <v>12.0</v>
      </c>
      <c r="T70" s="12"/>
      <c r="U70" s="12"/>
      <c r="V70" s="12"/>
      <c r="W70" s="12"/>
      <c r="X70" s="12"/>
      <c r="Y70" s="14"/>
      <c r="Z70" s="14"/>
      <c r="AA70" s="14"/>
      <c r="AB70" s="14"/>
      <c r="AC70" s="14"/>
      <c r="AD70" s="14"/>
    </row>
    <row r="71">
      <c r="A71" s="12">
        <v>2.0</v>
      </c>
      <c r="E71" s="12">
        <v>1000000.0</v>
      </c>
      <c r="F71" s="12">
        <v>2.0</v>
      </c>
      <c r="G71" s="12">
        <v>1.207295</v>
      </c>
      <c r="I71" s="12">
        <v>2000000.0</v>
      </c>
      <c r="J71" s="12">
        <v>4.0</v>
      </c>
      <c r="K71" s="12">
        <v>1.320151</v>
      </c>
      <c r="L71" s="12">
        <v>4000000.0</v>
      </c>
      <c r="M71" s="12">
        <v>8.0</v>
      </c>
      <c r="N71" s="12">
        <v>1.620728</v>
      </c>
      <c r="O71" s="12">
        <v>8000000.0</v>
      </c>
      <c r="P71" s="12">
        <v>16.0</v>
      </c>
      <c r="Q71" s="12">
        <v>1.859969</v>
      </c>
      <c r="R71" s="1">
        <v>4.0</v>
      </c>
      <c r="S71" s="1">
        <v>12.0</v>
      </c>
      <c r="T71" s="12"/>
      <c r="U71" s="12"/>
      <c r="V71" s="12"/>
      <c r="W71" s="12"/>
      <c r="X71" s="12"/>
      <c r="Y71" s="14"/>
      <c r="Z71" s="14"/>
      <c r="AA71" s="14"/>
      <c r="AB71" s="14"/>
      <c r="AC71" s="14"/>
      <c r="AD71" s="14"/>
    </row>
    <row r="72">
      <c r="A72" s="12">
        <v>3.0</v>
      </c>
      <c r="E72" s="12">
        <v>1000000.0</v>
      </c>
      <c r="F72" s="12">
        <v>2.0</v>
      </c>
      <c r="G72" s="12">
        <v>1.185815</v>
      </c>
      <c r="I72" s="12">
        <v>2000000.0</v>
      </c>
      <c r="J72" s="12">
        <v>4.0</v>
      </c>
      <c r="K72" s="12">
        <v>1.357457</v>
      </c>
      <c r="L72" s="12">
        <v>4000000.0</v>
      </c>
      <c r="M72" s="12">
        <v>8.0</v>
      </c>
      <c r="N72" s="12">
        <v>1.578395</v>
      </c>
      <c r="O72" s="12">
        <v>8000000.0</v>
      </c>
      <c r="P72" s="12">
        <v>16.0</v>
      </c>
      <c r="Q72" s="12">
        <v>1.949786</v>
      </c>
      <c r="R72" s="1">
        <v>5.0</v>
      </c>
      <c r="S72" s="1">
        <v>12.0</v>
      </c>
      <c r="T72" s="12"/>
      <c r="U72" s="12"/>
      <c r="V72" s="12"/>
      <c r="W72" s="12"/>
      <c r="X72" s="12"/>
      <c r="Y72" s="14"/>
      <c r="Z72" s="14"/>
      <c r="AA72" s="14"/>
      <c r="AB72" s="14"/>
      <c r="AC72" s="14"/>
      <c r="AD72" s="14"/>
    </row>
    <row r="73">
      <c r="A73" s="12">
        <v>4.0</v>
      </c>
      <c r="E73" s="12">
        <v>1000000.0</v>
      </c>
      <c r="F73" s="12">
        <v>2.0</v>
      </c>
      <c r="G73" s="12">
        <v>1.182868</v>
      </c>
      <c r="I73" s="12">
        <v>2000000.0</v>
      </c>
      <c r="J73" s="12">
        <v>4.0</v>
      </c>
      <c r="K73" s="12">
        <v>1.339469</v>
      </c>
      <c r="L73" s="12">
        <v>4000000.0</v>
      </c>
      <c r="M73" s="12">
        <v>8.0</v>
      </c>
      <c r="N73" s="12">
        <v>1.630141</v>
      </c>
      <c r="O73" s="12">
        <v>8000000.0</v>
      </c>
      <c r="P73" s="12">
        <v>16.0</v>
      </c>
      <c r="Q73" s="12">
        <v>1.586751</v>
      </c>
      <c r="R73" s="1">
        <v>6.0</v>
      </c>
    </row>
    <row r="74">
      <c r="A74" s="12">
        <v>5.0</v>
      </c>
      <c r="E74" s="12">
        <v>1000000.0</v>
      </c>
      <c r="F74" s="12">
        <v>2.0</v>
      </c>
      <c r="G74" s="12">
        <v>1.199069</v>
      </c>
      <c r="I74" s="12">
        <v>2000000.0</v>
      </c>
      <c r="J74" s="12">
        <v>4.0</v>
      </c>
      <c r="K74" s="12">
        <v>1.32702</v>
      </c>
      <c r="L74" s="12">
        <v>4000000.0</v>
      </c>
      <c r="M74" s="12">
        <v>8.0</v>
      </c>
      <c r="N74" s="12">
        <v>1.5572</v>
      </c>
      <c r="O74" s="12">
        <v>8000000.0</v>
      </c>
      <c r="P74" s="12">
        <v>16.0</v>
      </c>
      <c r="Q74" s="12">
        <v>1.888201</v>
      </c>
      <c r="R74" s="1">
        <v>7.0</v>
      </c>
    </row>
    <row r="75">
      <c r="A75" s="12">
        <v>6.0</v>
      </c>
      <c r="E75" s="12">
        <v>1000000.0</v>
      </c>
      <c r="F75" s="12">
        <v>2.0</v>
      </c>
      <c r="G75" s="14">
        <v>1.225044</v>
      </c>
      <c r="I75" s="14">
        <v>2000000.0</v>
      </c>
      <c r="J75" s="14">
        <v>4.0</v>
      </c>
      <c r="K75" s="14">
        <v>1.341105</v>
      </c>
      <c r="L75" s="14">
        <v>4000000.0</v>
      </c>
      <c r="M75" s="14">
        <v>8.0</v>
      </c>
      <c r="N75" s="14">
        <v>1.611018</v>
      </c>
      <c r="O75" s="14">
        <v>8000000.0</v>
      </c>
      <c r="P75" s="14">
        <v>16.0</v>
      </c>
      <c r="Q75" s="14">
        <v>1.85096</v>
      </c>
      <c r="R75" s="1">
        <v>8.0</v>
      </c>
    </row>
    <row r="76">
      <c r="A76" s="12">
        <v>7.0</v>
      </c>
      <c r="E76" s="12">
        <v>1000000.0</v>
      </c>
      <c r="F76" s="12">
        <v>2.0</v>
      </c>
      <c r="G76" s="14">
        <v>1.171465</v>
      </c>
      <c r="I76" s="14">
        <v>2000000.0</v>
      </c>
      <c r="J76" s="14">
        <v>4.0</v>
      </c>
      <c r="K76" s="14">
        <v>1.278198</v>
      </c>
      <c r="L76" s="14">
        <v>4000000.0</v>
      </c>
      <c r="M76" s="14">
        <v>8.0</v>
      </c>
      <c r="N76" s="14">
        <v>1.557027</v>
      </c>
      <c r="O76" s="14">
        <v>8000000.0</v>
      </c>
      <c r="P76" s="14">
        <v>16.0</v>
      </c>
      <c r="Q76" s="14">
        <v>1.698775</v>
      </c>
      <c r="R76" s="1">
        <v>9.0</v>
      </c>
    </row>
    <row r="77">
      <c r="A77" s="12">
        <v>8.0</v>
      </c>
      <c r="E77" s="12">
        <v>1000000.0</v>
      </c>
      <c r="F77" s="12">
        <v>2.0</v>
      </c>
      <c r="G77" s="14">
        <v>1.179627</v>
      </c>
      <c r="I77" s="14">
        <v>2000000.0</v>
      </c>
      <c r="J77" s="14">
        <v>4.0</v>
      </c>
      <c r="K77" s="14">
        <v>1.285989</v>
      </c>
      <c r="L77" s="14">
        <v>4000000.0</v>
      </c>
      <c r="M77" s="14">
        <v>8.0</v>
      </c>
      <c r="N77" s="14">
        <v>1.589998</v>
      </c>
      <c r="O77" s="14">
        <v>8000000.0</v>
      </c>
      <c r="P77" s="14">
        <v>16.0</v>
      </c>
      <c r="Q77" s="14">
        <v>1.892041</v>
      </c>
      <c r="R77" s="1">
        <v>10.0</v>
      </c>
    </row>
    <row r="78">
      <c r="A78" s="12">
        <v>9.0</v>
      </c>
      <c r="E78" s="12">
        <v>1000000.0</v>
      </c>
      <c r="F78" s="12">
        <v>2.0</v>
      </c>
      <c r="G78" s="14">
        <v>1.153014</v>
      </c>
      <c r="I78" s="14">
        <v>2000000.0</v>
      </c>
      <c r="J78" s="14">
        <v>4.0</v>
      </c>
      <c r="K78" s="14">
        <v>1.342105</v>
      </c>
      <c r="L78" s="14">
        <v>4000000.0</v>
      </c>
      <c r="M78" s="14">
        <v>8.0</v>
      </c>
      <c r="N78" s="14">
        <v>1.642384</v>
      </c>
      <c r="O78" s="14">
        <v>8000000.0</v>
      </c>
      <c r="P78" s="14">
        <v>16.0</v>
      </c>
      <c r="Q78" s="14">
        <v>1.754778</v>
      </c>
      <c r="R78" s="23" t="s">
        <v>19</v>
      </c>
      <c r="S78" s="24"/>
      <c r="T78" s="24" t="str">
        <f t="shared" ref="T78:X78" si="44">MEDIAN(T68:T77)</f>
        <v>#NUM!</v>
      </c>
      <c r="U78" s="24" t="str">
        <f t="shared" si="44"/>
        <v>#NUM!</v>
      </c>
      <c r="V78" s="24" t="str">
        <f t="shared" si="44"/>
        <v>#NUM!</v>
      </c>
      <c r="W78" s="24" t="str">
        <f t="shared" si="44"/>
        <v>#NUM!</v>
      </c>
      <c r="X78" s="24" t="str">
        <f t="shared" si="44"/>
        <v>#NUM!</v>
      </c>
      <c r="Y78" s="24"/>
      <c r="Z78" s="24"/>
    </row>
    <row r="79">
      <c r="A79" s="12">
        <v>10.0</v>
      </c>
      <c r="E79" s="12">
        <v>1000000.0</v>
      </c>
      <c r="F79" s="12">
        <v>2.0</v>
      </c>
      <c r="G79" s="14">
        <v>1.203495</v>
      </c>
      <c r="I79" s="14">
        <v>2000000.0</v>
      </c>
      <c r="J79" s="14">
        <v>4.0</v>
      </c>
      <c r="K79" s="14">
        <v>1.422792</v>
      </c>
      <c r="L79" s="14">
        <v>4000000.0</v>
      </c>
      <c r="M79" s="14">
        <v>8.0</v>
      </c>
      <c r="N79" s="14">
        <v>1.615987</v>
      </c>
      <c r="O79" s="14">
        <v>8000000.0</v>
      </c>
      <c r="P79" s="14">
        <v>16.0</v>
      </c>
      <c r="Q79" s="14">
        <v>1.891008</v>
      </c>
      <c r="R79" s="1">
        <v>1.0</v>
      </c>
      <c r="S79" s="1">
        <v>16.0</v>
      </c>
      <c r="T79" s="12"/>
      <c r="U79" s="12"/>
      <c r="V79" s="12"/>
      <c r="W79" s="12"/>
      <c r="X79" s="12"/>
      <c r="Y79" s="14"/>
      <c r="Z79" s="14"/>
      <c r="AA79" s="14"/>
      <c r="AB79" s="14"/>
      <c r="AC79" s="14"/>
      <c r="AD79" s="14"/>
    </row>
    <row r="80">
      <c r="A80" s="23" t="s">
        <v>19</v>
      </c>
      <c r="B80" s="24"/>
      <c r="C80" s="24"/>
      <c r="D80" s="24" t="str">
        <f>MEDIAN(D70:D79)</f>
        <v>#NUM!</v>
      </c>
      <c r="E80" s="24"/>
      <c r="F80" s="24"/>
      <c r="G80" s="24">
        <f>MEDIAN(G70:G79)</f>
        <v>1.192442</v>
      </c>
      <c r="H80" s="24"/>
      <c r="I80" s="24"/>
      <c r="J80" s="24"/>
      <c r="K80" s="24">
        <f>MEDIAN(K70:K79)</f>
        <v>1.336246</v>
      </c>
      <c r="L80" s="24"/>
      <c r="M80" s="24"/>
      <c r="N80" s="24">
        <f>MEDIAN(N70:N79)</f>
        <v>1.6135025</v>
      </c>
      <c r="O80" s="24"/>
      <c r="P80" s="24"/>
      <c r="Q80" s="24">
        <f>MEDIAN(Q70:Q79)</f>
        <v>1.874085</v>
      </c>
      <c r="R80" s="1">
        <v>2.0</v>
      </c>
      <c r="S80" s="1">
        <v>16.0</v>
      </c>
      <c r="T80" s="12"/>
      <c r="U80" s="12"/>
      <c r="V80" s="12"/>
      <c r="W80" s="12"/>
      <c r="X80" s="12"/>
      <c r="Y80" s="14"/>
      <c r="Z80" s="14"/>
      <c r="AA80" s="14"/>
      <c r="AB80" s="14"/>
      <c r="AC80" s="14"/>
      <c r="AD80" s="14"/>
    </row>
    <row r="81">
      <c r="A81" s="1" t="s">
        <v>41</v>
      </c>
      <c r="R81" s="1">
        <v>3.0</v>
      </c>
      <c r="S81" s="1">
        <v>16.0</v>
      </c>
      <c r="T81" s="12"/>
      <c r="U81" s="12"/>
      <c r="V81" s="12"/>
      <c r="W81" s="12"/>
      <c r="X81" s="12"/>
      <c r="Y81" s="14"/>
      <c r="Z81" s="14"/>
      <c r="AA81" s="14"/>
      <c r="AB81" s="14"/>
      <c r="AC81" s="14"/>
      <c r="AD81" s="14"/>
    </row>
    <row r="82">
      <c r="A82" s="1" t="s">
        <v>42</v>
      </c>
      <c r="B82" s="1" t="s">
        <v>32</v>
      </c>
      <c r="C82" s="1" t="s">
        <v>39</v>
      </c>
      <c r="D82" s="1" t="s">
        <v>40</v>
      </c>
      <c r="E82" s="1" t="s">
        <v>32</v>
      </c>
      <c r="F82" s="1" t="s">
        <v>39</v>
      </c>
      <c r="G82" s="1" t="s">
        <v>40</v>
      </c>
      <c r="H82" s="1"/>
      <c r="I82" s="1" t="s">
        <v>32</v>
      </c>
      <c r="J82" s="1" t="s">
        <v>39</v>
      </c>
      <c r="K82" s="1" t="s">
        <v>40</v>
      </c>
      <c r="L82" s="1" t="s">
        <v>32</v>
      </c>
      <c r="M82" s="1" t="s">
        <v>39</v>
      </c>
      <c r="N82" s="1" t="s">
        <v>40</v>
      </c>
      <c r="O82" s="1" t="s">
        <v>32</v>
      </c>
      <c r="P82" s="1" t="s">
        <v>39</v>
      </c>
      <c r="Q82" s="1" t="s">
        <v>40</v>
      </c>
      <c r="R82" s="1">
        <v>4.0</v>
      </c>
      <c r="S82" s="1">
        <v>16.0</v>
      </c>
      <c r="T82" s="12"/>
      <c r="U82" s="12"/>
      <c r="V82" s="12"/>
      <c r="W82" s="12"/>
      <c r="X82" s="12"/>
      <c r="Y82" s="14"/>
      <c r="Z82" s="14"/>
      <c r="AA82" s="14"/>
      <c r="AB82" s="14"/>
      <c r="AC82" s="14"/>
      <c r="AD82" s="14"/>
    </row>
    <row r="83">
      <c r="A83" s="1">
        <v>1.0</v>
      </c>
      <c r="B83" s="12"/>
      <c r="C83" s="12"/>
      <c r="D83" s="12"/>
      <c r="E83" s="12">
        <v>2000000.0</v>
      </c>
      <c r="F83" s="12">
        <v>2.0</v>
      </c>
      <c r="G83" s="12">
        <v>2.198082</v>
      </c>
      <c r="I83" s="12">
        <v>4000000.0</v>
      </c>
      <c r="J83" s="12">
        <v>4.0</v>
      </c>
      <c r="K83" s="12">
        <v>2.647316</v>
      </c>
      <c r="L83" s="12">
        <v>8000000.0</v>
      </c>
      <c r="M83" s="12">
        <v>8.0</v>
      </c>
      <c r="N83" s="12">
        <v>2.974718</v>
      </c>
      <c r="O83" s="12">
        <v>1.6E7</v>
      </c>
      <c r="P83" s="12">
        <v>16.0</v>
      </c>
      <c r="Q83" s="12">
        <v>3.282464</v>
      </c>
      <c r="R83" s="1">
        <v>5.0</v>
      </c>
      <c r="S83" s="1">
        <v>16.0</v>
      </c>
      <c r="T83" s="12"/>
      <c r="U83" s="12"/>
      <c r="V83" s="12"/>
      <c r="W83" s="12"/>
      <c r="X83" s="12"/>
      <c r="Y83" s="14"/>
      <c r="Z83" s="14"/>
      <c r="AA83" s="14"/>
      <c r="AB83" s="14"/>
      <c r="AC83" s="14"/>
      <c r="AD83" s="14"/>
    </row>
    <row r="84">
      <c r="A84" s="1">
        <v>2.0</v>
      </c>
      <c r="B84" s="12"/>
      <c r="C84" s="12"/>
      <c r="D84" s="12"/>
      <c r="E84" s="12">
        <v>2000000.0</v>
      </c>
      <c r="F84" s="12">
        <v>2.0</v>
      </c>
      <c r="G84" s="12">
        <v>2.238808</v>
      </c>
      <c r="I84" s="12">
        <v>4000000.0</v>
      </c>
      <c r="J84" s="12">
        <v>4.0</v>
      </c>
      <c r="K84" s="12">
        <v>2.507124</v>
      </c>
      <c r="L84" s="12">
        <v>8000000.0</v>
      </c>
      <c r="M84" s="12">
        <v>8.0</v>
      </c>
      <c r="N84" s="12">
        <v>2.994738</v>
      </c>
      <c r="O84" s="12">
        <v>1.6E7</v>
      </c>
      <c r="P84" s="12">
        <v>16.0</v>
      </c>
      <c r="Q84" s="12">
        <v>3.444322</v>
      </c>
      <c r="R84" s="1">
        <v>6.0</v>
      </c>
    </row>
    <row r="85">
      <c r="A85" s="1">
        <v>3.0</v>
      </c>
      <c r="B85" s="12"/>
      <c r="C85" s="12"/>
      <c r="D85" s="12"/>
      <c r="E85" s="12">
        <v>2000000.0</v>
      </c>
      <c r="F85" s="12">
        <v>2.0</v>
      </c>
      <c r="G85" s="12">
        <v>2.220351</v>
      </c>
      <c r="I85" s="12">
        <v>4000000.0</v>
      </c>
      <c r="J85" s="12">
        <v>4.0</v>
      </c>
      <c r="K85" s="12">
        <v>2.424891</v>
      </c>
      <c r="L85" s="12">
        <v>8000000.0</v>
      </c>
      <c r="M85" s="12">
        <v>8.0</v>
      </c>
      <c r="N85" s="12">
        <v>2.995016</v>
      </c>
      <c r="O85" s="12">
        <v>1.6E7</v>
      </c>
      <c r="P85" s="12">
        <v>16.0</v>
      </c>
      <c r="Q85" s="12">
        <v>3.297755</v>
      </c>
      <c r="R85" s="1">
        <v>7.0</v>
      </c>
    </row>
    <row r="86">
      <c r="A86" s="1">
        <v>4.0</v>
      </c>
      <c r="B86" s="12"/>
      <c r="C86" s="12"/>
      <c r="D86" s="12"/>
      <c r="E86" s="12">
        <v>2000000.0</v>
      </c>
      <c r="F86" s="12">
        <v>2.0</v>
      </c>
      <c r="G86" s="12">
        <v>2.235915</v>
      </c>
      <c r="I86" s="12">
        <v>4000000.0</v>
      </c>
      <c r="J86" s="12">
        <v>4.0</v>
      </c>
      <c r="K86" s="12">
        <v>2.452764</v>
      </c>
      <c r="L86" s="12">
        <v>8000000.0</v>
      </c>
      <c r="M86" s="12">
        <v>8.0</v>
      </c>
      <c r="N86" s="12">
        <v>2.938597</v>
      </c>
      <c r="O86" s="12">
        <v>1.6E7</v>
      </c>
      <c r="P86" s="12">
        <v>16.0</v>
      </c>
      <c r="Q86" s="12">
        <v>3.265991</v>
      </c>
      <c r="R86" s="1">
        <v>8.0</v>
      </c>
    </row>
    <row r="87">
      <c r="A87" s="1">
        <v>5.0</v>
      </c>
      <c r="B87" s="12"/>
      <c r="C87" s="12"/>
      <c r="D87" s="12"/>
      <c r="E87" s="12">
        <v>2000000.0</v>
      </c>
      <c r="F87" s="12">
        <v>2.0</v>
      </c>
      <c r="G87" s="12">
        <v>2.263131</v>
      </c>
      <c r="I87" s="12">
        <v>4000000.0</v>
      </c>
      <c r="J87" s="12">
        <v>4.0</v>
      </c>
      <c r="K87" s="12">
        <v>2.460001</v>
      </c>
      <c r="L87" s="12">
        <v>8000000.0</v>
      </c>
      <c r="M87" s="12">
        <v>8.0</v>
      </c>
      <c r="N87" s="12">
        <v>2.889349</v>
      </c>
      <c r="O87" s="12">
        <v>1.6E7</v>
      </c>
      <c r="P87" s="12">
        <v>16.0</v>
      </c>
      <c r="Q87" s="12">
        <v>3.305239</v>
      </c>
      <c r="R87" s="1">
        <v>9.0</v>
      </c>
    </row>
    <row r="88">
      <c r="A88" s="1">
        <v>6.0</v>
      </c>
      <c r="B88" s="14"/>
      <c r="C88" s="12"/>
      <c r="D88" s="14"/>
      <c r="E88" s="14">
        <v>2000000.0</v>
      </c>
      <c r="F88" s="14">
        <v>2.0</v>
      </c>
      <c r="G88" s="14">
        <v>2.263788</v>
      </c>
      <c r="I88" s="14">
        <v>4000000.0</v>
      </c>
      <c r="J88" s="14">
        <v>4.0</v>
      </c>
      <c r="K88" s="14">
        <v>2.446324</v>
      </c>
      <c r="L88" s="14">
        <v>8000000.0</v>
      </c>
      <c r="M88" s="14">
        <v>8.0</v>
      </c>
      <c r="N88" s="14">
        <v>2.73866</v>
      </c>
      <c r="O88" s="14">
        <v>1.6E7</v>
      </c>
      <c r="P88" s="14">
        <v>16.0</v>
      </c>
      <c r="Q88" s="14">
        <v>3.283377</v>
      </c>
      <c r="R88" s="1">
        <v>10.0</v>
      </c>
    </row>
    <row r="89">
      <c r="A89" s="1">
        <v>7.0</v>
      </c>
      <c r="B89" s="14"/>
      <c r="C89" s="12"/>
      <c r="D89" s="14"/>
      <c r="E89" s="14">
        <v>2000000.0</v>
      </c>
      <c r="F89" s="14">
        <v>2.0</v>
      </c>
      <c r="G89" s="14">
        <v>2.25573</v>
      </c>
      <c r="I89" s="14">
        <v>4000000.0</v>
      </c>
      <c r="J89" s="14">
        <v>4.0</v>
      </c>
      <c r="K89" s="14">
        <v>2.467733</v>
      </c>
      <c r="L89" s="14">
        <v>8000000.0</v>
      </c>
      <c r="M89" s="14">
        <v>8.0</v>
      </c>
      <c r="N89" s="14">
        <v>2.924082</v>
      </c>
      <c r="O89" s="14">
        <v>1.6E7</v>
      </c>
      <c r="P89" s="14">
        <v>16.0</v>
      </c>
      <c r="Q89" s="14">
        <v>3.251974</v>
      </c>
      <c r="R89" s="23" t="s">
        <v>19</v>
      </c>
      <c r="S89" s="24"/>
      <c r="T89" s="24" t="str">
        <f t="shared" ref="T89:X89" si="45">MEDIAN(T79:T88)</f>
        <v>#NUM!</v>
      </c>
      <c r="U89" s="24" t="str">
        <f t="shared" si="45"/>
        <v>#NUM!</v>
      </c>
      <c r="V89" s="24" t="str">
        <f t="shared" si="45"/>
        <v>#NUM!</v>
      </c>
      <c r="W89" s="24" t="str">
        <f t="shared" si="45"/>
        <v>#NUM!</v>
      </c>
      <c r="X89" s="24" t="str">
        <f t="shared" si="45"/>
        <v>#NUM!</v>
      </c>
      <c r="Y89" s="24"/>
      <c r="Z89" s="24"/>
    </row>
    <row r="90">
      <c r="A90" s="1">
        <v>8.0</v>
      </c>
      <c r="B90" s="14"/>
      <c r="C90" s="12"/>
      <c r="D90" s="14"/>
      <c r="E90" s="14">
        <v>2000000.0</v>
      </c>
      <c r="F90" s="14">
        <v>2.0</v>
      </c>
      <c r="G90" s="14">
        <v>2.226995</v>
      </c>
      <c r="I90" s="14">
        <v>4000000.0</v>
      </c>
      <c r="J90" s="14">
        <v>4.0</v>
      </c>
      <c r="K90" s="14">
        <v>2.471828</v>
      </c>
      <c r="L90" s="14">
        <v>8000000.0</v>
      </c>
      <c r="M90" s="14">
        <v>8.0</v>
      </c>
      <c r="N90" s="14">
        <v>2.961966</v>
      </c>
      <c r="O90" s="14">
        <v>1.6E7</v>
      </c>
      <c r="P90" s="14">
        <v>16.0</v>
      </c>
      <c r="Q90" s="14">
        <v>3.121849</v>
      </c>
    </row>
    <row r="91">
      <c r="A91" s="1">
        <v>9.0</v>
      </c>
      <c r="B91" s="14"/>
      <c r="C91" s="12"/>
      <c r="D91" s="14"/>
      <c r="E91" s="14">
        <v>2000000.0</v>
      </c>
      <c r="F91" s="14">
        <v>2.0</v>
      </c>
      <c r="G91" s="14">
        <v>2.214626</v>
      </c>
      <c r="I91" s="14">
        <v>4000000.0</v>
      </c>
      <c r="J91" s="14">
        <v>4.0</v>
      </c>
      <c r="K91" s="14">
        <v>2.419472</v>
      </c>
      <c r="L91" s="14">
        <v>8000000.0</v>
      </c>
      <c r="M91" s="14">
        <v>8.0</v>
      </c>
      <c r="N91" s="14">
        <v>2.937805</v>
      </c>
      <c r="O91" s="14">
        <v>1.6E7</v>
      </c>
      <c r="P91" s="14">
        <v>16.0</v>
      </c>
      <c r="Q91" s="14">
        <v>3.138731</v>
      </c>
    </row>
    <row r="92">
      <c r="A92" s="1">
        <v>10.0</v>
      </c>
      <c r="B92" s="14"/>
      <c r="C92" s="12"/>
      <c r="D92" s="14"/>
      <c r="E92" s="14">
        <v>2000000.0</v>
      </c>
      <c r="F92" s="14">
        <v>2.0</v>
      </c>
      <c r="G92" s="14">
        <v>2.28138</v>
      </c>
      <c r="I92" s="14">
        <v>4000000.0</v>
      </c>
      <c r="J92" s="14">
        <v>4.0</v>
      </c>
      <c r="K92" s="14">
        <v>2.48712</v>
      </c>
      <c r="L92" s="14">
        <v>8000000.0</v>
      </c>
      <c r="M92" s="14">
        <v>8.0</v>
      </c>
      <c r="N92" s="14">
        <v>2.701422</v>
      </c>
      <c r="O92" s="14">
        <v>1.6E7</v>
      </c>
      <c r="P92" s="14">
        <v>16.0</v>
      </c>
      <c r="Q92" s="14">
        <v>3.336021</v>
      </c>
    </row>
    <row r="93">
      <c r="A93" s="23" t="s">
        <v>19</v>
      </c>
      <c r="B93" s="24"/>
      <c r="C93" s="24"/>
      <c r="D93" s="24" t="str">
        <f>MEDIAN(D83:D92)</f>
        <v>#NUM!</v>
      </c>
      <c r="E93" s="24"/>
      <c r="F93" s="24"/>
      <c r="G93" s="24">
        <f>MEDIAN(G83:G92)</f>
        <v>2.2373615</v>
      </c>
      <c r="H93" s="24"/>
      <c r="I93" s="24"/>
      <c r="J93" s="24"/>
      <c r="K93" s="24">
        <f>MEDIAN(K83:K92)</f>
        <v>2.463867</v>
      </c>
      <c r="L93" s="24"/>
      <c r="M93" s="24"/>
      <c r="N93" s="24">
        <f>MEDIAN(N83:N92)</f>
        <v>2.938201</v>
      </c>
      <c r="O93" s="24"/>
      <c r="P93" s="24"/>
      <c r="Q93" s="24">
        <f>MEDIAN(Q83:Q92)</f>
        <v>3.2829205</v>
      </c>
    </row>
    <row r="94">
      <c r="A94" s="1" t="s">
        <v>43</v>
      </c>
    </row>
    <row r="95">
      <c r="A95" s="1" t="s">
        <v>42</v>
      </c>
      <c r="B95" s="1" t="s">
        <v>32</v>
      </c>
      <c r="C95" s="1" t="s">
        <v>39</v>
      </c>
      <c r="D95" s="1" t="s">
        <v>40</v>
      </c>
      <c r="E95" s="1" t="s">
        <v>32</v>
      </c>
      <c r="F95" s="1" t="s">
        <v>39</v>
      </c>
      <c r="G95" s="1" t="s">
        <v>40</v>
      </c>
      <c r="H95" s="1"/>
      <c r="I95" s="1" t="s">
        <v>32</v>
      </c>
      <c r="J95" s="1" t="s">
        <v>39</v>
      </c>
      <c r="K95" s="1" t="s">
        <v>40</v>
      </c>
      <c r="L95" s="1" t="s">
        <v>32</v>
      </c>
      <c r="M95" s="1" t="s">
        <v>39</v>
      </c>
      <c r="N95" s="1" t="s">
        <v>40</v>
      </c>
      <c r="O95" s="1" t="s">
        <v>32</v>
      </c>
      <c r="P95" s="1" t="s">
        <v>39</v>
      </c>
      <c r="Q95" s="1" t="s">
        <v>40</v>
      </c>
    </row>
    <row r="96">
      <c r="A96" s="1">
        <v>1.0</v>
      </c>
      <c r="B96" s="12"/>
      <c r="C96" s="12"/>
      <c r="D96" s="12"/>
      <c r="E96" s="12">
        <v>4000000.0</v>
      </c>
      <c r="F96" s="12">
        <v>2.0</v>
      </c>
      <c r="G96" s="12">
        <v>4.34561</v>
      </c>
      <c r="I96" s="12">
        <v>8000000.0</v>
      </c>
      <c r="J96" s="12">
        <v>4.0</v>
      </c>
      <c r="K96" s="12">
        <v>4.735606</v>
      </c>
      <c r="L96" s="12">
        <v>1.6E7</v>
      </c>
      <c r="M96" s="12">
        <v>8.0</v>
      </c>
      <c r="N96" s="12">
        <v>5.721144</v>
      </c>
      <c r="O96" s="12">
        <v>3.2E7</v>
      </c>
      <c r="P96" s="12">
        <v>16.0</v>
      </c>
      <c r="Q96" s="12">
        <v>6.193368</v>
      </c>
    </row>
    <row r="97">
      <c r="A97" s="1">
        <v>2.0</v>
      </c>
      <c r="B97" s="12"/>
      <c r="C97" s="12"/>
      <c r="D97" s="12"/>
      <c r="E97" s="12">
        <v>4000000.0</v>
      </c>
      <c r="F97" s="12">
        <v>2.0</v>
      </c>
      <c r="G97" s="12">
        <v>4.359164</v>
      </c>
      <c r="I97" s="12">
        <v>8000000.0</v>
      </c>
      <c r="J97" s="12">
        <v>4.0</v>
      </c>
      <c r="K97" s="12">
        <v>4.697532</v>
      </c>
      <c r="L97" s="12">
        <v>1.6E7</v>
      </c>
      <c r="M97" s="12">
        <v>8.0</v>
      </c>
      <c r="N97" s="12">
        <v>5.632309</v>
      </c>
      <c r="O97" s="12">
        <v>3.2E7</v>
      </c>
      <c r="P97" s="12">
        <v>16.0</v>
      </c>
      <c r="Q97" s="12">
        <v>5.914094</v>
      </c>
    </row>
    <row r="98">
      <c r="A98" s="1">
        <v>3.0</v>
      </c>
      <c r="B98" s="12"/>
      <c r="C98" s="12"/>
      <c r="D98" s="12"/>
      <c r="E98" s="12">
        <v>4000000.0</v>
      </c>
      <c r="F98" s="12">
        <v>2.0</v>
      </c>
      <c r="G98" s="12">
        <v>4.360511</v>
      </c>
      <c r="I98" s="12">
        <v>8000000.0</v>
      </c>
      <c r="J98" s="12">
        <v>4.0</v>
      </c>
      <c r="K98" s="12">
        <v>4.665094</v>
      </c>
      <c r="L98" s="12">
        <v>1.6E7</v>
      </c>
      <c r="M98" s="12">
        <v>8.0</v>
      </c>
      <c r="N98" s="12">
        <v>5.656304</v>
      </c>
      <c r="O98" s="12">
        <v>3.2E7</v>
      </c>
      <c r="P98" s="12">
        <v>16.0</v>
      </c>
      <c r="Q98" s="12">
        <v>5.974104</v>
      </c>
    </row>
    <row r="99">
      <c r="A99" s="1">
        <v>4.0</v>
      </c>
      <c r="B99" s="12"/>
      <c r="C99" s="12"/>
      <c r="D99" s="12"/>
      <c r="E99" s="12">
        <v>4000000.0</v>
      </c>
      <c r="F99" s="12">
        <v>2.0</v>
      </c>
      <c r="G99" s="12">
        <v>4.359818</v>
      </c>
      <c r="I99" s="12">
        <v>8000000.0</v>
      </c>
      <c r="J99" s="12">
        <v>4.0</v>
      </c>
      <c r="K99" s="12">
        <v>4.743855</v>
      </c>
      <c r="L99" s="12">
        <v>1.6E7</v>
      </c>
      <c r="M99" s="12">
        <v>8.0</v>
      </c>
      <c r="N99" s="12">
        <v>5.687166</v>
      </c>
      <c r="O99" s="12">
        <v>3.2E7</v>
      </c>
      <c r="P99" s="12">
        <v>16.0</v>
      </c>
      <c r="Q99" s="12">
        <v>6.049583</v>
      </c>
    </row>
    <row r="100">
      <c r="A100" s="1">
        <v>5.0</v>
      </c>
      <c r="B100" s="12"/>
      <c r="C100" s="12"/>
      <c r="D100" s="12"/>
      <c r="E100" s="12">
        <v>4000000.0</v>
      </c>
      <c r="F100" s="12">
        <v>2.0</v>
      </c>
      <c r="G100" s="12">
        <v>4.33799</v>
      </c>
      <c r="I100" s="12">
        <v>8000000.0</v>
      </c>
      <c r="J100" s="12">
        <v>4.0</v>
      </c>
      <c r="K100" s="12">
        <v>4.632944</v>
      </c>
      <c r="L100" s="12">
        <v>1.6E7</v>
      </c>
      <c r="M100" s="12">
        <v>8.0</v>
      </c>
      <c r="N100" s="12">
        <v>5.706704</v>
      </c>
      <c r="O100" s="12">
        <v>3.2E7</v>
      </c>
      <c r="P100" s="12">
        <v>16.0</v>
      </c>
      <c r="Q100" s="12">
        <v>6.11065</v>
      </c>
    </row>
    <row r="101">
      <c r="A101" s="1">
        <v>6.0</v>
      </c>
      <c r="B101" s="14"/>
      <c r="C101" s="12"/>
      <c r="D101" s="14"/>
      <c r="E101" s="14">
        <v>4000000.0</v>
      </c>
      <c r="F101" s="14">
        <v>2.0</v>
      </c>
      <c r="G101" s="14">
        <v>4.34796</v>
      </c>
      <c r="I101" s="14">
        <v>8000000.0</v>
      </c>
      <c r="J101" s="14">
        <v>4.0</v>
      </c>
      <c r="K101" s="14">
        <v>4.678768</v>
      </c>
      <c r="L101" s="14">
        <v>1.6E7</v>
      </c>
      <c r="M101" s="14">
        <v>8.0</v>
      </c>
      <c r="N101" s="14">
        <v>5.616063</v>
      </c>
      <c r="O101" s="14">
        <v>3.2E7</v>
      </c>
      <c r="P101" s="14">
        <v>16.0</v>
      </c>
      <c r="Q101" s="14">
        <v>6.168906</v>
      </c>
      <c r="R101" s="23"/>
      <c r="S101" s="24"/>
      <c r="T101" s="24"/>
      <c r="U101" s="24"/>
      <c r="V101" s="24"/>
      <c r="W101" s="24"/>
      <c r="X101" s="24"/>
      <c r="Y101" s="24"/>
      <c r="Z101" s="24"/>
    </row>
    <row r="102">
      <c r="A102" s="1">
        <v>7.0</v>
      </c>
      <c r="B102" s="14"/>
      <c r="C102" s="12"/>
      <c r="D102" s="14"/>
      <c r="E102" s="14">
        <v>4000000.0</v>
      </c>
      <c r="F102" s="14">
        <v>2.0</v>
      </c>
      <c r="G102" s="14">
        <v>4.335251</v>
      </c>
      <c r="I102" s="14">
        <v>8000000.0</v>
      </c>
      <c r="J102" s="14">
        <v>4.0</v>
      </c>
      <c r="K102" s="14">
        <v>4.627506</v>
      </c>
      <c r="L102" s="14">
        <v>1.6E7</v>
      </c>
      <c r="M102" s="14">
        <v>8.0</v>
      </c>
      <c r="N102" s="14">
        <v>5.668934</v>
      </c>
      <c r="O102" s="14">
        <v>3.2E7</v>
      </c>
      <c r="P102" s="14">
        <v>16.0</v>
      </c>
      <c r="Q102" s="14">
        <v>6.073496</v>
      </c>
    </row>
    <row r="103">
      <c r="A103" s="1">
        <v>8.0</v>
      </c>
      <c r="B103" s="14"/>
      <c r="C103" s="12"/>
      <c r="D103" s="14"/>
      <c r="E103" s="14">
        <v>4000000.0</v>
      </c>
      <c r="F103" s="14">
        <v>2.0</v>
      </c>
      <c r="G103" s="14">
        <v>4.523023</v>
      </c>
      <c r="I103" s="14">
        <v>8000000.0</v>
      </c>
      <c r="J103" s="14">
        <v>4.0</v>
      </c>
      <c r="K103" s="14">
        <v>4.684036</v>
      </c>
      <c r="L103" s="14">
        <v>1.6E7</v>
      </c>
      <c r="M103" s="14">
        <v>8.0</v>
      </c>
      <c r="N103" s="14">
        <v>5.643208</v>
      </c>
      <c r="O103" s="14">
        <v>3.2E7</v>
      </c>
      <c r="P103" s="14">
        <v>16.0</v>
      </c>
      <c r="Q103" s="14">
        <v>6.098352</v>
      </c>
    </row>
    <row r="104">
      <c r="A104" s="1">
        <v>9.0</v>
      </c>
      <c r="B104" s="14"/>
      <c r="C104" s="12"/>
      <c r="D104" s="14"/>
      <c r="E104" s="14">
        <v>4000000.0</v>
      </c>
      <c r="F104" s="14">
        <v>2.0</v>
      </c>
      <c r="G104" s="14">
        <v>4.345036</v>
      </c>
      <c r="I104" s="14">
        <v>8000000.0</v>
      </c>
      <c r="J104" s="14">
        <v>4.0</v>
      </c>
      <c r="K104" s="14">
        <v>4.639949</v>
      </c>
      <c r="L104" s="14">
        <v>1.6E7</v>
      </c>
      <c r="M104" s="14">
        <v>8.0</v>
      </c>
      <c r="N104" s="14">
        <v>5.698753</v>
      </c>
      <c r="O104" s="14">
        <v>3.2E7</v>
      </c>
      <c r="P104" s="14">
        <v>16.0</v>
      </c>
      <c r="Q104" s="14">
        <v>6.068949</v>
      </c>
    </row>
    <row r="105">
      <c r="A105" s="1">
        <v>10.0</v>
      </c>
      <c r="B105" s="14"/>
      <c r="C105" s="12"/>
      <c r="D105" s="14"/>
      <c r="E105" s="14">
        <v>4000000.0</v>
      </c>
      <c r="F105" s="14">
        <v>2.0</v>
      </c>
      <c r="G105" s="14">
        <v>4.347974</v>
      </c>
      <c r="I105" s="14">
        <v>8000000.0</v>
      </c>
      <c r="J105" s="14">
        <v>4.0</v>
      </c>
      <c r="K105" s="14">
        <v>4.709993</v>
      </c>
      <c r="L105" s="14">
        <v>1.6E7</v>
      </c>
      <c r="M105" s="14">
        <v>8.0</v>
      </c>
      <c r="N105" s="14">
        <v>5.626625</v>
      </c>
      <c r="O105" s="14">
        <v>3.2E7</v>
      </c>
      <c r="P105" s="14">
        <v>16.0</v>
      </c>
      <c r="Q105" s="14">
        <v>5.990683</v>
      </c>
    </row>
    <row r="106">
      <c r="A106" s="23" t="s">
        <v>19</v>
      </c>
      <c r="B106" s="24"/>
      <c r="C106" s="24"/>
      <c r="D106" s="24" t="str">
        <f>MEDIAN(D96:D105)</f>
        <v>#NUM!</v>
      </c>
      <c r="E106" s="24"/>
      <c r="F106" s="24"/>
      <c r="G106" s="24">
        <f>MEDIAN(G96:G105)</f>
        <v>4.347967</v>
      </c>
      <c r="H106" s="24"/>
      <c r="I106" s="24"/>
      <c r="J106" s="24"/>
      <c r="K106" s="24">
        <f>MEDIAN(K96:K105)</f>
        <v>4.681402</v>
      </c>
      <c r="L106" s="24"/>
      <c r="M106" s="24"/>
      <c r="N106" s="24">
        <f>MEDIAN(N96:N105)</f>
        <v>5.662619</v>
      </c>
      <c r="O106" s="24"/>
      <c r="P106" s="24"/>
      <c r="Q106" s="24">
        <f>MEDIAN(Q96:Q105)</f>
        <v>6.0712225</v>
      </c>
    </row>
    <row r="107">
      <c r="A107" s="1" t="s">
        <v>44</v>
      </c>
      <c r="B107" s="1" t="s">
        <v>32</v>
      </c>
      <c r="C107" s="1" t="s">
        <v>39</v>
      </c>
      <c r="D107" s="1" t="s">
        <v>40</v>
      </c>
      <c r="E107" s="1" t="s">
        <v>32</v>
      </c>
      <c r="F107" s="1" t="s">
        <v>39</v>
      </c>
      <c r="G107" s="1" t="s">
        <v>40</v>
      </c>
      <c r="H107" s="1"/>
      <c r="I107" s="1" t="s">
        <v>32</v>
      </c>
      <c r="J107" s="1" t="s">
        <v>39</v>
      </c>
      <c r="K107" s="1" t="s">
        <v>40</v>
      </c>
      <c r="L107" s="1" t="s">
        <v>32</v>
      </c>
      <c r="M107" s="1" t="s">
        <v>39</v>
      </c>
      <c r="N107" s="1" t="s">
        <v>40</v>
      </c>
      <c r="O107" s="1" t="s">
        <v>32</v>
      </c>
      <c r="P107" s="1" t="s">
        <v>39</v>
      </c>
      <c r="Q107" s="1" t="s">
        <v>40</v>
      </c>
    </row>
    <row r="108">
      <c r="A108" s="12">
        <v>1.0</v>
      </c>
      <c r="E108" s="12">
        <v>8000000.0</v>
      </c>
      <c r="F108" s="12">
        <v>2.0</v>
      </c>
      <c r="G108" s="12">
        <v>8.728528</v>
      </c>
      <c r="I108" s="12">
        <v>1.6E7</v>
      </c>
      <c r="J108" s="12">
        <v>4.0</v>
      </c>
      <c r="K108" s="12">
        <v>9.243325</v>
      </c>
      <c r="L108" s="12">
        <v>3.2E7</v>
      </c>
      <c r="M108" s="12">
        <v>8.0</v>
      </c>
      <c r="N108" s="12">
        <v>10.031542</v>
      </c>
      <c r="O108" s="12">
        <v>6.4E7</v>
      </c>
      <c r="P108" s="12">
        <v>16.0</v>
      </c>
      <c r="Q108" s="12">
        <v>11.731605</v>
      </c>
    </row>
    <row r="109">
      <c r="A109" s="12">
        <v>2.0</v>
      </c>
      <c r="E109" s="12">
        <v>8000000.0</v>
      </c>
      <c r="F109" s="12">
        <v>2.0</v>
      </c>
      <c r="G109" s="12">
        <v>8.584295</v>
      </c>
      <c r="I109" s="12">
        <v>1.6E7</v>
      </c>
      <c r="J109" s="12">
        <v>4.0</v>
      </c>
      <c r="K109" s="12">
        <v>9.255298</v>
      </c>
      <c r="L109" s="12">
        <v>3.2E7</v>
      </c>
      <c r="M109" s="12">
        <v>8.0</v>
      </c>
      <c r="N109" s="12">
        <v>10.991118</v>
      </c>
      <c r="O109" s="12">
        <v>6.4E7</v>
      </c>
      <c r="P109" s="12">
        <v>16.0</v>
      </c>
      <c r="Q109" s="12">
        <v>11.905457</v>
      </c>
    </row>
    <row r="110">
      <c r="A110" s="12">
        <v>3.0</v>
      </c>
      <c r="E110" s="12">
        <v>8000000.0</v>
      </c>
      <c r="F110" s="12">
        <v>2.0</v>
      </c>
      <c r="G110" s="12">
        <v>8.588785</v>
      </c>
      <c r="I110" s="12">
        <v>1.6E7</v>
      </c>
      <c r="J110" s="12">
        <v>4.0</v>
      </c>
      <c r="K110" s="12">
        <v>9.184811</v>
      </c>
      <c r="L110" s="12">
        <v>3.2E7</v>
      </c>
      <c r="M110" s="12">
        <v>8.0</v>
      </c>
      <c r="N110" s="12">
        <v>11.17705</v>
      </c>
      <c r="O110" s="12">
        <v>6.4E7</v>
      </c>
      <c r="P110" s="12">
        <v>16.0</v>
      </c>
      <c r="Q110" s="12">
        <v>11.811461</v>
      </c>
    </row>
    <row r="111">
      <c r="A111" s="12">
        <v>4.0</v>
      </c>
      <c r="E111" s="12">
        <v>8000000.0</v>
      </c>
      <c r="F111" s="12">
        <v>2.0</v>
      </c>
      <c r="G111" s="12">
        <v>8.614051</v>
      </c>
      <c r="I111" s="12">
        <v>1.6E7</v>
      </c>
      <c r="J111" s="12">
        <v>4.0</v>
      </c>
      <c r="K111" s="12">
        <v>9.402754</v>
      </c>
      <c r="L111" s="12">
        <v>3.2E7</v>
      </c>
      <c r="M111" s="12">
        <v>8.0</v>
      </c>
      <c r="N111" s="12">
        <v>11.157434</v>
      </c>
      <c r="O111" s="12">
        <v>6.4E7</v>
      </c>
      <c r="P111" s="12">
        <v>16.0</v>
      </c>
      <c r="Q111" s="12">
        <v>11.529725</v>
      </c>
    </row>
    <row r="112">
      <c r="A112" s="12">
        <v>5.0</v>
      </c>
      <c r="E112" s="12">
        <v>8000000.0</v>
      </c>
      <c r="F112" s="12">
        <v>2.0</v>
      </c>
      <c r="G112" s="12">
        <v>8.58165</v>
      </c>
      <c r="I112" s="12">
        <v>1.6E7</v>
      </c>
      <c r="J112" s="12">
        <v>4.0</v>
      </c>
      <c r="K112" s="12">
        <v>10.179311</v>
      </c>
      <c r="L112" s="12">
        <v>3.2E7</v>
      </c>
      <c r="M112" s="12">
        <v>8.0</v>
      </c>
      <c r="N112" s="12">
        <v>11.093909</v>
      </c>
      <c r="O112" s="12">
        <v>6.4E7</v>
      </c>
      <c r="P112" s="12">
        <v>16.0</v>
      </c>
      <c r="Q112" s="12">
        <v>11.816204</v>
      </c>
    </row>
    <row r="113">
      <c r="A113" s="12">
        <v>6.0</v>
      </c>
      <c r="E113" s="12">
        <v>8000000.0</v>
      </c>
      <c r="F113" s="12">
        <v>2.0</v>
      </c>
      <c r="G113" s="14">
        <v>8.56249</v>
      </c>
      <c r="I113" s="14">
        <v>1.6E7</v>
      </c>
      <c r="J113" s="14">
        <v>4.0</v>
      </c>
      <c r="K113" s="14">
        <v>9.378459</v>
      </c>
      <c r="L113" s="14">
        <v>3.2E7</v>
      </c>
      <c r="M113" s="14">
        <v>8.0</v>
      </c>
      <c r="N113" s="14">
        <v>11.356143</v>
      </c>
      <c r="O113" s="14">
        <v>6.4E7</v>
      </c>
      <c r="P113" s="14">
        <v>16.0</v>
      </c>
      <c r="Q113" s="14">
        <v>11.771519</v>
      </c>
    </row>
    <row r="114">
      <c r="A114" s="12">
        <v>7.0</v>
      </c>
      <c r="E114" s="12">
        <v>8000000.0</v>
      </c>
      <c r="F114" s="12">
        <v>2.0</v>
      </c>
      <c r="G114" s="14">
        <v>8.563419</v>
      </c>
      <c r="I114" s="14">
        <v>1.6E7</v>
      </c>
      <c r="J114" s="14">
        <v>4.0</v>
      </c>
      <c r="K114" s="14">
        <v>9.253651</v>
      </c>
      <c r="L114" s="14">
        <v>3.2E7</v>
      </c>
      <c r="M114" s="14">
        <v>8.0</v>
      </c>
      <c r="N114" s="14">
        <v>11.524554</v>
      </c>
      <c r="O114" s="14">
        <v>6.4E7</v>
      </c>
      <c r="P114" s="14">
        <v>16.0</v>
      </c>
      <c r="Q114" s="14">
        <v>11.816493</v>
      </c>
    </row>
    <row r="115">
      <c r="A115" s="12">
        <v>8.0</v>
      </c>
      <c r="E115" s="12">
        <v>8000000.0</v>
      </c>
      <c r="F115" s="12">
        <v>2.0</v>
      </c>
      <c r="G115" s="14">
        <v>8.768546</v>
      </c>
      <c r="I115" s="14">
        <v>1.6E7</v>
      </c>
      <c r="J115" s="14">
        <v>4.0</v>
      </c>
      <c r="K115" s="14">
        <v>9.296725</v>
      </c>
      <c r="L115" s="14">
        <v>3.2E7</v>
      </c>
      <c r="M115" s="14">
        <v>8.0</v>
      </c>
      <c r="N115" s="14">
        <v>10.32422</v>
      </c>
      <c r="O115" s="14">
        <v>6.4E7</v>
      </c>
      <c r="P115" s="14">
        <v>16.0</v>
      </c>
      <c r="Q115" s="14">
        <v>11.795505</v>
      </c>
    </row>
    <row r="116">
      <c r="A116" s="12">
        <v>9.0</v>
      </c>
      <c r="E116" s="12">
        <v>8000000.0</v>
      </c>
      <c r="F116" s="12">
        <v>2.0</v>
      </c>
      <c r="G116" s="14">
        <v>8.606742</v>
      </c>
      <c r="I116" s="14">
        <v>1.6E7</v>
      </c>
      <c r="J116" s="14">
        <v>4.0</v>
      </c>
      <c r="K116" s="14">
        <v>9.228544</v>
      </c>
      <c r="L116" s="14">
        <v>3.2E7</v>
      </c>
      <c r="M116" s="14">
        <v>8.0</v>
      </c>
      <c r="N116" s="14">
        <v>11.044775</v>
      </c>
      <c r="O116" s="14">
        <v>6.4E7</v>
      </c>
      <c r="P116" s="14">
        <v>16.0</v>
      </c>
      <c r="Q116" s="14">
        <v>11.498635</v>
      </c>
    </row>
    <row r="117">
      <c r="A117" s="12">
        <v>10.0</v>
      </c>
      <c r="E117" s="12">
        <v>8000000.0</v>
      </c>
      <c r="F117" s="12">
        <v>2.0</v>
      </c>
      <c r="G117" s="14">
        <v>8.642673</v>
      </c>
      <c r="I117" s="14">
        <v>1.6E7</v>
      </c>
      <c r="J117" s="14">
        <v>4.0</v>
      </c>
      <c r="K117" s="14">
        <v>9.171831</v>
      </c>
      <c r="L117" s="14">
        <v>3.2E7</v>
      </c>
      <c r="M117" s="14">
        <v>8.0</v>
      </c>
      <c r="N117" s="14">
        <v>10.982847</v>
      </c>
      <c r="O117" s="14">
        <v>6.4E7</v>
      </c>
      <c r="P117" s="14">
        <v>16.0</v>
      </c>
      <c r="Q117" s="14">
        <v>11.807831</v>
      </c>
    </row>
    <row r="118">
      <c r="A118" s="23" t="s">
        <v>19</v>
      </c>
      <c r="B118" s="24"/>
      <c r="C118" s="24"/>
      <c r="D118" s="24" t="str">
        <f>MEDIAN(D108:D117)</f>
        <v>#NUM!</v>
      </c>
      <c r="E118" s="24"/>
      <c r="F118" s="24"/>
      <c r="G118" s="24">
        <f>MEDIAN(G108:G117)</f>
        <v>8.5977635</v>
      </c>
      <c r="H118" s="24"/>
      <c r="I118" s="24"/>
      <c r="J118" s="24"/>
      <c r="K118" s="24">
        <f>MEDIAN(K108:K117)</f>
        <v>9.2544745</v>
      </c>
      <c r="L118" s="24"/>
      <c r="M118" s="24"/>
      <c r="N118" s="24">
        <f>MEDIAN(N108:N117)</f>
        <v>11.069342</v>
      </c>
      <c r="O118" s="24"/>
      <c r="P118" s="24"/>
      <c r="Q118" s="24">
        <f>MEDIAN(Q108:Q117)</f>
        <v>11.801668</v>
      </c>
    </row>
    <row r="119">
      <c r="A119" s="1" t="s">
        <v>45</v>
      </c>
      <c r="B119" s="1" t="s">
        <v>32</v>
      </c>
      <c r="C119" s="1" t="s">
        <v>39</v>
      </c>
      <c r="D119" s="1" t="s">
        <v>40</v>
      </c>
      <c r="E119" s="1" t="s">
        <v>32</v>
      </c>
      <c r="F119" s="1" t="s">
        <v>39</v>
      </c>
      <c r="G119" s="1" t="s">
        <v>40</v>
      </c>
      <c r="H119" s="1"/>
      <c r="I119" s="1" t="s">
        <v>32</v>
      </c>
      <c r="J119" s="1" t="s">
        <v>39</v>
      </c>
      <c r="K119" s="1" t="s">
        <v>40</v>
      </c>
      <c r="L119" s="1" t="s">
        <v>32</v>
      </c>
      <c r="M119" s="1" t="s">
        <v>39</v>
      </c>
      <c r="N119" s="1" t="s">
        <v>40</v>
      </c>
      <c r="O119" s="1" t="s">
        <v>32</v>
      </c>
      <c r="P119" s="1" t="s">
        <v>39</v>
      </c>
      <c r="Q119" s="1" t="s">
        <v>40</v>
      </c>
    </row>
    <row r="120">
      <c r="A120" s="12">
        <v>1.0</v>
      </c>
      <c r="E120" s="12">
        <v>1.6E7</v>
      </c>
      <c r="F120" s="12">
        <v>2.0</v>
      </c>
      <c r="G120" s="12">
        <v>17.216537</v>
      </c>
      <c r="I120" s="12">
        <v>3.2E7</v>
      </c>
      <c r="J120" s="12">
        <v>4.0</v>
      </c>
      <c r="K120" s="12">
        <v>18.223871</v>
      </c>
      <c r="L120" s="12">
        <v>6.4E7</v>
      </c>
      <c r="M120" s="12">
        <v>8.0</v>
      </c>
      <c r="N120" s="12">
        <v>22.162592</v>
      </c>
      <c r="O120" s="12">
        <v>1.28E8</v>
      </c>
      <c r="P120" s="12">
        <v>16.0</v>
      </c>
      <c r="Q120" s="12">
        <v>23.260523</v>
      </c>
    </row>
    <row r="121">
      <c r="A121" s="12">
        <v>2.0</v>
      </c>
      <c r="E121" s="12">
        <v>1.6E7</v>
      </c>
      <c r="F121" s="12">
        <v>2.0</v>
      </c>
      <c r="G121" s="12">
        <v>17.11721</v>
      </c>
      <c r="I121" s="12">
        <v>3.2E7</v>
      </c>
      <c r="J121" s="12">
        <v>4.0</v>
      </c>
      <c r="K121" s="12">
        <v>18.412069</v>
      </c>
      <c r="L121" s="12">
        <v>6.4E7</v>
      </c>
      <c r="M121" s="12">
        <v>8.0</v>
      </c>
      <c r="N121" s="12">
        <v>21.896558</v>
      </c>
      <c r="O121" s="12">
        <v>1.28E8</v>
      </c>
      <c r="P121" s="12">
        <v>16.0</v>
      </c>
      <c r="Q121" s="12">
        <v>23.146989</v>
      </c>
    </row>
    <row r="122">
      <c r="A122" s="12">
        <v>3.0</v>
      </c>
      <c r="E122" s="12">
        <v>1.6E7</v>
      </c>
      <c r="F122" s="12">
        <v>2.0</v>
      </c>
      <c r="G122" s="12">
        <v>17.091744</v>
      </c>
      <c r="I122" s="12">
        <v>3.2E7</v>
      </c>
      <c r="J122" s="12">
        <v>4.0</v>
      </c>
      <c r="K122" s="12">
        <v>18.298327</v>
      </c>
      <c r="L122" s="12">
        <v>6.4E7</v>
      </c>
      <c r="M122" s="12">
        <v>8.0</v>
      </c>
      <c r="N122" s="12">
        <v>21.781731</v>
      </c>
      <c r="O122" s="12">
        <v>1.28E8</v>
      </c>
      <c r="P122" s="12">
        <v>16.0</v>
      </c>
      <c r="Q122" s="12">
        <v>23.201358</v>
      </c>
    </row>
    <row r="123">
      <c r="A123" s="12">
        <v>4.0</v>
      </c>
      <c r="E123" s="12">
        <v>1.6E7</v>
      </c>
      <c r="F123" s="12">
        <v>2.0</v>
      </c>
      <c r="G123" s="12">
        <v>17.100033</v>
      </c>
      <c r="I123" s="12">
        <v>3.2E7</v>
      </c>
      <c r="J123" s="12">
        <v>4.0</v>
      </c>
      <c r="K123" s="12">
        <v>18.387026</v>
      </c>
      <c r="L123" s="12">
        <v>6.4E7</v>
      </c>
      <c r="M123" s="12">
        <v>8.0</v>
      </c>
      <c r="N123" s="12">
        <v>21.954053</v>
      </c>
      <c r="O123" s="12">
        <v>1.28E8</v>
      </c>
      <c r="P123" s="12">
        <v>16.0</v>
      </c>
      <c r="Q123" s="12">
        <v>23.258862</v>
      </c>
    </row>
    <row r="124">
      <c r="A124" s="12">
        <v>5.0</v>
      </c>
      <c r="E124" s="12">
        <v>1.6E7</v>
      </c>
      <c r="F124" s="12">
        <v>2.0</v>
      </c>
      <c r="G124" s="12">
        <v>17.232404</v>
      </c>
      <c r="I124" s="12">
        <v>3.2E7</v>
      </c>
      <c r="J124" s="12">
        <v>4.0</v>
      </c>
      <c r="K124" s="12">
        <v>18.691947</v>
      </c>
      <c r="L124" s="12">
        <v>6.4E7</v>
      </c>
      <c r="M124" s="12">
        <v>8.0</v>
      </c>
      <c r="N124" s="12">
        <v>21.833693</v>
      </c>
      <c r="O124" s="12">
        <v>1.28E8</v>
      </c>
      <c r="P124" s="12">
        <v>16.0</v>
      </c>
      <c r="Q124" s="12">
        <v>23.234458</v>
      </c>
    </row>
    <row r="125">
      <c r="A125" s="12">
        <v>6.0</v>
      </c>
      <c r="E125" s="12">
        <v>1.6E7</v>
      </c>
      <c r="F125" s="12">
        <v>2.0</v>
      </c>
      <c r="G125" s="14">
        <v>17.063006</v>
      </c>
      <c r="I125" s="14">
        <v>3.2E7</v>
      </c>
      <c r="J125" s="14">
        <v>4.0</v>
      </c>
      <c r="K125" s="14">
        <v>18.201931</v>
      </c>
      <c r="L125" s="14">
        <v>6.4E7</v>
      </c>
      <c r="M125" s="14">
        <v>8.0</v>
      </c>
      <c r="N125" s="14">
        <v>21.882005</v>
      </c>
      <c r="O125" s="14">
        <v>1.28E8</v>
      </c>
      <c r="P125" s="14">
        <v>16.0</v>
      </c>
      <c r="Q125" s="14">
        <v>23.151118</v>
      </c>
    </row>
    <row r="126">
      <c r="A126" s="12">
        <v>7.0</v>
      </c>
      <c r="E126" s="12">
        <v>1.6E7</v>
      </c>
      <c r="F126" s="12">
        <v>2.0</v>
      </c>
      <c r="G126" s="14">
        <v>17.075863</v>
      </c>
      <c r="I126" s="14">
        <v>3.2E7</v>
      </c>
      <c r="J126" s="14">
        <v>4.0</v>
      </c>
      <c r="K126" s="14">
        <v>18.253907</v>
      </c>
      <c r="L126" s="14">
        <v>6.4E7</v>
      </c>
      <c r="M126" s="14">
        <v>8.0</v>
      </c>
      <c r="N126" s="14">
        <v>21.745108</v>
      </c>
      <c r="O126" s="14">
        <v>1.28E8</v>
      </c>
      <c r="P126" s="14">
        <v>16.0</v>
      </c>
      <c r="Q126" s="14">
        <v>23.297003</v>
      </c>
    </row>
    <row r="127">
      <c r="A127" s="12">
        <v>8.0</v>
      </c>
      <c r="E127" s="12">
        <v>1.6E7</v>
      </c>
      <c r="F127" s="12">
        <v>2.0</v>
      </c>
      <c r="G127" s="14">
        <v>17.282662</v>
      </c>
      <c r="I127" s="14">
        <v>3.2E7</v>
      </c>
      <c r="J127" s="14">
        <v>4.0</v>
      </c>
      <c r="K127" s="14">
        <v>18.41207</v>
      </c>
      <c r="L127" s="14">
        <v>6.4E7</v>
      </c>
      <c r="M127" s="14">
        <v>8.0</v>
      </c>
      <c r="N127" s="14">
        <v>22.106174</v>
      </c>
      <c r="O127" s="14">
        <v>1.28E8</v>
      </c>
      <c r="P127" s="14">
        <v>16.0</v>
      </c>
      <c r="Q127" s="14">
        <v>23.341753</v>
      </c>
    </row>
    <row r="128">
      <c r="A128" s="12">
        <v>9.0</v>
      </c>
      <c r="E128" s="12">
        <v>1.6E7</v>
      </c>
      <c r="F128" s="12">
        <v>2.0</v>
      </c>
      <c r="G128" s="14">
        <v>17.070359</v>
      </c>
      <c r="I128" s="14">
        <v>3.2E7</v>
      </c>
      <c r="J128" s="14">
        <v>4.0</v>
      </c>
      <c r="K128" s="14">
        <v>18.153176</v>
      </c>
      <c r="L128" s="14">
        <v>6.4E7</v>
      </c>
      <c r="M128" s="14">
        <v>8.0</v>
      </c>
      <c r="N128" s="14">
        <v>21.958057</v>
      </c>
      <c r="O128" s="14">
        <v>1.28E8</v>
      </c>
      <c r="P128" s="14">
        <v>16.0</v>
      </c>
      <c r="Q128" s="14">
        <v>23.187003</v>
      </c>
    </row>
    <row r="129">
      <c r="A129" s="12">
        <v>10.0</v>
      </c>
      <c r="E129" s="12">
        <v>1.6E7</v>
      </c>
      <c r="F129" s="12">
        <v>2.0</v>
      </c>
      <c r="G129" s="14">
        <v>17.109975</v>
      </c>
      <c r="I129" s="14">
        <v>3.2E7</v>
      </c>
      <c r="J129" s="14">
        <v>4.0</v>
      </c>
      <c r="K129" s="14">
        <v>18.248859</v>
      </c>
      <c r="L129" s="14">
        <v>6.4E7</v>
      </c>
      <c r="M129" s="14">
        <v>8.0</v>
      </c>
      <c r="N129" s="14">
        <v>21.741519</v>
      </c>
      <c r="O129" s="14">
        <v>1.28E8</v>
      </c>
      <c r="P129" s="14">
        <v>16.0</v>
      </c>
      <c r="Q129" s="14">
        <v>23.227555</v>
      </c>
    </row>
    <row r="130">
      <c r="A130" s="23" t="s">
        <v>19</v>
      </c>
      <c r="B130" s="24"/>
      <c r="C130" s="24"/>
      <c r="D130" s="24" t="str">
        <f>MEDIAN(D120:D129)</f>
        <v>#NUM!</v>
      </c>
      <c r="E130" s="24"/>
      <c r="F130" s="24"/>
      <c r="G130" s="24">
        <f>MEDIAN(G120:G129)</f>
        <v>17.105004</v>
      </c>
      <c r="H130" s="24"/>
      <c r="I130" s="24"/>
      <c r="J130" s="24"/>
      <c r="K130" s="24">
        <f>MEDIAN(K120:K129)</f>
        <v>18.276117</v>
      </c>
      <c r="L130" s="24"/>
      <c r="M130" s="24"/>
      <c r="N130" s="24">
        <f>MEDIAN(N120:N129)</f>
        <v>21.8892815</v>
      </c>
      <c r="O130" s="24"/>
      <c r="P130" s="24"/>
      <c r="Q130" s="24">
        <f>MEDIAN(Q120:Q129)</f>
        <v>23.2310065</v>
      </c>
    </row>
    <row r="131">
      <c r="A131" s="1" t="s">
        <v>46</v>
      </c>
      <c r="B131" s="1" t="s">
        <v>32</v>
      </c>
      <c r="C131" s="1" t="s">
        <v>39</v>
      </c>
      <c r="D131" s="1" t="s">
        <v>40</v>
      </c>
      <c r="E131" s="1" t="s">
        <v>32</v>
      </c>
      <c r="F131" s="1" t="s">
        <v>39</v>
      </c>
      <c r="G131" s="1" t="s">
        <v>40</v>
      </c>
      <c r="H131" s="1"/>
      <c r="I131" s="1" t="s">
        <v>32</v>
      </c>
      <c r="J131" s="1" t="s">
        <v>39</v>
      </c>
      <c r="K131" s="1" t="s">
        <v>40</v>
      </c>
      <c r="L131" s="1" t="s">
        <v>32</v>
      </c>
      <c r="M131" s="1" t="s">
        <v>39</v>
      </c>
      <c r="N131" s="1" t="s">
        <v>40</v>
      </c>
      <c r="O131" s="1" t="s">
        <v>32</v>
      </c>
      <c r="P131" s="1" t="s">
        <v>39</v>
      </c>
      <c r="Q131" s="1" t="s">
        <v>40</v>
      </c>
    </row>
    <row r="132">
      <c r="A132" s="12">
        <v>1.0</v>
      </c>
      <c r="E132" s="12">
        <v>3.2E7</v>
      </c>
      <c r="F132" s="12">
        <v>2.0</v>
      </c>
      <c r="G132" s="12">
        <v>33.93183</v>
      </c>
      <c r="I132" s="12">
        <v>6.4E7</v>
      </c>
      <c r="J132" s="12">
        <v>4.0</v>
      </c>
      <c r="K132" s="12">
        <v>36.509258</v>
      </c>
      <c r="L132" s="12">
        <v>1.28E8</v>
      </c>
      <c r="M132" s="12">
        <v>8.0</v>
      </c>
      <c r="N132" s="12">
        <v>43.265574</v>
      </c>
      <c r="O132" s="12">
        <v>2.56E8</v>
      </c>
      <c r="P132" s="12">
        <v>16.0</v>
      </c>
      <c r="Q132" s="12">
        <v>46.228</v>
      </c>
    </row>
    <row r="133">
      <c r="A133" s="12">
        <v>2.0</v>
      </c>
      <c r="E133" s="12">
        <v>3.2E7</v>
      </c>
      <c r="F133" s="12">
        <v>2.0</v>
      </c>
      <c r="G133" s="12">
        <v>34.150112</v>
      </c>
      <c r="I133" s="12">
        <v>6.4E7</v>
      </c>
      <c r="J133" s="12">
        <v>4.0</v>
      </c>
      <c r="K133" s="12">
        <v>36.5296</v>
      </c>
      <c r="L133" s="12">
        <v>1.28E8</v>
      </c>
      <c r="M133" s="12">
        <v>8.0</v>
      </c>
      <c r="N133" s="12">
        <v>38.617589</v>
      </c>
      <c r="O133" s="12">
        <v>2.56E8</v>
      </c>
      <c r="P133" s="12">
        <v>16.0</v>
      </c>
      <c r="Q133" s="12">
        <v>46.071029</v>
      </c>
    </row>
    <row r="134">
      <c r="A134" s="12">
        <v>3.0</v>
      </c>
      <c r="E134" s="12">
        <v>3.2E7</v>
      </c>
      <c r="F134" s="12">
        <v>2.0</v>
      </c>
      <c r="G134" s="12">
        <v>33.933408</v>
      </c>
      <c r="I134" s="12">
        <v>6.4E7</v>
      </c>
      <c r="J134" s="12">
        <v>4.0</v>
      </c>
      <c r="K134" s="12">
        <v>36.364361</v>
      </c>
      <c r="L134" s="12">
        <v>1.28E8</v>
      </c>
      <c r="M134" s="12">
        <v>8.0</v>
      </c>
      <c r="N134" s="12">
        <v>43.404115</v>
      </c>
      <c r="O134" s="12">
        <v>2.56E8</v>
      </c>
      <c r="P134" s="12">
        <v>16.0</v>
      </c>
      <c r="Q134" s="12">
        <v>46.230901</v>
      </c>
    </row>
    <row r="135">
      <c r="A135" s="12">
        <v>4.0</v>
      </c>
      <c r="E135" s="12">
        <v>3.2E7</v>
      </c>
      <c r="F135" s="12">
        <v>2.0</v>
      </c>
      <c r="G135" s="12">
        <v>34.138936</v>
      </c>
      <c r="I135" s="12">
        <v>6.4E7</v>
      </c>
      <c r="J135" s="12">
        <v>4.0</v>
      </c>
      <c r="K135" s="12">
        <v>36.66737</v>
      </c>
      <c r="L135" s="12">
        <v>1.28E8</v>
      </c>
      <c r="M135" s="12">
        <v>8.0</v>
      </c>
      <c r="N135" s="12">
        <v>43.595763</v>
      </c>
      <c r="O135" s="12">
        <v>2.56E8</v>
      </c>
      <c r="P135" s="12">
        <v>16.0</v>
      </c>
      <c r="Q135" s="12">
        <v>46.330973</v>
      </c>
    </row>
    <row r="136">
      <c r="A136" s="12">
        <v>5.0</v>
      </c>
      <c r="E136" s="12">
        <v>3.2E7</v>
      </c>
      <c r="F136" s="12">
        <v>2.0</v>
      </c>
      <c r="G136" s="12">
        <v>34.102033</v>
      </c>
      <c r="I136" s="12">
        <v>6.4E7</v>
      </c>
      <c r="J136" s="12">
        <v>4.0</v>
      </c>
      <c r="K136" s="12">
        <v>36.482981</v>
      </c>
      <c r="L136" s="12">
        <v>1.28E8</v>
      </c>
      <c r="M136" s="12">
        <v>8.0</v>
      </c>
      <c r="N136" s="12">
        <v>43.349408</v>
      </c>
      <c r="O136" s="12">
        <v>2.56E8</v>
      </c>
      <c r="P136" s="12">
        <v>16.0</v>
      </c>
      <c r="Q136" s="12">
        <v>46.258032</v>
      </c>
    </row>
    <row r="137">
      <c r="A137" s="12">
        <v>6.0</v>
      </c>
      <c r="E137" s="12">
        <v>3.2E7</v>
      </c>
      <c r="F137" s="12">
        <v>2.0</v>
      </c>
      <c r="G137" s="14">
        <v>34.019825</v>
      </c>
      <c r="I137" s="14">
        <v>6.4E7</v>
      </c>
      <c r="J137" s="14">
        <v>4.0</v>
      </c>
      <c r="K137" s="14">
        <v>36.513305</v>
      </c>
      <c r="L137" s="14">
        <v>1.28E8</v>
      </c>
      <c r="M137" s="14">
        <v>8.0</v>
      </c>
      <c r="N137" s="14">
        <v>43.60335</v>
      </c>
      <c r="O137" s="14">
        <v>2.56E8</v>
      </c>
      <c r="P137" s="14">
        <v>16.0</v>
      </c>
      <c r="Q137" s="14">
        <v>46.234036</v>
      </c>
    </row>
    <row r="138">
      <c r="A138" s="12">
        <v>7.0</v>
      </c>
      <c r="E138" s="12">
        <v>3.2E7</v>
      </c>
      <c r="F138" s="12">
        <v>2.0</v>
      </c>
      <c r="G138" s="14">
        <v>34.09441</v>
      </c>
      <c r="I138" s="14">
        <v>6.4E7</v>
      </c>
      <c r="J138" s="14">
        <v>4.0</v>
      </c>
      <c r="K138" s="14">
        <v>36.700352</v>
      </c>
      <c r="L138" s="14">
        <v>1.28E8</v>
      </c>
      <c r="M138" s="14">
        <v>8.0</v>
      </c>
      <c r="N138" s="14">
        <v>43.614573</v>
      </c>
      <c r="O138" s="14">
        <v>2.56E8</v>
      </c>
      <c r="P138" s="14">
        <v>16.0</v>
      </c>
      <c r="Q138" s="14">
        <v>46.07889</v>
      </c>
    </row>
    <row r="139">
      <c r="A139" s="12">
        <v>8.0</v>
      </c>
      <c r="E139" s="12">
        <v>3.2E7</v>
      </c>
      <c r="F139" s="12">
        <v>2.0</v>
      </c>
      <c r="G139" s="14">
        <v>34.969874</v>
      </c>
      <c r="I139" s="14">
        <v>6.4E7</v>
      </c>
      <c r="J139" s="14">
        <v>4.0</v>
      </c>
      <c r="K139" s="14">
        <v>36.401035</v>
      </c>
      <c r="L139" s="14">
        <v>1.28E8</v>
      </c>
      <c r="M139" s="14">
        <v>8.0</v>
      </c>
      <c r="N139" s="14">
        <v>43.986336</v>
      </c>
      <c r="O139" s="14">
        <v>2.56E8</v>
      </c>
      <c r="P139" s="14">
        <v>16.0</v>
      </c>
      <c r="Q139" s="14">
        <v>46.125622</v>
      </c>
    </row>
    <row r="140">
      <c r="A140" s="12">
        <v>9.0</v>
      </c>
      <c r="E140" s="12">
        <v>3.2E7</v>
      </c>
      <c r="F140" s="12">
        <v>2.0</v>
      </c>
      <c r="G140" s="14">
        <v>34.086742</v>
      </c>
      <c r="I140" s="14">
        <v>6.4E7</v>
      </c>
      <c r="J140" s="14">
        <v>4.0</v>
      </c>
      <c r="K140" s="14">
        <v>36.59658</v>
      </c>
      <c r="L140" s="14">
        <v>1.28E8</v>
      </c>
      <c r="M140" s="14">
        <v>8.0</v>
      </c>
      <c r="N140" s="14">
        <v>43.323513</v>
      </c>
      <c r="O140" s="14">
        <v>2.56E8</v>
      </c>
      <c r="P140" s="14">
        <v>16.0</v>
      </c>
      <c r="Q140" s="14">
        <v>46.115812</v>
      </c>
    </row>
    <row r="141">
      <c r="A141" s="12">
        <v>10.0</v>
      </c>
      <c r="E141" s="12">
        <v>3.2E7</v>
      </c>
      <c r="F141" s="12">
        <v>2.0</v>
      </c>
      <c r="G141" s="14">
        <v>33.950719</v>
      </c>
      <c r="I141" s="14">
        <v>6.4E7</v>
      </c>
      <c r="J141" s="14">
        <v>4.0</v>
      </c>
      <c r="K141" s="14">
        <v>36.375519</v>
      </c>
      <c r="L141" s="14">
        <v>1.28E8</v>
      </c>
      <c r="M141" s="14">
        <v>8.0</v>
      </c>
      <c r="N141" s="14">
        <v>43.49782</v>
      </c>
      <c r="O141" s="14">
        <v>2.56E8</v>
      </c>
      <c r="P141" s="14">
        <v>16.0</v>
      </c>
      <c r="Q141" s="14">
        <v>46.233793</v>
      </c>
    </row>
    <row r="142">
      <c r="A142" s="23" t="s">
        <v>19</v>
      </c>
      <c r="B142" s="24"/>
      <c r="C142" s="24"/>
      <c r="D142" s="24" t="str">
        <f>MEDIAN(D132:D141)</f>
        <v>#NUM!</v>
      </c>
      <c r="E142" s="24"/>
      <c r="F142" s="24"/>
      <c r="G142" s="24">
        <f>MEDIAN(G132:G141)</f>
        <v>34.090576</v>
      </c>
      <c r="H142" s="24"/>
      <c r="I142" s="24"/>
      <c r="J142" s="24"/>
      <c r="K142" s="24">
        <f>MEDIAN(K132:K141)</f>
        <v>36.5112815</v>
      </c>
      <c r="L142" s="24"/>
      <c r="M142" s="24"/>
      <c r="N142" s="24">
        <f>MEDIAN(N132:N141)</f>
        <v>43.4509675</v>
      </c>
      <c r="O142" s="24"/>
      <c r="P142" s="24"/>
      <c r="Q142" s="24">
        <f>MEDIAN(Q132:Q141)</f>
        <v>46.2294505</v>
      </c>
    </row>
  </sheetData>
  <mergeCells count="13">
    <mergeCell ref="I40:I46"/>
    <mergeCell ref="Q40:Q48"/>
    <mergeCell ref="A48:C48"/>
    <mergeCell ref="A52:I52"/>
    <mergeCell ref="A67:C67"/>
    <mergeCell ref="E68:M68"/>
    <mergeCell ref="A1:K1"/>
    <mergeCell ref="K2:N2"/>
    <mergeCell ref="B6:I6"/>
    <mergeCell ref="F7:J7"/>
    <mergeCell ref="K7:N7"/>
    <mergeCell ref="G8:G15"/>
    <mergeCell ref="A39:I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32</v>
      </c>
      <c r="C1" s="1" t="s">
        <v>47</v>
      </c>
      <c r="D1" s="1" t="s">
        <v>48</v>
      </c>
    </row>
    <row r="2">
      <c r="A2" s="1" t="s">
        <v>49</v>
      </c>
    </row>
    <row r="3">
      <c r="A3" s="1">
        <v>1.0</v>
      </c>
      <c r="B3" s="1">
        <v>1000000.0</v>
      </c>
      <c r="C3" s="1">
        <v>2.0</v>
      </c>
      <c r="D3" s="1">
        <v>1.220871</v>
      </c>
    </row>
    <row r="4">
      <c r="A4" s="1">
        <v>2.0</v>
      </c>
      <c r="B4" s="1">
        <v>1000000.0</v>
      </c>
      <c r="C4" s="1">
        <v>2.0</v>
      </c>
      <c r="D4" s="1">
        <v>1.207295</v>
      </c>
    </row>
    <row r="5">
      <c r="A5" s="1">
        <v>3.0</v>
      </c>
      <c r="B5" s="1">
        <v>1000000.0</v>
      </c>
      <c r="C5" s="1">
        <v>2.0</v>
      </c>
      <c r="D5" s="1">
        <v>1.185815</v>
      </c>
    </row>
    <row r="6">
      <c r="A6" s="1">
        <v>4.0</v>
      </c>
      <c r="B6" s="1">
        <v>1000000.0</v>
      </c>
      <c r="C6" s="1">
        <v>2.0</v>
      </c>
      <c r="D6" s="1">
        <v>1.182868</v>
      </c>
    </row>
    <row r="7">
      <c r="A7" s="1">
        <v>5.0</v>
      </c>
      <c r="B7" s="1">
        <v>1000000.0</v>
      </c>
      <c r="C7" s="1">
        <v>2.0</v>
      </c>
      <c r="D7" s="1">
        <v>1.199069</v>
      </c>
    </row>
    <row r="8">
      <c r="A8" s="1">
        <v>6.0</v>
      </c>
      <c r="B8" s="1">
        <v>1000000.0</v>
      </c>
      <c r="C8" s="1">
        <v>2.0</v>
      </c>
      <c r="D8" s="1">
        <v>1.225044</v>
      </c>
    </row>
    <row r="9">
      <c r="A9" s="1">
        <v>7.0</v>
      </c>
      <c r="B9" s="1">
        <v>1000000.0</v>
      </c>
      <c r="C9" s="1">
        <v>2.0</v>
      </c>
      <c r="D9" s="1">
        <v>1.171465</v>
      </c>
    </row>
    <row r="10">
      <c r="A10" s="1">
        <v>8.0</v>
      </c>
      <c r="B10" s="1">
        <v>1000000.0</v>
      </c>
      <c r="C10" s="1">
        <v>2.0</v>
      </c>
      <c r="D10" s="1">
        <v>1.179627</v>
      </c>
    </row>
    <row r="11">
      <c r="A11" s="1">
        <v>9.0</v>
      </c>
      <c r="B11" s="1">
        <v>1000000.0</v>
      </c>
      <c r="C11" s="1">
        <v>2.0</v>
      </c>
      <c r="D11" s="1">
        <v>1.153014</v>
      </c>
    </row>
    <row r="12">
      <c r="A12" s="1">
        <v>10.0</v>
      </c>
      <c r="B12" s="1">
        <v>1000000.0</v>
      </c>
      <c r="C12" s="1">
        <v>2.0</v>
      </c>
      <c r="D12" s="1">
        <v>1.203495</v>
      </c>
    </row>
    <row r="13">
      <c r="A13" s="1">
        <v>1.0</v>
      </c>
      <c r="B13" s="1">
        <v>2000000.0</v>
      </c>
      <c r="C13" s="1">
        <v>4.0</v>
      </c>
      <c r="D13" s="1">
        <v>1.333023</v>
      </c>
    </row>
    <row r="14">
      <c r="A14" s="1">
        <v>2.0</v>
      </c>
      <c r="B14" s="1">
        <v>2000000.0</v>
      </c>
      <c r="C14" s="1">
        <v>4.0</v>
      </c>
      <c r="D14" s="1">
        <v>1.320151</v>
      </c>
    </row>
    <row r="15">
      <c r="A15" s="1">
        <v>3.0</v>
      </c>
      <c r="B15" s="1">
        <v>2000000.0</v>
      </c>
      <c r="C15" s="1">
        <v>4.0</v>
      </c>
      <c r="D15" s="1">
        <v>1.357457</v>
      </c>
    </row>
    <row r="16">
      <c r="A16" s="1">
        <v>4.0</v>
      </c>
      <c r="B16" s="1">
        <v>2000000.0</v>
      </c>
      <c r="C16" s="1">
        <v>4.0</v>
      </c>
      <c r="D16" s="1">
        <v>1.339469</v>
      </c>
    </row>
    <row r="17">
      <c r="A17" s="1">
        <v>5.0</v>
      </c>
      <c r="B17" s="1">
        <v>2000000.0</v>
      </c>
      <c r="C17" s="1">
        <v>4.0</v>
      </c>
      <c r="D17" s="1">
        <v>1.32702</v>
      </c>
    </row>
    <row r="18">
      <c r="A18" s="1">
        <v>6.0</v>
      </c>
      <c r="B18" s="1">
        <v>2000000.0</v>
      </c>
      <c r="C18" s="1">
        <v>4.0</v>
      </c>
      <c r="D18" s="1">
        <v>1.341105</v>
      </c>
    </row>
    <row r="19">
      <c r="A19" s="1">
        <v>7.0</v>
      </c>
      <c r="B19" s="1">
        <v>2000000.0</v>
      </c>
      <c r="C19" s="1">
        <v>4.0</v>
      </c>
      <c r="D19" s="1">
        <v>1.278198</v>
      </c>
    </row>
    <row r="20">
      <c r="A20" s="1">
        <v>8.0</v>
      </c>
      <c r="B20" s="1">
        <v>2000000.0</v>
      </c>
      <c r="C20" s="1">
        <v>4.0</v>
      </c>
      <c r="D20" s="1">
        <v>1.285989</v>
      </c>
    </row>
    <row r="21">
      <c r="A21" s="1">
        <v>9.0</v>
      </c>
      <c r="B21" s="1">
        <v>2000000.0</v>
      </c>
      <c r="C21" s="1">
        <v>4.0</v>
      </c>
      <c r="D21" s="1">
        <v>1.342105</v>
      </c>
    </row>
    <row r="22">
      <c r="A22" s="1">
        <v>10.0</v>
      </c>
      <c r="B22" s="1">
        <v>2000000.0</v>
      </c>
      <c r="C22" s="1">
        <v>4.0</v>
      </c>
      <c r="D22" s="1">
        <v>1.422792</v>
      </c>
    </row>
    <row r="23">
      <c r="A23" s="1">
        <v>1.0</v>
      </c>
      <c r="B23" s="1">
        <v>4000000.0</v>
      </c>
      <c r="C23" s="1">
        <v>8.0</v>
      </c>
      <c r="D23" s="1">
        <v>1.620904</v>
      </c>
    </row>
    <row r="24">
      <c r="A24" s="1">
        <v>2.0</v>
      </c>
      <c r="B24" s="1">
        <v>4000000.0</v>
      </c>
      <c r="C24" s="1">
        <v>8.0</v>
      </c>
      <c r="D24" s="1">
        <v>1.620728</v>
      </c>
    </row>
    <row r="25">
      <c r="A25" s="1">
        <v>3.0</v>
      </c>
      <c r="B25" s="1">
        <v>4000000.0</v>
      </c>
      <c r="C25" s="1">
        <v>8.0</v>
      </c>
      <c r="D25" s="1">
        <v>1.578395</v>
      </c>
    </row>
    <row r="26">
      <c r="A26" s="1">
        <v>4.0</v>
      </c>
      <c r="B26" s="1">
        <v>4000000.0</v>
      </c>
      <c r="C26" s="1">
        <v>8.0</v>
      </c>
      <c r="D26" s="1">
        <v>1.630141</v>
      </c>
    </row>
    <row r="27">
      <c r="A27" s="1">
        <v>5.0</v>
      </c>
      <c r="B27" s="1">
        <v>4000000.0</v>
      </c>
      <c r="C27" s="1">
        <v>8.0</v>
      </c>
      <c r="D27" s="1">
        <v>1.5572</v>
      </c>
    </row>
    <row r="28">
      <c r="A28" s="1">
        <v>6.0</v>
      </c>
      <c r="B28" s="1">
        <v>4000000.0</v>
      </c>
      <c r="C28" s="1">
        <v>8.0</v>
      </c>
      <c r="D28" s="1">
        <v>1.611018</v>
      </c>
    </row>
    <row r="29">
      <c r="A29" s="1">
        <v>7.0</v>
      </c>
      <c r="B29" s="1">
        <v>4000000.0</v>
      </c>
      <c r="C29" s="1">
        <v>8.0</v>
      </c>
      <c r="D29" s="1">
        <v>1.557027</v>
      </c>
    </row>
    <row r="30">
      <c r="A30" s="1">
        <v>8.0</v>
      </c>
      <c r="B30" s="1">
        <v>4000000.0</v>
      </c>
      <c r="C30" s="1">
        <v>8.0</v>
      </c>
      <c r="D30" s="1">
        <v>1.589998</v>
      </c>
    </row>
    <row r="31">
      <c r="A31" s="1">
        <v>9.0</v>
      </c>
      <c r="B31" s="1">
        <v>4000000.0</v>
      </c>
      <c r="C31" s="1">
        <v>8.0</v>
      </c>
      <c r="D31" s="1">
        <v>1.642384</v>
      </c>
    </row>
    <row r="32">
      <c r="A32" s="1">
        <v>10.0</v>
      </c>
      <c r="B32" s="1">
        <v>4000000.0</v>
      </c>
      <c r="C32" s="1">
        <v>8.0</v>
      </c>
      <c r="D32" s="1">
        <v>1.615987</v>
      </c>
    </row>
    <row r="33">
      <c r="A33" s="1">
        <v>1.0</v>
      </c>
      <c r="B33" s="1">
        <v>8000000.0</v>
      </c>
      <c r="C33" s="1">
        <v>16.0</v>
      </c>
      <c r="D33" s="1">
        <v>1.910608</v>
      </c>
    </row>
    <row r="34">
      <c r="A34" s="1">
        <v>2.0</v>
      </c>
      <c r="B34" s="1">
        <v>8000000.0</v>
      </c>
      <c r="C34" s="1">
        <v>16.0</v>
      </c>
      <c r="D34" s="1">
        <v>1.859969</v>
      </c>
    </row>
    <row r="35">
      <c r="A35" s="1">
        <v>3.0</v>
      </c>
      <c r="B35" s="1">
        <v>8000000.0</v>
      </c>
      <c r="C35" s="1">
        <v>16.0</v>
      </c>
      <c r="D35" s="1">
        <v>1.949786</v>
      </c>
    </row>
    <row r="36">
      <c r="A36" s="1">
        <v>4.0</v>
      </c>
      <c r="B36" s="1">
        <v>8000000.0</v>
      </c>
      <c r="C36" s="1">
        <v>16.0</v>
      </c>
      <c r="D36" s="1">
        <v>1.586751</v>
      </c>
    </row>
    <row r="37">
      <c r="A37" s="1">
        <v>5.0</v>
      </c>
      <c r="B37" s="1">
        <v>8000000.0</v>
      </c>
      <c r="C37" s="1">
        <v>16.0</v>
      </c>
      <c r="D37" s="1">
        <v>1.888201</v>
      </c>
    </row>
    <row r="38">
      <c r="A38" s="1">
        <v>6.0</v>
      </c>
      <c r="B38" s="1">
        <v>8000000.0</v>
      </c>
      <c r="C38" s="1">
        <v>16.0</v>
      </c>
      <c r="D38" s="1">
        <v>1.85096</v>
      </c>
    </row>
    <row r="39">
      <c r="A39" s="1">
        <v>7.0</v>
      </c>
      <c r="B39" s="1">
        <v>8000000.0</v>
      </c>
      <c r="C39" s="1">
        <v>16.0</v>
      </c>
      <c r="D39" s="1">
        <v>1.698775</v>
      </c>
    </row>
    <row r="40">
      <c r="A40" s="1">
        <v>8.0</v>
      </c>
      <c r="B40" s="1">
        <v>8000000.0</v>
      </c>
      <c r="C40" s="1">
        <v>16.0</v>
      </c>
      <c r="D40" s="1">
        <v>1.892041</v>
      </c>
    </row>
    <row r="41">
      <c r="A41" s="1">
        <v>9.0</v>
      </c>
      <c r="B41" s="1">
        <v>8000000.0</v>
      </c>
      <c r="C41" s="1">
        <v>16.0</v>
      </c>
      <c r="D41" s="1">
        <v>1.754778</v>
      </c>
    </row>
    <row r="42">
      <c r="A42" s="1">
        <v>10.0</v>
      </c>
      <c r="B42" s="1">
        <v>8000000.0</v>
      </c>
      <c r="C42" s="1">
        <v>16.0</v>
      </c>
      <c r="D42" s="1">
        <v>1.891008</v>
      </c>
    </row>
    <row r="44">
      <c r="A44" s="1" t="s">
        <v>50</v>
      </c>
    </row>
    <row r="45">
      <c r="A45" s="1">
        <v>1.0</v>
      </c>
      <c r="B45" s="1">
        <v>2000000.0</v>
      </c>
      <c r="C45" s="1">
        <v>2.0</v>
      </c>
      <c r="D45" s="1">
        <v>2.198082</v>
      </c>
    </row>
    <row r="46">
      <c r="A46" s="1">
        <v>2.0</v>
      </c>
      <c r="B46" s="1">
        <v>2000000.0</v>
      </c>
      <c r="C46" s="1">
        <v>2.0</v>
      </c>
      <c r="D46" s="1">
        <v>2.238808</v>
      </c>
    </row>
    <row r="47">
      <c r="A47" s="1">
        <v>3.0</v>
      </c>
      <c r="B47" s="1">
        <v>2000000.0</v>
      </c>
      <c r="C47" s="1">
        <v>2.0</v>
      </c>
      <c r="D47" s="1">
        <v>2.220351</v>
      </c>
    </row>
    <row r="48">
      <c r="A48" s="1">
        <v>4.0</v>
      </c>
      <c r="B48" s="1">
        <v>2000000.0</v>
      </c>
      <c r="C48" s="1">
        <v>2.0</v>
      </c>
      <c r="D48" s="1">
        <v>2.235915</v>
      </c>
    </row>
    <row r="49">
      <c r="A49" s="1">
        <v>5.0</v>
      </c>
      <c r="B49" s="1">
        <v>2000000.0</v>
      </c>
      <c r="C49" s="1">
        <v>2.0</v>
      </c>
      <c r="D49" s="1">
        <v>2.263131</v>
      </c>
    </row>
    <row r="50">
      <c r="A50" s="1">
        <v>6.0</v>
      </c>
      <c r="B50" s="1">
        <v>2000000.0</v>
      </c>
      <c r="C50" s="1">
        <v>2.0</v>
      </c>
      <c r="D50" s="1">
        <v>2.263788</v>
      </c>
    </row>
    <row r="51">
      <c r="A51" s="1">
        <v>7.0</v>
      </c>
      <c r="B51" s="1">
        <v>2000000.0</v>
      </c>
      <c r="C51" s="1">
        <v>2.0</v>
      </c>
      <c r="D51" s="1">
        <v>2.25573</v>
      </c>
    </row>
    <row r="52">
      <c r="A52" s="1">
        <v>8.0</v>
      </c>
      <c r="B52" s="1">
        <v>2000000.0</v>
      </c>
      <c r="C52" s="1">
        <v>2.0</v>
      </c>
      <c r="D52" s="1">
        <v>2.226995</v>
      </c>
    </row>
    <row r="53">
      <c r="A53" s="1">
        <v>9.0</v>
      </c>
      <c r="B53" s="1">
        <v>2000000.0</v>
      </c>
      <c r="C53" s="1">
        <v>2.0</v>
      </c>
      <c r="D53" s="1">
        <v>2.214626</v>
      </c>
    </row>
    <row r="54">
      <c r="A54" s="1">
        <v>10.0</v>
      </c>
      <c r="B54" s="1">
        <v>2000000.0</v>
      </c>
      <c r="C54" s="1">
        <v>2.0</v>
      </c>
      <c r="D54" s="1">
        <v>2.28138</v>
      </c>
    </row>
    <row r="55">
      <c r="A55" s="1">
        <v>1.0</v>
      </c>
      <c r="B55" s="1">
        <v>4000000.0</v>
      </c>
      <c r="C55" s="1">
        <v>4.0</v>
      </c>
      <c r="D55" s="1">
        <v>2.647316</v>
      </c>
    </row>
    <row r="56">
      <c r="A56" s="1">
        <v>2.0</v>
      </c>
      <c r="B56" s="1">
        <v>4000000.0</v>
      </c>
      <c r="C56" s="1">
        <v>4.0</v>
      </c>
      <c r="D56" s="1">
        <v>2.507124</v>
      </c>
    </row>
    <row r="57">
      <c r="A57" s="1">
        <v>3.0</v>
      </c>
      <c r="B57" s="1">
        <v>4000000.0</v>
      </c>
      <c r="C57" s="1">
        <v>4.0</v>
      </c>
      <c r="D57" s="1">
        <v>2.424891</v>
      </c>
    </row>
    <row r="58">
      <c r="A58" s="1">
        <v>4.0</v>
      </c>
      <c r="B58" s="1">
        <v>4000000.0</v>
      </c>
      <c r="C58" s="1">
        <v>4.0</v>
      </c>
      <c r="D58" s="1">
        <v>2.452764</v>
      </c>
    </row>
    <row r="59">
      <c r="A59" s="1">
        <v>5.0</v>
      </c>
      <c r="B59" s="1">
        <v>4000000.0</v>
      </c>
      <c r="C59" s="1">
        <v>4.0</v>
      </c>
      <c r="D59" s="1">
        <v>2.460001</v>
      </c>
    </row>
    <row r="60">
      <c r="A60" s="1">
        <v>6.0</v>
      </c>
      <c r="B60" s="1">
        <v>4000000.0</v>
      </c>
      <c r="C60" s="1">
        <v>4.0</v>
      </c>
      <c r="D60" s="1">
        <v>2.446324</v>
      </c>
    </row>
    <row r="61">
      <c r="A61" s="1">
        <v>7.0</v>
      </c>
      <c r="B61" s="1">
        <v>4000000.0</v>
      </c>
      <c r="C61" s="1">
        <v>4.0</v>
      </c>
      <c r="D61" s="1">
        <v>2.467733</v>
      </c>
    </row>
    <row r="62">
      <c r="A62" s="1">
        <v>8.0</v>
      </c>
      <c r="B62" s="1">
        <v>4000000.0</v>
      </c>
      <c r="C62" s="1">
        <v>4.0</v>
      </c>
      <c r="D62" s="1">
        <v>2.471828</v>
      </c>
    </row>
    <row r="63">
      <c r="A63" s="1">
        <v>9.0</v>
      </c>
      <c r="B63" s="1">
        <v>4000000.0</v>
      </c>
      <c r="C63" s="1">
        <v>4.0</v>
      </c>
      <c r="D63" s="1">
        <v>2.419472</v>
      </c>
    </row>
    <row r="64">
      <c r="A64" s="1">
        <v>10.0</v>
      </c>
      <c r="B64" s="1">
        <v>4000000.0</v>
      </c>
      <c r="C64" s="1">
        <v>4.0</v>
      </c>
      <c r="D64" s="1">
        <v>2.48712</v>
      </c>
    </row>
    <row r="65">
      <c r="A65" s="1">
        <v>1.0</v>
      </c>
      <c r="B65" s="1">
        <v>8000000.0</v>
      </c>
      <c r="C65" s="1">
        <v>8.0</v>
      </c>
      <c r="D65" s="1">
        <v>2.974718</v>
      </c>
    </row>
    <row r="66">
      <c r="A66" s="1">
        <v>2.0</v>
      </c>
      <c r="B66" s="1">
        <v>8000000.0</v>
      </c>
      <c r="C66" s="1">
        <v>8.0</v>
      </c>
      <c r="D66" s="1">
        <v>2.994738</v>
      </c>
    </row>
    <row r="67">
      <c r="A67" s="1">
        <v>3.0</v>
      </c>
      <c r="B67" s="1">
        <v>8000000.0</v>
      </c>
      <c r="C67" s="1">
        <v>8.0</v>
      </c>
      <c r="D67" s="1">
        <v>2.995016</v>
      </c>
    </row>
    <row r="68">
      <c r="A68" s="1">
        <v>4.0</v>
      </c>
      <c r="B68" s="1">
        <v>8000000.0</v>
      </c>
      <c r="C68" s="1">
        <v>8.0</v>
      </c>
      <c r="D68" s="1">
        <v>2.938597</v>
      </c>
    </row>
    <row r="69">
      <c r="A69" s="1">
        <v>5.0</v>
      </c>
      <c r="B69" s="1">
        <v>8000000.0</v>
      </c>
      <c r="C69" s="1">
        <v>8.0</v>
      </c>
      <c r="D69" s="1">
        <v>2.889349</v>
      </c>
    </row>
    <row r="70">
      <c r="A70" s="1">
        <v>6.0</v>
      </c>
      <c r="B70" s="1">
        <v>8000000.0</v>
      </c>
      <c r="C70" s="1">
        <v>8.0</v>
      </c>
      <c r="D70" s="1">
        <v>2.73866</v>
      </c>
    </row>
    <row r="71">
      <c r="A71" s="1">
        <v>7.0</v>
      </c>
      <c r="B71" s="1">
        <v>8000000.0</v>
      </c>
      <c r="C71" s="1">
        <v>8.0</v>
      </c>
      <c r="D71" s="1">
        <v>2.924082</v>
      </c>
    </row>
    <row r="72">
      <c r="A72" s="1">
        <v>8.0</v>
      </c>
      <c r="B72" s="1">
        <v>8000000.0</v>
      </c>
      <c r="C72" s="1">
        <v>8.0</v>
      </c>
      <c r="D72" s="1">
        <v>2.961966</v>
      </c>
    </row>
    <row r="73">
      <c r="A73" s="1">
        <v>9.0</v>
      </c>
      <c r="B73" s="1">
        <v>8000000.0</v>
      </c>
      <c r="C73" s="1">
        <v>8.0</v>
      </c>
      <c r="D73" s="1">
        <v>2.937805</v>
      </c>
    </row>
    <row r="74">
      <c r="A74" s="1">
        <v>10.0</v>
      </c>
      <c r="B74" s="1">
        <v>8000000.0</v>
      </c>
      <c r="C74" s="1">
        <v>8.0</v>
      </c>
      <c r="D74" s="1">
        <v>2.701422</v>
      </c>
    </row>
    <row r="75">
      <c r="A75" s="1">
        <v>1.0</v>
      </c>
      <c r="B75" s="1">
        <v>1.6E7</v>
      </c>
      <c r="C75" s="1">
        <v>16.0</v>
      </c>
      <c r="D75" s="1">
        <v>3.282464</v>
      </c>
    </row>
    <row r="76">
      <c r="A76" s="1">
        <v>2.0</v>
      </c>
      <c r="B76" s="1">
        <v>1.6E7</v>
      </c>
      <c r="C76" s="1">
        <v>16.0</v>
      </c>
      <c r="D76" s="1">
        <v>3.444322</v>
      </c>
    </row>
    <row r="77">
      <c r="A77" s="1">
        <v>3.0</v>
      </c>
      <c r="B77" s="1">
        <v>1.6E7</v>
      </c>
      <c r="C77" s="1">
        <v>16.0</v>
      </c>
      <c r="D77" s="1">
        <v>3.297755</v>
      </c>
    </row>
    <row r="78">
      <c r="A78" s="1">
        <v>4.0</v>
      </c>
      <c r="B78" s="1">
        <v>1.6E7</v>
      </c>
      <c r="C78" s="1">
        <v>16.0</v>
      </c>
      <c r="D78" s="1">
        <v>3.265991</v>
      </c>
    </row>
    <row r="79">
      <c r="A79" s="1">
        <v>5.0</v>
      </c>
      <c r="B79" s="1">
        <v>1.6E7</v>
      </c>
      <c r="C79" s="1">
        <v>16.0</v>
      </c>
      <c r="D79" s="1">
        <v>3.305239</v>
      </c>
    </row>
    <row r="80">
      <c r="A80" s="1">
        <v>6.0</v>
      </c>
      <c r="B80" s="1">
        <v>1.6E7</v>
      </c>
      <c r="C80" s="1">
        <v>16.0</v>
      </c>
      <c r="D80" s="1">
        <v>3.283377</v>
      </c>
    </row>
    <row r="81">
      <c r="A81" s="1">
        <v>7.0</v>
      </c>
      <c r="B81" s="1">
        <v>1.6E7</v>
      </c>
      <c r="C81" s="1">
        <v>16.0</v>
      </c>
      <c r="D81" s="1">
        <v>3.251974</v>
      </c>
    </row>
    <row r="82">
      <c r="A82" s="1">
        <v>8.0</v>
      </c>
      <c r="B82" s="1">
        <v>1.6E7</v>
      </c>
      <c r="C82" s="1">
        <v>16.0</v>
      </c>
      <c r="D82" s="1">
        <v>3.121849</v>
      </c>
    </row>
    <row r="83">
      <c r="A83" s="1">
        <v>9.0</v>
      </c>
      <c r="B83" s="1">
        <v>1.6E7</v>
      </c>
      <c r="C83" s="1">
        <v>16.0</v>
      </c>
      <c r="D83" s="1">
        <v>3.138731</v>
      </c>
    </row>
    <row r="84">
      <c r="A84" s="1">
        <v>10.0</v>
      </c>
      <c r="B84" s="1">
        <v>1.6E7</v>
      </c>
      <c r="C84" s="1">
        <v>16.0</v>
      </c>
      <c r="D84" s="1">
        <v>3.336021</v>
      </c>
    </row>
    <row r="86">
      <c r="A86" s="1" t="s">
        <v>51</v>
      </c>
    </row>
    <row r="87">
      <c r="A87" s="1">
        <v>1.0</v>
      </c>
      <c r="B87" s="1">
        <v>4000000.0</v>
      </c>
      <c r="C87" s="1">
        <v>2.0</v>
      </c>
      <c r="D87" s="1">
        <v>4.34561</v>
      </c>
    </row>
    <row r="88">
      <c r="A88" s="1">
        <v>2.0</v>
      </c>
      <c r="B88" s="1">
        <v>4000000.0</v>
      </c>
      <c r="C88" s="1">
        <v>2.0</v>
      </c>
      <c r="D88" s="1">
        <v>4.359164</v>
      </c>
    </row>
    <row r="89">
      <c r="A89" s="1">
        <v>3.0</v>
      </c>
      <c r="B89" s="1">
        <v>4000000.0</v>
      </c>
      <c r="C89" s="1">
        <v>2.0</v>
      </c>
      <c r="D89" s="1">
        <v>4.360511</v>
      </c>
    </row>
    <row r="90">
      <c r="A90" s="1">
        <v>4.0</v>
      </c>
      <c r="B90" s="1">
        <v>4000000.0</v>
      </c>
      <c r="C90" s="1">
        <v>2.0</v>
      </c>
      <c r="D90" s="1">
        <v>4.359818</v>
      </c>
    </row>
    <row r="91">
      <c r="A91" s="1">
        <v>5.0</v>
      </c>
      <c r="B91" s="1">
        <v>4000000.0</v>
      </c>
      <c r="C91" s="1">
        <v>2.0</v>
      </c>
      <c r="D91" s="1">
        <v>4.33799</v>
      </c>
    </row>
    <row r="92">
      <c r="A92" s="1">
        <v>6.0</v>
      </c>
      <c r="B92" s="1">
        <v>4000000.0</v>
      </c>
      <c r="C92" s="1">
        <v>2.0</v>
      </c>
      <c r="D92" s="1">
        <v>4.34796</v>
      </c>
    </row>
    <row r="93">
      <c r="A93" s="1">
        <v>7.0</v>
      </c>
      <c r="B93" s="1">
        <v>4000000.0</v>
      </c>
      <c r="C93" s="1">
        <v>2.0</v>
      </c>
      <c r="D93" s="1">
        <v>4.335251</v>
      </c>
    </row>
    <row r="94">
      <c r="A94" s="1">
        <v>8.0</v>
      </c>
      <c r="B94" s="1">
        <v>4000000.0</v>
      </c>
      <c r="C94" s="1">
        <v>2.0</v>
      </c>
      <c r="D94" s="1">
        <v>4.523023</v>
      </c>
    </row>
    <row r="95">
      <c r="A95" s="1">
        <v>9.0</v>
      </c>
      <c r="B95" s="1">
        <v>4000000.0</v>
      </c>
      <c r="C95" s="1">
        <v>2.0</v>
      </c>
      <c r="D95" s="1">
        <v>4.345036</v>
      </c>
    </row>
    <row r="96">
      <c r="A96" s="1">
        <v>10.0</v>
      </c>
      <c r="B96" s="1">
        <v>4000000.0</v>
      </c>
      <c r="C96" s="1">
        <v>2.0</v>
      </c>
      <c r="D96" s="1">
        <v>4.347974</v>
      </c>
    </row>
    <row r="97">
      <c r="A97" s="1">
        <v>1.0</v>
      </c>
      <c r="B97" s="1">
        <v>8000000.0</v>
      </c>
      <c r="C97" s="1">
        <v>4.0</v>
      </c>
      <c r="D97" s="1">
        <v>4.735606</v>
      </c>
    </row>
    <row r="98">
      <c r="A98" s="1">
        <v>2.0</v>
      </c>
      <c r="B98" s="1">
        <v>8000000.0</v>
      </c>
      <c r="C98" s="1">
        <v>4.0</v>
      </c>
      <c r="D98" s="1">
        <v>4.697532</v>
      </c>
    </row>
    <row r="99">
      <c r="A99" s="1">
        <v>3.0</v>
      </c>
      <c r="B99" s="1">
        <v>8000000.0</v>
      </c>
      <c r="C99" s="1">
        <v>4.0</v>
      </c>
      <c r="D99" s="1">
        <v>4.665094</v>
      </c>
    </row>
    <row r="100">
      <c r="A100" s="1">
        <v>4.0</v>
      </c>
      <c r="B100" s="1">
        <v>8000000.0</v>
      </c>
      <c r="C100" s="1">
        <v>4.0</v>
      </c>
      <c r="D100" s="1">
        <v>4.743855</v>
      </c>
    </row>
    <row r="101">
      <c r="A101" s="1">
        <v>5.0</v>
      </c>
      <c r="B101" s="1">
        <v>8000000.0</v>
      </c>
      <c r="C101" s="1">
        <v>4.0</v>
      </c>
      <c r="D101" s="1">
        <v>4.632944</v>
      </c>
    </row>
    <row r="102">
      <c r="A102" s="1">
        <v>6.0</v>
      </c>
      <c r="B102" s="1">
        <v>8000000.0</v>
      </c>
      <c r="C102" s="1">
        <v>4.0</v>
      </c>
      <c r="D102" s="1">
        <v>4.678768</v>
      </c>
    </row>
    <row r="103">
      <c r="A103" s="1">
        <v>7.0</v>
      </c>
      <c r="B103" s="1">
        <v>8000000.0</v>
      </c>
      <c r="C103" s="1">
        <v>4.0</v>
      </c>
      <c r="D103" s="1">
        <v>4.627506</v>
      </c>
    </row>
    <row r="104">
      <c r="A104" s="1">
        <v>8.0</v>
      </c>
      <c r="B104" s="1">
        <v>8000000.0</v>
      </c>
      <c r="C104" s="1">
        <v>4.0</v>
      </c>
      <c r="D104" s="1">
        <v>4.684036</v>
      </c>
    </row>
    <row r="105">
      <c r="A105" s="1">
        <v>9.0</v>
      </c>
      <c r="B105" s="1">
        <v>8000000.0</v>
      </c>
      <c r="C105" s="1">
        <v>4.0</v>
      </c>
      <c r="D105" s="1">
        <v>4.639949</v>
      </c>
    </row>
    <row r="106">
      <c r="A106" s="1">
        <v>10.0</v>
      </c>
      <c r="B106" s="1">
        <v>8000000.0</v>
      </c>
      <c r="C106" s="1">
        <v>4.0</v>
      </c>
      <c r="D106" s="1">
        <v>4.709993</v>
      </c>
    </row>
    <row r="107">
      <c r="A107" s="1">
        <v>1.0</v>
      </c>
      <c r="B107" s="1">
        <v>1.6E7</v>
      </c>
      <c r="C107" s="1">
        <v>8.0</v>
      </c>
      <c r="D107" s="1">
        <v>5.721144</v>
      </c>
    </row>
    <row r="108">
      <c r="A108" s="1">
        <v>2.0</v>
      </c>
      <c r="B108" s="1">
        <v>1.6E7</v>
      </c>
      <c r="C108" s="1">
        <v>8.0</v>
      </c>
      <c r="D108" s="1">
        <v>5.632309</v>
      </c>
    </row>
    <row r="109">
      <c r="A109" s="1">
        <v>3.0</v>
      </c>
      <c r="B109" s="1">
        <v>1.6E7</v>
      </c>
      <c r="C109" s="1">
        <v>8.0</v>
      </c>
      <c r="D109" s="1">
        <v>5.656304</v>
      </c>
    </row>
    <row r="110">
      <c r="A110" s="1">
        <v>4.0</v>
      </c>
      <c r="B110" s="1">
        <v>1.6E7</v>
      </c>
      <c r="C110" s="1">
        <v>8.0</v>
      </c>
      <c r="D110" s="1">
        <v>5.687166</v>
      </c>
    </row>
    <row r="111">
      <c r="A111" s="1">
        <v>5.0</v>
      </c>
      <c r="B111" s="1">
        <v>1.6E7</v>
      </c>
      <c r="C111" s="1">
        <v>8.0</v>
      </c>
      <c r="D111" s="1">
        <v>5.706704</v>
      </c>
    </row>
    <row r="112">
      <c r="A112" s="1">
        <v>6.0</v>
      </c>
      <c r="B112" s="1">
        <v>1.6E7</v>
      </c>
      <c r="C112" s="1">
        <v>8.0</v>
      </c>
      <c r="D112" s="1">
        <v>5.616063</v>
      </c>
    </row>
    <row r="113">
      <c r="A113" s="1">
        <v>7.0</v>
      </c>
      <c r="B113" s="1">
        <v>1.6E7</v>
      </c>
      <c r="C113" s="1">
        <v>8.0</v>
      </c>
      <c r="D113" s="1">
        <v>5.668934</v>
      </c>
    </row>
    <row r="114">
      <c r="A114" s="1">
        <v>8.0</v>
      </c>
      <c r="B114" s="1">
        <v>1.6E7</v>
      </c>
      <c r="C114" s="1">
        <v>8.0</v>
      </c>
      <c r="D114" s="1">
        <v>5.643208</v>
      </c>
    </row>
    <row r="115">
      <c r="A115" s="1">
        <v>9.0</v>
      </c>
      <c r="B115" s="1">
        <v>1.6E7</v>
      </c>
      <c r="C115" s="1">
        <v>8.0</v>
      </c>
      <c r="D115" s="1">
        <v>5.698753</v>
      </c>
    </row>
    <row r="116">
      <c r="A116" s="1">
        <v>10.0</v>
      </c>
      <c r="B116" s="1">
        <v>1.6E7</v>
      </c>
      <c r="C116" s="1">
        <v>8.0</v>
      </c>
      <c r="D116" s="1">
        <v>5.626625</v>
      </c>
    </row>
    <row r="117">
      <c r="A117" s="1">
        <v>1.0</v>
      </c>
      <c r="B117" s="1">
        <v>3.2E7</v>
      </c>
      <c r="C117" s="1">
        <v>16.0</v>
      </c>
      <c r="D117" s="1">
        <v>6.193368</v>
      </c>
    </row>
    <row r="118">
      <c r="A118" s="1">
        <v>2.0</v>
      </c>
      <c r="B118" s="1">
        <v>3.2E7</v>
      </c>
      <c r="C118" s="1">
        <v>16.0</v>
      </c>
      <c r="D118" s="1">
        <v>5.914094</v>
      </c>
    </row>
    <row r="119">
      <c r="A119" s="1">
        <v>3.0</v>
      </c>
      <c r="B119" s="1">
        <v>3.2E7</v>
      </c>
      <c r="C119" s="1">
        <v>16.0</v>
      </c>
      <c r="D119" s="1">
        <v>5.974104</v>
      </c>
    </row>
    <row r="120">
      <c r="A120" s="1">
        <v>4.0</v>
      </c>
      <c r="B120" s="1">
        <v>3.2E7</v>
      </c>
      <c r="C120" s="1">
        <v>16.0</v>
      </c>
      <c r="D120" s="1">
        <v>6.049583</v>
      </c>
    </row>
    <row r="121">
      <c r="A121" s="1">
        <v>5.0</v>
      </c>
      <c r="B121" s="1">
        <v>3.2E7</v>
      </c>
      <c r="C121" s="1">
        <v>16.0</v>
      </c>
      <c r="D121" s="1">
        <v>6.11065</v>
      </c>
    </row>
    <row r="122">
      <c r="A122" s="1">
        <v>6.0</v>
      </c>
      <c r="B122" s="1">
        <v>3.2E7</v>
      </c>
      <c r="C122" s="1">
        <v>16.0</v>
      </c>
      <c r="D122" s="1">
        <v>6.168906</v>
      </c>
    </row>
    <row r="123">
      <c r="A123" s="1">
        <v>7.0</v>
      </c>
      <c r="B123" s="1">
        <v>3.2E7</v>
      </c>
      <c r="C123" s="1">
        <v>16.0</v>
      </c>
      <c r="D123" s="1">
        <v>6.073496</v>
      </c>
    </row>
    <row r="124">
      <c r="A124" s="1">
        <v>8.0</v>
      </c>
      <c r="B124" s="1">
        <v>3.2E7</v>
      </c>
      <c r="C124" s="1">
        <v>16.0</v>
      </c>
      <c r="D124" s="1">
        <v>6.098352</v>
      </c>
    </row>
    <row r="125">
      <c r="A125" s="1">
        <v>9.0</v>
      </c>
      <c r="B125" s="1">
        <v>3.2E7</v>
      </c>
      <c r="C125" s="1">
        <v>16.0</v>
      </c>
      <c r="D125" s="1">
        <v>6.068949</v>
      </c>
    </row>
    <row r="126">
      <c r="A126" s="1">
        <v>10.0</v>
      </c>
      <c r="B126" s="1">
        <v>3.2E7</v>
      </c>
      <c r="C126" s="1">
        <v>16.0</v>
      </c>
      <c r="D126" s="1">
        <v>5.990683</v>
      </c>
    </row>
    <row r="128">
      <c r="A128" s="1" t="s">
        <v>52</v>
      </c>
    </row>
    <row r="129">
      <c r="A129" s="1">
        <v>1.0</v>
      </c>
      <c r="B129" s="1">
        <v>8000000.0</v>
      </c>
      <c r="C129" s="1">
        <v>2.0</v>
      </c>
      <c r="D129" s="1">
        <v>8.728528</v>
      </c>
    </row>
    <row r="130">
      <c r="A130" s="1">
        <v>2.0</v>
      </c>
      <c r="B130" s="1">
        <v>8000000.0</v>
      </c>
      <c r="C130" s="1">
        <v>2.0</v>
      </c>
      <c r="D130" s="1">
        <v>8.584295</v>
      </c>
    </row>
    <row r="131">
      <c r="A131" s="1">
        <v>3.0</v>
      </c>
      <c r="B131" s="1">
        <v>8000000.0</v>
      </c>
      <c r="C131" s="1">
        <v>2.0</v>
      </c>
      <c r="D131" s="1">
        <v>8.588785</v>
      </c>
    </row>
    <row r="132">
      <c r="A132" s="1">
        <v>4.0</v>
      </c>
      <c r="B132" s="1">
        <v>8000000.0</v>
      </c>
      <c r="C132" s="1">
        <v>2.0</v>
      </c>
      <c r="D132" s="1">
        <v>8.614051</v>
      </c>
    </row>
    <row r="133">
      <c r="A133" s="1">
        <v>5.0</v>
      </c>
      <c r="B133" s="1">
        <v>8000000.0</v>
      </c>
      <c r="C133" s="1">
        <v>2.0</v>
      </c>
      <c r="D133" s="1">
        <v>8.58165</v>
      </c>
    </row>
    <row r="134">
      <c r="A134" s="1">
        <v>6.0</v>
      </c>
      <c r="B134" s="1">
        <v>8000000.0</v>
      </c>
      <c r="C134" s="1">
        <v>2.0</v>
      </c>
      <c r="D134" s="1">
        <v>8.56249</v>
      </c>
    </row>
    <row r="135">
      <c r="A135" s="1">
        <v>7.0</v>
      </c>
      <c r="B135" s="1">
        <v>8000000.0</v>
      </c>
      <c r="C135" s="1">
        <v>2.0</v>
      </c>
      <c r="D135" s="1">
        <v>8.563419</v>
      </c>
    </row>
    <row r="136">
      <c r="A136" s="1">
        <v>8.0</v>
      </c>
      <c r="B136" s="1">
        <v>8000000.0</v>
      </c>
      <c r="C136" s="1">
        <v>2.0</v>
      </c>
      <c r="D136" s="1">
        <v>8.768546</v>
      </c>
    </row>
    <row r="137">
      <c r="A137" s="1">
        <v>9.0</v>
      </c>
      <c r="B137" s="1">
        <v>8000000.0</v>
      </c>
      <c r="C137" s="1">
        <v>2.0</v>
      </c>
      <c r="D137" s="1">
        <v>8.606742</v>
      </c>
    </row>
    <row r="138">
      <c r="A138" s="1">
        <v>10.0</v>
      </c>
      <c r="B138" s="1">
        <v>8000000.0</v>
      </c>
      <c r="C138" s="1">
        <v>2.0</v>
      </c>
      <c r="D138" s="1">
        <v>8.642673</v>
      </c>
    </row>
    <row r="139">
      <c r="A139" s="1">
        <v>1.0</v>
      </c>
      <c r="B139" s="1">
        <v>1.6E7</v>
      </c>
      <c r="C139" s="1">
        <v>4.0</v>
      </c>
      <c r="D139" s="1">
        <v>9.243325</v>
      </c>
    </row>
    <row r="140">
      <c r="A140" s="1">
        <v>2.0</v>
      </c>
      <c r="B140" s="1">
        <v>1.6E7</v>
      </c>
      <c r="C140" s="1">
        <v>4.0</v>
      </c>
      <c r="D140" s="1">
        <v>9.255298</v>
      </c>
    </row>
    <row r="141">
      <c r="A141" s="1">
        <v>3.0</v>
      </c>
      <c r="B141" s="1">
        <v>1.6E7</v>
      </c>
      <c r="C141" s="1">
        <v>4.0</v>
      </c>
      <c r="D141" s="1">
        <v>9.184811</v>
      </c>
    </row>
    <row r="142">
      <c r="A142" s="1">
        <v>4.0</v>
      </c>
      <c r="B142" s="1">
        <v>1.6E7</v>
      </c>
      <c r="C142" s="1">
        <v>4.0</v>
      </c>
      <c r="D142" s="1">
        <v>9.402754</v>
      </c>
    </row>
    <row r="143">
      <c r="A143" s="1">
        <v>5.0</v>
      </c>
      <c r="B143" s="1">
        <v>1.6E7</v>
      </c>
      <c r="C143" s="1">
        <v>4.0</v>
      </c>
      <c r="D143" s="1">
        <v>10.179311</v>
      </c>
    </row>
    <row r="144">
      <c r="A144" s="1">
        <v>6.0</v>
      </c>
      <c r="B144" s="1">
        <v>1.6E7</v>
      </c>
      <c r="C144" s="1">
        <v>4.0</v>
      </c>
      <c r="D144" s="1">
        <v>9.378459</v>
      </c>
    </row>
    <row r="145">
      <c r="A145" s="1">
        <v>7.0</v>
      </c>
      <c r="B145" s="1">
        <v>1.6E7</v>
      </c>
      <c r="C145" s="1">
        <v>4.0</v>
      </c>
      <c r="D145" s="1">
        <v>9.253651</v>
      </c>
    </row>
    <row r="146">
      <c r="A146" s="1">
        <v>8.0</v>
      </c>
      <c r="B146" s="1">
        <v>1.6E7</v>
      </c>
      <c r="C146" s="1">
        <v>4.0</v>
      </c>
      <c r="D146" s="1">
        <v>9.296725</v>
      </c>
    </row>
    <row r="147">
      <c r="A147" s="1">
        <v>9.0</v>
      </c>
      <c r="B147" s="1">
        <v>1.6E7</v>
      </c>
      <c r="C147" s="1">
        <v>4.0</v>
      </c>
      <c r="D147" s="1">
        <v>9.228544</v>
      </c>
    </row>
    <row r="148">
      <c r="A148" s="1">
        <v>10.0</v>
      </c>
      <c r="B148" s="1">
        <v>1.6E7</v>
      </c>
      <c r="C148" s="1">
        <v>4.0</v>
      </c>
      <c r="D148" s="1">
        <v>9.171831</v>
      </c>
    </row>
    <row r="149">
      <c r="A149" s="1">
        <v>1.0</v>
      </c>
      <c r="B149" s="1">
        <v>3.2E7</v>
      </c>
      <c r="C149" s="1">
        <v>8.0</v>
      </c>
      <c r="D149" s="1">
        <v>10.031542</v>
      </c>
    </row>
    <row r="150">
      <c r="A150" s="1">
        <v>2.0</v>
      </c>
      <c r="B150" s="1">
        <v>3.2E7</v>
      </c>
      <c r="C150" s="1">
        <v>8.0</v>
      </c>
      <c r="D150" s="1">
        <v>10.991118</v>
      </c>
    </row>
    <row r="151">
      <c r="A151" s="1">
        <v>3.0</v>
      </c>
      <c r="B151" s="1">
        <v>3.2E7</v>
      </c>
      <c r="C151" s="1">
        <v>8.0</v>
      </c>
      <c r="D151" s="1">
        <v>11.17705</v>
      </c>
    </row>
    <row r="152">
      <c r="A152" s="1">
        <v>4.0</v>
      </c>
      <c r="B152" s="1">
        <v>3.2E7</v>
      </c>
      <c r="C152" s="1">
        <v>8.0</v>
      </c>
      <c r="D152" s="1">
        <v>11.157434</v>
      </c>
    </row>
    <row r="153">
      <c r="A153" s="1">
        <v>5.0</v>
      </c>
      <c r="B153" s="1">
        <v>3.2E7</v>
      </c>
      <c r="C153" s="1">
        <v>8.0</v>
      </c>
      <c r="D153" s="1">
        <v>11.093909</v>
      </c>
    </row>
    <row r="154">
      <c r="A154" s="1">
        <v>6.0</v>
      </c>
      <c r="B154" s="1">
        <v>3.2E7</v>
      </c>
      <c r="C154" s="1">
        <v>8.0</v>
      </c>
      <c r="D154" s="1">
        <v>11.356143</v>
      </c>
    </row>
    <row r="155">
      <c r="A155" s="1">
        <v>7.0</v>
      </c>
      <c r="B155" s="1">
        <v>3.2E7</v>
      </c>
      <c r="C155" s="1">
        <v>8.0</v>
      </c>
      <c r="D155" s="1">
        <v>11.524554</v>
      </c>
    </row>
    <row r="156">
      <c r="A156" s="1">
        <v>8.0</v>
      </c>
      <c r="B156" s="1">
        <v>3.2E7</v>
      </c>
      <c r="C156" s="1">
        <v>8.0</v>
      </c>
      <c r="D156" s="1">
        <v>10.32422</v>
      </c>
    </row>
    <row r="157">
      <c r="A157" s="1">
        <v>9.0</v>
      </c>
      <c r="B157" s="1">
        <v>3.2E7</v>
      </c>
      <c r="C157" s="1">
        <v>8.0</v>
      </c>
      <c r="D157" s="1">
        <v>11.044775</v>
      </c>
    </row>
    <row r="158">
      <c r="A158" s="1">
        <v>10.0</v>
      </c>
      <c r="B158" s="1">
        <v>3.2E7</v>
      </c>
      <c r="C158" s="1">
        <v>8.0</v>
      </c>
      <c r="D158" s="1">
        <v>10.982847</v>
      </c>
    </row>
    <row r="159">
      <c r="A159" s="1">
        <v>1.0</v>
      </c>
      <c r="B159" s="1">
        <v>6.4E7</v>
      </c>
      <c r="C159" s="1">
        <v>16.0</v>
      </c>
      <c r="D159" s="1">
        <v>11.731605</v>
      </c>
    </row>
    <row r="160">
      <c r="A160" s="1">
        <v>2.0</v>
      </c>
      <c r="B160" s="1">
        <v>6.4E7</v>
      </c>
      <c r="C160" s="1">
        <v>16.0</v>
      </c>
      <c r="D160" s="1">
        <v>11.905457</v>
      </c>
    </row>
    <row r="161">
      <c r="A161" s="1">
        <v>3.0</v>
      </c>
      <c r="B161" s="1">
        <v>6.4E7</v>
      </c>
      <c r="C161" s="1">
        <v>16.0</v>
      </c>
      <c r="D161" s="1">
        <v>11.811461</v>
      </c>
    </row>
    <row r="162">
      <c r="A162" s="1">
        <v>4.0</v>
      </c>
      <c r="B162" s="1">
        <v>6.4E7</v>
      </c>
      <c r="C162" s="1">
        <v>16.0</v>
      </c>
      <c r="D162" s="1">
        <v>11.529725</v>
      </c>
    </row>
    <row r="163">
      <c r="A163" s="1">
        <v>5.0</v>
      </c>
      <c r="B163" s="1">
        <v>6.4E7</v>
      </c>
      <c r="C163" s="1">
        <v>16.0</v>
      </c>
      <c r="D163" s="1">
        <v>11.816204</v>
      </c>
    </row>
    <row r="164">
      <c r="A164" s="1">
        <v>6.0</v>
      </c>
      <c r="B164" s="1">
        <v>6.4E7</v>
      </c>
      <c r="C164" s="1">
        <v>16.0</v>
      </c>
      <c r="D164" s="1">
        <v>11.771519</v>
      </c>
    </row>
    <row r="165">
      <c r="A165" s="1">
        <v>7.0</v>
      </c>
      <c r="B165" s="1">
        <v>6.4E7</v>
      </c>
      <c r="C165" s="1">
        <v>16.0</v>
      </c>
      <c r="D165" s="1">
        <v>11.816493</v>
      </c>
    </row>
    <row r="166">
      <c r="A166" s="1">
        <v>8.0</v>
      </c>
      <c r="B166" s="1">
        <v>6.4E7</v>
      </c>
      <c r="C166" s="1">
        <v>16.0</v>
      </c>
      <c r="D166" s="1">
        <v>11.795505</v>
      </c>
    </row>
    <row r="167">
      <c r="A167" s="1">
        <v>9.0</v>
      </c>
      <c r="B167" s="1">
        <v>6.4E7</v>
      </c>
      <c r="C167" s="1">
        <v>16.0</v>
      </c>
      <c r="D167" s="1">
        <v>11.498635</v>
      </c>
    </row>
    <row r="168">
      <c r="A168" s="1">
        <v>10.0</v>
      </c>
      <c r="B168" s="1">
        <v>6.4E7</v>
      </c>
      <c r="C168" s="1">
        <v>16.0</v>
      </c>
      <c r="D168" s="1">
        <v>11.807831</v>
      </c>
    </row>
    <row r="170">
      <c r="A170" s="1" t="s">
        <v>53</v>
      </c>
    </row>
    <row r="171">
      <c r="A171" s="1">
        <v>1.0</v>
      </c>
      <c r="B171" s="1">
        <v>1.6E7</v>
      </c>
      <c r="C171" s="1">
        <v>2.0</v>
      </c>
      <c r="D171" s="1">
        <v>17.216537</v>
      </c>
    </row>
    <row r="172">
      <c r="A172" s="1">
        <v>2.0</v>
      </c>
      <c r="B172" s="1">
        <v>1.6E7</v>
      </c>
      <c r="C172" s="1">
        <v>2.0</v>
      </c>
      <c r="D172" s="1">
        <v>17.11721</v>
      </c>
    </row>
    <row r="173">
      <c r="A173" s="1">
        <v>3.0</v>
      </c>
      <c r="B173" s="1">
        <v>1.6E7</v>
      </c>
      <c r="C173" s="1">
        <v>2.0</v>
      </c>
      <c r="D173" s="1">
        <v>17.091744</v>
      </c>
    </row>
    <row r="174">
      <c r="A174" s="1">
        <v>4.0</v>
      </c>
      <c r="B174" s="1">
        <v>1.6E7</v>
      </c>
      <c r="C174" s="1">
        <v>2.0</v>
      </c>
      <c r="D174" s="1">
        <v>17.100033</v>
      </c>
    </row>
    <row r="175">
      <c r="A175" s="1">
        <v>5.0</v>
      </c>
      <c r="B175" s="1">
        <v>1.6E7</v>
      </c>
      <c r="C175" s="1">
        <v>2.0</v>
      </c>
      <c r="D175" s="1">
        <v>17.232404</v>
      </c>
    </row>
    <row r="176">
      <c r="A176" s="1">
        <v>6.0</v>
      </c>
      <c r="B176" s="1">
        <v>1.6E7</v>
      </c>
      <c r="C176" s="1">
        <v>2.0</v>
      </c>
      <c r="D176" s="1">
        <v>17.063006</v>
      </c>
    </row>
    <row r="177">
      <c r="A177" s="1">
        <v>7.0</v>
      </c>
      <c r="B177" s="1">
        <v>1.6E7</v>
      </c>
      <c r="C177" s="1">
        <v>2.0</v>
      </c>
      <c r="D177" s="1">
        <v>17.075863</v>
      </c>
    </row>
    <row r="178">
      <c r="A178" s="1">
        <v>8.0</v>
      </c>
      <c r="B178" s="1">
        <v>1.6E7</v>
      </c>
      <c r="C178" s="1">
        <v>2.0</v>
      </c>
      <c r="D178" s="1">
        <v>17.282662</v>
      </c>
    </row>
    <row r="179">
      <c r="A179" s="1">
        <v>9.0</v>
      </c>
      <c r="B179" s="1">
        <v>1.6E7</v>
      </c>
      <c r="C179" s="1">
        <v>2.0</v>
      </c>
      <c r="D179" s="1">
        <v>17.070359</v>
      </c>
    </row>
    <row r="180">
      <c r="A180" s="1">
        <v>10.0</v>
      </c>
      <c r="B180" s="1">
        <v>1.6E7</v>
      </c>
      <c r="C180" s="1">
        <v>2.0</v>
      </c>
      <c r="D180" s="1">
        <v>17.109975</v>
      </c>
    </row>
    <row r="181">
      <c r="A181" s="1">
        <v>1.0</v>
      </c>
      <c r="B181" s="1">
        <v>3.2E7</v>
      </c>
      <c r="C181" s="1">
        <v>4.0</v>
      </c>
      <c r="D181" s="1">
        <v>18.223871</v>
      </c>
    </row>
    <row r="182">
      <c r="A182" s="1">
        <v>2.0</v>
      </c>
      <c r="B182" s="1">
        <v>3.2E7</v>
      </c>
      <c r="C182" s="1">
        <v>4.0</v>
      </c>
      <c r="D182" s="1">
        <v>18.412069</v>
      </c>
    </row>
    <row r="183">
      <c r="A183" s="1">
        <v>3.0</v>
      </c>
      <c r="B183" s="1">
        <v>3.2E7</v>
      </c>
      <c r="C183" s="1">
        <v>4.0</v>
      </c>
      <c r="D183" s="1">
        <v>18.298327</v>
      </c>
    </row>
    <row r="184">
      <c r="A184" s="1">
        <v>4.0</v>
      </c>
      <c r="B184" s="1">
        <v>3.2E7</v>
      </c>
      <c r="C184" s="1">
        <v>4.0</v>
      </c>
      <c r="D184" s="1">
        <v>18.387026</v>
      </c>
    </row>
    <row r="185">
      <c r="A185" s="1">
        <v>5.0</v>
      </c>
      <c r="B185" s="1">
        <v>3.2E7</v>
      </c>
      <c r="C185" s="1">
        <v>4.0</v>
      </c>
      <c r="D185" s="1">
        <v>18.691947</v>
      </c>
    </row>
    <row r="186">
      <c r="A186" s="1">
        <v>6.0</v>
      </c>
      <c r="B186" s="1">
        <v>3.2E7</v>
      </c>
      <c r="C186" s="1">
        <v>4.0</v>
      </c>
      <c r="D186" s="1">
        <v>18.201931</v>
      </c>
    </row>
    <row r="187">
      <c r="A187" s="1">
        <v>7.0</v>
      </c>
      <c r="B187" s="1">
        <v>3.2E7</v>
      </c>
      <c r="C187" s="1">
        <v>4.0</v>
      </c>
      <c r="D187" s="1">
        <v>18.253907</v>
      </c>
    </row>
    <row r="188">
      <c r="A188" s="1">
        <v>8.0</v>
      </c>
      <c r="B188" s="1">
        <v>3.2E7</v>
      </c>
      <c r="C188" s="1">
        <v>4.0</v>
      </c>
      <c r="D188" s="1">
        <v>18.41207</v>
      </c>
    </row>
    <row r="189">
      <c r="A189" s="1">
        <v>9.0</v>
      </c>
      <c r="B189" s="1">
        <v>3.2E7</v>
      </c>
      <c r="C189" s="1">
        <v>4.0</v>
      </c>
      <c r="D189" s="1">
        <v>18.153176</v>
      </c>
    </row>
    <row r="190">
      <c r="A190" s="1">
        <v>10.0</v>
      </c>
      <c r="B190" s="1">
        <v>3.2E7</v>
      </c>
      <c r="C190" s="1">
        <v>4.0</v>
      </c>
      <c r="D190" s="1">
        <v>18.248859</v>
      </c>
    </row>
    <row r="191">
      <c r="A191" s="1">
        <v>1.0</v>
      </c>
      <c r="B191" s="1">
        <v>6.4E7</v>
      </c>
      <c r="C191" s="1">
        <v>8.0</v>
      </c>
      <c r="D191" s="1">
        <v>22.162592</v>
      </c>
    </row>
    <row r="192">
      <c r="A192" s="1">
        <v>2.0</v>
      </c>
      <c r="B192" s="1">
        <v>6.4E7</v>
      </c>
      <c r="C192" s="1">
        <v>8.0</v>
      </c>
      <c r="D192" s="1">
        <v>21.896558</v>
      </c>
    </row>
    <row r="193">
      <c r="A193" s="1">
        <v>3.0</v>
      </c>
      <c r="B193" s="1">
        <v>6.4E7</v>
      </c>
      <c r="C193" s="1">
        <v>8.0</v>
      </c>
      <c r="D193" s="1">
        <v>21.781731</v>
      </c>
    </row>
    <row r="194">
      <c r="A194" s="1">
        <v>4.0</v>
      </c>
      <c r="B194" s="1">
        <v>6.4E7</v>
      </c>
      <c r="C194" s="1">
        <v>8.0</v>
      </c>
      <c r="D194" s="1">
        <v>21.954053</v>
      </c>
    </row>
    <row r="195">
      <c r="A195" s="1">
        <v>5.0</v>
      </c>
      <c r="B195" s="1">
        <v>6.4E7</v>
      </c>
      <c r="C195" s="1">
        <v>8.0</v>
      </c>
      <c r="D195" s="1">
        <v>21.833693</v>
      </c>
    </row>
    <row r="196">
      <c r="A196" s="1">
        <v>6.0</v>
      </c>
      <c r="B196" s="1">
        <v>6.4E7</v>
      </c>
      <c r="C196" s="1">
        <v>8.0</v>
      </c>
      <c r="D196" s="1">
        <v>21.882005</v>
      </c>
    </row>
    <row r="197">
      <c r="A197" s="1">
        <v>7.0</v>
      </c>
      <c r="B197" s="1">
        <v>6.4E7</v>
      </c>
      <c r="C197" s="1">
        <v>8.0</v>
      </c>
      <c r="D197" s="1">
        <v>21.745108</v>
      </c>
    </row>
    <row r="198">
      <c r="A198" s="1">
        <v>8.0</v>
      </c>
      <c r="B198" s="1">
        <v>6.4E7</v>
      </c>
      <c r="C198" s="1">
        <v>8.0</v>
      </c>
      <c r="D198" s="1">
        <v>22.106174</v>
      </c>
    </row>
    <row r="199">
      <c r="A199" s="1">
        <v>9.0</v>
      </c>
      <c r="B199" s="1">
        <v>6.4E7</v>
      </c>
      <c r="C199" s="1">
        <v>8.0</v>
      </c>
      <c r="D199" s="1">
        <v>21.958057</v>
      </c>
    </row>
    <row r="200">
      <c r="A200" s="1">
        <v>10.0</v>
      </c>
      <c r="B200" s="1">
        <v>6.4E7</v>
      </c>
      <c r="C200" s="1">
        <v>8.0</v>
      </c>
      <c r="D200" s="1">
        <v>21.741519</v>
      </c>
    </row>
    <row r="201">
      <c r="A201" s="1">
        <v>1.0</v>
      </c>
      <c r="B201" s="1">
        <v>1.28E8</v>
      </c>
      <c r="C201" s="1">
        <v>16.0</v>
      </c>
      <c r="D201" s="1">
        <v>23.260523</v>
      </c>
    </row>
    <row r="202">
      <c r="A202" s="1">
        <v>2.0</v>
      </c>
      <c r="B202" s="1">
        <v>1.28E8</v>
      </c>
      <c r="C202" s="1">
        <v>16.0</v>
      </c>
      <c r="D202" s="1">
        <v>23.146989</v>
      </c>
    </row>
    <row r="203">
      <c r="A203" s="1">
        <v>3.0</v>
      </c>
      <c r="B203" s="1">
        <v>1.28E8</v>
      </c>
      <c r="C203" s="1">
        <v>16.0</v>
      </c>
      <c r="D203" s="1">
        <v>23.201358</v>
      </c>
    </row>
    <row r="204">
      <c r="A204" s="1">
        <v>4.0</v>
      </c>
      <c r="B204" s="1">
        <v>1.28E8</v>
      </c>
      <c r="C204" s="1">
        <v>16.0</v>
      </c>
      <c r="D204" s="1">
        <v>23.258862</v>
      </c>
    </row>
    <row r="205">
      <c r="A205" s="1">
        <v>5.0</v>
      </c>
      <c r="B205" s="1">
        <v>1.28E8</v>
      </c>
      <c r="C205" s="1">
        <v>16.0</v>
      </c>
      <c r="D205" s="1">
        <v>23.234458</v>
      </c>
    </row>
    <row r="206">
      <c r="A206" s="1">
        <v>6.0</v>
      </c>
      <c r="B206" s="1">
        <v>1.28E8</v>
      </c>
      <c r="C206" s="1">
        <v>16.0</v>
      </c>
      <c r="D206" s="1">
        <v>23.151118</v>
      </c>
    </row>
    <row r="207">
      <c r="A207" s="1">
        <v>7.0</v>
      </c>
      <c r="B207" s="1">
        <v>1.28E8</v>
      </c>
      <c r="C207" s="1">
        <v>16.0</v>
      </c>
      <c r="D207" s="1">
        <v>23.297003</v>
      </c>
    </row>
    <row r="208">
      <c r="A208" s="1">
        <v>8.0</v>
      </c>
      <c r="B208" s="1">
        <v>1.28E8</v>
      </c>
      <c r="C208" s="1">
        <v>16.0</v>
      </c>
      <c r="D208" s="1">
        <v>23.341753</v>
      </c>
    </row>
    <row r="209">
      <c r="A209" s="1">
        <v>9.0</v>
      </c>
      <c r="B209" s="1">
        <v>1.28E8</v>
      </c>
      <c r="C209" s="1">
        <v>16.0</v>
      </c>
      <c r="D209" s="1">
        <v>23.187003</v>
      </c>
    </row>
    <row r="210">
      <c r="A210" s="1">
        <v>10.0</v>
      </c>
      <c r="B210" s="1">
        <v>1.28E8</v>
      </c>
      <c r="C210" s="1">
        <v>16.0</v>
      </c>
      <c r="D210" s="1">
        <v>23.227555</v>
      </c>
    </row>
    <row r="212">
      <c r="A212" s="1" t="s">
        <v>54</v>
      </c>
    </row>
    <row r="213">
      <c r="A213" s="1">
        <v>1.0</v>
      </c>
      <c r="B213" s="1">
        <v>3.2E7</v>
      </c>
      <c r="C213" s="1">
        <v>2.0</v>
      </c>
      <c r="D213" s="1">
        <v>33.93183</v>
      </c>
    </row>
    <row r="214">
      <c r="A214" s="1">
        <v>2.0</v>
      </c>
      <c r="B214" s="1">
        <v>3.2E7</v>
      </c>
      <c r="C214" s="1">
        <v>2.0</v>
      </c>
      <c r="D214" s="1">
        <v>34.150112</v>
      </c>
    </row>
    <row r="215">
      <c r="A215" s="1">
        <v>3.0</v>
      </c>
      <c r="B215" s="1">
        <v>3.2E7</v>
      </c>
      <c r="C215" s="1">
        <v>2.0</v>
      </c>
      <c r="D215" s="1">
        <v>33.933408</v>
      </c>
    </row>
    <row r="216">
      <c r="A216" s="1">
        <v>4.0</v>
      </c>
      <c r="B216" s="1">
        <v>3.2E7</v>
      </c>
      <c r="C216" s="1">
        <v>2.0</v>
      </c>
      <c r="D216" s="1">
        <v>34.138936</v>
      </c>
    </row>
    <row r="217">
      <c r="A217" s="1">
        <v>5.0</v>
      </c>
      <c r="B217" s="1">
        <v>3.2E7</v>
      </c>
      <c r="C217" s="1">
        <v>2.0</v>
      </c>
      <c r="D217" s="1">
        <v>34.102033</v>
      </c>
    </row>
    <row r="218">
      <c r="A218" s="1">
        <v>6.0</v>
      </c>
      <c r="B218" s="1">
        <v>3.2E7</v>
      </c>
      <c r="C218" s="1">
        <v>2.0</v>
      </c>
      <c r="D218" s="1">
        <v>34.019825</v>
      </c>
    </row>
    <row r="219">
      <c r="A219" s="1">
        <v>7.0</v>
      </c>
      <c r="B219" s="1">
        <v>3.2E7</v>
      </c>
      <c r="C219" s="1">
        <v>2.0</v>
      </c>
      <c r="D219" s="1">
        <v>34.09441</v>
      </c>
    </row>
    <row r="220">
      <c r="A220" s="1">
        <v>8.0</v>
      </c>
      <c r="B220" s="1">
        <v>3.2E7</v>
      </c>
      <c r="C220" s="1">
        <v>2.0</v>
      </c>
      <c r="D220" s="1">
        <v>34.969874</v>
      </c>
    </row>
    <row r="221">
      <c r="A221" s="1">
        <v>9.0</v>
      </c>
      <c r="B221" s="1">
        <v>3.2E7</v>
      </c>
      <c r="C221" s="1">
        <v>2.0</v>
      </c>
      <c r="D221" s="1">
        <v>34.086742</v>
      </c>
    </row>
    <row r="222">
      <c r="A222" s="1">
        <v>10.0</v>
      </c>
      <c r="B222" s="1">
        <v>3.2E7</v>
      </c>
      <c r="C222" s="1">
        <v>2.0</v>
      </c>
      <c r="D222" s="1">
        <v>33.950719</v>
      </c>
    </row>
    <row r="223">
      <c r="A223" s="1">
        <v>1.0</v>
      </c>
      <c r="B223" s="1">
        <v>6.4E7</v>
      </c>
      <c r="C223" s="1">
        <v>4.0</v>
      </c>
      <c r="D223" s="1">
        <v>36.509258</v>
      </c>
    </row>
    <row r="224">
      <c r="A224" s="1">
        <v>2.0</v>
      </c>
      <c r="B224" s="1">
        <v>6.4E7</v>
      </c>
      <c r="C224" s="1">
        <v>4.0</v>
      </c>
      <c r="D224" s="1">
        <v>36.5296</v>
      </c>
    </row>
    <row r="225">
      <c r="A225" s="1">
        <v>3.0</v>
      </c>
      <c r="B225" s="1">
        <v>6.4E7</v>
      </c>
      <c r="C225" s="1">
        <v>4.0</v>
      </c>
      <c r="D225" s="1">
        <v>36.364361</v>
      </c>
    </row>
    <row r="226">
      <c r="A226" s="1">
        <v>4.0</v>
      </c>
      <c r="B226" s="1">
        <v>6.4E7</v>
      </c>
      <c r="C226" s="1">
        <v>4.0</v>
      </c>
      <c r="D226" s="1">
        <v>36.66737</v>
      </c>
    </row>
    <row r="227">
      <c r="A227" s="1">
        <v>5.0</v>
      </c>
      <c r="B227" s="1">
        <v>6.4E7</v>
      </c>
      <c r="C227" s="1">
        <v>4.0</v>
      </c>
      <c r="D227" s="1">
        <v>36.482981</v>
      </c>
    </row>
    <row r="228">
      <c r="A228" s="1">
        <v>6.0</v>
      </c>
      <c r="B228" s="1">
        <v>6.4E7</v>
      </c>
      <c r="C228" s="1">
        <v>4.0</v>
      </c>
      <c r="D228" s="1">
        <v>36.513305</v>
      </c>
    </row>
    <row r="229">
      <c r="A229" s="1">
        <v>7.0</v>
      </c>
      <c r="B229" s="1">
        <v>6.4E7</v>
      </c>
      <c r="C229" s="1">
        <v>4.0</v>
      </c>
      <c r="D229" s="1">
        <v>36.700352</v>
      </c>
    </row>
    <row r="230">
      <c r="A230" s="1">
        <v>8.0</v>
      </c>
      <c r="B230" s="1">
        <v>6.4E7</v>
      </c>
      <c r="C230" s="1">
        <v>4.0</v>
      </c>
      <c r="D230" s="1">
        <v>36.401035</v>
      </c>
    </row>
    <row r="231">
      <c r="A231" s="1">
        <v>9.0</v>
      </c>
      <c r="B231" s="1">
        <v>6.4E7</v>
      </c>
      <c r="C231" s="1">
        <v>4.0</v>
      </c>
      <c r="D231" s="1">
        <v>36.59658</v>
      </c>
    </row>
    <row r="232">
      <c r="A232" s="1">
        <v>10.0</v>
      </c>
      <c r="B232" s="1">
        <v>6.4E7</v>
      </c>
      <c r="C232" s="1">
        <v>4.0</v>
      </c>
      <c r="D232" s="1">
        <v>36.375519</v>
      </c>
    </row>
    <row r="233">
      <c r="A233" s="1">
        <v>1.0</v>
      </c>
      <c r="B233" s="1">
        <v>1.28E8</v>
      </c>
      <c r="C233" s="1">
        <v>8.0</v>
      </c>
      <c r="D233" s="1">
        <v>43.265574</v>
      </c>
    </row>
    <row r="234">
      <c r="A234" s="1">
        <v>2.0</v>
      </c>
      <c r="B234" s="1">
        <v>1.28E8</v>
      </c>
      <c r="C234" s="1">
        <v>8.0</v>
      </c>
      <c r="D234" s="1">
        <v>38.617589</v>
      </c>
    </row>
    <row r="235">
      <c r="A235" s="1">
        <v>3.0</v>
      </c>
      <c r="B235" s="1">
        <v>1.28E8</v>
      </c>
      <c r="C235" s="1">
        <v>8.0</v>
      </c>
      <c r="D235" s="1">
        <v>43.404115</v>
      </c>
    </row>
    <row r="236">
      <c r="A236" s="1">
        <v>4.0</v>
      </c>
      <c r="B236" s="1">
        <v>1.28E8</v>
      </c>
      <c r="C236" s="1">
        <v>8.0</v>
      </c>
      <c r="D236" s="1">
        <v>43.595763</v>
      </c>
    </row>
    <row r="237">
      <c r="A237" s="1">
        <v>5.0</v>
      </c>
      <c r="B237" s="1">
        <v>1.28E8</v>
      </c>
      <c r="C237" s="1">
        <v>8.0</v>
      </c>
      <c r="D237" s="1">
        <v>43.349408</v>
      </c>
    </row>
    <row r="238">
      <c r="A238" s="1">
        <v>6.0</v>
      </c>
      <c r="B238" s="1">
        <v>1.28E8</v>
      </c>
      <c r="C238" s="1">
        <v>8.0</v>
      </c>
      <c r="D238" s="1">
        <v>43.60335</v>
      </c>
    </row>
    <row r="239">
      <c r="A239" s="1">
        <v>7.0</v>
      </c>
      <c r="B239" s="1">
        <v>1.28E8</v>
      </c>
      <c r="C239" s="1">
        <v>8.0</v>
      </c>
      <c r="D239" s="1">
        <v>43.614573</v>
      </c>
    </row>
    <row r="240">
      <c r="A240" s="1">
        <v>8.0</v>
      </c>
      <c r="B240" s="1">
        <v>1.28E8</v>
      </c>
      <c r="C240" s="1">
        <v>8.0</v>
      </c>
      <c r="D240" s="1">
        <v>43.986336</v>
      </c>
    </row>
    <row r="241">
      <c r="A241" s="1">
        <v>9.0</v>
      </c>
      <c r="B241" s="1">
        <v>1.28E8</v>
      </c>
      <c r="C241" s="1">
        <v>8.0</v>
      </c>
      <c r="D241" s="1">
        <v>43.323513</v>
      </c>
    </row>
    <row r="242">
      <c r="A242" s="1">
        <v>10.0</v>
      </c>
      <c r="B242" s="1">
        <v>1.28E8</v>
      </c>
      <c r="C242" s="1">
        <v>8.0</v>
      </c>
      <c r="D242" s="1">
        <v>43.49782</v>
      </c>
    </row>
    <row r="243">
      <c r="A243" s="1">
        <v>1.0</v>
      </c>
      <c r="B243" s="1">
        <v>2.56E8</v>
      </c>
      <c r="C243" s="1">
        <v>16.0</v>
      </c>
      <c r="D243" s="1">
        <v>46.228</v>
      </c>
    </row>
    <row r="244">
      <c r="A244" s="1">
        <v>2.0</v>
      </c>
      <c r="B244" s="1">
        <v>2.56E8</v>
      </c>
      <c r="C244" s="1">
        <v>16.0</v>
      </c>
      <c r="D244" s="1">
        <v>46.071029</v>
      </c>
    </row>
    <row r="245">
      <c r="A245" s="1">
        <v>3.0</v>
      </c>
      <c r="B245" s="1">
        <v>2.56E8</v>
      </c>
      <c r="C245" s="1">
        <v>16.0</v>
      </c>
      <c r="D245" s="1">
        <v>46.230901</v>
      </c>
    </row>
    <row r="246">
      <c r="A246" s="1">
        <v>4.0</v>
      </c>
      <c r="B246" s="1">
        <v>2.56E8</v>
      </c>
      <c r="C246" s="1">
        <v>16.0</v>
      </c>
      <c r="D246" s="1">
        <v>46.330973</v>
      </c>
    </row>
    <row r="247">
      <c r="A247" s="1">
        <v>5.0</v>
      </c>
      <c r="B247" s="1">
        <v>2.56E8</v>
      </c>
      <c r="C247" s="1">
        <v>16.0</v>
      </c>
      <c r="D247" s="1">
        <v>46.258032</v>
      </c>
    </row>
    <row r="248">
      <c r="A248" s="1">
        <v>6.0</v>
      </c>
      <c r="B248" s="1">
        <v>2.56E8</v>
      </c>
      <c r="C248" s="1">
        <v>16.0</v>
      </c>
      <c r="D248" s="1">
        <v>46.234036</v>
      </c>
    </row>
    <row r="249">
      <c r="A249" s="1">
        <v>7.0</v>
      </c>
      <c r="B249" s="1">
        <v>2.56E8</v>
      </c>
      <c r="C249" s="1">
        <v>16.0</v>
      </c>
      <c r="D249" s="1">
        <v>46.07889</v>
      </c>
    </row>
    <row r="250">
      <c r="A250" s="1">
        <v>8.0</v>
      </c>
      <c r="B250" s="1">
        <v>2.56E8</v>
      </c>
      <c r="C250" s="1">
        <v>16.0</v>
      </c>
      <c r="D250" s="1">
        <v>46.125622</v>
      </c>
    </row>
    <row r="251">
      <c r="A251" s="1">
        <v>9.0</v>
      </c>
      <c r="B251" s="1">
        <v>2.56E8</v>
      </c>
      <c r="C251" s="1">
        <v>16.0</v>
      </c>
      <c r="D251" s="1">
        <v>46.115812</v>
      </c>
    </row>
    <row r="252">
      <c r="A252" s="1">
        <v>10.0</v>
      </c>
      <c r="B252" s="1">
        <v>2.56E8</v>
      </c>
      <c r="C252" s="1">
        <v>16.0</v>
      </c>
      <c r="D252" s="1">
        <v>46.233793</v>
      </c>
    </row>
  </sheetData>
  <drawing r:id="rId1"/>
</worksheet>
</file>