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ur results OpenMP Part" sheetId="1" r:id="rId3"/>
    <sheet state="visible" name="OpenMP_Strong" sheetId="2" r:id="rId4"/>
    <sheet state="visible" name="OpenMP_Weak" sheetId="3" r:id="rId5"/>
    <sheet state="visible" name="Your results MultiCore Part" sheetId="4" r:id="rId6"/>
    <sheet state="visible" name="MultiCore_Strong" sheetId="5" r:id="rId7"/>
    <sheet state="visible" name="MultiCore_Weak" sheetId="6" r:id="rId8"/>
  </sheets>
  <definedNames/>
  <calcPr/>
</workbook>
</file>

<file path=xl/sharedStrings.xml><?xml version="1.0" encoding="utf-8"?>
<sst xmlns="http://schemas.openxmlformats.org/spreadsheetml/2006/main" count="356" uniqueCount="53">
  <si>
    <r>
      <rPr/>
      <t xml:space="preserve">Enter intrial number, number of threads and problem size in </t>
    </r>
    <r>
      <rPr>
        <color rgb="FFCC4125"/>
      </rPr>
      <t>recorded execution time table on the far right</t>
    </r>
    <r>
      <rPr/>
      <t xml:space="preserve"> by copying results from running your scripts.</t>
    </r>
  </si>
  <si>
    <t>The speedup table and corresponding graph are made as execution times are entered.</t>
  </si>
  <si>
    <t>WARNING: scroll to the right to enter your test data for strong scalability (speedup and efficiency)</t>
  </si>
  <si>
    <t>Additionally, the efficiency table and corresponding graph are also created as the execution table is filled in.</t>
  </si>
  <si>
    <t>Machine:</t>
  </si>
  <si>
    <t>mscs1</t>
  </si>
  <si>
    <t>Code:</t>
  </si>
  <si>
    <t>OMP</t>
  </si>
  <si>
    <t>Strong Scalability: measured with SPeedup and Efficiency</t>
  </si>
  <si>
    <t>Median Execution Time</t>
  </si>
  <si>
    <t>Fill in tables on the right with your trials and these cells will fill in below with the median values from your tests, causing the graphs to update</t>
  </si>
  <si>
    <t>number threads / problem size</t>
  </si>
  <si>
    <t>DO NOT FILL values into these orange cells. They get computed from data you enter on the right.</t>
  </si>
  <si>
    <t>Recorded Execution Times (strong scalability)</t>
  </si>
  <si>
    <t>problem sizes</t>
  </si>
  <si>
    <t>Trials</t>
  </si>
  <si>
    <t>Threads/Processes</t>
  </si>
  <si>
    <t>Speedup</t>
  </si>
  <si>
    <t>Ideal Speedup</t>
  </si>
  <si>
    <t>Median</t>
  </si>
  <si>
    <t>Efficiency</t>
  </si>
  <si>
    <t>Ideal Efficiency</t>
  </si>
  <si>
    <t>Weak Scalability: Scaling the number of processes and the problem size proportionally by scalar of 2</t>
  </si>
  <si>
    <t>Runtime for number of threads doubling and initial problem size (auto fill from data you enter below)</t>
  </si>
  <si>
    <t xml:space="preserve">number processes and scalar of problem size </t>
  </si>
  <si>
    <t>DO NOT FILL values into these orange cells. They get computed from data below (row 70+)</t>
  </si>
  <si>
    <t>You fill in below, not here!</t>
  </si>
  <si>
    <t>This data for the top 3 initial sizes will be populated automatically from the Recorded Execution times below. The bottom 3 are for further tests you may want to set up in the future.</t>
  </si>
  <si>
    <t xml:space="preserve">Intitial size: </t>
  </si>
  <si>
    <t>Scalar:2</t>
  </si>
  <si>
    <t>Intitial size:</t>
  </si>
  <si>
    <t>processes</t>
  </si>
  <si>
    <t>problem size</t>
  </si>
  <si>
    <t>median run time</t>
  </si>
  <si>
    <t>this area is if you want to make more than 3 lines</t>
  </si>
  <si>
    <t>You fill below here:</t>
  </si>
  <si>
    <t>Recorded Execution Times (weak scalability)</t>
  </si>
  <si>
    <t>Note: times from sheet labeled 'Sample Raw Data Weak' have been copied as an example here. Replace thiswith your own data. This is the line 1 test data first, then lines 2 and 3 below.</t>
  </si>
  <si>
    <t>line 1 trial</t>
  </si>
  <si>
    <t># threads</t>
  </si>
  <si>
    <t>run time</t>
  </si>
  <si>
    <t>Line 2</t>
  </si>
  <si>
    <t>trial</t>
  </si>
  <si>
    <t xml:space="preserve"> </t>
  </si>
  <si>
    <t>#th</t>
  </si>
  <si>
    <t>time</t>
  </si>
  <si>
    <t>line:  1</t>
  </si>
  <si>
    <t>line:  2</t>
  </si>
  <si>
    <t>line:  3</t>
  </si>
  <si>
    <t>line:  4</t>
  </si>
  <si>
    <t>line:  5</t>
  </si>
  <si>
    <r>
      <rPr/>
      <t xml:space="preserve">Enter intrial number, number of threads and problem size in </t>
    </r>
    <r>
      <rPr>
        <color rgb="FFCC4125"/>
      </rPr>
      <t>recorded execution time table on the far right</t>
    </r>
    <r>
      <rPr/>
      <t xml:space="preserve"> by copying results from running your scripts.</t>
    </r>
  </si>
  <si>
    <t>line: 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</si>
</sst>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/>
    <font>
      <sz val="12.0"/>
    </font>
    <font>
      <color rgb="FFFFFFFF"/>
    </font>
    <font>
      <b/>
      <sz val="12.0"/>
    </font>
    <font>
      <sz val="14.0"/>
    </font>
    <font>
      <color rgb="FFCC4125"/>
    </font>
    <font>
      <name val="Arial"/>
    </font>
    <font>
      <sz val="14.0"/>
      <name val="Arial"/>
    </font>
    <font>
      <sz val="12.0"/>
      <name val="Arial"/>
    </font>
    <font>
      <color rgb="FF000000"/>
      <name val="Roboto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9">
    <border/>
    <border>
      <right/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 shrinkToFit="0" wrapText="1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4" fontId="1" numFmtId="0" xfId="0" applyAlignment="1" applyFill="1" applyFont="1">
      <alignment readingOrder="0" shrinkToFit="0" wrapText="1"/>
    </xf>
    <xf borderId="0" fillId="5" fontId="1" numFmtId="0" xfId="0" applyAlignment="1" applyFill="1" applyFont="1">
      <alignment readingOrder="0" shrinkToFit="0" wrapText="1"/>
    </xf>
    <xf borderId="0" fillId="5" fontId="1" numFmtId="0" xfId="0" applyAlignment="1" applyFont="1">
      <alignment readingOrder="0"/>
    </xf>
    <xf borderId="0" fillId="5" fontId="6" numFmtId="0" xfId="0" applyAlignment="1" applyFont="1">
      <alignment readingOrder="0" shrinkToFit="0" wrapText="1"/>
    </xf>
    <xf borderId="0" fillId="0" fontId="1" numFmtId="3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7" numFmtId="0" xfId="0" applyAlignment="1" applyFont="1">
      <alignment horizontal="right" readingOrder="0" vertical="bottom"/>
    </xf>
    <xf borderId="0" fillId="0" fontId="7" numFmtId="3" xfId="0" applyAlignment="1" applyFont="1" applyNumberFormat="1">
      <alignment horizontal="right"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vertical="bottom"/>
    </xf>
    <xf borderId="0" fillId="5" fontId="1" numFmtId="0" xfId="0" applyFont="1"/>
    <xf borderId="0" fillId="5" fontId="2" numFmtId="0" xfId="0" applyAlignment="1" applyFont="1">
      <alignment readingOrder="0"/>
    </xf>
    <xf borderId="0" fillId="5" fontId="1" numFmtId="3" xfId="0" applyAlignment="1" applyFont="1" applyNumberForma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3" xfId="0" applyAlignment="1" applyFont="1" applyNumberFormat="1">
      <alignment horizontal="center" readingOrder="0" shrinkToFit="0" wrapText="1"/>
    </xf>
    <xf borderId="0" fillId="5" fontId="1" numFmtId="0" xfId="0" applyAlignment="1" applyFont="1">
      <alignment horizontal="right" readingOrder="0"/>
    </xf>
    <xf borderId="0" fillId="0" fontId="1" numFmtId="0" xfId="0" applyAlignment="1" applyFont="1">
      <alignment horizontal="right" readingOrder="0"/>
    </xf>
    <xf borderId="0" fillId="6" fontId="1" numFmtId="0" xfId="0" applyAlignment="1" applyFill="1" applyFont="1">
      <alignment readingOrder="0"/>
    </xf>
    <xf borderId="0" fillId="6" fontId="1" numFmtId="0" xfId="0" applyFont="1"/>
    <xf borderId="0" fillId="0" fontId="7" numFmtId="0" xfId="0" applyAlignment="1" applyFont="1">
      <alignment vertical="bottom"/>
    </xf>
    <xf borderId="1" fillId="3" fontId="8" numFmtId="0" xfId="0" applyAlignment="1" applyBorder="1" applyFont="1">
      <alignment readingOrder="0" shrinkToFit="0" vertical="bottom" wrapText="0"/>
    </xf>
    <xf borderId="1" fillId="3" fontId="7" numFmtId="0" xfId="0" applyAlignment="1" applyBorder="1" applyFont="1">
      <alignment vertical="bottom"/>
    </xf>
    <xf borderId="0" fillId="3" fontId="7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5" fontId="7" numFmtId="0" xfId="0" applyAlignment="1" applyFont="1">
      <alignment vertical="bottom"/>
    </xf>
    <xf borderId="0" fillId="5" fontId="10" numFmtId="3" xfId="0" applyAlignment="1" applyFont="1" applyNumberFormat="1">
      <alignment readingOrder="0"/>
    </xf>
    <xf borderId="0" fillId="0" fontId="7" numFmtId="0" xfId="0" applyAlignment="1" applyFont="1">
      <alignment horizontal="right" vertical="bottom"/>
    </xf>
    <xf borderId="0" fillId="5" fontId="7" numFmtId="0" xfId="0" applyAlignment="1" applyFont="1">
      <alignment horizontal="right" vertical="bottom"/>
    </xf>
    <xf borderId="0" fillId="5" fontId="7" numFmtId="0" xfId="0" applyAlignment="1" applyFont="1">
      <alignment horizontal="right" vertical="bottom"/>
    </xf>
    <xf borderId="0" fillId="0" fontId="7" numFmtId="0" xfId="0" applyAlignment="1" applyFont="1">
      <alignment horizontal="right" vertical="bottom"/>
    </xf>
    <xf borderId="0" fillId="7" fontId="3" numFmtId="0" xfId="0" applyAlignment="1" applyFill="1" applyFont="1">
      <alignment readingOrder="0"/>
    </xf>
    <xf borderId="2" fillId="0" fontId="7" numFmtId="0" xfId="0" applyAlignment="1" applyBorder="1" applyFont="1">
      <alignment horizontal="right" readingOrder="0" vertical="bottom"/>
    </xf>
    <xf borderId="3" fillId="4" fontId="7" numFmtId="0" xfId="0" applyAlignment="1" applyBorder="1" applyFont="1">
      <alignment readingOrder="0" shrinkToFit="0" vertical="bottom" wrapText="1"/>
    </xf>
    <xf borderId="3" fillId="0" fontId="1" numFmtId="0" xfId="0" applyBorder="1" applyFont="1"/>
    <xf borderId="3" fillId="0" fontId="7" numFmtId="0" xfId="0" applyAlignment="1" applyBorder="1" applyFont="1">
      <alignment vertical="bottom"/>
    </xf>
    <xf borderId="2" fillId="0" fontId="7" numFmtId="0" xfId="0" applyAlignment="1" applyBorder="1" applyFont="1">
      <alignment vertical="bottom"/>
    </xf>
    <xf borderId="4" fillId="8" fontId="7" numFmtId="0" xfId="0" applyAlignment="1" applyBorder="1" applyFill="1" applyFont="1">
      <alignment readingOrder="0" shrinkToFit="0" vertical="bottom" wrapText="0"/>
    </xf>
    <xf borderId="5" fillId="8" fontId="11" numFmtId="0" xfId="0" applyAlignment="1" applyBorder="1" applyFont="1">
      <alignment horizontal="left" readingOrder="0"/>
    </xf>
    <xf borderId="6" fillId="8" fontId="7" numFmtId="0" xfId="0" applyAlignment="1" applyBorder="1" applyFont="1">
      <alignment vertical="bottom"/>
    </xf>
    <xf borderId="7" fillId="8" fontId="7" numFmtId="0" xfId="0" applyAlignment="1" applyBorder="1" applyFont="1">
      <alignment readingOrder="0" shrinkToFit="0" vertical="bottom" wrapText="0"/>
    </xf>
    <xf borderId="8" fillId="0" fontId="7" numFmtId="0" xfId="0" applyAlignment="1" applyBorder="1" applyFont="1">
      <alignment readingOrder="0" shrinkToFit="0" vertical="bottom" wrapText="1"/>
    </xf>
    <xf borderId="2" fillId="0" fontId="7" numFmtId="0" xfId="0" applyAlignment="1" applyBorder="1" applyFont="1">
      <alignment horizontal="right" readingOrder="0" vertical="bottom"/>
    </xf>
    <xf borderId="3" fillId="0" fontId="7" numFmtId="0" xfId="0" applyAlignment="1" applyBorder="1" applyFont="1">
      <alignment horizontal="right" vertical="bottom"/>
    </xf>
    <xf borderId="8" fillId="0" fontId="7" numFmtId="0" xfId="0" applyAlignment="1" applyBorder="1" applyFont="1">
      <alignment horizontal="right" readingOrder="0" vertical="bottom"/>
    </xf>
    <xf borderId="2" fillId="0" fontId="7" numFmtId="0" xfId="0" applyAlignment="1" applyBorder="1" applyFont="1">
      <alignment readingOrder="0" shrinkToFit="0" vertical="bottom" wrapText="1"/>
    </xf>
    <xf borderId="3" fillId="0" fontId="7" numFmtId="0" xfId="0" applyAlignment="1" applyBorder="1" applyFont="1">
      <alignment horizontal="right" vertical="bottom"/>
    </xf>
    <xf borderId="0" fillId="9" fontId="6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OpenMP Efficiency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'Your results OpenMP Part'!$B$28</c:f>
            </c:strRef>
          </c:tx>
          <c:spPr>
            <a:ln cmpd="sng" w="19050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'Your results OpenMP Part'!$A$29:$A$35</c:f>
            </c:strRef>
          </c:cat>
          <c:val>
            <c:numRef>
              <c:f>'Your results OpenMP Part'!$B$29:$B$35</c:f>
              <c:numCache/>
            </c:numRef>
          </c:val>
          <c:smooth val="0"/>
        </c:ser>
        <c:ser>
          <c:idx val="1"/>
          <c:order val="1"/>
          <c:tx>
            <c:strRef>
              <c:f>'Your results OpenMP Part'!$C$28</c:f>
            </c:strRef>
          </c:tx>
          <c:spPr>
            <a:ln cmpd="sng" w="19050">
              <a:solidFill>
                <a:srgbClr val="DB4437"/>
              </a:solidFill>
            </a:ln>
          </c:spPr>
          <c:marker>
            <c:symbol val="none"/>
          </c:marker>
          <c:cat>
            <c:strRef>
              <c:f>'Your results OpenMP Part'!$A$29:$A$35</c:f>
            </c:strRef>
          </c:cat>
          <c:val>
            <c:numRef>
              <c:f>'Your results OpenMP Part'!$C$29:$C$35</c:f>
              <c:numCache/>
            </c:numRef>
          </c:val>
          <c:smooth val="0"/>
        </c:ser>
        <c:ser>
          <c:idx val="2"/>
          <c:order val="2"/>
          <c:tx>
            <c:strRef>
              <c:f>'Your results OpenMP Part'!$D$28</c:f>
            </c:strRef>
          </c:tx>
          <c:spPr>
            <a:ln cmpd="sng" w="19050">
              <a:solidFill>
                <a:srgbClr val="F4B400"/>
              </a:solidFill>
            </a:ln>
          </c:spPr>
          <c:marker>
            <c:symbol val="none"/>
          </c:marker>
          <c:cat>
            <c:strRef>
              <c:f>'Your results OpenMP Part'!$A$29:$A$35</c:f>
            </c:strRef>
          </c:cat>
          <c:val>
            <c:numRef>
              <c:f>'Your results OpenMP Part'!$D$29:$D$35</c:f>
              <c:numCache/>
            </c:numRef>
          </c:val>
          <c:smooth val="0"/>
        </c:ser>
        <c:ser>
          <c:idx val="3"/>
          <c:order val="3"/>
          <c:tx>
            <c:strRef>
              <c:f>'Your results OpenMP Part'!$E$28</c:f>
            </c:strRef>
          </c:tx>
          <c:spPr>
            <a:ln cmpd="sng" w="19050">
              <a:solidFill>
                <a:srgbClr val="0F9D58"/>
              </a:solidFill>
            </a:ln>
          </c:spPr>
          <c:marker>
            <c:symbol val="none"/>
          </c:marker>
          <c:cat>
            <c:strRef>
              <c:f>'Your results OpenMP Part'!$A$29:$A$35</c:f>
            </c:strRef>
          </c:cat>
          <c:val>
            <c:numRef>
              <c:f>'Your results OpenMP Part'!$E$29:$E$35</c:f>
              <c:numCache/>
            </c:numRef>
          </c:val>
          <c:smooth val="0"/>
        </c:ser>
        <c:ser>
          <c:idx val="4"/>
          <c:order val="4"/>
          <c:tx>
            <c:strRef>
              <c:f>'Your results OpenMP Part'!$F$28</c:f>
            </c:strRef>
          </c:tx>
          <c:spPr>
            <a:ln cmpd="sng" w="19050">
              <a:solidFill>
                <a:srgbClr val="FF6D00"/>
              </a:solidFill>
            </a:ln>
          </c:spPr>
          <c:marker>
            <c:symbol val="none"/>
          </c:marker>
          <c:cat>
            <c:strRef>
              <c:f>'Your results OpenMP Part'!$A$29:$A$35</c:f>
            </c:strRef>
          </c:cat>
          <c:val>
            <c:numRef>
              <c:f>'Your results OpenMP Part'!$F$29:$F$35</c:f>
              <c:numCache/>
            </c:numRef>
          </c:val>
          <c:smooth val="0"/>
        </c:ser>
        <c:ser>
          <c:idx val="5"/>
          <c:order val="5"/>
          <c:tx>
            <c:strRef>
              <c:f>'Your results OpenMP Part'!$G$28</c:f>
            </c:strRef>
          </c:tx>
          <c:spPr>
            <a:ln cmpd="sng" w="19050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'Your results OpenMP Part'!$A$29:$A$35</c:f>
            </c:strRef>
          </c:cat>
          <c:val>
            <c:numRef>
              <c:f>'Your results OpenMP Part'!$G$29:$G$35</c:f>
              <c:numCache/>
            </c:numRef>
          </c:val>
          <c:smooth val="0"/>
        </c:ser>
        <c:axId val="419315585"/>
        <c:axId val="414786185"/>
      </c:lineChart>
      <c:catAx>
        <c:axId val="4193155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Number of 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14786185"/>
      </c:catAx>
      <c:valAx>
        <c:axId val="4147861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200">
                    <a:solidFill>
                      <a:srgbClr val="000000"/>
                    </a:solidFill>
                    <a:latin typeface="Roboto"/>
                  </a:defRPr>
                </a:pPr>
                <a:r>
                  <a:rPr b="0" sz="1200">
                    <a:solidFill>
                      <a:srgbClr val="000000"/>
                    </a:solidFill>
                    <a:latin typeface="Roboto"/>
                  </a:rPr>
                  <a:t>Efficiency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200">
                <a:solidFill>
                  <a:srgbClr val="000000"/>
                </a:solidFill>
                <a:latin typeface="Roboto"/>
              </a:defRPr>
            </a:pPr>
          </a:p>
        </c:txPr>
        <c:crossAx val="4193155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OpenMP Speedup 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'Your results OpenMP Part'!$B$18</c:f>
            </c:strRef>
          </c:tx>
          <c:spPr>
            <a:ln cmpd="sng" w="19050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'Your results OpenMP Part'!$A$19:$A$25</c:f>
            </c:strRef>
          </c:cat>
          <c:val>
            <c:numRef>
              <c:f>'Your results OpenMP Part'!$B$19:$B$25</c:f>
              <c:numCache/>
            </c:numRef>
          </c:val>
          <c:smooth val="0"/>
        </c:ser>
        <c:ser>
          <c:idx val="1"/>
          <c:order val="1"/>
          <c:tx>
            <c:strRef>
              <c:f>'Your results OpenMP Part'!$C$18</c:f>
            </c:strRef>
          </c:tx>
          <c:spPr>
            <a:ln cmpd="sng" w="19050">
              <a:solidFill>
                <a:srgbClr val="DB4437"/>
              </a:solidFill>
            </a:ln>
          </c:spPr>
          <c:marker>
            <c:symbol val="none"/>
          </c:marker>
          <c:cat>
            <c:strRef>
              <c:f>'Your results OpenMP Part'!$A$19:$A$25</c:f>
            </c:strRef>
          </c:cat>
          <c:val>
            <c:numRef>
              <c:f>'Your results OpenMP Part'!$C$19:$C$25</c:f>
              <c:numCache/>
            </c:numRef>
          </c:val>
          <c:smooth val="0"/>
        </c:ser>
        <c:ser>
          <c:idx val="2"/>
          <c:order val="2"/>
          <c:tx>
            <c:strRef>
              <c:f>'Your results OpenMP Part'!$D$18</c:f>
            </c:strRef>
          </c:tx>
          <c:spPr>
            <a:ln cmpd="sng" w="19050">
              <a:solidFill>
                <a:srgbClr val="F4B400"/>
              </a:solidFill>
            </a:ln>
          </c:spPr>
          <c:marker>
            <c:symbol val="none"/>
          </c:marker>
          <c:cat>
            <c:strRef>
              <c:f>'Your results OpenMP Part'!$A$19:$A$25</c:f>
            </c:strRef>
          </c:cat>
          <c:val>
            <c:numRef>
              <c:f>'Your results OpenMP Part'!$D$19:$D$25</c:f>
              <c:numCache/>
            </c:numRef>
          </c:val>
          <c:smooth val="0"/>
        </c:ser>
        <c:ser>
          <c:idx val="3"/>
          <c:order val="3"/>
          <c:tx>
            <c:strRef>
              <c:f>'Your results OpenMP Part'!$E$18</c:f>
            </c:strRef>
          </c:tx>
          <c:spPr>
            <a:ln cmpd="sng" w="19050">
              <a:solidFill>
                <a:srgbClr val="0F9D58"/>
              </a:solidFill>
            </a:ln>
          </c:spPr>
          <c:marker>
            <c:symbol val="none"/>
          </c:marker>
          <c:cat>
            <c:strRef>
              <c:f>'Your results OpenMP Part'!$A$19:$A$25</c:f>
            </c:strRef>
          </c:cat>
          <c:val>
            <c:numRef>
              <c:f>'Your results OpenMP Part'!$E$19:$E$25</c:f>
              <c:numCache/>
            </c:numRef>
          </c:val>
          <c:smooth val="0"/>
        </c:ser>
        <c:ser>
          <c:idx val="4"/>
          <c:order val="4"/>
          <c:tx>
            <c:strRef>
              <c:f>'Your results OpenMP Part'!$F$18</c:f>
            </c:strRef>
          </c:tx>
          <c:spPr>
            <a:ln cmpd="sng" w="19050">
              <a:solidFill>
                <a:srgbClr val="FF6D00"/>
              </a:solidFill>
            </a:ln>
          </c:spPr>
          <c:marker>
            <c:symbol val="none"/>
          </c:marker>
          <c:cat>
            <c:strRef>
              <c:f>'Your results OpenMP Part'!$A$19:$A$25</c:f>
            </c:strRef>
          </c:cat>
          <c:val>
            <c:numRef>
              <c:f>'Your results OpenMP Part'!$F$19:$F$25</c:f>
              <c:numCache/>
            </c:numRef>
          </c:val>
          <c:smooth val="0"/>
        </c:ser>
        <c:ser>
          <c:idx val="5"/>
          <c:order val="5"/>
          <c:tx>
            <c:strRef>
              <c:f>'Your results OpenMP Part'!$G$18</c:f>
            </c:strRef>
          </c:tx>
          <c:spPr>
            <a:ln cmpd="sng" w="19050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'Your results OpenMP Part'!$A$19:$A$25</c:f>
            </c:strRef>
          </c:cat>
          <c:val>
            <c:numRef>
              <c:f>'Your results OpenMP Part'!$G$19:$G$25</c:f>
              <c:numCache/>
            </c:numRef>
          </c:val>
          <c:smooth val="0"/>
        </c:ser>
        <c:axId val="137018785"/>
        <c:axId val="763065266"/>
      </c:lineChart>
      <c:catAx>
        <c:axId val="1370187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Number of 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63065266"/>
      </c:catAx>
      <c:valAx>
        <c:axId val="7630652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200">
                    <a:solidFill>
                      <a:srgbClr val="000000"/>
                    </a:solidFill>
                    <a:latin typeface="Roboto"/>
                  </a:defRPr>
                </a:pPr>
                <a:r>
                  <a:rPr b="0" sz="1200">
                    <a:solidFill>
                      <a:srgbClr val="000000"/>
                    </a:solidFill>
                    <a:latin typeface="Roboto"/>
                  </a:rPr>
                  <a:t>Speedup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200">
                <a:solidFill>
                  <a:srgbClr val="000000"/>
                </a:solidFill>
                <a:latin typeface="Roboto"/>
              </a:defRPr>
            </a:pPr>
          </a:p>
        </c:txPr>
        <c:crossAx val="1370187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Weak Scalability: Scaling the number of processes and the problem size proportionally by scalar of 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'Your results OpenMP Part'!$B$39:$B$40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'Your results OpenMP Part'!$A$41:$A$47</c:f>
            </c:strRef>
          </c:cat>
          <c:val>
            <c:numRef>
              <c:f>'Your results OpenMP Part'!$B$41:$B$47</c:f>
              <c:numCache/>
            </c:numRef>
          </c:val>
          <c:smooth val="0"/>
        </c:ser>
        <c:ser>
          <c:idx val="1"/>
          <c:order val="1"/>
          <c:tx>
            <c:strRef>
              <c:f>'Your results OpenMP Part'!$C$39:$C$40</c:f>
            </c:strRef>
          </c:tx>
          <c:spPr>
            <a:ln cmpd="sng">
              <a:solidFill>
                <a:srgbClr val="DB4437"/>
              </a:solidFill>
            </a:ln>
          </c:spPr>
          <c:marker>
            <c:symbol val="none"/>
          </c:marker>
          <c:cat>
            <c:strRef>
              <c:f>'Your results OpenMP Part'!$A$41:$A$47</c:f>
            </c:strRef>
          </c:cat>
          <c:val>
            <c:numRef>
              <c:f>'Your results OpenMP Part'!$C$41:$C$47</c:f>
              <c:numCache/>
            </c:numRef>
          </c:val>
          <c:smooth val="0"/>
        </c:ser>
        <c:ser>
          <c:idx val="2"/>
          <c:order val="2"/>
          <c:tx>
            <c:strRef>
              <c:f>'Your results OpenMP Part'!$D$39:$D$40</c:f>
            </c:strRef>
          </c:tx>
          <c:spPr>
            <a:ln cmpd="sng">
              <a:solidFill>
                <a:srgbClr val="F4B400"/>
              </a:solidFill>
            </a:ln>
          </c:spPr>
          <c:marker>
            <c:symbol val="none"/>
          </c:marker>
          <c:cat>
            <c:strRef>
              <c:f>'Your results OpenMP Part'!$A$41:$A$47</c:f>
            </c:strRef>
          </c:cat>
          <c:val>
            <c:numRef>
              <c:f>'Your results OpenMP Part'!$D$41:$D$47</c:f>
              <c:numCache/>
            </c:numRef>
          </c:val>
          <c:smooth val="0"/>
        </c:ser>
        <c:ser>
          <c:idx val="3"/>
          <c:order val="3"/>
          <c:tx>
            <c:strRef>
              <c:f>'Your results OpenMP Part'!$E$39:$E$40</c:f>
            </c:strRef>
          </c:tx>
          <c:spPr>
            <a:ln cmpd="sng">
              <a:solidFill>
                <a:srgbClr val="0F9D58"/>
              </a:solidFill>
            </a:ln>
          </c:spPr>
          <c:marker>
            <c:symbol val="none"/>
          </c:marker>
          <c:cat>
            <c:strRef>
              <c:f>'Your results OpenMP Part'!$A$41:$A$47</c:f>
            </c:strRef>
          </c:cat>
          <c:val>
            <c:numRef>
              <c:f>'Your results OpenMP Part'!$E$41:$E$47</c:f>
              <c:numCache/>
            </c:numRef>
          </c:val>
          <c:smooth val="0"/>
        </c:ser>
        <c:ser>
          <c:idx val="4"/>
          <c:order val="4"/>
          <c:tx>
            <c:strRef>
              <c:f>'Your results OpenMP Part'!$F$39:$F$40</c:f>
            </c:strRef>
          </c:tx>
          <c:spPr>
            <a:ln cmpd="sng">
              <a:solidFill>
                <a:srgbClr val="FF6D00"/>
              </a:solidFill>
            </a:ln>
          </c:spPr>
          <c:marker>
            <c:symbol val="none"/>
          </c:marker>
          <c:cat>
            <c:strRef>
              <c:f>'Your results OpenMP Part'!$A$41:$A$47</c:f>
            </c:strRef>
          </c:cat>
          <c:val>
            <c:numRef>
              <c:f>'Your results OpenMP Part'!$F$41:$F$47</c:f>
              <c:numCache/>
            </c:numRef>
          </c:val>
          <c:smooth val="0"/>
        </c:ser>
        <c:axId val="750588464"/>
        <c:axId val="1583956427"/>
      </c:lineChart>
      <c:catAx>
        <c:axId val="750588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Number processes and scalar of problem size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83956427"/>
      </c:catAx>
      <c:valAx>
        <c:axId val="15839564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Runtime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505884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MultiCore Efficiency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'Your results MultiCore Part'!$B$28</c:f>
            </c:strRef>
          </c:tx>
          <c:spPr>
            <a:ln cmpd="sng" w="19050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'Your results MultiCore Part'!$A$29:$A$35</c:f>
            </c:strRef>
          </c:cat>
          <c:val>
            <c:numRef>
              <c:f>'Your results MultiCore Part'!$B$29:$B$35</c:f>
              <c:numCache/>
            </c:numRef>
          </c:val>
          <c:smooth val="0"/>
        </c:ser>
        <c:ser>
          <c:idx val="1"/>
          <c:order val="1"/>
          <c:tx>
            <c:strRef>
              <c:f>'Your results MultiCore Part'!$C$28</c:f>
            </c:strRef>
          </c:tx>
          <c:spPr>
            <a:ln cmpd="sng" w="19050">
              <a:solidFill>
                <a:srgbClr val="DB4437"/>
              </a:solidFill>
            </a:ln>
          </c:spPr>
          <c:marker>
            <c:symbol val="none"/>
          </c:marker>
          <c:cat>
            <c:strRef>
              <c:f>'Your results MultiCore Part'!$A$29:$A$35</c:f>
            </c:strRef>
          </c:cat>
          <c:val>
            <c:numRef>
              <c:f>'Your results MultiCore Part'!$C$29:$C$35</c:f>
              <c:numCache/>
            </c:numRef>
          </c:val>
          <c:smooth val="0"/>
        </c:ser>
        <c:ser>
          <c:idx val="2"/>
          <c:order val="2"/>
          <c:tx>
            <c:strRef>
              <c:f>'Your results MultiCore Part'!$D$28</c:f>
            </c:strRef>
          </c:tx>
          <c:spPr>
            <a:ln cmpd="sng" w="19050">
              <a:solidFill>
                <a:srgbClr val="F4B400"/>
              </a:solidFill>
            </a:ln>
          </c:spPr>
          <c:marker>
            <c:symbol val="none"/>
          </c:marker>
          <c:cat>
            <c:strRef>
              <c:f>'Your results MultiCore Part'!$A$29:$A$35</c:f>
            </c:strRef>
          </c:cat>
          <c:val>
            <c:numRef>
              <c:f>'Your results MultiCore Part'!$D$29:$D$35</c:f>
              <c:numCache/>
            </c:numRef>
          </c:val>
          <c:smooth val="0"/>
        </c:ser>
        <c:ser>
          <c:idx val="3"/>
          <c:order val="3"/>
          <c:tx>
            <c:strRef>
              <c:f>'Your results MultiCore Part'!$E$28</c:f>
            </c:strRef>
          </c:tx>
          <c:spPr>
            <a:ln cmpd="sng" w="19050">
              <a:solidFill>
                <a:srgbClr val="0F9D58"/>
              </a:solidFill>
            </a:ln>
          </c:spPr>
          <c:marker>
            <c:symbol val="none"/>
          </c:marker>
          <c:cat>
            <c:strRef>
              <c:f>'Your results MultiCore Part'!$A$29:$A$35</c:f>
            </c:strRef>
          </c:cat>
          <c:val>
            <c:numRef>
              <c:f>'Your results MultiCore Part'!$E$29:$E$35</c:f>
              <c:numCache/>
            </c:numRef>
          </c:val>
          <c:smooth val="0"/>
        </c:ser>
        <c:ser>
          <c:idx val="4"/>
          <c:order val="4"/>
          <c:tx>
            <c:strRef>
              <c:f>'Your results MultiCore Part'!$F$28</c:f>
            </c:strRef>
          </c:tx>
          <c:spPr>
            <a:ln cmpd="sng" w="19050">
              <a:solidFill>
                <a:srgbClr val="FF6D00"/>
              </a:solidFill>
            </a:ln>
          </c:spPr>
          <c:marker>
            <c:symbol val="none"/>
          </c:marker>
          <c:cat>
            <c:strRef>
              <c:f>'Your results MultiCore Part'!$A$29:$A$35</c:f>
            </c:strRef>
          </c:cat>
          <c:val>
            <c:numRef>
              <c:f>'Your results MultiCore Part'!$F$29:$F$35</c:f>
              <c:numCache/>
            </c:numRef>
          </c:val>
          <c:smooth val="0"/>
        </c:ser>
        <c:ser>
          <c:idx val="5"/>
          <c:order val="5"/>
          <c:tx>
            <c:strRef>
              <c:f>'Your results MultiCore Part'!$G$28</c:f>
            </c:strRef>
          </c:tx>
          <c:spPr>
            <a:ln cmpd="sng" w="19050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'Your results MultiCore Part'!$A$29:$A$35</c:f>
            </c:strRef>
          </c:cat>
          <c:val>
            <c:numRef>
              <c:f>'Your results MultiCore Part'!$G$29:$G$35</c:f>
              <c:numCache/>
            </c:numRef>
          </c:val>
          <c:smooth val="0"/>
        </c:ser>
        <c:axId val="1745046897"/>
        <c:axId val="306559164"/>
      </c:lineChart>
      <c:catAx>
        <c:axId val="17450468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Number of 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06559164"/>
      </c:catAx>
      <c:valAx>
        <c:axId val="3065591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200">
                    <a:solidFill>
                      <a:srgbClr val="000000"/>
                    </a:solidFill>
                    <a:latin typeface="Roboto"/>
                  </a:defRPr>
                </a:pPr>
                <a:r>
                  <a:rPr b="0" sz="1200">
                    <a:solidFill>
                      <a:srgbClr val="000000"/>
                    </a:solidFill>
                    <a:latin typeface="Roboto"/>
                  </a:rPr>
                  <a:t>Efficiency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200">
                <a:solidFill>
                  <a:srgbClr val="000000"/>
                </a:solidFill>
                <a:latin typeface="Roboto"/>
              </a:defRPr>
            </a:pPr>
          </a:p>
        </c:txPr>
        <c:crossAx val="17450468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MultiCore Speedup 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'Your results MultiCore Part'!$B$18</c:f>
            </c:strRef>
          </c:tx>
          <c:spPr>
            <a:ln cmpd="sng" w="19050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'Your results MultiCore Part'!$A$19:$A$25</c:f>
            </c:strRef>
          </c:cat>
          <c:val>
            <c:numRef>
              <c:f>'Your results MultiCore Part'!$B$19:$B$25</c:f>
              <c:numCache/>
            </c:numRef>
          </c:val>
          <c:smooth val="0"/>
        </c:ser>
        <c:ser>
          <c:idx val="1"/>
          <c:order val="1"/>
          <c:tx>
            <c:strRef>
              <c:f>'Your results MultiCore Part'!$C$18</c:f>
            </c:strRef>
          </c:tx>
          <c:spPr>
            <a:ln cmpd="sng" w="19050">
              <a:solidFill>
                <a:srgbClr val="DB4437"/>
              </a:solidFill>
            </a:ln>
          </c:spPr>
          <c:marker>
            <c:symbol val="none"/>
          </c:marker>
          <c:cat>
            <c:strRef>
              <c:f>'Your results MultiCore Part'!$A$19:$A$25</c:f>
            </c:strRef>
          </c:cat>
          <c:val>
            <c:numRef>
              <c:f>'Your results MultiCore Part'!$C$19:$C$25</c:f>
              <c:numCache/>
            </c:numRef>
          </c:val>
          <c:smooth val="0"/>
        </c:ser>
        <c:ser>
          <c:idx val="2"/>
          <c:order val="2"/>
          <c:tx>
            <c:strRef>
              <c:f>'Your results MultiCore Part'!$D$18</c:f>
            </c:strRef>
          </c:tx>
          <c:spPr>
            <a:ln cmpd="sng" w="19050">
              <a:solidFill>
                <a:srgbClr val="F4B400"/>
              </a:solidFill>
            </a:ln>
          </c:spPr>
          <c:marker>
            <c:symbol val="none"/>
          </c:marker>
          <c:cat>
            <c:strRef>
              <c:f>'Your results MultiCore Part'!$A$19:$A$25</c:f>
            </c:strRef>
          </c:cat>
          <c:val>
            <c:numRef>
              <c:f>'Your results MultiCore Part'!$D$19:$D$25</c:f>
              <c:numCache/>
            </c:numRef>
          </c:val>
          <c:smooth val="0"/>
        </c:ser>
        <c:ser>
          <c:idx val="3"/>
          <c:order val="3"/>
          <c:tx>
            <c:strRef>
              <c:f>'Your results MultiCore Part'!$E$18</c:f>
            </c:strRef>
          </c:tx>
          <c:spPr>
            <a:ln cmpd="sng" w="19050">
              <a:solidFill>
                <a:srgbClr val="0F9D58"/>
              </a:solidFill>
            </a:ln>
          </c:spPr>
          <c:marker>
            <c:symbol val="none"/>
          </c:marker>
          <c:cat>
            <c:strRef>
              <c:f>'Your results MultiCore Part'!$A$19:$A$25</c:f>
            </c:strRef>
          </c:cat>
          <c:val>
            <c:numRef>
              <c:f>'Your results MultiCore Part'!$E$19:$E$25</c:f>
              <c:numCache/>
            </c:numRef>
          </c:val>
          <c:smooth val="0"/>
        </c:ser>
        <c:ser>
          <c:idx val="4"/>
          <c:order val="4"/>
          <c:tx>
            <c:strRef>
              <c:f>'Your results MultiCore Part'!$F$18</c:f>
            </c:strRef>
          </c:tx>
          <c:spPr>
            <a:ln cmpd="sng" w="19050">
              <a:solidFill>
                <a:srgbClr val="FF6D00"/>
              </a:solidFill>
            </a:ln>
          </c:spPr>
          <c:marker>
            <c:symbol val="none"/>
          </c:marker>
          <c:cat>
            <c:strRef>
              <c:f>'Your results MultiCore Part'!$A$19:$A$25</c:f>
            </c:strRef>
          </c:cat>
          <c:val>
            <c:numRef>
              <c:f>'Your results MultiCore Part'!$F$19:$F$25</c:f>
              <c:numCache/>
            </c:numRef>
          </c:val>
          <c:smooth val="0"/>
        </c:ser>
        <c:ser>
          <c:idx val="5"/>
          <c:order val="5"/>
          <c:tx>
            <c:strRef>
              <c:f>'Your results MultiCore Part'!$G$18</c:f>
            </c:strRef>
          </c:tx>
          <c:spPr>
            <a:ln cmpd="sng" w="19050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'Your results MultiCore Part'!$A$19:$A$25</c:f>
            </c:strRef>
          </c:cat>
          <c:val>
            <c:numRef>
              <c:f>'Your results MultiCore Part'!$G$19:$G$25</c:f>
              <c:numCache/>
            </c:numRef>
          </c:val>
          <c:smooth val="0"/>
        </c:ser>
        <c:axId val="46101981"/>
        <c:axId val="671551662"/>
      </c:lineChart>
      <c:catAx>
        <c:axId val="461019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Number of 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71551662"/>
      </c:catAx>
      <c:valAx>
        <c:axId val="6715516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200">
                    <a:solidFill>
                      <a:srgbClr val="000000"/>
                    </a:solidFill>
                    <a:latin typeface="Roboto"/>
                  </a:defRPr>
                </a:pPr>
                <a:r>
                  <a:rPr b="0" sz="1200">
                    <a:solidFill>
                      <a:srgbClr val="000000"/>
                    </a:solidFill>
                    <a:latin typeface="Roboto"/>
                  </a:rPr>
                  <a:t>Speedup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200">
                <a:solidFill>
                  <a:srgbClr val="000000"/>
                </a:solidFill>
                <a:latin typeface="Roboto"/>
              </a:defRPr>
            </a:pPr>
          </a:p>
        </c:txPr>
        <c:crossAx val="461019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Weak Scalability: Scaling the number of processes and the problem size proportionally by scalar of 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'Your results MultiCore Part'!$B$39:$B$40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'Your results MultiCore Part'!$A$41:$A$47</c:f>
            </c:strRef>
          </c:cat>
          <c:val>
            <c:numRef>
              <c:f>'Your results MultiCore Part'!$B$41:$B$47</c:f>
              <c:numCache/>
            </c:numRef>
          </c:val>
          <c:smooth val="0"/>
        </c:ser>
        <c:ser>
          <c:idx val="1"/>
          <c:order val="1"/>
          <c:tx>
            <c:strRef>
              <c:f>'Your results MultiCore Part'!$C$39:$C$40</c:f>
            </c:strRef>
          </c:tx>
          <c:spPr>
            <a:ln cmpd="sng">
              <a:solidFill>
                <a:srgbClr val="DB4437"/>
              </a:solidFill>
            </a:ln>
          </c:spPr>
          <c:marker>
            <c:symbol val="none"/>
          </c:marker>
          <c:cat>
            <c:strRef>
              <c:f>'Your results MultiCore Part'!$A$41:$A$47</c:f>
            </c:strRef>
          </c:cat>
          <c:val>
            <c:numRef>
              <c:f>'Your results MultiCore Part'!$C$41:$C$47</c:f>
              <c:numCache/>
            </c:numRef>
          </c:val>
          <c:smooth val="0"/>
        </c:ser>
        <c:ser>
          <c:idx val="2"/>
          <c:order val="2"/>
          <c:tx>
            <c:strRef>
              <c:f>'Your results MultiCore Part'!$D$39:$D$40</c:f>
            </c:strRef>
          </c:tx>
          <c:spPr>
            <a:ln cmpd="sng">
              <a:solidFill>
                <a:srgbClr val="F4B400"/>
              </a:solidFill>
            </a:ln>
          </c:spPr>
          <c:marker>
            <c:symbol val="none"/>
          </c:marker>
          <c:cat>
            <c:strRef>
              <c:f>'Your results MultiCore Part'!$A$41:$A$47</c:f>
            </c:strRef>
          </c:cat>
          <c:val>
            <c:numRef>
              <c:f>'Your results MultiCore Part'!$D$41:$D$47</c:f>
              <c:numCache/>
            </c:numRef>
          </c:val>
          <c:smooth val="0"/>
        </c:ser>
        <c:ser>
          <c:idx val="3"/>
          <c:order val="3"/>
          <c:tx>
            <c:strRef>
              <c:f>'Your results MultiCore Part'!$E$39:$E$40</c:f>
            </c:strRef>
          </c:tx>
          <c:spPr>
            <a:ln cmpd="sng">
              <a:solidFill>
                <a:srgbClr val="0F9D58"/>
              </a:solidFill>
            </a:ln>
          </c:spPr>
          <c:marker>
            <c:symbol val="none"/>
          </c:marker>
          <c:cat>
            <c:strRef>
              <c:f>'Your results MultiCore Part'!$A$41:$A$47</c:f>
            </c:strRef>
          </c:cat>
          <c:val>
            <c:numRef>
              <c:f>'Your results MultiCore Part'!$E$41:$E$47</c:f>
              <c:numCache/>
            </c:numRef>
          </c:val>
          <c:smooth val="0"/>
        </c:ser>
        <c:ser>
          <c:idx val="4"/>
          <c:order val="4"/>
          <c:tx>
            <c:strRef>
              <c:f>'Your results MultiCore Part'!$F$39:$F$40</c:f>
            </c:strRef>
          </c:tx>
          <c:spPr>
            <a:ln cmpd="sng">
              <a:solidFill>
                <a:srgbClr val="FF6D00"/>
              </a:solidFill>
            </a:ln>
          </c:spPr>
          <c:marker>
            <c:symbol val="none"/>
          </c:marker>
          <c:cat>
            <c:strRef>
              <c:f>'Your results MultiCore Part'!$A$41:$A$47</c:f>
            </c:strRef>
          </c:cat>
          <c:val>
            <c:numRef>
              <c:f>'Your results MultiCore Part'!$F$41:$F$47</c:f>
              <c:numCache/>
            </c:numRef>
          </c:val>
          <c:smooth val="0"/>
        </c:ser>
        <c:ser>
          <c:idx val="5"/>
          <c:order val="5"/>
          <c:tx>
            <c:strRef>
              <c:f>'Your results MultiCore Part'!$G$39:$G$40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'Your results MultiCore Part'!$A$41:$A$47</c:f>
            </c:strRef>
          </c:cat>
          <c:val>
            <c:numRef>
              <c:f>'Your results MultiCore Part'!$G$41:$G$47</c:f>
              <c:numCache/>
            </c:numRef>
          </c:val>
          <c:smooth val="0"/>
        </c:ser>
        <c:axId val="2120640638"/>
        <c:axId val="1299062869"/>
      </c:lineChart>
      <c:catAx>
        <c:axId val="21206406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Number processes and scalar of problem size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99062869"/>
      </c:catAx>
      <c:valAx>
        <c:axId val="12990628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Runtime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206406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390525</xdr:colOff>
      <xdr:row>24</xdr:row>
      <xdr:rowOff>161925</xdr:rowOff>
    </xdr:from>
    <xdr:ext cx="4105275" cy="25336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381000</xdr:colOff>
      <xdr:row>12</xdr:row>
      <xdr:rowOff>171450</xdr:rowOff>
    </xdr:from>
    <xdr:ext cx="4124325" cy="25431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123825</xdr:colOff>
      <xdr:row>37</xdr:row>
      <xdr:rowOff>19050</xdr:rowOff>
    </xdr:from>
    <xdr:ext cx="4648200" cy="28765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390525</xdr:colOff>
      <xdr:row>24</xdr:row>
      <xdr:rowOff>161925</xdr:rowOff>
    </xdr:from>
    <xdr:ext cx="4105275" cy="25336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381000</xdr:colOff>
      <xdr:row>12</xdr:row>
      <xdr:rowOff>171450</xdr:rowOff>
    </xdr:from>
    <xdr:ext cx="4124325" cy="25431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123825</xdr:colOff>
      <xdr:row>37</xdr:row>
      <xdr:rowOff>19050</xdr:rowOff>
    </xdr:from>
    <xdr:ext cx="4648200" cy="28765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0.63"/>
    <col customWidth="1" min="6" max="6" width="11.25"/>
    <col customWidth="1" min="7" max="9" width="10.63"/>
  </cols>
  <sheetData>
    <row r="1">
      <c r="A1" s="1" t="s">
        <v>0</v>
      </c>
    </row>
    <row r="2">
      <c r="A2" s="1" t="s">
        <v>1</v>
      </c>
      <c r="C2" s="2"/>
      <c r="K2" s="3" t="s">
        <v>2</v>
      </c>
    </row>
    <row r="3" ht="14.25" customHeight="1">
      <c r="A3" s="1" t="s">
        <v>3</v>
      </c>
      <c r="C3" s="2"/>
    </row>
    <row r="4">
      <c r="C4" s="2"/>
    </row>
    <row r="5">
      <c r="A5" s="4" t="s">
        <v>4</v>
      </c>
      <c r="B5" s="1" t="s">
        <v>5</v>
      </c>
      <c r="C5" s="2"/>
      <c r="D5" s="4"/>
      <c r="E5" s="4" t="s">
        <v>6</v>
      </c>
      <c r="F5" s="1" t="s">
        <v>7</v>
      </c>
    </row>
    <row r="6">
      <c r="B6" s="5" t="s">
        <v>8</v>
      </c>
    </row>
    <row r="7">
      <c r="C7" s="2" t="s">
        <v>9</v>
      </c>
      <c r="F7" s="6" t="s">
        <v>10</v>
      </c>
      <c r="K7" s="3" t="s">
        <v>2</v>
      </c>
    </row>
    <row r="8">
      <c r="A8" s="7" t="s">
        <v>11</v>
      </c>
      <c r="B8" s="8">
        <f t="shared" ref="B8:F8" si="1">T10</f>
        <v>1000000</v>
      </c>
      <c r="C8" s="8">
        <f t="shared" si="1"/>
        <v>2000000</v>
      </c>
      <c r="D8" s="8">
        <f t="shared" si="1"/>
        <v>4000000</v>
      </c>
      <c r="E8" s="8">
        <f t="shared" si="1"/>
        <v>8000000</v>
      </c>
      <c r="F8" s="8">
        <f t="shared" si="1"/>
        <v>16000000</v>
      </c>
      <c r="G8" s="9" t="s">
        <v>12</v>
      </c>
      <c r="H8" s="10"/>
      <c r="R8" s="11" t="s">
        <v>13</v>
      </c>
    </row>
    <row r="9">
      <c r="A9" s="8">
        <v>1.0</v>
      </c>
      <c r="B9" s="8">
        <f t="shared" ref="B9:F9" si="2">T22</f>
        <v>8.21102</v>
      </c>
      <c r="C9" s="8">
        <f t="shared" si="2"/>
        <v>22.583516</v>
      </c>
      <c r="D9" s="8">
        <f t="shared" si="2"/>
        <v>65.832766</v>
      </c>
      <c r="E9" s="8">
        <f t="shared" si="2"/>
        <v>180.640377</v>
      </c>
      <c r="F9" s="8">
        <f t="shared" si="2"/>
        <v>462.041842</v>
      </c>
      <c r="H9" s="1" t="str">
        <f>Z22</f>
        <v/>
      </c>
      <c r="T9" s="1" t="s">
        <v>14</v>
      </c>
    </row>
    <row r="10">
      <c r="A10" s="8">
        <v>2.0</v>
      </c>
      <c r="B10" s="8">
        <f t="shared" ref="B10:F10" si="3">T34</f>
        <v>5.333617</v>
      </c>
      <c r="C10" s="8">
        <f t="shared" si="3"/>
        <v>14.886484</v>
      </c>
      <c r="D10" s="8">
        <f t="shared" si="3"/>
        <v>41.924396</v>
      </c>
      <c r="E10" s="8">
        <f t="shared" si="3"/>
        <v>115.603709</v>
      </c>
      <c r="F10" s="8">
        <f t="shared" si="3"/>
        <v>246.136364</v>
      </c>
      <c r="H10" s="1" t="str">
        <f>Z34</f>
        <v/>
      </c>
      <c r="R10" s="1" t="s">
        <v>15</v>
      </c>
      <c r="S10" s="1" t="s">
        <v>16</v>
      </c>
      <c r="T10" s="12">
        <v>1000000.0</v>
      </c>
      <c r="U10" s="12">
        <v>2000000.0</v>
      </c>
      <c r="V10" s="12">
        <v>4000000.0</v>
      </c>
      <c r="W10" s="12">
        <v>8000000.0</v>
      </c>
      <c r="X10" s="12">
        <v>1.6E7</v>
      </c>
      <c r="Y10" s="13"/>
      <c r="Z10" s="14"/>
      <c r="AA10" s="14"/>
      <c r="AB10" s="14"/>
      <c r="AC10" s="14"/>
      <c r="AD10" s="14"/>
    </row>
    <row r="11">
      <c r="A11" s="8">
        <v>4.0</v>
      </c>
      <c r="B11" s="8">
        <f t="shared" ref="B11:F11" si="4">T45</f>
        <v>1.972558</v>
      </c>
      <c r="C11" s="8">
        <f t="shared" si="4"/>
        <v>4.983334</v>
      </c>
      <c r="D11" s="8">
        <f t="shared" si="4"/>
        <v>13.895429</v>
      </c>
      <c r="E11" s="8">
        <f t="shared" si="4"/>
        <v>38.641774</v>
      </c>
      <c r="F11" s="8">
        <f t="shared" si="4"/>
        <v>111.661804</v>
      </c>
      <c r="H11" s="1" t="str">
        <f>Z45</f>
        <v/>
      </c>
      <c r="R11" s="1">
        <v>1.0</v>
      </c>
      <c r="S11" s="15">
        <v>1.0</v>
      </c>
      <c r="T11" s="15">
        <v>8.743026</v>
      </c>
      <c r="U11" s="15">
        <v>25.899854</v>
      </c>
      <c r="V11" s="15">
        <v>82.845578</v>
      </c>
      <c r="W11" s="15">
        <v>255.8793</v>
      </c>
      <c r="X11" s="15">
        <v>719.841224</v>
      </c>
      <c r="Y11" s="14"/>
      <c r="Z11" s="14"/>
      <c r="AA11" s="14"/>
      <c r="AB11" s="14"/>
      <c r="AC11" s="14"/>
      <c r="AD11" s="14"/>
    </row>
    <row r="12">
      <c r="A12" s="8">
        <v>6.0</v>
      </c>
      <c r="B12" s="8">
        <f t="shared" ref="B12:F12" si="5">T56</f>
        <v>1.206294</v>
      </c>
      <c r="C12" s="8">
        <f t="shared" si="5"/>
        <v>3.198223</v>
      </c>
      <c r="D12" s="8">
        <f t="shared" si="5"/>
        <v>9.151683</v>
      </c>
      <c r="E12" s="8">
        <f t="shared" si="5"/>
        <v>24.985748</v>
      </c>
      <c r="F12" s="8">
        <f t="shared" si="5"/>
        <v>71.99746</v>
      </c>
      <c r="H12" s="1"/>
      <c r="R12" s="1">
        <v>2.0</v>
      </c>
      <c r="S12" s="15">
        <v>1.0</v>
      </c>
      <c r="T12" s="15">
        <v>12.499472</v>
      </c>
      <c r="U12" s="15">
        <v>34.019095</v>
      </c>
      <c r="V12" s="15">
        <v>100.086617</v>
      </c>
      <c r="W12" s="15">
        <v>193.807456</v>
      </c>
      <c r="X12" s="15">
        <v>462.041842</v>
      </c>
      <c r="Y12" s="14"/>
      <c r="Z12" s="14"/>
      <c r="AA12" s="14"/>
      <c r="AB12" s="14"/>
      <c r="AC12" s="14"/>
      <c r="AD12" s="14"/>
    </row>
    <row r="13">
      <c r="A13" s="8">
        <v>8.0</v>
      </c>
      <c r="B13" s="8">
        <f t="shared" ref="B13:F13" si="6">T67</f>
        <v>0.921481</v>
      </c>
      <c r="C13" s="8">
        <f t="shared" si="6"/>
        <v>2.790868</v>
      </c>
      <c r="D13" s="8">
        <f t="shared" si="6"/>
        <v>6.845487</v>
      </c>
      <c r="E13" s="8">
        <f t="shared" si="6"/>
        <v>18.865095</v>
      </c>
      <c r="F13" s="8">
        <f t="shared" si="6"/>
        <v>106.025418</v>
      </c>
      <c r="H13" s="1" t="str">
        <f>Z56</f>
        <v/>
      </c>
      <c r="R13" s="1">
        <v>3.0</v>
      </c>
      <c r="S13" s="15">
        <v>1.0</v>
      </c>
      <c r="T13" s="15">
        <v>8.21102</v>
      </c>
      <c r="U13" s="15">
        <v>22.583516</v>
      </c>
      <c r="V13" s="15">
        <v>65.832766</v>
      </c>
      <c r="W13" s="15">
        <v>180.640377</v>
      </c>
      <c r="X13" s="15">
        <v>427.422003</v>
      </c>
      <c r="Y13" s="14"/>
      <c r="Z13" s="14"/>
      <c r="AA13" s="14"/>
      <c r="AB13" s="14"/>
      <c r="AC13" s="14"/>
      <c r="AD13" s="14"/>
    </row>
    <row r="14">
      <c r="A14" s="8">
        <v>12.0</v>
      </c>
      <c r="B14" s="8">
        <f t="shared" ref="B14:F14" si="7">T78</f>
        <v>1.198181</v>
      </c>
      <c r="C14" s="8">
        <f t="shared" si="7"/>
        <v>3.304806</v>
      </c>
      <c r="D14" s="8">
        <f t="shared" si="7"/>
        <v>9.482849</v>
      </c>
      <c r="E14" s="8">
        <f t="shared" si="7"/>
        <v>25.906656</v>
      </c>
      <c r="F14" s="8">
        <f t="shared" si="7"/>
        <v>75.414889</v>
      </c>
      <c r="H14" s="1" t="str">
        <f>Z67</f>
        <v/>
      </c>
      <c r="R14" s="1">
        <v>4.0</v>
      </c>
      <c r="S14" s="15">
        <v>1.0</v>
      </c>
      <c r="T14" s="15">
        <v>6.479201</v>
      </c>
      <c r="U14" s="15">
        <v>16.419756</v>
      </c>
      <c r="V14" s="15">
        <v>47.277067</v>
      </c>
      <c r="W14" s="15">
        <v>131.92905</v>
      </c>
      <c r="X14" s="15">
        <v>442.245982</v>
      </c>
      <c r="Y14" s="14"/>
      <c r="Z14" s="14"/>
      <c r="AA14" s="14"/>
      <c r="AB14" s="14"/>
      <c r="AC14" s="14"/>
      <c r="AD14" s="14"/>
    </row>
    <row r="15">
      <c r="A15" s="8">
        <v>16.0</v>
      </c>
      <c r="B15" s="16">
        <f t="shared" ref="B15:F15" si="8">T89</f>
        <v>0.943367</v>
      </c>
      <c r="C15" s="16">
        <f t="shared" si="8"/>
        <v>2.505917</v>
      </c>
      <c r="D15" s="16">
        <f t="shared" si="8"/>
        <v>7.235192</v>
      </c>
      <c r="E15" s="16">
        <f t="shared" si="8"/>
        <v>19.872176</v>
      </c>
      <c r="F15" s="16">
        <f t="shared" si="8"/>
        <v>57.635486</v>
      </c>
      <c r="H15" s="1" t="str">
        <f>Z78</f>
        <v/>
      </c>
      <c r="R15" s="1">
        <v>5.0</v>
      </c>
      <c r="S15" s="15">
        <v>1.0</v>
      </c>
      <c r="T15" s="15">
        <v>7.577115</v>
      </c>
      <c r="U15" s="15">
        <v>19.306991</v>
      </c>
      <c r="V15" s="15">
        <v>55.052461</v>
      </c>
      <c r="W15" s="15">
        <v>151.792599</v>
      </c>
      <c r="X15" s="15">
        <v>485.047807</v>
      </c>
      <c r="Y15" s="14"/>
      <c r="Z15" s="14"/>
      <c r="AA15" s="14"/>
      <c r="AB15" s="14"/>
      <c r="AC15" s="14"/>
      <c r="AD15" s="14"/>
    </row>
    <row r="16" ht="31.5" customHeight="1">
      <c r="A16" s="8"/>
      <c r="B16" s="16"/>
      <c r="C16" s="16"/>
      <c r="D16" s="16"/>
      <c r="E16" s="16"/>
      <c r="F16" s="16"/>
      <c r="G16" s="16"/>
      <c r="R16" s="1">
        <v>6.0</v>
      </c>
    </row>
    <row r="17">
      <c r="A17" s="16"/>
      <c r="B17" s="16"/>
      <c r="C17" s="17" t="s">
        <v>17</v>
      </c>
      <c r="D17" s="16"/>
      <c r="E17" s="16"/>
      <c r="F17" s="16"/>
      <c r="G17" s="16"/>
      <c r="M17" s="2"/>
      <c r="R17" s="1">
        <v>7.0</v>
      </c>
    </row>
    <row r="18">
      <c r="A18" s="7" t="s">
        <v>11</v>
      </c>
      <c r="B18" s="18">
        <f t="shared" ref="B18:F18" si="9">B8</f>
        <v>1000000</v>
      </c>
      <c r="C18" s="18">
        <f t="shared" si="9"/>
        <v>2000000</v>
      </c>
      <c r="D18" s="18">
        <f t="shared" si="9"/>
        <v>4000000</v>
      </c>
      <c r="E18" s="18">
        <f t="shared" si="9"/>
        <v>8000000</v>
      </c>
      <c r="F18" s="18">
        <f t="shared" si="9"/>
        <v>16000000</v>
      </c>
      <c r="G18" s="18"/>
      <c r="H18" s="10"/>
      <c r="I18" s="19" t="s">
        <v>18</v>
      </c>
      <c r="K18" s="20"/>
      <c r="L18" s="21"/>
      <c r="M18" s="21"/>
      <c r="N18" s="21"/>
      <c r="O18" s="21"/>
      <c r="P18" s="21"/>
      <c r="Q18" s="1"/>
      <c r="R18" s="1">
        <v>8.0</v>
      </c>
    </row>
    <row r="19">
      <c r="A19" s="8">
        <f t="shared" ref="A19:A25" si="11">A9</f>
        <v>1</v>
      </c>
      <c r="B19" s="22">
        <f t="shared" ref="B19:F19" si="10">B9/B9</f>
        <v>1</v>
      </c>
      <c r="C19" s="22">
        <f t="shared" si="10"/>
        <v>1</v>
      </c>
      <c r="D19" s="22">
        <f t="shared" si="10"/>
        <v>1</v>
      </c>
      <c r="E19" s="22">
        <f t="shared" si="10"/>
        <v>1</v>
      </c>
      <c r="F19" s="22">
        <f t="shared" si="10"/>
        <v>1</v>
      </c>
      <c r="G19" s="22"/>
      <c r="H19" s="23"/>
      <c r="I19" s="23">
        <v>1.0</v>
      </c>
      <c r="K19" s="1"/>
      <c r="L19" s="23"/>
      <c r="M19" s="23"/>
      <c r="N19" s="23"/>
      <c r="O19" s="23"/>
      <c r="P19" s="23"/>
      <c r="Q19" s="23"/>
      <c r="R19" s="1">
        <v>9.0</v>
      </c>
    </row>
    <row r="20">
      <c r="A20" s="8">
        <f t="shared" si="11"/>
        <v>2</v>
      </c>
      <c r="B20" s="22">
        <f t="shared" ref="B20:F20" si="12">B9/B10</f>
        <v>1.539484369</v>
      </c>
      <c r="C20" s="22">
        <f t="shared" si="12"/>
        <v>1.517048351</v>
      </c>
      <c r="D20" s="22">
        <f t="shared" si="12"/>
        <v>1.570273451</v>
      </c>
      <c r="E20" s="22">
        <f t="shared" si="12"/>
        <v>1.562582884</v>
      </c>
      <c r="F20" s="22">
        <f t="shared" si="12"/>
        <v>1.877178303</v>
      </c>
      <c r="G20" s="22"/>
      <c r="H20" s="23"/>
      <c r="I20" s="23">
        <v>2.0</v>
      </c>
      <c r="K20" s="1"/>
      <c r="L20" s="23"/>
      <c r="M20" s="23"/>
      <c r="N20" s="23"/>
      <c r="O20" s="23"/>
      <c r="P20" s="23"/>
      <c r="Q20" s="23"/>
      <c r="R20" s="1">
        <v>10.0</v>
      </c>
    </row>
    <row r="21">
      <c r="A21" s="8">
        <f t="shared" si="11"/>
        <v>4</v>
      </c>
      <c r="B21" s="22">
        <f t="shared" ref="B21:F21" si="13">B9/B11</f>
        <v>4.162625383</v>
      </c>
      <c r="C21" s="22">
        <f t="shared" si="13"/>
        <v>4.531808625</v>
      </c>
      <c r="D21" s="22">
        <f t="shared" si="13"/>
        <v>4.737728213</v>
      </c>
      <c r="E21" s="22">
        <f t="shared" si="13"/>
        <v>4.674743375</v>
      </c>
      <c r="F21" s="22">
        <f t="shared" si="13"/>
        <v>4.137868326</v>
      </c>
      <c r="G21" s="22"/>
      <c r="H21" s="23"/>
      <c r="I21" s="23">
        <v>4.0</v>
      </c>
      <c r="K21" s="1"/>
      <c r="L21" s="23"/>
      <c r="M21" s="23"/>
      <c r="N21" s="23"/>
      <c r="O21" s="23"/>
      <c r="P21" s="23"/>
      <c r="Q21" s="23"/>
    </row>
    <row r="22">
      <c r="A22" s="16">
        <f t="shared" si="11"/>
        <v>6</v>
      </c>
      <c r="B22" s="22">
        <f t="shared" ref="B22:F22" si="14">B9/B12</f>
        <v>6.806814922</v>
      </c>
      <c r="C22" s="22">
        <f t="shared" si="14"/>
        <v>7.061269961</v>
      </c>
      <c r="D22" s="22">
        <f t="shared" si="14"/>
        <v>7.193514679</v>
      </c>
      <c r="E22" s="22">
        <f t="shared" si="14"/>
        <v>7.229736608</v>
      </c>
      <c r="F22" s="22">
        <f t="shared" si="14"/>
        <v>6.4174742</v>
      </c>
      <c r="G22" s="22"/>
      <c r="H22" s="23"/>
      <c r="I22" s="23">
        <v>6.0</v>
      </c>
      <c r="K22" s="1"/>
      <c r="L22" s="23"/>
      <c r="M22" s="23"/>
      <c r="N22" s="23"/>
      <c r="O22" s="23"/>
      <c r="P22" s="23"/>
      <c r="Q22" s="23"/>
      <c r="R22" s="24" t="s">
        <v>19</v>
      </c>
      <c r="S22" s="25"/>
      <c r="T22" s="25">
        <f t="shared" ref="T22:X22" si="15">MEDIAN(T11:T21)</f>
        <v>8.21102</v>
      </c>
      <c r="U22" s="25">
        <f t="shared" si="15"/>
        <v>22.583516</v>
      </c>
      <c r="V22" s="25">
        <f t="shared" si="15"/>
        <v>65.832766</v>
      </c>
      <c r="W22" s="25">
        <f t="shared" si="15"/>
        <v>180.640377</v>
      </c>
      <c r="X22" s="25">
        <f t="shared" si="15"/>
        <v>462.041842</v>
      </c>
      <c r="Y22" s="25"/>
      <c r="Z22" s="25"/>
    </row>
    <row r="23">
      <c r="A23" s="8">
        <f t="shared" si="11"/>
        <v>8</v>
      </c>
      <c r="B23" s="22">
        <f t="shared" ref="B23:F23" si="16">B9/B13</f>
        <v>8.910677485</v>
      </c>
      <c r="C23" s="22">
        <f t="shared" si="16"/>
        <v>8.091932689</v>
      </c>
      <c r="D23" s="22">
        <f t="shared" si="16"/>
        <v>9.616958735</v>
      </c>
      <c r="E23" s="22">
        <f t="shared" si="16"/>
        <v>9.575375952</v>
      </c>
      <c r="F23" s="22">
        <f t="shared" si="16"/>
        <v>4.357840325</v>
      </c>
      <c r="G23" s="22"/>
      <c r="H23" s="23"/>
      <c r="I23" s="23">
        <v>8.0</v>
      </c>
      <c r="K23" s="1"/>
      <c r="L23" s="23"/>
      <c r="M23" s="23"/>
      <c r="N23" s="23"/>
      <c r="O23" s="23"/>
      <c r="P23" s="23"/>
      <c r="Q23" s="23"/>
      <c r="R23" s="1">
        <v>1.0</v>
      </c>
      <c r="S23" s="15">
        <v>2.0</v>
      </c>
      <c r="T23" s="15">
        <v>6.160295</v>
      </c>
      <c r="U23" s="15">
        <v>15.362017</v>
      </c>
      <c r="V23" s="15">
        <v>41.924396</v>
      </c>
      <c r="W23" s="15">
        <v>118.623402</v>
      </c>
      <c r="X23" s="15">
        <v>342.895937</v>
      </c>
      <c r="Y23" s="14"/>
      <c r="Z23" s="14"/>
      <c r="AA23" s="14"/>
      <c r="AB23" s="14"/>
      <c r="AC23" s="14"/>
      <c r="AD23" s="14"/>
    </row>
    <row r="24">
      <c r="A24" s="8">
        <f t="shared" si="11"/>
        <v>12</v>
      </c>
      <c r="B24" s="22">
        <f t="shared" ref="B24:F24" si="17">B9/B14</f>
        <v>6.852904528</v>
      </c>
      <c r="C24" s="22">
        <f t="shared" si="17"/>
        <v>6.833537581</v>
      </c>
      <c r="D24" s="22">
        <f t="shared" si="17"/>
        <v>6.942298248</v>
      </c>
      <c r="E24" s="22">
        <f t="shared" si="17"/>
        <v>6.972740017</v>
      </c>
      <c r="F24" s="22">
        <f t="shared" si="17"/>
        <v>6.126666075</v>
      </c>
      <c r="G24" s="22"/>
      <c r="H24" s="23"/>
      <c r="I24" s="23">
        <v>12.0</v>
      </c>
      <c r="K24" s="1"/>
      <c r="L24" s="23"/>
      <c r="M24" s="23"/>
      <c r="N24" s="23"/>
      <c r="O24" s="23"/>
      <c r="P24" s="23"/>
      <c r="Q24" s="23"/>
      <c r="R24" s="1">
        <v>2.0</v>
      </c>
      <c r="S24" s="15">
        <v>2.0</v>
      </c>
      <c r="T24" s="15">
        <v>5.333617</v>
      </c>
      <c r="U24" s="15">
        <v>14.886484</v>
      </c>
      <c r="V24" s="15">
        <v>44.245799</v>
      </c>
      <c r="W24" s="15">
        <v>115.603709</v>
      </c>
      <c r="X24" s="15">
        <v>332.749367</v>
      </c>
      <c r="Y24" s="14"/>
      <c r="Z24" s="14"/>
      <c r="AA24" s="14"/>
      <c r="AB24" s="14"/>
      <c r="AC24" s="14"/>
      <c r="AD24" s="14"/>
    </row>
    <row r="25">
      <c r="A25" s="8">
        <f t="shared" si="11"/>
        <v>16</v>
      </c>
      <c r="B25" s="16">
        <f t="shared" ref="B25:F25" si="18">B9/B15</f>
        <v>8.703950848</v>
      </c>
      <c r="C25" s="22">
        <f t="shared" si="18"/>
        <v>9.012076617</v>
      </c>
      <c r="D25" s="22">
        <f t="shared" si="18"/>
        <v>9.098965998</v>
      </c>
      <c r="E25" s="22">
        <f t="shared" si="18"/>
        <v>9.090115597</v>
      </c>
      <c r="F25" s="22">
        <f t="shared" si="18"/>
        <v>8.016620906</v>
      </c>
      <c r="G25" s="22"/>
      <c r="H25" s="23"/>
      <c r="I25" s="23">
        <v>16.0</v>
      </c>
      <c r="K25" s="1"/>
      <c r="L25" s="23"/>
      <c r="M25" s="23"/>
      <c r="N25" s="23"/>
      <c r="O25" s="23"/>
      <c r="P25" s="23"/>
      <c r="Q25" s="23"/>
      <c r="R25" s="1">
        <v>3.0</v>
      </c>
      <c r="S25" s="15">
        <v>2.0</v>
      </c>
      <c r="T25" s="15">
        <v>5.400237</v>
      </c>
      <c r="U25" s="15">
        <v>16.876146</v>
      </c>
      <c r="V25" s="15">
        <v>46.011244</v>
      </c>
      <c r="W25" s="15">
        <v>121.212647</v>
      </c>
      <c r="X25" s="15">
        <v>246.136364</v>
      </c>
      <c r="Y25" s="14"/>
      <c r="Z25" s="14"/>
      <c r="AA25" s="14"/>
      <c r="AB25" s="14"/>
      <c r="AC25" s="14"/>
      <c r="AD25" s="14"/>
    </row>
    <row r="26" ht="30.0" customHeight="1">
      <c r="A26" s="16"/>
      <c r="B26" s="16"/>
      <c r="C26" s="16"/>
      <c r="D26" s="16"/>
      <c r="E26" s="16"/>
      <c r="F26" s="16"/>
      <c r="G26" s="16"/>
      <c r="R26" s="1">
        <v>4.0</v>
      </c>
      <c r="S26" s="15">
        <v>2.0</v>
      </c>
      <c r="T26" s="15">
        <v>3.451944</v>
      </c>
      <c r="U26" s="15">
        <v>9.3067</v>
      </c>
      <c r="V26" s="15">
        <v>27.000455</v>
      </c>
      <c r="W26" s="15">
        <v>73.807846</v>
      </c>
      <c r="X26" s="15">
        <v>191.39916</v>
      </c>
      <c r="Y26" s="14"/>
      <c r="Z26" s="14"/>
      <c r="AA26" s="14"/>
      <c r="AB26" s="14"/>
      <c r="AC26" s="14"/>
      <c r="AD26" s="14"/>
    </row>
    <row r="27">
      <c r="A27" s="16"/>
      <c r="B27" s="16"/>
      <c r="C27" s="17" t="s">
        <v>20</v>
      </c>
      <c r="D27" s="16"/>
      <c r="E27" s="16"/>
      <c r="F27" s="16"/>
      <c r="G27" s="16"/>
      <c r="R27" s="1">
        <v>5.0</v>
      </c>
      <c r="S27" s="15">
        <v>2.0</v>
      </c>
      <c r="T27" s="15">
        <v>2.999827</v>
      </c>
      <c r="U27" s="15">
        <v>7.967167</v>
      </c>
      <c r="V27" s="15">
        <v>23.514239</v>
      </c>
      <c r="W27" s="15">
        <v>72.468184</v>
      </c>
      <c r="X27" s="15">
        <v>214.975449</v>
      </c>
      <c r="Y27" s="14"/>
      <c r="Z27" s="14"/>
      <c r="AA27" s="14"/>
      <c r="AB27" s="14"/>
      <c r="AC27" s="14"/>
      <c r="AD27" s="14"/>
    </row>
    <row r="28">
      <c r="A28" s="7" t="s">
        <v>11</v>
      </c>
      <c r="B28" s="18">
        <f t="shared" ref="B28:F28" si="19">B18</f>
        <v>1000000</v>
      </c>
      <c r="C28" s="18">
        <f t="shared" si="19"/>
        <v>2000000</v>
      </c>
      <c r="D28" s="18">
        <f t="shared" si="19"/>
        <v>4000000</v>
      </c>
      <c r="E28" s="18">
        <f t="shared" si="19"/>
        <v>8000000</v>
      </c>
      <c r="F28" s="18">
        <f t="shared" si="19"/>
        <v>16000000</v>
      </c>
      <c r="G28" s="18"/>
      <c r="I28" s="19" t="s">
        <v>21</v>
      </c>
      <c r="R28" s="1">
        <v>6.0</v>
      </c>
    </row>
    <row r="29">
      <c r="A29" s="8">
        <f t="shared" ref="A29:A35" si="20">A19</f>
        <v>1</v>
      </c>
      <c r="B29" s="22">
        <f t="shared" ref="B29:B35" si="21">B19/A29</f>
        <v>1</v>
      </c>
      <c r="C29" s="22">
        <f t="shared" ref="C29:C35" si="22">C19/A29</f>
        <v>1</v>
      </c>
      <c r="D29" s="22">
        <f t="shared" ref="D29:D35" si="23">D19/A29</f>
        <v>1</v>
      </c>
      <c r="E29" s="22">
        <f t="shared" ref="E29:E35" si="24">E19/A29</f>
        <v>1</v>
      </c>
      <c r="F29" s="22">
        <f t="shared" ref="F29:F35" si="25">F19/A29</f>
        <v>1</v>
      </c>
      <c r="G29" s="22"/>
      <c r="H29" s="23"/>
      <c r="I29" s="23">
        <f t="shared" ref="I29:I31" si="26">I19/A29</f>
        <v>1</v>
      </c>
      <c r="R29" s="1">
        <v>7.0</v>
      </c>
    </row>
    <row r="30">
      <c r="A30" s="8">
        <f t="shared" si="20"/>
        <v>2</v>
      </c>
      <c r="B30" s="22">
        <f t="shared" si="21"/>
        <v>0.7697421843</v>
      </c>
      <c r="C30" s="22">
        <f t="shared" si="22"/>
        <v>0.7585241754</v>
      </c>
      <c r="D30" s="22">
        <f t="shared" si="23"/>
        <v>0.7851367256</v>
      </c>
      <c r="E30" s="22">
        <f t="shared" si="24"/>
        <v>0.781291442</v>
      </c>
      <c r="F30" s="22">
        <f t="shared" si="25"/>
        <v>0.9385891513</v>
      </c>
      <c r="G30" s="22"/>
      <c r="H30" s="23"/>
      <c r="I30" s="23">
        <f t="shared" si="26"/>
        <v>1</v>
      </c>
      <c r="R30" s="1">
        <v>8.0</v>
      </c>
    </row>
    <row r="31">
      <c r="A31" s="8">
        <f t="shared" si="20"/>
        <v>4</v>
      </c>
      <c r="B31" s="22">
        <f t="shared" si="21"/>
        <v>1.040656346</v>
      </c>
      <c r="C31" s="22">
        <f t="shared" si="22"/>
        <v>1.132952156</v>
      </c>
      <c r="D31" s="22">
        <f t="shared" si="23"/>
        <v>1.184432053</v>
      </c>
      <c r="E31" s="22">
        <f t="shared" si="24"/>
        <v>1.168685844</v>
      </c>
      <c r="F31" s="22">
        <f t="shared" si="25"/>
        <v>1.034467082</v>
      </c>
      <c r="G31" s="22"/>
      <c r="H31" s="23"/>
      <c r="I31" s="23">
        <f t="shared" si="26"/>
        <v>1</v>
      </c>
      <c r="R31" s="1">
        <v>9.0</v>
      </c>
    </row>
    <row r="32">
      <c r="A32" s="8">
        <f t="shared" si="20"/>
        <v>6</v>
      </c>
      <c r="B32" s="22">
        <f t="shared" si="21"/>
        <v>1.134469154</v>
      </c>
      <c r="C32" s="22">
        <f t="shared" si="22"/>
        <v>1.176878327</v>
      </c>
      <c r="D32" s="22">
        <f t="shared" si="23"/>
        <v>1.198919113</v>
      </c>
      <c r="E32" s="22">
        <f t="shared" si="24"/>
        <v>1.204956101</v>
      </c>
      <c r="F32" s="22">
        <f t="shared" si="25"/>
        <v>1.069579033</v>
      </c>
      <c r="G32" s="22"/>
      <c r="H32" s="23"/>
      <c r="I32" s="23">
        <v>1.0</v>
      </c>
      <c r="R32" s="1"/>
    </row>
    <row r="33">
      <c r="A33" s="8">
        <f t="shared" si="20"/>
        <v>8</v>
      </c>
      <c r="B33" s="22">
        <f t="shared" si="21"/>
        <v>1.113834686</v>
      </c>
      <c r="C33" s="22">
        <f t="shared" si="22"/>
        <v>1.011491586</v>
      </c>
      <c r="D33" s="22">
        <f t="shared" si="23"/>
        <v>1.202119842</v>
      </c>
      <c r="E33" s="22">
        <f t="shared" si="24"/>
        <v>1.196921994</v>
      </c>
      <c r="F33" s="22">
        <f t="shared" si="25"/>
        <v>0.5447300406</v>
      </c>
      <c r="G33" s="22"/>
      <c r="H33" s="23"/>
      <c r="I33" s="23">
        <f t="shared" ref="I33:I35" si="27">I23/A33</f>
        <v>1</v>
      </c>
      <c r="R33" s="1">
        <v>10.0</v>
      </c>
    </row>
    <row r="34">
      <c r="A34" s="8">
        <f t="shared" si="20"/>
        <v>12</v>
      </c>
      <c r="B34" s="22">
        <f t="shared" si="21"/>
        <v>0.5710753773</v>
      </c>
      <c r="C34" s="22">
        <f t="shared" si="22"/>
        <v>0.5694614651</v>
      </c>
      <c r="D34" s="22">
        <f t="shared" si="23"/>
        <v>0.578524854</v>
      </c>
      <c r="E34" s="22">
        <f t="shared" si="24"/>
        <v>0.5810616681</v>
      </c>
      <c r="F34" s="22">
        <f t="shared" si="25"/>
        <v>0.5105555063</v>
      </c>
      <c r="G34" s="22"/>
      <c r="H34" s="23"/>
      <c r="I34" s="23">
        <f t="shared" si="27"/>
        <v>1</v>
      </c>
      <c r="R34" s="24" t="s">
        <v>19</v>
      </c>
      <c r="S34" s="25"/>
      <c r="T34" s="25">
        <f t="shared" ref="T34:X34" si="28">MEDIAN(T23:T33)</f>
        <v>5.333617</v>
      </c>
      <c r="U34" s="25">
        <f t="shared" si="28"/>
        <v>14.886484</v>
      </c>
      <c r="V34" s="25">
        <f t="shared" si="28"/>
        <v>41.924396</v>
      </c>
      <c r="W34" s="25">
        <f t="shared" si="28"/>
        <v>115.603709</v>
      </c>
      <c r="X34" s="25">
        <f t="shared" si="28"/>
        <v>246.136364</v>
      </c>
      <c r="Y34" s="25"/>
      <c r="Z34" s="25"/>
    </row>
    <row r="35">
      <c r="A35" s="8">
        <f t="shared" si="20"/>
        <v>16</v>
      </c>
      <c r="B35" s="22">
        <f t="shared" si="21"/>
        <v>0.543996928</v>
      </c>
      <c r="C35" s="16">
        <f t="shared" si="22"/>
        <v>0.5632547886</v>
      </c>
      <c r="D35" s="22">
        <f t="shared" si="23"/>
        <v>0.5686853749</v>
      </c>
      <c r="E35" s="22">
        <f t="shared" si="24"/>
        <v>0.5681322248</v>
      </c>
      <c r="F35" s="22">
        <f t="shared" si="25"/>
        <v>0.5010388066</v>
      </c>
      <c r="G35" s="22"/>
      <c r="H35" s="23"/>
      <c r="I35" s="23">
        <f t="shared" si="27"/>
        <v>1</v>
      </c>
      <c r="R35" s="1">
        <v>1.0</v>
      </c>
      <c r="S35" s="15">
        <v>4.0</v>
      </c>
      <c r="T35" s="15">
        <v>1.89284</v>
      </c>
      <c r="U35" s="15">
        <v>4.966118</v>
      </c>
      <c r="V35" s="15">
        <v>13.949467</v>
      </c>
      <c r="W35" s="15">
        <v>38.641774</v>
      </c>
      <c r="X35" s="15">
        <v>112.642295</v>
      </c>
      <c r="Y35" s="14"/>
      <c r="Z35" s="14"/>
      <c r="AA35" s="14"/>
      <c r="AB35" s="14"/>
      <c r="AC35" s="14"/>
      <c r="AD35" s="14"/>
    </row>
    <row r="36" ht="33.0" customHeight="1">
      <c r="D36" s="1"/>
      <c r="E36" s="1"/>
      <c r="R36" s="1">
        <v>2.0</v>
      </c>
      <c r="S36" s="15">
        <v>4.0</v>
      </c>
      <c r="T36" s="15">
        <v>2.023166</v>
      </c>
      <c r="U36" s="15">
        <v>5.053232</v>
      </c>
      <c r="V36" s="15">
        <v>13.877486</v>
      </c>
      <c r="W36" s="15">
        <v>37.88108</v>
      </c>
      <c r="X36" s="15">
        <v>110.115206</v>
      </c>
      <c r="Y36" s="14"/>
      <c r="Z36" s="14"/>
      <c r="AA36" s="14"/>
      <c r="AB36" s="14"/>
      <c r="AC36" s="14"/>
      <c r="AD36" s="14"/>
    </row>
    <row r="37">
      <c r="A37" s="26"/>
      <c r="B37" s="27" t="s">
        <v>22</v>
      </c>
      <c r="C37" s="28"/>
      <c r="D37" s="28"/>
      <c r="E37" s="28"/>
      <c r="F37" s="28"/>
      <c r="G37" s="28"/>
      <c r="H37" s="28"/>
      <c r="I37" s="28"/>
      <c r="J37" s="28"/>
      <c r="K37" s="28"/>
      <c r="L37" s="29"/>
      <c r="M37" s="26"/>
      <c r="R37" s="1">
        <v>3.0</v>
      </c>
      <c r="S37" s="15">
        <v>4.0</v>
      </c>
      <c r="T37" s="15">
        <v>1.894689</v>
      </c>
      <c r="U37" s="15">
        <v>4.904644</v>
      </c>
      <c r="V37" s="15">
        <v>14.256425</v>
      </c>
      <c r="W37" s="15">
        <v>40.207854</v>
      </c>
      <c r="X37" s="15">
        <v>111.661804</v>
      </c>
      <c r="Y37" s="14"/>
      <c r="Z37" s="14"/>
      <c r="AA37" s="14"/>
      <c r="AB37" s="14"/>
      <c r="AC37" s="14"/>
      <c r="AD37" s="14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R38" s="1">
        <v>4.0</v>
      </c>
      <c r="S38" s="15">
        <v>4.0</v>
      </c>
      <c r="T38" s="15">
        <v>1.972558</v>
      </c>
      <c r="U38" s="15">
        <v>4.994076</v>
      </c>
      <c r="V38" s="15">
        <v>13.596477</v>
      </c>
      <c r="W38" s="15">
        <v>37.794549</v>
      </c>
      <c r="X38" s="15">
        <v>113.176616</v>
      </c>
      <c r="Y38" s="14"/>
      <c r="Z38" s="14"/>
      <c r="AA38" s="14"/>
      <c r="AB38" s="14"/>
      <c r="AC38" s="14"/>
      <c r="AD38" s="14"/>
    </row>
    <row r="39">
      <c r="A39" s="30" t="s">
        <v>23</v>
      </c>
      <c r="J39" s="26"/>
      <c r="K39" s="26"/>
      <c r="L39" s="26"/>
      <c r="M39" s="26"/>
      <c r="R39" s="1">
        <v>5.0</v>
      </c>
      <c r="S39" s="15">
        <v>4.0</v>
      </c>
      <c r="T39" s="15">
        <v>2.030637</v>
      </c>
      <c r="U39" s="15">
        <v>4.983334</v>
      </c>
      <c r="V39" s="15">
        <v>13.895429</v>
      </c>
      <c r="W39" s="15">
        <v>38.890124</v>
      </c>
      <c r="X39" s="15">
        <v>111.345399</v>
      </c>
      <c r="Y39" s="14"/>
      <c r="Z39" s="14"/>
      <c r="AA39" s="14"/>
      <c r="AB39" s="14"/>
      <c r="AC39" s="14"/>
      <c r="AD39" s="14"/>
    </row>
    <row r="40">
      <c r="A40" s="31" t="s">
        <v>24</v>
      </c>
      <c r="B40" s="18">
        <f>E53</f>
        <v>250000</v>
      </c>
      <c r="C40" s="18">
        <f>I53</f>
        <v>500000</v>
      </c>
      <c r="D40" s="32">
        <f>L53</f>
        <v>1000000</v>
      </c>
      <c r="E40" s="10">
        <v>2000000.0</v>
      </c>
      <c r="F40" s="10">
        <v>4000000.0</v>
      </c>
      <c r="G40" s="21" t="str">
        <f>G18</f>
        <v/>
      </c>
      <c r="H40" s="9" t="s">
        <v>25</v>
      </c>
      <c r="I40" s="33"/>
      <c r="J40" s="26"/>
      <c r="K40" s="26"/>
      <c r="L40" s="26"/>
      <c r="M40" s="26"/>
      <c r="Q40" s="6"/>
      <c r="R40" s="1">
        <v>6.0</v>
      </c>
    </row>
    <row r="41">
      <c r="A41" s="34">
        <v>1.0</v>
      </c>
      <c r="B41" s="35">
        <f t="shared" ref="B41:B45" si="29">F55</f>
        <v>1.1047295</v>
      </c>
      <c r="C41" s="34">
        <f t="shared" ref="C41:C45" si="30">J55</f>
        <v>2.6449865</v>
      </c>
      <c r="D41" s="34">
        <f t="shared" ref="D41:D45" si="31">M55</f>
        <v>7.026624</v>
      </c>
      <c r="E41">
        <f t="shared" ref="E41:E45" si="32">F62</f>
        <v>19.508556</v>
      </c>
      <c r="F41">
        <f t="shared" ref="F41:F45" si="33">J62</f>
        <v>54.6254745</v>
      </c>
      <c r="G41" s="36"/>
      <c r="I41" s="36"/>
      <c r="J41" s="26"/>
      <c r="K41" s="26"/>
      <c r="L41" s="26"/>
      <c r="M41" s="26"/>
      <c r="R41" s="1">
        <v>7.0</v>
      </c>
    </row>
    <row r="42">
      <c r="A42" s="34">
        <v>2.0</v>
      </c>
      <c r="B42" s="35">
        <f t="shared" si="29"/>
        <v>1.2185925</v>
      </c>
      <c r="C42" s="34">
        <f t="shared" si="30"/>
        <v>3.4060305</v>
      </c>
      <c r="D42" s="34">
        <f t="shared" si="31"/>
        <v>9.603796</v>
      </c>
      <c r="E42">
        <f t="shared" si="32"/>
        <v>27.0739595</v>
      </c>
      <c r="F42">
        <f t="shared" si="33"/>
        <v>76.524312</v>
      </c>
      <c r="G42" s="36"/>
      <c r="I42" s="36"/>
      <c r="J42" s="26"/>
      <c r="K42" s="26"/>
      <c r="L42" s="26"/>
      <c r="M42" s="26"/>
      <c r="R42" s="1">
        <v>8.0</v>
      </c>
    </row>
    <row r="43">
      <c r="A43" s="34">
        <v>4.0</v>
      </c>
      <c r="B43" s="35">
        <f t="shared" si="29"/>
        <v>1.698358</v>
      </c>
      <c r="C43" s="34">
        <f t="shared" si="30"/>
        <v>4.8563385</v>
      </c>
      <c r="D43" s="34">
        <f t="shared" si="31"/>
        <v>13.6726325</v>
      </c>
      <c r="E43">
        <f t="shared" si="32"/>
        <v>38.2335275</v>
      </c>
      <c r="F43">
        <f t="shared" si="33"/>
        <v>107.63518</v>
      </c>
      <c r="G43" s="36"/>
      <c r="I43" s="36"/>
      <c r="J43" s="26"/>
      <c r="K43" s="26"/>
      <c r="L43" s="26"/>
      <c r="M43" s="26"/>
      <c r="R43" s="1">
        <v>9.0</v>
      </c>
    </row>
    <row r="44">
      <c r="A44" s="34">
        <v>8.0</v>
      </c>
      <c r="B44" s="35">
        <f t="shared" si="29"/>
        <v>2.4713095</v>
      </c>
      <c r="C44" s="34">
        <f t="shared" si="30"/>
        <v>6.807485</v>
      </c>
      <c r="D44" s="34">
        <f t="shared" si="31"/>
        <v>20.0188785</v>
      </c>
      <c r="E44">
        <f t="shared" si="32"/>
        <v>54.293656</v>
      </c>
      <c r="F44">
        <f t="shared" si="33"/>
        <v>185.914022</v>
      </c>
      <c r="G44" s="36"/>
      <c r="I44" s="36"/>
      <c r="J44" s="26"/>
      <c r="K44" s="26"/>
      <c r="L44" s="26"/>
      <c r="M44" s="26"/>
      <c r="R44" s="1">
        <v>10.0</v>
      </c>
    </row>
    <row r="45">
      <c r="A45" s="34">
        <v>16.0</v>
      </c>
      <c r="B45" s="35">
        <f t="shared" si="29"/>
        <v>7.0508635</v>
      </c>
      <c r="C45" s="34">
        <f t="shared" si="30"/>
        <v>19.9298685</v>
      </c>
      <c r="D45" s="34">
        <f t="shared" si="31"/>
        <v>55.981759</v>
      </c>
      <c r="E45">
        <f t="shared" si="32"/>
        <v>158.436316</v>
      </c>
      <c r="F45">
        <f t="shared" si="33"/>
        <v>488.106092</v>
      </c>
      <c r="G45" s="36"/>
      <c r="I45" s="36"/>
      <c r="J45" s="26"/>
      <c r="K45" s="26"/>
      <c r="L45" s="26"/>
      <c r="M45" s="26"/>
      <c r="R45" s="24" t="s">
        <v>19</v>
      </c>
      <c r="S45" s="25"/>
      <c r="T45" s="25">
        <f t="shared" ref="T45:X45" si="34">MEDIAN(T35:T44)</f>
        <v>1.972558</v>
      </c>
      <c r="U45" s="25">
        <f t="shared" si="34"/>
        <v>4.983334</v>
      </c>
      <c r="V45" s="25">
        <f t="shared" si="34"/>
        <v>13.895429</v>
      </c>
      <c r="W45" s="25">
        <f t="shared" si="34"/>
        <v>38.641774</v>
      </c>
      <c r="X45" s="25">
        <f t="shared" si="34"/>
        <v>111.661804</v>
      </c>
      <c r="Y45" s="25"/>
      <c r="Z45" s="25"/>
    </row>
    <row r="46">
      <c r="A46" s="26"/>
      <c r="B46" s="26"/>
      <c r="C46" s="26"/>
      <c r="D46" s="26"/>
      <c r="G46" s="26"/>
      <c r="I46" s="26"/>
      <c r="J46" s="26"/>
      <c r="K46" s="26"/>
      <c r="L46" s="26"/>
      <c r="M46" s="26"/>
      <c r="R46" s="1">
        <v>1.0</v>
      </c>
      <c r="S46" s="15">
        <v>6.0</v>
      </c>
      <c r="T46" s="15">
        <v>1.264856</v>
      </c>
      <c r="U46" s="15">
        <v>3.683878</v>
      </c>
      <c r="V46" s="15">
        <v>9.984807</v>
      </c>
      <c r="W46" s="15">
        <v>27.564528</v>
      </c>
      <c r="X46" s="15">
        <v>73.44593</v>
      </c>
      <c r="Y46" s="14"/>
      <c r="Z46" s="14"/>
      <c r="AA46" s="14"/>
      <c r="AB46" s="14"/>
      <c r="AC46" s="14"/>
      <c r="AD46" s="14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R47" s="1">
        <v>2.0</v>
      </c>
      <c r="S47" s="15">
        <v>6.0</v>
      </c>
      <c r="T47" s="15">
        <v>1.490715</v>
      </c>
      <c r="U47" s="15">
        <v>3.485822</v>
      </c>
      <c r="V47" s="15">
        <v>10.230262</v>
      </c>
      <c r="W47" s="15">
        <v>27.213572</v>
      </c>
      <c r="X47" s="15">
        <v>75.515421</v>
      </c>
      <c r="Y47" s="14"/>
      <c r="Z47" s="14"/>
      <c r="AA47" s="14"/>
      <c r="AB47" s="14"/>
      <c r="AC47" s="14"/>
      <c r="AD47" s="14"/>
    </row>
    <row r="48">
      <c r="A48" s="37" t="s">
        <v>26</v>
      </c>
      <c r="D48" s="26"/>
      <c r="E48" s="38"/>
      <c r="F48" s="26"/>
      <c r="G48" s="26"/>
      <c r="H48" s="26"/>
      <c r="I48" s="26"/>
      <c r="J48" s="26"/>
      <c r="K48" s="26"/>
      <c r="L48" s="26"/>
      <c r="M48" s="26"/>
      <c r="R48" s="1">
        <v>3.0</v>
      </c>
      <c r="S48" s="15">
        <v>6.0</v>
      </c>
      <c r="T48" s="15">
        <v>1.199765</v>
      </c>
      <c r="U48" s="15">
        <v>3.184621</v>
      </c>
      <c r="V48" s="15">
        <v>9.050135</v>
      </c>
      <c r="W48" s="15">
        <v>24.721932</v>
      </c>
      <c r="X48" s="15">
        <v>71.99746</v>
      </c>
      <c r="Y48" s="14"/>
      <c r="Z48" s="14"/>
      <c r="AA48" s="14"/>
      <c r="AB48" s="14"/>
      <c r="AC48" s="14"/>
      <c r="AD48" s="14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R49" s="1">
        <v>4.0</v>
      </c>
      <c r="S49" s="15">
        <v>6.0</v>
      </c>
      <c r="T49" s="15">
        <v>1.203232</v>
      </c>
      <c r="U49" s="15">
        <v>3.198223</v>
      </c>
      <c r="V49" s="15">
        <v>9.151683</v>
      </c>
      <c r="W49" s="15">
        <v>24.985748</v>
      </c>
      <c r="X49" s="15">
        <v>71.860406</v>
      </c>
      <c r="Y49" s="14"/>
      <c r="Z49" s="14"/>
      <c r="AA49" s="14"/>
      <c r="AB49" s="14"/>
      <c r="AC49" s="14"/>
      <c r="AD49" s="14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R50" s="1">
        <v>5.0</v>
      </c>
      <c r="S50" s="15">
        <v>6.0</v>
      </c>
      <c r="T50" s="15">
        <v>1.206294</v>
      </c>
      <c r="U50" s="15">
        <v>3.19583</v>
      </c>
      <c r="V50" s="15">
        <v>9.135478</v>
      </c>
      <c r="W50" s="15">
        <v>24.852085</v>
      </c>
      <c r="X50" s="15">
        <v>71.874862</v>
      </c>
      <c r="Y50" s="14"/>
      <c r="Z50" s="14"/>
      <c r="AA50" s="14"/>
      <c r="AB50" s="14"/>
      <c r="AC50" s="14"/>
      <c r="AD50" s="14"/>
    </row>
    <row r="51">
      <c r="A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R51" s="1">
        <v>6.0</v>
      </c>
    </row>
    <row r="52">
      <c r="A52" s="39" t="s">
        <v>27</v>
      </c>
      <c r="B52" s="40"/>
      <c r="C52" s="40"/>
      <c r="D52" s="40"/>
      <c r="E52" s="40"/>
      <c r="F52" s="40"/>
      <c r="G52" s="40"/>
      <c r="H52" s="40"/>
      <c r="I52" s="40"/>
      <c r="J52" s="41"/>
      <c r="K52" s="41"/>
      <c r="L52" s="41"/>
      <c r="M52" s="41"/>
      <c r="R52" s="1">
        <v>7.0</v>
      </c>
    </row>
    <row r="53">
      <c r="A53" s="26"/>
      <c r="B53" s="42"/>
      <c r="C53" s="43" t="s">
        <v>28</v>
      </c>
      <c r="D53" s="44"/>
      <c r="E53" s="44">
        <f>B70</f>
        <v>250000</v>
      </c>
      <c r="F53" s="45" t="s">
        <v>29</v>
      </c>
      <c r="G53" s="46" t="s">
        <v>30</v>
      </c>
      <c r="H53" s="44"/>
      <c r="I53" s="44">
        <f>B83</f>
        <v>500000</v>
      </c>
      <c r="J53" s="45" t="s">
        <v>29</v>
      </c>
      <c r="K53" s="46" t="s">
        <v>30</v>
      </c>
      <c r="L53" s="44">
        <f>B96</f>
        <v>1000000</v>
      </c>
      <c r="M53" s="45" t="s">
        <v>29</v>
      </c>
      <c r="R53" s="1">
        <v>8.0</v>
      </c>
    </row>
    <row r="54">
      <c r="A54" s="26"/>
      <c r="B54" s="42"/>
      <c r="C54" s="41" t="s">
        <v>31</v>
      </c>
      <c r="D54" s="41"/>
      <c r="E54" s="41" t="s">
        <v>32</v>
      </c>
      <c r="F54" s="47" t="s">
        <v>33</v>
      </c>
      <c r="G54" s="41" t="s">
        <v>31</v>
      </c>
      <c r="H54" s="41"/>
      <c r="I54" s="41" t="s">
        <v>32</v>
      </c>
      <c r="J54" s="47" t="s">
        <v>33</v>
      </c>
      <c r="K54" s="41" t="s">
        <v>31</v>
      </c>
      <c r="L54" s="41" t="s">
        <v>32</v>
      </c>
      <c r="M54" s="47" t="s">
        <v>33</v>
      </c>
      <c r="R54" s="1">
        <v>9.0</v>
      </c>
    </row>
    <row r="55">
      <c r="A55" s="26"/>
      <c r="B55" s="42"/>
      <c r="C55" s="36">
        <v>1.0</v>
      </c>
      <c r="D55" s="33"/>
      <c r="E55" s="33">
        <f>E53</f>
        <v>250000</v>
      </c>
      <c r="F55" s="48">
        <f>D80</f>
        <v>1.1047295</v>
      </c>
      <c r="G55" s="36">
        <v>1.0</v>
      </c>
      <c r="H55" s="33"/>
      <c r="I55" s="33">
        <f>I53</f>
        <v>500000</v>
      </c>
      <c r="J55" s="38">
        <f>D93</f>
        <v>2.6449865</v>
      </c>
      <c r="K55" s="36">
        <v>1.0</v>
      </c>
      <c r="L55" s="33">
        <f>L53</f>
        <v>1000000</v>
      </c>
      <c r="M55" s="38">
        <f>D106</f>
        <v>7.026624</v>
      </c>
      <c r="R55" s="1">
        <v>10.0</v>
      </c>
    </row>
    <row r="56">
      <c r="A56" s="26"/>
      <c r="B56" s="42"/>
      <c r="C56" s="36">
        <v>2.0</v>
      </c>
      <c r="D56" s="33"/>
      <c r="E56" s="33">
        <f t="shared" ref="E56:E59" si="36">E55*2</f>
        <v>500000</v>
      </c>
      <c r="F56" s="38">
        <f>G80</f>
        <v>1.2185925</v>
      </c>
      <c r="G56" s="36">
        <v>2.0</v>
      </c>
      <c r="H56" s="33"/>
      <c r="I56" s="33">
        <f t="shared" ref="I56:I59" si="37">I55*2</f>
        <v>1000000</v>
      </c>
      <c r="J56" s="38">
        <f>G93</f>
        <v>3.4060305</v>
      </c>
      <c r="K56" s="36">
        <v>2.0</v>
      </c>
      <c r="L56" s="33">
        <f t="shared" ref="L56:L59" si="38">L55*2</f>
        <v>2000000</v>
      </c>
      <c r="M56" s="38">
        <f>G106</f>
        <v>9.603796</v>
      </c>
      <c r="R56" s="24" t="s">
        <v>19</v>
      </c>
      <c r="S56" s="25"/>
      <c r="T56" s="25">
        <f t="shared" ref="T56:X56" si="35">MEDIAN(T46:T55)</f>
        <v>1.206294</v>
      </c>
      <c r="U56" s="25">
        <f t="shared" si="35"/>
        <v>3.198223</v>
      </c>
      <c r="V56" s="25">
        <f t="shared" si="35"/>
        <v>9.151683</v>
      </c>
      <c r="W56" s="25">
        <f t="shared" si="35"/>
        <v>24.985748</v>
      </c>
      <c r="X56" s="25">
        <f t="shared" si="35"/>
        <v>71.99746</v>
      </c>
      <c r="Y56" s="25"/>
      <c r="Z56" s="25"/>
    </row>
    <row r="57">
      <c r="A57" s="26"/>
      <c r="B57" s="42"/>
      <c r="C57" s="36">
        <v>4.0</v>
      </c>
      <c r="D57" s="33"/>
      <c r="E57" s="33">
        <f t="shared" si="36"/>
        <v>1000000</v>
      </c>
      <c r="F57" s="38">
        <f>K80</f>
        <v>1.698358</v>
      </c>
      <c r="G57" s="36">
        <v>4.0</v>
      </c>
      <c r="H57" s="33"/>
      <c r="I57" s="33">
        <f t="shared" si="37"/>
        <v>2000000</v>
      </c>
      <c r="J57" s="38">
        <f>K93</f>
        <v>4.8563385</v>
      </c>
      <c r="K57" s="36">
        <v>4.0</v>
      </c>
      <c r="L57" s="33">
        <f t="shared" si="38"/>
        <v>4000000</v>
      </c>
      <c r="M57" s="38">
        <f>K106</f>
        <v>13.6726325</v>
      </c>
      <c r="R57" s="1">
        <v>1.0</v>
      </c>
      <c r="S57" s="15">
        <v>8.0</v>
      </c>
      <c r="T57" s="15">
        <v>0.920111</v>
      </c>
      <c r="U57" s="15">
        <v>2.40045</v>
      </c>
      <c r="V57" s="15">
        <v>6.822329</v>
      </c>
      <c r="W57" s="15">
        <v>18.865095</v>
      </c>
      <c r="X57" s="15">
        <v>54.326745</v>
      </c>
      <c r="Y57" s="14"/>
      <c r="Z57" s="14"/>
      <c r="AA57" s="14"/>
      <c r="AB57" s="14"/>
      <c r="AC57" s="14"/>
      <c r="AD57" s="14"/>
    </row>
    <row r="58">
      <c r="A58" s="26"/>
      <c r="B58" s="42"/>
      <c r="C58" s="36">
        <v>8.0</v>
      </c>
      <c r="D58" s="33"/>
      <c r="E58" s="33">
        <f t="shared" si="36"/>
        <v>2000000</v>
      </c>
      <c r="F58" s="38">
        <f>N80</f>
        <v>2.4713095</v>
      </c>
      <c r="G58" s="36">
        <v>8.0</v>
      </c>
      <c r="H58" s="33"/>
      <c r="I58" s="33">
        <f t="shared" si="37"/>
        <v>4000000</v>
      </c>
      <c r="J58" s="38">
        <f>N93</f>
        <v>6.807485</v>
      </c>
      <c r="K58" s="36">
        <v>8.0</v>
      </c>
      <c r="L58" s="33">
        <f t="shared" si="38"/>
        <v>8000000</v>
      </c>
      <c r="M58" s="38">
        <f>N106</f>
        <v>20.0188785</v>
      </c>
      <c r="R58" s="1">
        <v>2.0</v>
      </c>
      <c r="S58" s="15">
        <v>8.0</v>
      </c>
      <c r="T58" s="15">
        <v>0.921481</v>
      </c>
      <c r="U58" s="15">
        <v>2.790868</v>
      </c>
      <c r="V58" s="15">
        <v>6.845487</v>
      </c>
      <c r="W58" s="15">
        <v>18.773941</v>
      </c>
      <c r="X58" s="15">
        <v>54.708019</v>
      </c>
      <c r="Y58" s="14"/>
      <c r="Z58" s="14"/>
      <c r="AA58" s="14"/>
      <c r="AB58" s="14"/>
      <c r="AC58" s="14"/>
      <c r="AD58" s="14"/>
    </row>
    <row r="59">
      <c r="A59" s="26"/>
      <c r="B59" s="42"/>
      <c r="C59" s="49">
        <v>16.0</v>
      </c>
      <c r="D59" s="33"/>
      <c r="E59" s="33">
        <f t="shared" si="36"/>
        <v>4000000</v>
      </c>
      <c r="F59" s="50">
        <f>Q80</f>
        <v>7.0508635</v>
      </c>
      <c r="G59" s="49">
        <v>16.0</v>
      </c>
      <c r="H59" s="33"/>
      <c r="I59" s="33">
        <f t="shared" si="37"/>
        <v>8000000</v>
      </c>
      <c r="J59" s="50">
        <f>Q93</f>
        <v>19.9298685</v>
      </c>
      <c r="K59" s="49">
        <v>16.0</v>
      </c>
      <c r="L59" s="33">
        <f t="shared" si="38"/>
        <v>16000000</v>
      </c>
      <c r="M59" s="50">
        <f>Q106</f>
        <v>55.981759</v>
      </c>
      <c r="R59" s="1">
        <v>3.0</v>
      </c>
      <c r="S59" s="15">
        <v>8.0</v>
      </c>
      <c r="T59" s="15">
        <v>0.916379</v>
      </c>
      <c r="U59" s="15">
        <v>2.417723</v>
      </c>
      <c r="V59" s="15">
        <v>6.83279</v>
      </c>
      <c r="W59" s="15">
        <v>18.70295</v>
      </c>
      <c r="X59" s="15">
        <v>106.025418</v>
      </c>
      <c r="Y59" s="14"/>
      <c r="Z59" s="14"/>
      <c r="AA59" s="14"/>
      <c r="AB59" s="14"/>
      <c r="AC59" s="14"/>
      <c r="AD59" s="14"/>
    </row>
    <row r="60">
      <c r="A60" s="26"/>
      <c r="B60" s="42"/>
      <c r="C60" s="43" t="s">
        <v>30</v>
      </c>
      <c r="D60" s="44"/>
      <c r="E60" s="44"/>
      <c r="F60" s="45" t="s">
        <v>29</v>
      </c>
      <c r="G60" s="46" t="s">
        <v>30</v>
      </c>
      <c r="H60" s="44"/>
      <c r="I60" s="44" t="str">
        <f>G8</f>
        <v>DO NOT FILL values into these orange cells. They get computed from data you enter on the right.</v>
      </c>
      <c r="J60" s="45" t="s">
        <v>29</v>
      </c>
      <c r="K60" s="46" t="s">
        <v>30</v>
      </c>
      <c r="L60" s="44" t="str">
        <f>I8</f>
        <v/>
      </c>
      <c r="M60" s="45" t="s">
        <v>29</v>
      </c>
      <c r="R60" s="1">
        <v>4.0</v>
      </c>
      <c r="S60" s="15">
        <v>8.0</v>
      </c>
      <c r="T60" s="15">
        <v>1.732472</v>
      </c>
      <c r="U60" s="15">
        <v>4.40815</v>
      </c>
      <c r="V60" s="15">
        <v>13.651728</v>
      </c>
      <c r="W60" s="15">
        <v>38.041114</v>
      </c>
      <c r="X60" s="15">
        <v>110.490162</v>
      </c>
      <c r="Y60" s="14"/>
      <c r="Z60" s="14"/>
      <c r="AA60" s="14"/>
      <c r="AB60" s="14"/>
      <c r="AC60" s="14"/>
      <c r="AD60" s="14"/>
    </row>
    <row r="61">
      <c r="A61" s="26"/>
      <c r="B61" s="51" t="s">
        <v>34</v>
      </c>
      <c r="C61" s="41" t="s">
        <v>31</v>
      </c>
      <c r="D61" s="41"/>
      <c r="E61" s="41" t="s">
        <v>32</v>
      </c>
      <c r="F61" s="47" t="s">
        <v>33</v>
      </c>
      <c r="G61" s="41" t="s">
        <v>31</v>
      </c>
      <c r="H61" s="41"/>
      <c r="I61" s="41" t="s">
        <v>32</v>
      </c>
      <c r="J61" s="47" t="s">
        <v>33</v>
      </c>
      <c r="K61" s="41" t="s">
        <v>31</v>
      </c>
      <c r="L61" s="41" t="s">
        <v>32</v>
      </c>
      <c r="M61" s="47" t="s">
        <v>33</v>
      </c>
      <c r="R61" s="1">
        <v>5.0</v>
      </c>
      <c r="S61" s="15">
        <v>8.0</v>
      </c>
      <c r="T61" s="15">
        <v>1.732579</v>
      </c>
      <c r="U61" s="15">
        <v>4.558862</v>
      </c>
      <c r="V61" s="15">
        <v>13.501376</v>
      </c>
      <c r="W61" s="15">
        <v>37.030118</v>
      </c>
      <c r="X61" s="15">
        <v>108.878802</v>
      </c>
      <c r="Y61" s="14"/>
      <c r="Z61" s="14"/>
      <c r="AA61" s="14"/>
      <c r="AB61" s="14"/>
      <c r="AC61" s="14"/>
      <c r="AD61" s="14"/>
    </row>
    <row r="62">
      <c r="A62" s="26"/>
      <c r="B62" s="42"/>
      <c r="C62" s="36">
        <v>1.0</v>
      </c>
      <c r="D62" s="33"/>
      <c r="E62" s="33">
        <f>8*E53</f>
        <v>2000000</v>
      </c>
      <c r="F62" s="38">
        <f>D119</f>
        <v>19.508556</v>
      </c>
      <c r="G62" s="36">
        <v>1.0</v>
      </c>
      <c r="H62" s="33"/>
      <c r="I62" s="33">
        <f>2*E62</f>
        <v>4000000</v>
      </c>
      <c r="J62" s="38">
        <f>D132</f>
        <v>54.6254745</v>
      </c>
      <c r="K62" s="36">
        <v>1.0</v>
      </c>
      <c r="L62" s="33" t="str">
        <f>L60</f>
        <v/>
      </c>
      <c r="M62" s="38">
        <v>1.0</v>
      </c>
      <c r="R62" s="1">
        <v>6.0</v>
      </c>
    </row>
    <row r="63">
      <c r="A63" s="26"/>
      <c r="B63" s="42"/>
      <c r="C63" s="36">
        <v>2.0</v>
      </c>
      <c r="D63" s="33"/>
      <c r="E63" s="33">
        <f t="shared" ref="E63:E66" si="39">E62*2</f>
        <v>4000000</v>
      </c>
      <c r="F63" s="38">
        <f>G119</f>
        <v>27.0739595</v>
      </c>
      <c r="G63" s="36">
        <v>2.0</v>
      </c>
      <c r="H63" s="33"/>
      <c r="I63" s="33">
        <f t="shared" ref="I63:I66" si="40">I62*2</f>
        <v>8000000</v>
      </c>
      <c r="J63" s="38">
        <f>G130</f>
        <v>76.524312</v>
      </c>
      <c r="K63" s="36">
        <v>2.0</v>
      </c>
      <c r="L63" s="33">
        <f t="shared" ref="L63:L66" si="41">L62*2</f>
        <v>0</v>
      </c>
      <c r="M63" s="38">
        <v>1.0</v>
      </c>
      <c r="R63" s="1">
        <v>7.0</v>
      </c>
    </row>
    <row r="64">
      <c r="A64" s="26"/>
      <c r="B64" s="42"/>
      <c r="C64" s="36">
        <v>4.0</v>
      </c>
      <c r="D64" s="33"/>
      <c r="E64" s="33">
        <f t="shared" si="39"/>
        <v>8000000</v>
      </c>
      <c r="F64" s="38">
        <f>K119</f>
        <v>38.2335275</v>
      </c>
      <c r="G64" s="36">
        <v>4.0</v>
      </c>
      <c r="H64" s="33"/>
      <c r="I64" s="33">
        <f t="shared" si="40"/>
        <v>16000000</v>
      </c>
      <c r="J64" s="38">
        <f>K130</f>
        <v>107.63518</v>
      </c>
      <c r="K64" s="36">
        <v>4.0</v>
      </c>
      <c r="L64" s="33">
        <f t="shared" si="41"/>
        <v>0</v>
      </c>
      <c r="M64" s="38">
        <v>1.0</v>
      </c>
      <c r="R64" s="1">
        <v>8.0</v>
      </c>
    </row>
    <row r="65">
      <c r="A65" s="26"/>
      <c r="B65" s="42"/>
      <c r="C65" s="36">
        <v>8.0</v>
      </c>
      <c r="D65" s="33"/>
      <c r="E65" s="33">
        <f t="shared" si="39"/>
        <v>16000000</v>
      </c>
      <c r="F65" s="38">
        <f>N119</f>
        <v>54.293656</v>
      </c>
      <c r="G65" s="36">
        <v>8.0</v>
      </c>
      <c r="H65" s="33"/>
      <c r="I65" s="33">
        <f t="shared" si="40"/>
        <v>32000000</v>
      </c>
      <c r="J65" s="38">
        <f>N130</f>
        <v>185.914022</v>
      </c>
      <c r="K65" s="36">
        <v>8.0</v>
      </c>
      <c r="L65" s="33">
        <f t="shared" si="41"/>
        <v>0</v>
      </c>
      <c r="M65" s="38">
        <v>1.0</v>
      </c>
      <c r="R65" s="1">
        <v>9.0</v>
      </c>
    </row>
    <row r="66">
      <c r="A66" s="26"/>
      <c r="B66" s="42"/>
      <c r="C66" s="49">
        <v>16.0</v>
      </c>
      <c r="D66" s="52"/>
      <c r="E66" s="52">
        <f t="shared" si="39"/>
        <v>32000000</v>
      </c>
      <c r="F66" s="50">
        <f>Q119</f>
        <v>158.436316</v>
      </c>
      <c r="G66" s="49">
        <v>16.0</v>
      </c>
      <c r="H66" s="52"/>
      <c r="I66" s="52">
        <f t="shared" si="40"/>
        <v>64000000</v>
      </c>
      <c r="J66" s="50">
        <f>Q130</f>
        <v>488.106092</v>
      </c>
      <c r="K66" s="49">
        <v>16.0</v>
      </c>
      <c r="L66" s="52">
        <f t="shared" si="41"/>
        <v>0</v>
      </c>
      <c r="M66" s="50">
        <v>1.0</v>
      </c>
      <c r="R66" s="1">
        <v>10.0</v>
      </c>
    </row>
    <row r="67">
      <c r="A67" s="37" t="s">
        <v>35</v>
      </c>
      <c r="R67" s="24" t="s">
        <v>19</v>
      </c>
      <c r="S67" s="25"/>
      <c r="T67" s="25">
        <f t="shared" ref="T67:X67" si="42">MEDIAN(T57:T66)</f>
        <v>0.921481</v>
      </c>
      <c r="U67" s="25">
        <f t="shared" si="42"/>
        <v>2.790868</v>
      </c>
      <c r="V67" s="25">
        <f t="shared" si="42"/>
        <v>6.845487</v>
      </c>
      <c r="W67" s="25">
        <f t="shared" si="42"/>
        <v>18.865095</v>
      </c>
      <c r="X67" s="25">
        <f t="shared" si="42"/>
        <v>106.025418</v>
      </c>
      <c r="Y67" s="25"/>
      <c r="Z67" s="25"/>
    </row>
    <row r="68">
      <c r="A68" s="2" t="s">
        <v>36</v>
      </c>
      <c r="E68" s="6" t="s">
        <v>37</v>
      </c>
      <c r="R68" s="1">
        <v>1.0</v>
      </c>
      <c r="S68" s="14">
        <v>12.0</v>
      </c>
      <c r="T68" s="15">
        <v>1.19085</v>
      </c>
      <c r="U68" s="15">
        <v>3.315105</v>
      </c>
      <c r="V68" s="15">
        <v>9.533706</v>
      </c>
      <c r="W68" s="15">
        <v>26.112802</v>
      </c>
      <c r="X68" s="15">
        <v>76.318652</v>
      </c>
      <c r="Y68" s="14"/>
      <c r="Z68" s="14"/>
      <c r="AA68" s="14"/>
      <c r="AB68" s="14"/>
      <c r="AC68" s="14"/>
      <c r="AD68" s="14"/>
    </row>
    <row r="69">
      <c r="A69" s="1" t="s">
        <v>38</v>
      </c>
      <c r="B69" s="1" t="s">
        <v>32</v>
      </c>
      <c r="C69" s="1" t="s">
        <v>39</v>
      </c>
      <c r="D69" s="1" t="s">
        <v>40</v>
      </c>
      <c r="E69" s="1" t="s">
        <v>32</v>
      </c>
      <c r="F69" s="1" t="s">
        <v>39</v>
      </c>
      <c r="G69" s="1" t="s">
        <v>40</v>
      </c>
      <c r="H69" s="1"/>
      <c r="I69" s="1" t="s">
        <v>32</v>
      </c>
      <c r="J69" s="1" t="s">
        <v>39</v>
      </c>
      <c r="K69" s="1" t="s">
        <v>40</v>
      </c>
      <c r="L69" s="1" t="s">
        <v>32</v>
      </c>
      <c r="M69" s="1" t="s">
        <v>39</v>
      </c>
      <c r="N69" s="1" t="s">
        <v>40</v>
      </c>
      <c r="O69" s="1" t="s">
        <v>32</v>
      </c>
      <c r="P69" s="1" t="s">
        <v>39</v>
      </c>
      <c r="Q69" s="1" t="s">
        <v>40</v>
      </c>
      <c r="R69" s="1">
        <v>2.0</v>
      </c>
      <c r="S69" s="14">
        <v>12.0</v>
      </c>
      <c r="T69" s="15">
        <v>1.215737</v>
      </c>
      <c r="U69" s="15">
        <v>3.304806</v>
      </c>
      <c r="V69" s="15">
        <v>9.444745</v>
      </c>
      <c r="W69" s="15">
        <v>25.974896</v>
      </c>
      <c r="X69" s="15">
        <v>75.620783</v>
      </c>
      <c r="Y69" s="14"/>
      <c r="Z69" s="14"/>
      <c r="AA69" s="14"/>
      <c r="AB69" s="14"/>
      <c r="AC69" s="14"/>
      <c r="AD69" s="14"/>
    </row>
    <row r="70">
      <c r="A70" s="1">
        <v>1.0</v>
      </c>
      <c r="B70" s="15">
        <v>250000.0</v>
      </c>
      <c r="C70" s="15">
        <v>1.0</v>
      </c>
      <c r="D70" s="15">
        <v>1.313771</v>
      </c>
      <c r="E70" s="15">
        <v>500000.0</v>
      </c>
      <c r="F70" s="15">
        <v>2.0</v>
      </c>
      <c r="G70" s="15">
        <v>1.27402</v>
      </c>
      <c r="I70" s="15">
        <v>1000000.0</v>
      </c>
      <c r="J70" s="15">
        <v>4.0</v>
      </c>
      <c r="K70" s="15">
        <v>1.757031</v>
      </c>
      <c r="L70" s="15">
        <v>2000000.0</v>
      </c>
      <c r="M70" s="15">
        <v>8.0</v>
      </c>
      <c r="N70" s="15">
        <v>2.508186</v>
      </c>
      <c r="O70" s="15">
        <v>4000000.0</v>
      </c>
      <c r="P70" s="15">
        <v>16.0</v>
      </c>
      <c r="Q70" s="15">
        <v>7.049048</v>
      </c>
      <c r="R70" s="1">
        <v>3.0</v>
      </c>
      <c r="S70" s="14">
        <v>12.0</v>
      </c>
      <c r="T70" s="15">
        <v>1.198181</v>
      </c>
      <c r="U70" s="15">
        <v>3.273055</v>
      </c>
      <c r="V70" s="15">
        <v>9.498602</v>
      </c>
      <c r="W70" s="15">
        <v>25.906656</v>
      </c>
      <c r="X70" s="15">
        <v>75.414889</v>
      </c>
      <c r="Y70" s="14"/>
      <c r="Z70" s="14"/>
      <c r="AA70" s="14"/>
      <c r="AB70" s="14"/>
      <c r="AC70" s="14"/>
      <c r="AD70" s="14"/>
    </row>
    <row r="71">
      <c r="A71" s="1">
        <v>2.0</v>
      </c>
      <c r="B71" s="15">
        <v>250000.0</v>
      </c>
      <c r="C71" s="15">
        <v>1.0</v>
      </c>
      <c r="D71" s="15">
        <v>1.096394</v>
      </c>
      <c r="E71" s="15">
        <v>500000.0</v>
      </c>
      <c r="F71" s="15">
        <v>2.0</v>
      </c>
      <c r="G71" s="15">
        <v>1.2145</v>
      </c>
      <c r="I71" s="15">
        <v>1000000.0</v>
      </c>
      <c r="J71" s="15">
        <v>4.0</v>
      </c>
      <c r="K71" s="15">
        <v>1.763328</v>
      </c>
      <c r="L71" s="15">
        <v>2000000.0</v>
      </c>
      <c r="M71" s="15">
        <v>8.0</v>
      </c>
      <c r="N71" s="15">
        <v>2.479319</v>
      </c>
      <c r="O71" s="15">
        <v>4000000.0</v>
      </c>
      <c r="P71" s="15">
        <v>16.0</v>
      </c>
      <c r="Q71" s="15">
        <v>7.089117</v>
      </c>
      <c r="R71" s="1">
        <v>4.0</v>
      </c>
      <c r="S71" s="14">
        <v>12.0</v>
      </c>
      <c r="T71" s="15">
        <v>1.183197</v>
      </c>
      <c r="U71" s="15">
        <v>3.292154</v>
      </c>
      <c r="V71" s="15">
        <v>9.443708</v>
      </c>
      <c r="W71" s="15">
        <v>25.828668</v>
      </c>
      <c r="X71" s="15">
        <v>75.233571</v>
      </c>
      <c r="Y71" s="14"/>
      <c r="Z71" s="14"/>
      <c r="AA71" s="14"/>
      <c r="AB71" s="14"/>
      <c r="AC71" s="14"/>
      <c r="AD71" s="14"/>
    </row>
    <row r="72">
      <c r="A72" s="1">
        <v>3.0</v>
      </c>
      <c r="B72" s="15">
        <v>250000.0</v>
      </c>
      <c r="C72" s="15">
        <v>1.0</v>
      </c>
      <c r="D72" s="15">
        <v>0.984567</v>
      </c>
      <c r="E72" s="15">
        <v>500000.0</v>
      </c>
      <c r="F72" s="15">
        <v>2.0</v>
      </c>
      <c r="G72" s="15">
        <v>1.213432</v>
      </c>
      <c r="I72" s="15">
        <v>1000000.0</v>
      </c>
      <c r="J72" s="15">
        <v>4.0</v>
      </c>
      <c r="K72" s="15">
        <v>1.697719</v>
      </c>
      <c r="L72" s="15">
        <v>2000000.0</v>
      </c>
      <c r="M72" s="15">
        <v>8.0</v>
      </c>
      <c r="N72" s="15">
        <v>2.466918</v>
      </c>
      <c r="O72" s="15">
        <v>4000000.0</v>
      </c>
      <c r="P72" s="15">
        <v>16.0</v>
      </c>
      <c r="Q72" s="15">
        <v>7.107502</v>
      </c>
      <c r="R72" s="1">
        <v>5.0</v>
      </c>
      <c r="S72" s="14">
        <v>12.0</v>
      </c>
      <c r="T72" s="15">
        <v>1.218835</v>
      </c>
      <c r="U72" s="15">
        <v>3.318725</v>
      </c>
      <c r="V72" s="15">
        <v>9.482849</v>
      </c>
      <c r="W72" s="15">
        <v>25.834462</v>
      </c>
      <c r="X72" s="15">
        <v>75.281029</v>
      </c>
      <c r="Y72" s="14"/>
      <c r="Z72" s="14"/>
      <c r="AA72" s="14"/>
      <c r="AB72" s="14"/>
      <c r="AC72" s="14"/>
      <c r="AD72" s="14"/>
    </row>
    <row r="73">
      <c r="A73" s="1">
        <v>4.0</v>
      </c>
      <c r="B73" s="15">
        <v>250000.0</v>
      </c>
      <c r="C73" s="15">
        <v>1.0</v>
      </c>
      <c r="D73" s="15">
        <v>1.169644</v>
      </c>
      <c r="E73" s="15">
        <v>500000.0</v>
      </c>
      <c r="F73" s="15">
        <v>2.0</v>
      </c>
      <c r="G73" s="15">
        <v>1.218192</v>
      </c>
      <c r="I73" s="15">
        <v>1000000.0</v>
      </c>
      <c r="J73" s="15">
        <v>4.0</v>
      </c>
      <c r="K73" s="15">
        <v>1.697856</v>
      </c>
      <c r="L73" s="15">
        <v>2000000.0</v>
      </c>
      <c r="M73" s="15">
        <v>8.0</v>
      </c>
      <c r="N73" s="15">
        <v>2.472289</v>
      </c>
      <c r="O73" s="15">
        <v>4000000.0</v>
      </c>
      <c r="P73" s="15">
        <v>16.0</v>
      </c>
      <c r="Q73" s="15">
        <v>7.068894</v>
      </c>
      <c r="R73" s="1">
        <v>6.0</v>
      </c>
    </row>
    <row r="74">
      <c r="A74" s="1">
        <v>5.0</v>
      </c>
      <c r="B74" s="15">
        <v>250000.0</v>
      </c>
      <c r="C74" s="15">
        <v>1.0</v>
      </c>
      <c r="D74" s="15">
        <v>1.113065</v>
      </c>
      <c r="E74" s="15">
        <v>500000.0</v>
      </c>
      <c r="F74" s="15">
        <v>2.0</v>
      </c>
      <c r="G74" s="15">
        <v>1.218361</v>
      </c>
      <c r="I74" s="15">
        <v>1000000.0</v>
      </c>
      <c r="J74" s="15">
        <v>4.0</v>
      </c>
      <c r="K74" s="15">
        <v>1.69687</v>
      </c>
      <c r="L74" s="15">
        <v>2000000.0</v>
      </c>
      <c r="M74" s="15">
        <v>8.0</v>
      </c>
      <c r="N74" s="15">
        <v>2.469305</v>
      </c>
      <c r="O74" s="15">
        <v>4000000.0</v>
      </c>
      <c r="P74" s="15">
        <v>16.0</v>
      </c>
      <c r="Q74" s="15">
        <v>7.022941</v>
      </c>
      <c r="R74" s="1">
        <v>7.0</v>
      </c>
    </row>
    <row r="75">
      <c r="A75" s="1">
        <v>6.0</v>
      </c>
      <c r="B75" s="15">
        <v>250000.0</v>
      </c>
      <c r="C75" s="15">
        <v>1.0</v>
      </c>
      <c r="D75" s="14">
        <v>1.153638</v>
      </c>
      <c r="E75" s="14">
        <v>500000.0</v>
      </c>
      <c r="F75" s="14">
        <v>2.0</v>
      </c>
      <c r="G75" s="14">
        <v>1.265215</v>
      </c>
      <c r="I75" s="14">
        <v>1000000.0</v>
      </c>
      <c r="J75" s="14">
        <v>4.0</v>
      </c>
      <c r="K75" s="14">
        <v>1.69886</v>
      </c>
      <c r="L75" s="14">
        <v>2000000.0</v>
      </c>
      <c r="M75" s="14">
        <v>8.0</v>
      </c>
      <c r="N75" s="14">
        <v>2.47033</v>
      </c>
      <c r="O75" s="14">
        <v>4000000.0</v>
      </c>
      <c r="P75" s="14">
        <v>16.0</v>
      </c>
      <c r="Q75" s="14">
        <v>7.096408</v>
      </c>
      <c r="R75" s="1">
        <v>8.0</v>
      </c>
    </row>
    <row r="76">
      <c r="A76" s="1">
        <v>7.0</v>
      </c>
      <c r="B76" s="15">
        <v>250000.0</v>
      </c>
      <c r="C76" s="15">
        <v>1.0</v>
      </c>
      <c r="D76" s="14">
        <v>0.862156</v>
      </c>
      <c r="E76" s="14">
        <v>500000.0</v>
      </c>
      <c r="F76" s="14">
        <v>2.0</v>
      </c>
      <c r="G76" s="14">
        <v>1.287674</v>
      </c>
      <c r="I76" s="14">
        <v>1000000.0</v>
      </c>
      <c r="J76" s="14">
        <v>4.0</v>
      </c>
      <c r="K76" s="14">
        <v>1.697261</v>
      </c>
      <c r="L76" s="14">
        <v>2000000.0</v>
      </c>
      <c r="M76" s="14">
        <v>8.0</v>
      </c>
      <c r="N76" s="14">
        <v>2.472953</v>
      </c>
      <c r="O76" s="14">
        <v>4000000.0</v>
      </c>
      <c r="P76" s="14">
        <v>16.0</v>
      </c>
      <c r="Q76" s="14">
        <v>7.024949</v>
      </c>
      <c r="R76" s="1">
        <v>9.0</v>
      </c>
    </row>
    <row r="77">
      <c r="A77" s="1">
        <v>8.0</v>
      </c>
      <c r="B77" s="15">
        <v>250000.0</v>
      </c>
      <c r="C77" s="15">
        <v>1.0</v>
      </c>
      <c r="D77" s="14">
        <v>0.92777</v>
      </c>
      <c r="E77" s="14">
        <v>500000.0</v>
      </c>
      <c r="F77" s="14">
        <v>2.0</v>
      </c>
      <c r="G77" s="14">
        <v>1.276345</v>
      </c>
      <c r="I77" s="14">
        <v>1000000.0</v>
      </c>
      <c r="J77" s="14">
        <v>4.0</v>
      </c>
      <c r="K77" s="14">
        <v>1.765205</v>
      </c>
      <c r="L77" s="14">
        <v>2000000.0</v>
      </c>
      <c r="M77" s="14">
        <v>8.0</v>
      </c>
      <c r="N77" s="14">
        <v>2.442004</v>
      </c>
      <c r="O77" s="14">
        <v>4000000.0</v>
      </c>
      <c r="P77" s="14">
        <v>16.0</v>
      </c>
      <c r="Q77" s="14">
        <v>7.052679</v>
      </c>
      <c r="R77" s="1">
        <v>10.0</v>
      </c>
    </row>
    <row r="78">
      <c r="A78" s="1">
        <v>9.0</v>
      </c>
      <c r="B78" s="15">
        <v>250000.0</v>
      </c>
      <c r="C78" s="15">
        <v>1.0</v>
      </c>
      <c r="D78" s="14">
        <v>1.307431</v>
      </c>
      <c r="E78" s="14">
        <v>500000.0</v>
      </c>
      <c r="F78" s="14">
        <v>2.0</v>
      </c>
      <c r="G78" s="14">
        <v>1.218824</v>
      </c>
      <c r="I78" s="14">
        <v>1000000.0</v>
      </c>
      <c r="J78" s="14">
        <v>4.0</v>
      </c>
      <c r="K78" s="14">
        <v>1.772123</v>
      </c>
      <c r="L78" s="14">
        <v>2000000.0</v>
      </c>
      <c r="M78" s="14">
        <v>8.0</v>
      </c>
      <c r="N78" s="14">
        <v>2.797571</v>
      </c>
      <c r="O78" s="14">
        <v>4000000.0</v>
      </c>
      <c r="P78" s="14">
        <v>16.0</v>
      </c>
      <c r="Q78" s="14">
        <v>7.041285</v>
      </c>
      <c r="R78" s="24" t="s">
        <v>19</v>
      </c>
      <c r="S78" s="25"/>
      <c r="T78" s="25">
        <f t="shared" ref="T78:X78" si="43">MEDIAN(T68:T77)</f>
        <v>1.198181</v>
      </c>
      <c r="U78" s="25">
        <f t="shared" si="43"/>
        <v>3.304806</v>
      </c>
      <c r="V78" s="25">
        <f t="shared" si="43"/>
        <v>9.482849</v>
      </c>
      <c r="W78" s="25">
        <f t="shared" si="43"/>
        <v>25.906656</v>
      </c>
      <c r="X78" s="25">
        <f t="shared" si="43"/>
        <v>75.414889</v>
      </c>
      <c r="Y78" s="25"/>
      <c r="Z78" s="25"/>
    </row>
    <row r="79">
      <c r="A79" s="1">
        <v>10.0</v>
      </c>
      <c r="B79" s="15">
        <v>250000.0</v>
      </c>
      <c r="C79" s="15">
        <v>1.0</v>
      </c>
      <c r="D79" s="14">
        <v>0.860964</v>
      </c>
      <c r="E79" s="14">
        <v>500000.0</v>
      </c>
      <c r="F79" s="14">
        <v>2.0</v>
      </c>
      <c r="G79" s="14">
        <v>1.21676</v>
      </c>
      <c r="I79" s="14">
        <v>1000000.0</v>
      </c>
      <c r="J79" s="14">
        <v>4.0</v>
      </c>
      <c r="K79" s="14">
        <v>1.695082</v>
      </c>
      <c r="L79" s="14">
        <v>2000000.0</v>
      </c>
      <c r="M79" s="14">
        <v>8.0</v>
      </c>
      <c r="N79" s="14">
        <v>2.469186</v>
      </c>
      <c r="O79" s="14">
        <v>4000000.0</v>
      </c>
      <c r="P79" s="14">
        <v>16.0</v>
      </c>
      <c r="Q79" s="14">
        <v>7.033698</v>
      </c>
      <c r="R79" s="1">
        <v>1.0</v>
      </c>
      <c r="S79" s="14">
        <v>16.0</v>
      </c>
      <c r="T79" s="15">
        <v>0.953785</v>
      </c>
      <c r="U79" s="15">
        <v>2.505917</v>
      </c>
      <c r="V79" s="15">
        <v>7.227243</v>
      </c>
      <c r="W79" s="15">
        <v>19.680034</v>
      </c>
      <c r="X79" s="15">
        <v>57.70073</v>
      </c>
      <c r="Y79" s="14"/>
      <c r="Z79" s="14"/>
      <c r="AA79" s="14"/>
      <c r="AB79" s="14"/>
      <c r="AC79" s="14"/>
      <c r="AD79" s="14"/>
    </row>
    <row r="80">
      <c r="A80" s="24" t="s">
        <v>19</v>
      </c>
      <c r="B80" s="25"/>
      <c r="C80" s="25"/>
      <c r="D80" s="25">
        <f>MEDIAN(D70:D79)</f>
        <v>1.1047295</v>
      </c>
      <c r="E80" s="25"/>
      <c r="F80" s="25"/>
      <c r="G80" s="25">
        <f>MEDIAN(G70:G79)</f>
        <v>1.2185925</v>
      </c>
      <c r="H80" s="25"/>
      <c r="I80" s="25"/>
      <c r="J80" s="25"/>
      <c r="K80" s="25">
        <f>MEDIAN(K70:K79)</f>
        <v>1.698358</v>
      </c>
      <c r="L80" s="25"/>
      <c r="M80" s="25"/>
      <c r="N80" s="25">
        <f>MEDIAN(N70:N79)</f>
        <v>2.4713095</v>
      </c>
      <c r="O80" s="25"/>
      <c r="P80" s="25"/>
      <c r="Q80" s="25">
        <f>MEDIAN(Q70:Q79)</f>
        <v>7.0508635</v>
      </c>
      <c r="R80" s="1">
        <v>2.0</v>
      </c>
      <c r="S80" s="14">
        <v>16.0</v>
      </c>
      <c r="T80" s="15">
        <v>0.943367</v>
      </c>
      <c r="U80" s="15">
        <v>2.500626</v>
      </c>
      <c r="V80" s="15">
        <v>7.264808</v>
      </c>
      <c r="W80" s="15">
        <v>19.872176</v>
      </c>
      <c r="X80" s="15">
        <v>57.480518</v>
      </c>
      <c r="Y80" s="14"/>
      <c r="Z80" s="14"/>
      <c r="AA80" s="14"/>
      <c r="AB80" s="14"/>
      <c r="AC80" s="14"/>
      <c r="AD80" s="14"/>
    </row>
    <row r="81">
      <c r="A81" s="1" t="s">
        <v>41</v>
      </c>
      <c r="R81" s="1">
        <v>3.0</v>
      </c>
      <c r="S81" s="14">
        <v>16.0</v>
      </c>
      <c r="T81" s="15">
        <v>0.90645</v>
      </c>
      <c r="U81" s="15">
        <v>2.552099</v>
      </c>
      <c r="V81" s="15">
        <v>7.235192</v>
      </c>
      <c r="W81" s="15">
        <v>19.901645</v>
      </c>
      <c r="X81" s="15">
        <v>57.029778</v>
      </c>
      <c r="Y81" s="14"/>
      <c r="Z81" s="14"/>
      <c r="AA81" s="14"/>
      <c r="AB81" s="14"/>
      <c r="AC81" s="14"/>
      <c r="AD81" s="14"/>
    </row>
    <row r="82">
      <c r="A82" s="1" t="s">
        <v>42</v>
      </c>
      <c r="B82" s="1" t="s">
        <v>32</v>
      </c>
      <c r="C82" s="1" t="s">
        <v>39</v>
      </c>
      <c r="D82" s="1" t="s">
        <v>40</v>
      </c>
      <c r="E82" s="1" t="s">
        <v>32</v>
      </c>
      <c r="F82" s="1" t="s">
        <v>39</v>
      </c>
      <c r="G82" s="1" t="s">
        <v>40</v>
      </c>
      <c r="H82" s="1"/>
      <c r="I82" s="1" t="s">
        <v>32</v>
      </c>
      <c r="J82" s="1" t="s">
        <v>39</v>
      </c>
      <c r="K82" s="1" t="s">
        <v>40</v>
      </c>
      <c r="L82" s="1" t="s">
        <v>32</v>
      </c>
      <c r="M82" s="1" t="s">
        <v>39</v>
      </c>
      <c r="N82" s="1" t="s">
        <v>40</v>
      </c>
      <c r="O82" s="1" t="s">
        <v>32</v>
      </c>
      <c r="P82" s="1" t="s">
        <v>39</v>
      </c>
      <c r="Q82" s="1" t="s">
        <v>40</v>
      </c>
      <c r="R82" s="1">
        <v>4.0</v>
      </c>
      <c r="S82" s="14">
        <v>16.0</v>
      </c>
      <c r="T82" s="15">
        <v>0.900725</v>
      </c>
      <c r="U82" s="15">
        <v>2.500255</v>
      </c>
      <c r="V82" s="15">
        <v>7.187206</v>
      </c>
      <c r="W82" s="15">
        <v>19.643977</v>
      </c>
      <c r="X82" s="15">
        <v>57.635486</v>
      </c>
      <c r="Y82" s="14"/>
      <c r="Z82" s="14"/>
      <c r="AA82" s="14"/>
      <c r="AB82" s="14"/>
      <c r="AC82" s="14"/>
      <c r="AD82" s="14"/>
    </row>
    <row r="83">
      <c r="A83" s="1">
        <v>1.0</v>
      </c>
      <c r="B83" s="15">
        <v>500000.0</v>
      </c>
      <c r="C83" s="15">
        <v>1.0</v>
      </c>
      <c r="D83" s="15">
        <v>2.37127</v>
      </c>
      <c r="E83" s="15">
        <v>1000000.0</v>
      </c>
      <c r="F83" s="15">
        <v>2.0</v>
      </c>
      <c r="G83" s="15">
        <v>3.444952</v>
      </c>
      <c r="I83" s="15">
        <v>2000000.0</v>
      </c>
      <c r="J83" s="15">
        <v>4.0</v>
      </c>
      <c r="K83" s="15">
        <v>4.888678</v>
      </c>
      <c r="L83" s="15">
        <v>4000000.0</v>
      </c>
      <c r="M83" s="15">
        <v>8.0</v>
      </c>
      <c r="N83" s="15">
        <v>6.909926</v>
      </c>
      <c r="O83" s="15">
        <v>8000000.0</v>
      </c>
      <c r="P83" s="15">
        <v>16.0</v>
      </c>
      <c r="Q83" s="15">
        <v>19.920786</v>
      </c>
      <c r="R83" s="1">
        <v>5.0</v>
      </c>
      <c r="S83" s="14">
        <v>16.0</v>
      </c>
      <c r="T83" s="15">
        <v>0.974606</v>
      </c>
      <c r="U83" s="15">
        <v>2.566047</v>
      </c>
      <c r="V83" s="15">
        <v>7.369669</v>
      </c>
      <c r="W83" s="15">
        <v>20.065046</v>
      </c>
      <c r="X83" s="15">
        <v>58.034956</v>
      </c>
      <c r="Y83" s="14"/>
      <c r="Z83" s="14"/>
      <c r="AA83" s="14"/>
      <c r="AB83" s="14"/>
      <c r="AC83" s="14"/>
      <c r="AD83" s="14"/>
    </row>
    <row r="84">
      <c r="A84" s="1">
        <v>2.0</v>
      </c>
      <c r="B84" s="15">
        <v>500000.0</v>
      </c>
      <c r="C84" s="15">
        <v>1.0</v>
      </c>
      <c r="D84" s="15">
        <v>2.75194</v>
      </c>
      <c r="E84" s="15">
        <v>1000000.0</v>
      </c>
      <c r="F84" s="15">
        <v>2.0</v>
      </c>
      <c r="G84" s="15">
        <v>3.445825</v>
      </c>
      <c r="I84" s="15">
        <v>2000000.0</v>
      </c>
      <c r="J84" s="15">
        <v>4.0</v>
      </c>
      <c r="K84" s="15">
        <v>4.836552</v>
      </c>
      <c r="L84" s="15">
        <v>4000000.0</v>
      </c>
      <c r="M84" s="15">
        <v>8.0</v>
      </c>
      <c r="N84" s="15">
        <v>7.567195</v>
      </c>
      <c r="O84" s="15">
        <v>8000000.0</v>
      </c>
      <c r="P84" s="15">
        <v>16.0</v>
      </c>
      <c r="Q84" s="15">
        <v>19.88915</v>
      </c>
      <c r="R84" s="1">
        <v>6.0</v>
      </c>
    </row>
    <row r="85">
      <c r="A85" s="1">
        <v>3.0</v>
      </c>
      <c r="B85" s="15">
        <v>500000.0</v>
      </c>
      <c r="C85" s="15">
        <v>1.0</v>
      </c>
      <c r="D85" s="15">
        <v>2.512337</v>
      </c>
      <c r="E85" s="15">
        <v>1000000.0</v>
      </c>
      <c r="F85" s="15">
        <v>2.0</v>
      </c>
      <c r="G85" s="15">
        <v>3.402462</v>
      </c>
      <c r="I85" s="15">
        <v>2000000.0</v>
      </c>
      <c r="J85" s="15">
        <v>4.0</v>
      </c>
      <c r="K85" s="15">
        <v>4.866912</v>
      </c>
      <c r="L85" s="15">
        <v>4000000.0</v>
      </c>
      <c r="M85" s="15">
        <v>8.0</v>
      </c>
      <c r="N85" s="15">
        <v>8.445002</v>
      </c>
      <c r="O85" s="15">
        <v>8000000.0</v>
      </c>
      <c r="P85" s="15">
        <v>16.0</v>
      </c>
      <c r="Q85" s="15">
        <v>19.943406</v>
      </c>
      <c r="R85" s="1">
        <v>7.0</v>
      </c>
    </row>
    <row r="86">
      <c r="A86" s="1">
        <v>4.0</v>
      </c>
      <c r="B86" s="15">
        <v>500000.0</v>
      </c>
      <c r="C86" s="15">
        <v>1.0</v>
      </c>
      <c r="D86" s="15">
        <v>2.929455</v>
      </c>
      <c r="E86" s="15">
        <v>1000000.0</v>
      </c>
      <c r="F86" s="15">
        <v>2.0</v>
      </c>
      <c r="G86" s="15">
        <v>3.403488</v>
      </c>
      <c r="I86" s="15">
        <v>2000000.0</v>
      </c>
      <c r="J86" s="15">
        <v>4.0</v>
      </c>
      <c r="K86" s="15">
        <v>4.855116</v>
      </c>
      <c r="L86" s="15">
        <v>4000000.0</v>
      </c>
      <c r="M86" s="15">
        <v>8.0</v>
      </c>
      <c r="N86" s="15">
        <v>6.80796</v>
      </c>
      <c r="O86" s="15">
        <v>8000000.0</v>
      </c>
      <c r="P86" s="15">
        <v>16.0</v>
      </c>
      <c r="Q86" s="15">
        <v>19.962594</v>
      </c>
      <c r="R86" s="1">
        <v>8.0</v>
      </c>
    </row>
    <row r="87">
      <c r="A87" s="1">
        <v>5.0</v>
      </c>
      <c r="B87" s="15">
        <v>500000.0</v>
      </c>
      <c r="C87" s="15">
        <v>1.0</v>
      </c>
      <c r="D87" s="15">
        <v>2.753853</v>
      </c>
      <c r="E87" s="15">
        <v>1000000.0</v>
      </c>
      <c r="F87" s="15">
        <v>2.0</v>
      </c>
      <c r="G87" s="15">
        <v>3.402366</v>
      </c>
      <c r="I87" s="15">
        <v>2000000.0</v>
      </c>
      <c r="J87" s="15">
        <v>4.0</v>
      </c>
      <c r="K87" s="15">
        <v>4.837899</v>
      </c>
      <c r="L87" s="15">
        <v>4000000.0</v>
      </c>
      <c r="M87" s="15">
        <v>8.0</v>
      </c>
      <c r="N87" s="15">
        <v>6.80701</v>
      </c>
      <c r="O87" s="15">
        <v>8000000.0</v>
      </c>
      <c r="P87" s="15">
        <v>16.0</v>
      </c>
      <c r="Q87" s="15">
        <v>19.912514</v>
      </c>
      <c r="R87" s="1">
        <v>9.0</v>
      </c>
    </row>
    <row r="88">
      <c r="A88" s="1">
        <v>6.0</v>
      </c>
      <c r="B88" s="14">
        <v>500000.0</v>
      </c>
      <c r="C88" s="15">
        <v>1.0</v>
      </c>
      <c r="D88" s="14">
        <v>2.727508</v>
      </c>
      <c r="E88" s="14">
        <v>1000000.0</v>
      </c>
      <c r="F88" s="14">
        <v>2.0</v>
      </c>
      <c r="G88" s="14">
        <v>3.410707</v>
      </c>
      <c r="I88" s="14">
        <v>2000000.0</v>
      </c>
      <c r="J88" s="14">
        <v>4.0</v>
      </c>
      <c r="K88" s="14">
        <v>4.848946</v>
      </c>
      <c r="L88" s="14">
        <v>4000000.0</v>
      </c>
      <c r="M88" s="14">
        <v>8.0</v>
      </c>
      <c r="N88" s="14">
        <v>6.804664</v>
      </c>
      <c r="O88" s="14">
        <v>8000000.0</v>
      </c>
      <c r="P88" s="14">
        <v>16.0</v>
      </c>
      <c r="Q88" s="14">
        <v>19.886565</v>
      </c>
      <c r="R88" s="1">
        <v>10.0</v>
      </c>
    </row>
    <row r="89">
      <c r="A89" s="1">
        <v>7.0</v>
      </c>
      <c r="B89" s="14">
        <v>500000.0</v>
      </c>
      <c r="C89" s="15">
        <v>1.0</v>
      </c>
      <c r="D89" s="14">
        <v>2.590607</v>
      </c>
      <c r="E89" s="14">
        <v>1000000.0</v>
      </c>
      <c r="F89" s="14">
        <v>2.0</v>
      </c>
      <c r="G89" s="14">
        <v>3.40348</v>
      </c>
      <c r="I89" s="14">
        <v>2000000.0</v>
      </c>
      <c r="J89" s="14">
        <v>4.0</v>
      </c>
      <c r="K89" s="14">
        <v>4.835891</v>
      </c>
      <c r="L89" s="14">
        <v>4000000.0</v>
      </c>
      <c r="M89" s="14">
        <v>8.0</v>
      </c>
      <c r="N89" s="14">
        <v>6.799428</v>
      </c>
      <c r="O89" s="14">
        <v>8000000.0</v>
      </c>
      <c r="P89" s="14">
        <v>16.0</v>
      </c>
      <c r="Q89" s="14">
        <v>21.092192</v>
      </c>
      <c r="R89" s="24" t="s">
        <v>19</v>
      </c>
      <c r="S89" s="25"/>
      <c r="T89" s="25">
        <f t="shared" ref="T89:X89" si="44">MEDIAN(T79:T88)</f>
        <v>0.943367</v>
      </c>
      <c r="U89" s="25">
        <f t="shared" si="44"/>
        <v>2.505917</v>
      </c>
      <c r="V89" s="25">
        <f t="shared" si="44"/>
        <v>7.235192</v>
      </c>
      <c r="W89" s="25">
        <f t="shared" si="44"/>
        <v>19.872176</v>
      </c>
      <c r="X89" s="25">
        <f t="shared" si="44"/>
        <v>57.635486</v>
      </c>
      <c r="Y89" s="25"/>
      <c r="Z89" s="25"/>
    </row>
    <row r="90">
      <c r="A90" s="1">
        <v>8.0</v>
      </c>
      <c r="B90" s="14">
        <v>500000.0</v>
      </c>
      <c r="C90" s="15">
        <v>1.0</v>
      </c>
      <c r="D90" s="14">
        <v>2.609729</v>
      </c>
      <c r="E90" s="14">
        <v>1000000.0</v>
      </c>
      <c r="F90" s="14">
        <v>2.0</v>
      </c>
      <c r="G90" s="14">
        <v>3.408573</v>
      </c>
      <c r="I90" s="14">
        <v>2000000.0</v>
      </c>
      <c r="J90" s="14">
        <v>4.0</v>
      </c>
      <c r="K90" s="14">
        <v>4.857561</v>
      </c>
      <c r="L90" s="14">
        <v>4000000.0</v>
      </c>
      <c r="M90" s="14">
        <v>8.0</v>
      </c>
      <c r="N90" s="14">
        <v>7.088385</v>
      </c>
      <c r="O90" s="14">
        <v>8000000.0</v>
      </c>
      <c r="P90" s="14">
        <v>16.0</v>
      </c>
      <c r="Q90" s="14">
        <v>19.85247</v>
      </c>
    </row>
    <row r="91">
      <c r="A91" s="1">
        <v>9.0</v>
      </c>
      <c r="B91" s="14">
        <v>500000.0</v>
      </c>
      <c r="C91" s="15">
        <v>1.0</v>
      </c>
      <c r="D91" s="14">
        <v>2.680244</v>
      </c>
      <c r="E91" s="14">
        <v>1000000.0</v>
      </c>
      <c r="F91" s="14">
        <v>2.0</v>
      </c>
      <c r="G91" s="14">
        <v>3.470242</v>
      </c>
      <c r="I91" s="14">
        <v>2000000.0</v>
      </c>
      <c r="J91" s="14">
        <v>4.0</v>
      </c>
      <c r="K91" s="14">
        <v>4.86699</v>
      </c>
      <c r="L91" s="14">
        <v>4000000.0</v>
      </c>
      <c r="M91" s="14">
        <v>8.0</v>
      </c>
      <c r="N91" s="14">
        <v>6.803378</v>
      </c>
      <c r="O91" s="14">
        <v>8000000.0</v>
      </c>
      <c r="P91" s="14">
        <v>16.0</v>
      </c>
      <c r="Q91" s="14">
        <v>19.995254</v>
      </c>
    </row>
    <row r="92">
      <c r="A92" s="1">
        <v>10.0</v>
      </c>
      <c r="B92" s="14">
        <v>500000.0</v>
      </c>
      <c r="C92" s="15">
        <v>1.0</v>
      </c>
      <c r="D92" s="14">
        <v>2.48134</v>
      </c>
      <c r="E92" s="14">
        <v>1000000.0</v>
      </c>
      <c r="F92" s="14">
        <v>2.0</v>
      </c>
      <c r="G92" s="14">
        <v>3.401361</v>
      </c>
      <c r="I92" s="14">
        <v>2000000.0</v>
      </c>
      <c r="J92" s="14">
        <v>4.0</v>
      </c>
      <c r="K92" s="14">
        <v>4.911944</v>
      </c>
      <c r="L92" s="14">
        <v>4000000.0</v>
      </c>
      <c r="M92" s="14">
        <v>8.0</v>
      </c>
      <c r="N92" s="14">
        <v>6.793985</v>
      </c>
      <c r="O92" s="14">
        <v>8000000.0</v>
      </c>
      <c r="P92" s="14">
        <v>16.0</v>
      </c>
      <c r="Q92" s="14">
        <v>19.938951</v>
      </c>
    </row>
    <row r="93">
      <c r="A93" s="24" t="s">
        <v>19</v>
      </c>
      <c r="B93" s="25"/>
      <c r="C93" s="25"/>
      <c r="D93" s="25">
        <f>MEDIAN(D83:D92)</f>
        <v>2.6449865</v>
      </c>
      <c r="E93" s="25"/>
      <c r="F93" s="25"/>
      <c r="G93" s="25">
        <f>MEDIAN(G83:G92)</f>
        <v>3.4060305</v>
      </c>
      <c r="H93" s="25"/>
      <c r="I93" s="25"/>
      <c r="J93" s="25"/>
      <c r="K93" s="25">
        <f>MEDIAN(K83:K92)</f>
        <v>4.8563385</v>
      </c>
      <c r="L93" s="25"/>
      <c r="M93" s="25"/>
      <c r="N93" s="25">
        <f>MEDIAN(N83:N92)</f>
        <v>6.807485</v>
      </c>
      <c r="O93" s="25"/>
      <c r="P93" s="25"/>
      <c r="Q93" s="25">
        <f>MEDIAN(Q83:Q92)</f>
        <v>19.9298685</v>
      </c>
    </row>
    <row r="94">
      <c r="A94" s="1" t="s">
        <v>43</v>
      </c>
    </row>
    <row r="95">
      <c r="A95" s="1" t="s">
        <v>42</v>
      </c>
      <c r="B95" s="1" t="s">
        <v>32</v>
      </c>
      <c r="C95" s="1" t="s">
        <v>39</v>
      </c>
      <c r="D95" s="1" t="s">
        <v>40</v>
      </c>
      <c r="E95" s="1" t="s">
        <v>32</v>
      </c>
      <c r="F95" s="1" t="s">
        <v>39</v>
      </c>
      <c r="G95" s="1" t="s">
        <v>40</v>
      </c>
      <c r="H95" s="1"/>
      <c r="I95" s="1" t="s">
        <v>32</v>
      </c>
      <c r="J95" s="1" t="s">
        <v>39</v>
      </c>
      <c r="K95" s="1" t="s">
        <v>40</v>
      </c>
      <c r="L95" s="1" t="s">
        <v>32</v>
      </c>
      <c r="M95" s="1" t="s">
        <v>39</v>
      </c>
      <c r="N95" s="1" t="s">
        <v>40</v>
      </c>
      <c r="O95" s="1" t="s">
        <v>32</v>
      </c>
      <c r="P95" s="1" t="s">
        <v>39</v>
      </c>
      <c r="Q95" s="1" t="s">
        <v>40</v>
      </c>
    </row>
    <row r="96">
      <c r="A96" s="1">
        <v>1.0</v>
      </c>
      <c r="B96" s="15">
        <v>1000000.0</v>
      </c>
      <c r="C96" s="15">
        <v>1.0</v>
      </c>
      <c r="D96" s="15">
        <v>6.87697</v>
      </c>
      <c r="E96" s="15">
        <v>2000000.0</v>
      </c>
      <c r="F96" s="15">
        <v>2.0</v>
      </c>
      <c r="G96" s="15">
        <v>9.605092</v>
      </c>
      <c r="I96" s="15">
        <v>4000000.0</v>
      </c>
      <c r="J96" s="15">
        <v>4.0</v>
      </c>
      <c r="K96" s="15">
        <v>13.553435</v>
      </c>
      <c r="L96" s="15">
        <v>8000000.0</v>
      </c>
      <c r="M96" s="15">
        <v>8.0</v>
      </c>
      <c r="N96" s="15">
        <v>25.262261</v>
      </c>
      <c r="O96" s="15">
        <v>1.6E7</v>
      </c>
      <c r="P96" s="15">
        <v>16.0</v>
      </c>
      <c r="Q96" s="15">
        <v>56.499174</v>
      </c>
    </row>
    <row r="97">
      <c r="A97" s="1">
        <v>2.0</v>
      </c>
      <c r="B97" s="15">
        <v>1000000.0</v>
      </c>
      <c r="C97" s="15">
        <v>1.0</v>
      </c>
      <c r="D97" s="15">
        <v>7.167878</v>
      </c>
      <c r="E97" s="15">
        <v>2000000.0</v>
      </c>
      <c r="F97" s="15">
        <v>2.0</v>
      </c>
      <c r="G97" s="15">
        <v>9.632771</v>
      </c>
      <c r="I97" s="15">
        <v>4000000.0</v>
      </c>
      <c r="J97" s="15">
        <v>4.0</v>
      </c>
      <c r="K97" s="15">
        <v>13.628142</v>
      </c>
      <c r="L97" s="15">
        <v>8000000.0</v>
      </c>
      <c r="M97" s="15">
        <v>8.0</v>
      </c>
      <c r="N97" s="15">
        <v>23.471132</v>
      </c>
      <c r="O97" s="15">
        <v>1.6E7</v>
      </c>
      <c r="P97" s="15">
        <v>16.0</v>
      </c>
      <c r="Q97" s="15">
        <v>55.97633</v>
      </c>
    </row>
    <row r="98">
      <c r="A98" s="1">
        <v>3.0</v>
      </c>
      <c r="B98" s="15">
        <v>1000000.0</v>
      </c>
      <c r="C98" s="15">
        <v>1.0</v>
      </c>
      <c r="D98" s="15">
        <v>7.261346</v>
      </c>
      <c r="E98" s="15">
        <v>2000000.0</v>
      </c>
      <c r="F98" s="15">
        <v>2.0</v>
      </c>
      <c r="G98" s="15">
        <v>9.590708</v>
      </c>
      <c r="I98" s="15">
        <v>4000000.0</v>
      </c>
      <c r="J98" s="15">
        <v>4.0</v>
      </c>
      <c r="K98" s="15">
        <v>13.679737</v>
      </c>
      <c r="L98" s="15">
        <v>8000000.0</v>
      </c>
      <c r="M98" s="15">
        <v>8.0</v>
      </c>
      <c r="N98" s="15">
        <v>23.310448</v>
      </c>
      <c r="O98" s="15">
        <v>1.6E7</v>
      </c>
      <c r="P98" s="15">
        <v>16.0</v>
      </c>
      <c r="Q98" s="15">
        <v>55.96679</v>
      </c>
    </row>
    <row r="99">
      <c r="A99" s="1">
        <v>4.0</v>
      </c>
      <c r="B99" s="15">
        <v>1000000.0</v>
      </c>
      <c r="C99" s="15">
        <v>1.0</v>
      </c>
      <c r="D99" s="15">
        <v>7.057811</v>
      </c>
      <c r="E99" s="15">
        <v>2000000.0</v>
      </c>
      <c r="F99" s="15">
        <v>2.0</v>
      </c>
      <c r="G99" s="15">
        <v>9.585202</v>
      </c>
      <c r="I99" s="15">
        <v>4000000.0</v>
      </c>
      <c r="J99" s="15">
        <v>4.0</v>
      </c>
      <c r="K99" s="15">
        <v>13.871076</v>
      </c>
      <c r="L99" s="15">
        <v>8000000.0</v>
      </c>
      <c r="M99" s="15">
        <v>8.0</v>
      </c>
      <c r="N99" s="15">
        <v>24.388155</v>
      </c>
      <c r="O99" s="15">
        <v>1.6E7</v>
      </c>
      <c r="P99" s="15">
        <v>16.0</v>
      </c>
      <c r="Q99" s="15">
        <v>55.973518</v>
      </c>
    </row>
    <row r="100">
      <c r="A100" s="1">
        <v>5.0</v>
      </c>
      <c r="B100" s="15">
        <v>1000000.0</v>
      </c>
      <c r="C100" s="15">
        <v>1.0</v>
      </c>
      <c r="D100" s="15">
        <v>6.922722</v>
      </c>
      <c r="E100" s="15">
        <v>2000000.0</v>
      </c>
      <c r="F100" s="15">
        <v>2.0</v>
      </c>
      <c r="G100" s="15">
        <v>9.678585</v>
      </c>
      <c r="I100" s="15">
        <v>4000000.0</v>
      </c>
      <c r="J100" s="15">
        <v>4.0</v>
      </c>
      <c r="K100" s="15">
        <v>13.569866</v>
      </c>
      <c r="L100" s="15">
        <v>8000000.0</v>
      </c>
      <c r="M100" s="15">
        <v>8.0</v>
      </c>
      <c r="N100" s="15">
        <v>20.44694</v>
      </c>
      <c r="O100" s="15">
        <v>1.6E7</v>
      </c>
      <c r="P100" s="15">
        <v>16.0</v>
      </c>
      <c r="Q100" s="15">
        <v>56.127594</v>
      </c>
    </row>
    <row r="101">
      <c r="A101" s="1">
        <v>6.0</v>
      </c>
      <c r="B101" s="14">
        <v>1000000.0</v>
      </c>
      <c r="C101" s="15">
        <v>1.0</v>
      </c>
      <c r="D101" s="14">
        <v>7.125605</v>
      </c>
      <c r="E101" s="14">
        <v>2000000.0</v>
      </c>
      <c r="F101" s="14">
        <v>2.0</v>
      </c>
      <c r="G101" s="14">
        <v>9.611579</v>
      </c>
      <c r="I101" s="14">
        <v>4000000.0</v>
      </c>
      <c r="J101" s="14">
        <v>4.0</v>
      </c>
      <c r="K101" s="14">
        <v>13.926653</v>
      </c>
      <c r="L101" s="14">
        <v>8000000.0</v>
      </c>
      <c r="M101" s="14">
        <v>8.0</v>
      </c>
      <c r="N101" s="14">
        <v>19.50572</v>
      </c>
      <c r="O101" s="14">
        <v>1.6E7</v>
      </c>
      <c r="P101" s="14">
        <v>16.0</v>
      </c>
      <c r="Q101" s="14">
        <v>55.973418</v>
      </c>
      <c r="R101" s="24"/>
      <c r="S101" s="25"/>
      <c r="T101" s="25"/>
      <c r="U101" s="25"/>
      <c r="V101" s="25"/>
      <c r="W101" s="25"/>
      <c r="X101" s="25"/>
      <c r="Y101" s="25"/>
      <c r="Z101" s="25"/>
    </row>
    <row r="102">
      <c r="A102" s="1">
        <v>7.0</v>
      </c>
      <c r="B102" s="14">
        <v>1000000.0</v>
      </c>
      <c r="C102" s="15">
        <v>1.0</v>
      </c>
      <c r="D102" s="14">
        <v>6.972277</v>
      </c>
      <c r="E102" s="14">
        <v>2000000.0</v>
      </c>
      <c r="F102" s="14">
        <v>2.0</v>
      </c>
      <c r="G102" s="14">
        <v>9.576847</v>
      </c>
      <c r="I102" s="14">
        <v>4000000.0</v>
      </c>
      <c r="J102" s="14">
        <v>4.0</v>
      </c>
      <c r="K102" s="14">
        <v>13.665528</v>
      </c>
      <c r="L102" s="14">
        <v>8000000.0</v>
      </c>
      <c r="M102" s="14">
        <v>8.0</v>
      </c>
      <c r="N102" s="14">
        <v>19.275338</v>
      </c>
      <c r="O102" s="14">
        <v>1.6E7</v>
      </c>
      <c r="P102" s="14">
        <v>16.0</v>
      </c>
      <c r="Q102" s="14">
        <v>56.067613</v>
      </c>
    </row>
    <row r="103">
      <c r="A103" s="1">
        <v>8.0</v>
      </c>
      <c r="B103" s="14">
        <v>1000000.0</v>
      </c>
      <c r="C103" s="15">
        <v>1.0</v>
      </c>
      <c r="D103" s="14">
        <v>6.928955</v>
      </c>
      <c r="E103" s="14">
        <v>2000000.0</v>
      </c>
      <c r="F103" s="14">
        <v>2.0</v>
      </c>
      <c r="G103" s="14">
        <v>9.619055</v>
      </c>
      <c r="I103" s="14">
        <v>4000000.0</v>
      </c>
      <c r="J103" s="14">
        <v>4.0</v>
      </c>
      <c r="K103" s="14">
        <v>15.560106</v>
      </c>
      <c r="L103" s="14">
        <v>8000000.0</v>
      </c>
      <c r="M103" s="14">
        <v>8.0</v>
      </c>
      <c r="N103" s="14">
        <v>19.265869</v>
      </c>
      <c r="O103" s="14">
        <v>1.6E7</v>
      </c>
      <c r="P103" s="14">
        <v>16.0</v>
      </c>
      <c r="Q103" s="14">
        <v>56.00668</v>
      </c>
    </row>
    <row r="104">
      <c r="A104" s="1">
        <v>9.0</v>
      </c>
      <c r="B104" s="14">
        <v>1000000.0</v>
      </c>
      <c r="C104" s="15">
        <v>1.0</v>
      </c>
      <c r="D104" s="14">
        <v>7.153085</v>
      </c>
      <c r="E104" s="14">
        <v>2000000.0</v>
      </c>
      <c r="F104" s="14">
        <v>2.0</v>
      </c>
      <c r="G104" s="14">
        <v>9.6025</v>
      </c>
      <c r="I104" s="14">
        <v>4000000.0</v>
      </c>
      <c r="J104" s="14">
        <v>4.0</v>
      </c>
      <c r="K104" s="14">
        <v>13.616347</v>
      </c>
      <c r="L104" s="14">
        <v>8000000.0</v>
      </c>
      <c r="M104" s="14">
        <v>8.0</v>
      </c>
      <c r="N104" s="14">
        <v>19.378414</v>
      </c>
      <c r="O104" s="14">
        <v>1.6E7</v>
      </c>
      <c r="P104" s="14">
        <v>16.0</v>
      </c>
      <c r="Q104" s="14">
        <v>55.987188</v>
      </c>
    </row>
    <row r="105">
      <c r="A105" s="1">
        <v>10.0</v>
      </c>
      <c r="B105" s="14">
        <v>1000000.0</v>
      </c>
      <c r="C105" s="15">
        <v>1.0</v>
      </c>
      <c r="D105" s="14">
        <v>6.995437</v>
      </c>
      <c r="E105" s="14">
        <v>2000000.0</v>
      </c>
      <c r="F105" s="14">
        <v>2.0</v>
      </c>
      <c r="G105" s="14">
        <v>9.597207</v>
      </c>
      <c r="I105" s="14">
        <v>4000000.0</v>
      </c>
      <c r="J105" s="14">
        <v>4.0</v>
      </c>
      <c r="K105" s="14">
        <v>13.794227</v>
      </c>
      <c r="L105" s="14">
        <v>8000000.0</v>
      </c>
      <c r="M105" s="14">
        <v>8.0</v>
      </c>
      <c r="N105" s="14">
        <v>19.590817</v>
      </c>
      <c r="O105" s="14">
        <v>1.6E7</v>
      </c>
      <c r="P105" s="14">
        <v>16.0</v>
      </c>
      <c r="Q105" s="14">
        <v>55.949316</v>
      </c>
    </row>
    <row r="106">
      <c r="A106" s="24" t="s">
        <v>19</v>
      </c>
      <c r="B106" s="25"/>
      <c r="C106" s="25"/>
      <c r="D106" s="25">
        <f>MEDIAN(D96:D105)</f>
        <v>7.026624</v>
      </c>
      <c r="E106" s="25"/>
      <c r="F106" s="25"/>
      <c r="G106" s="25">
        <f>MEDIAN(G96:G105)</f>
        <v>9.603796</v>
      </c>
      <c r="H106" s="25"/>
      <c r="I106" s="25"/>
      <c r="J106" s="25"/>
      <c r="K106" s="25">
        <f>MEDIAN(K96:K105)</f>
        <v>13.6726325</v>
      </c>
      <c r="L106" s="25"/>
      <c r="M106" s="25"/>
      <c r="N106" s="25">
        <f>MEDIAN(N96:N105)</f>
        <v>20.0188785</v>
      </c>
      <c r="O106" s="25"/>
      <c r="P106" s="25"/>
      <c r="Q106" s="25">
        <f>MEDIAN(Q96:Q105)</f>
        <v>55.981759</v>
      </c>
    </row>
    <row r="108">
      <c r="A108" s="1" t="s">
        <v>42</v>
      </c>
      <c r="B108" s="1" t="s">
        <v>32</v>
      </c>
      <c r="C108" s="1" t="s">
        <v>39</v>
      </c>
      <c r="D108" s="1" t="s">
        <v>40</v>
      </c>
      <c r="E108" s="1" t="s">
        <v>32</v>
      </c>
      <c r="F108" s="1" t="s">
        <v>39</v>
      </c>
      <c r="G108" s="1" t="s">
        <v>40</v>
      </c>
      <c r="H108" s="1"/>
      <c r="I108" s="1" t="s">
        <v>32</v>
      </c>
      <c r="J108" s="1" t="s">
        <v>39</v>
      </c>
      <c r="K108" s="1" t="s">
        <v>40</v>
      </c>
      <c r="L108" s="1" t="s">
        <v>32</v>
      </c>
      <c r="M108" s="1" t="s">
        <v>39</v>
      </c>
      <c r="N108" s="1" t="s">
        <v>40</v>
      </c>
      <c r="O108" s="1" t="s">
        <v>32</v>
      </c>
      <c r="P108" s="1" t="s">
        <v>39</v>
      </c>
      <c r="Q108" s="1" t="s">
        <v>40</v>
      </c>
    </row>
    <row r="109">
      <c r="A109" s="1">
        <v>1.0</v>
      </c>
      <c r="B109" s="15">
        <v>2000000.0</v>
      </c>
      <c r="C109" s="15">
        <v>1.0</v>
      </c>
      <c r="D109" s="15">
        <v>19.301781</v>
      </c>
      <c r="E109" s="15">
        <v>4000000.0</v>
      </c>
      <c r="F109" s="15">
        <v>2.0</v>
      </c>
      <c r="G109" s="15">
        <v>27.064308</v>
      </c>
      <c r="I109" s="15">
        <v>8000000.0</v>
      </c>
      <c r="J109" s="15">
        <v>4.0</v>
      </c>
      <c r="K109" s="15">
        <v>38.43635</v>
      </c>
      <c r="L109" s="15">
        <v>1.6E7</v>
      </c>
      <c r="M109" s="15">
        <v>8.0</v>
      </c>
      <c r="N109" s="15">
        <v>54.182512</v>
      </c>
      <c r="O109" s="15">
        <v>3.2E7</v>
      </c>
      <c r="P109" s="15">
        <v>16.0</v>
      </c>
      <c r="Q109" s="15">
        <v>158.225315</v>
      </c>
    </row>
    <row r="110">
      <c r="A110" s="1">
        <v>2.0</v>
      </c>
      <c r="B110" s="15">
        <v>2000000.0</v>
      </c>
      <c r="C110" s="15">
        <v>1.0</v>
      </c>
      <c r="D110" s="15">
        <v>19.441445</v>
      </c>
      <c r="E110" s="15">
        <v>4000000.0</v>
      </c>
      <c r="F110" s="15">
        <v>2.0</v>
      </c>
      <c r="G110" s="15">
        <v>27.003384</v>
      </c>
      <c r="I110" s="15">
        <v>8000000.0</v>
      </c>
      <c r="J110" s="15">
        <v>4.0</v>
      </c>
      <c r="K110" s="15">
        <v>38.387711</v>
      </c>
      <c r="L110" s="15">
        <v>1.6E7</v>
      </c>
      <c r="M110" s="15">
        <v>8.0</v>
      </c>
      <c r="N110" s="15">
        <v>54.145675</v>
      </c>
      <c r="O110" s="15">
        <v>3.2E7</v>
      </c>
      <c r="P110" s="15">
        <v>16.0</v>
      </c>
      <c r="Q110" s="15">
        <v>158.446326</v>
      </c>
    </row>
    <row r="111">
      <c r="A111" s="1">
        <v>3.0</v>
      </c>
      <c r="B111" s="15">
        <v>2000000.0</v>
      </c>
      <c r="C111" s="15">
        <v>1.0</v>
      </c>
      <c r="D111" s="15">
        <v>19.529215</v>
      </c>
      <c r="E111" s="15">
        <v>4000000.0</v>
      </c>
      <c r="F111" s="15">
        <v>2.0</v>
      </c>
      <c r="G111" s="15">
        <v>27.027453</v>
      </c>
      <c r="I111" s="15">
        <v>8000000.0</v>
      </c>
      <c r="J111" s="15">
        <v>4.0</v>
      </c>
      <c r="K111" s="15">
        <v>38.247197</v>
      </c>
      <c r="L111" s="15">
        <v>1.6E7</v>
      </c>
      <c r="M111" s="15">
        <v>8.0</v>
      </c>
      <c r="N111" s="15">
        <v>54.366789</v>
      </c>
      <c r="O111" s="15">
        <v>3.2E7</v>
      </c>
      <c r="P111" s="15">
        <v>16.0</v>
      </c>
      <c r="Q111" s="15">
        <v>158.298297</v>
      </c>
    </row>
    <row r="112">
      <c r="A112" s="1">
        <v>4.0</v>
      </c>
      <c r="B112" s="15">
        <v>2000000.0</v>
      </c>
      <c r="C112" s="15">
        <v>1.0</v>
      </c>
      <c r="D112" s="15">
        <v>19.449544</v>
      </c>
      <c r="E112" s="15">
        <v>4000000.0</v>
      </c>
      <c r="F112" s="15">
        <v>2.0</v>
      </c>
      <c r="G112" s="15">
        <v>26.964914</v>
      </c>
      <c r="I112" s="15">
        <v>8000000.0</v>
      </c>
      <c r="J112" s="15">
        <v>4.0</v>
      </c>
      <c r="K112" s="15">
        <v>38.226871</v>
      </c>
      <c r="L112" s="15">
        <v>1.6E7</v>
      </c>
      <c r="M112" s="15">
        <v>8.0</v>
      </c>
      <c r="N112" s="15">
        <v>54.160448</v>
      </c>
      <c r="O112" s="15">
        <v>3.2E7</v>
      </c>
      <c r="P112" s="15">
        <v>16.0</v>
      </c>
      <c r="Q112" s="15">
        <v>158.188689</v>
      </c>
    </row>
    <row r="113">
      <c r="A113" s="1">
        <v>5.0</v>
      </c>
      <c r="B113" s="15">
        <v>2000000.0</v>
      </c>
      <c r="C113" s="15">
        <v>1.0</v>
      </c>
      <c r="D113" s="15">
        <v>19.583269</v>
      </c>
      <c r="E113" s="15">
        <v>4000000.0</v>
      </c>
      <c r="F113" s="15">
        <v>2.0</v>
      </c>
      <c r="G113" s="15">
        <v>27.103094</v>
      </c>
      <c r="I113" s="15">
        <v>8000000.0</v>
      </c>
      <c r="J113" s="15">
        <v>4.0</v>
      </c>
      <c r="K113" s="15">
        <v>38.240184</v>
      </c>
      <c r="L113" s="15">
        <v>1.6E7</v>
      </c>
      <c r="M113" s="15">
        <v>8.0</v>
      </c>
      <c r="N113" s="15">
        <v>54.236822</v>
      </c>
      <c r="O113" s="15">
        <v>3.2E7</v>
      </c>
      <c r="P113" s="15">
        <v>16.0</v>
      </c>
      <c r="Q113" s="15">
        <v>158.842411</v>
      </c>
    </row>
    <row r="114">
      <c r="A114" s="1">
        <v>6.0</v>
      </c>
      <c r="B114" s="14">
        <v>2000000.0</v>
      </c>
      <c r="C114" s="15">
        <v>1.0</v>
      </c>
      <c r="D114" s="14">
        <v>19.450576</v>
      </c>
      <c r="E114" s="14">
        <v>4000000.0</v>
      </c>
      <c r="F114" s="14">
        <v>2.0</v>
      </c>
      <c r="G114" s="14">
        <v>27.008775</v>
      </c>
      <c r="I114" s="14">
        <v>8000000.0</v>
      </c>
      <c r="J114" s="14">
        <v>4.0</v>
      </c>
      <c r="K114" s="14">
        <v>38.286812</v>
      </c>
      <c r="L114" s="14">
        <v>1.6E7</v>
      </c>
      <c r="M114" s="14">
        <v>8.0</v>
      </c>
      <c r="N114" s="14">
        <v>54.35049</v>
      </c>
      <c r="O114" s="14">
        <v>3.2E7</v>
      </c>
      <c r="P114" s="14">
        <v>16.0</v>
      </c>
      <c r="Q114" s="14">
        <v>158.523305</v>
      </c>
    </row>
    <row r="115">
      <c r="A115" s="1">
        <v>7.0</v>
      </c>
      <c r="B115" s="14">
        <v>2000000.0</v>
      </c>
      <c r="C115" s="15">
        <v>1.0</v>
      </c>
      <c r="D115" s="14">
        <v>19.487897</v>
      </c>
      <c r="E115" s="14">
        <v>4000000.0</v>
      </c>
      <c r="F115" s="14">
        <v>2.0</v>
      </c>
      <c r="G115" s="14">
        <v>27.083611</v>
      </c>
      <c r="I115" s="14">
        <v>8000000.0</v>
      </c>
      <c r="J115" s="14">
        <v>4.0</v>
      </c>
      <c r="K115" s="14">
        <v>38.176955</v>
      </c>
      <c r="L115" s="14">
        <v>1.6E7</v>
      </c>
      <c r="M115" s="14">
        <v>8.0</v>
      </c>
      <c r="N115" s="14">
        <v>54.813984</v>
      </c>
      <c r="O115" s="14">
        <v>3.2E7</v>
      </c>
      <c r="P115" s="14">
        <v>16.0</v>
      </c>
      <c r="Q115" s="14">
        <v>158.550563</v>
      </c>
    </row>
    <row r="116">
      <c r="A116" s="1">
        <v>8.0</v>
      </c>
      <c r="B116" s="14">
        <v>2000000.0</v>
      </c>
      <c r="C116" s="15">
        <v>1.0</v>
      </c>
      <c r="D116" s="14">
        <v>19.622106</v>
      </c>
      <c r="E116" s="14">
        <v>4000000.0</v>
      </c>
      <c r="F116" s="14">
        <v>2.0</v>
      </c>
      <c r="G116" s="14">
        <v>27.155993</v>
      </c>
      <c r="I116" s="14">
        <v>8000000.0</v>
      </c>
      <c r="J116" s="14">
        <v>4.0</v>
      </c>
      <c r="K116" s="14">
        <v>38.225258</v>
      </c>
      <c r="L116" s="14">
        <v>1.6E7</v>
      </c>
      <c r="M116" s="14">
        <v>8.0</v>
      </c>
      <c r="N116" s="14">
        <v>56.867536</v>
      </c>
      <c r="O116" s="14">
        <v>3.2E7</v>
      </c>
      <c r="P116" s="14">
        <v>16.0</v>
      </c>
      <c r="Q116" s="14">
        <v>158.405241</v>
      </c>
    </row>
    <row r="117">
      <c r="A117" s="1">
        <v>9.0</v>
      </c>
      <c r="B117" s="14">
        <v>2000000.0</v>
      </c>
      <c r="C117" s="15">
        <v>1.0</v>
      </c>
      <c r="D117" s="14">
        <v>19.691155</v>
      </c>
      <c r="E117" s="14">
        <v>4000000.0</v>
      </c>
      <c r="F117" s="14">
        <v>2.0</v>
      </c>
      <c r="G117" s="14">
        <v>27.180435</v>
      </c>
      <c r="I117" s="14">
        <v>8000000.0</v>
      </c>
      <c r="J117" s="14">
        <v>4.0</v>
      </c>
      <c r="K117" s="14">
        <v>38.215673</v>
      </c>
      <c r="L117" s="14">
        <v>1.6E7</v>
      </c>
      <c r="M117" s="14">
        <v>8.0</v>
      </c>
      <c r="N117" s="14">
        <v>54.074882</v>
      </c>
      <c r="O117" s="14">
        <v>3.2E7</v>
      </c>
      <c r="P117" s="14">
        <v>16.0</v>
      </c>
      <c r="Q117" s="14">
        <v>158.824729</v>
      </c>
    </row>
    <row r="118">
      <c r="A118" s="1">
        <v>10.0</v>
      </c>
      <c r="B118" s="14">
        <v>2000000.0</v>
      </c>
      <c r="C118" s="15">
        <v>1.0</v>
      </c>
      <c r="D118" s="14">
        <v>19.813619</v>
      </c>
      <c r="E118" s="14">
        <v>4000000.0</v>
      </c>
      <c r="F118" s="14">
        <v>2.0</v>
      </c>
      <c r="G118" s="14">
        <v>27.182584</v>
      </c>
      <c r="I118" s="14">
        <v>8000000.0</v>
      </c>
      <c r="J118" s="14">
        <v>4.0</v>
      </c>
      <c r="K118" s="14">
        <v>38.183198</v>
      </c>
      <c r="L118" s="14">
        <v>1.6E7</v>
      </c>
      <c r="M118" s="14">
        <v>8.0</v>
      </c>
      <c r="N118" s="14">
        <v>57.742241</v>
      </c>
      <c r="O118" s="14">
        <v>3.2E7</v>
      </c>
      <c r="P118" s="14">
        <v>16.0</v>
      </c>
      <c r="Q118" s="14">
        <v>158.426306</v>
      </c>
    </row>
    <row r="119">
      <c r="A119" s="24" t="s">
        <v>19</v>
      </c>
      <c r="B119" s="25"/>
      <c r="C119" s="25"/>
      <c r="D119" s="25">
        <f>MEDIAN(D109:D118)</f>
        <v>19.508556</v>
      </c>
      <c r="E119" s="25"/>
      <c r="F119" s="25"/>
      <c r="G119" s="25">
        <f>MEDIAN(G109:G118)</f>
        <v>27.0739595</v>
      </c>
      <c r="H119" s="25"/>
      <c r="I119" s="25"/>
      <c r="J119" s="25"/>
      <c r="K119" s="25">
        <f>MEDIAN(K109:K118)</f>
        <v>38.2335275</v>
      </c>
      <c r="L119" s="25"/>
      <c r="M119" s="25"/>
      <c r="N119" s="25">
        <f>MEDIAN(N109:N118)</f>
        <v>54.293656</v>
      </c>
      <c r="O119" s="25"/>
      <c r="P119" s="25"/>
      <c r="Q119" s="25">
        <f>MEDIAN(Q109:Q118)</f>
        <v>158.436316</v>
      </c>
    </row>
    <row r="121">
      <c r="A121" s="1" t="s">
        <v>42</v>
      </c>
      <c r="B121" s="1" t="s">
        <v>32</v>
      </c>
      <c r="C121" s="1" t="s">
        <v>39</v>
      </c>
      <c r="D121" s="1" t="s">
        <v>40</v>
      </c>
      <c r="E121" s="1" t="s">
        <v>32</v>
      </c>
      <c r="F121" s="1" t="s">
        <v>39</v>
      </c>
      <c r="G121" s="1" t="s">
        <v>40</v>
      </c>
      <c r="H121" s="1"/>
      <c r="I121" s="1" t="s">
        <v>32</v>
      </c>
      <c r="J121" s="1" t="s">
        <v>39</v>
      </c>
      <c r="K121" s="1" t="s">
        <v>40</v>
      </c>
      <c r="L121" s="1" t="s">
        <v>32</v>
      </c>
      <c r="M121" s="1" t="s">
        <v>39</v>
      </c>
      <c r="N121" s="1" t="s">
        <v>40</v>
      </c>
      <c r="O121" s="1" t="s">
        <v>32</v>
      </c>
      <c r="P121" s="1" t="s">
        <v>39</v>
      </c>
      <c r="Q121" s="1" t="s">
        <v>40</v>
      </c>
    </row>
    <row r="122">
      <c r="A122" s="1">
        <v>1.0</v>
      </c>
      <c r="B122" s="15">
        <v>4000000.0</v>
      </c>
      <c r="C122" s="15">
        <v>1.0</v>
      </c>
      <c r="D122" s="15">
        <v>54.49095</v>
      </c>
      <c r="E122" s="15">
        <v>8000000.0</v>
      </c>
      <c r="F122" s="15">
        <v>2.0</v>
      </c>
      <c r="G122" s="15">
        <v>76.305488</v>
      </c>
      <c r="I122" s="15">
        <v>1.6E7</v>
      </c>
      <c r="J122" s="15">
        <v>4.0</v>
      </c>
      <c r="K122" s="15">
        <v>109.399007</v>
      </c>
      <c r="L122" s="15">
        <v>3.2E7</v>
      </c>
      <c r="M122" s="15">
        <v>8.0</v>
      </c>
      <c r="N122" s="15">
        <v>152.51391</v>
      </c>
      <c r="O122" s="15">
        <v>6.4E7</v>
      </c>
      <c r="P122" s="15">
        <v>16.0</v>
      </c>
      <c r="Q122" s="15">
        <v>485.009156</v>
      </c>
    </row>
    <row r="123">
      <c r="A123" s="1">
        <v>2.0</v>
      </c>
      <c r="B123" s="15">
        <v>4000000.0</v>
      </c>
      <c r="C123" s="15">
        <v>1.0</v>
      </c>
      <c r="D123" s="15">
        <v>54.579142</v>
      </c>
      <c r="E123" s="15">
        <v>8000000.0</v>
      </c>
      <c r="F123" s="15">
        <v>2.0</v>
      </c>
      <c r="G123" s="15">
        <v>76.255263</v>
      </c>
      <c r="I123" s="15">
        <v>1.6E7</v>
      </c>
      <c r="J123" s="15">
        <v>4.0</v>
      </c>
      <c r="K123" s="15">
        <v>108.08234</v>
      </c>
      <c r="L123" s="15">
        <v>3.2E7</v>
      </c>
      <c r="M123" s="15">
        <v>8.0</v>
      </c>
      <c r="N123" s="15">
        <v>156.466976</v>
      </c>
      <c r="O123" s="15">
        <v>6.4E7</v>
      </c>
      <c r="P123" s="15">
        <v>16.0</v>
      </c>
      <c r="Q123" s="15">
        <v>491.487446</v>
      </c>
    </row>
    <row r="124">
      <c r="A124" s="1">
        <v>3.0</v>
      </c>
      <c r="B124" s="15">
        <v>4000000.0</v>
      </c>
      <c r="C124" s="15">
        <v>1.0</v>
      </c>
      <c r="D124" s="15">
        <v>54.535482</v>
      </c>
      <c r="E124" s="15">
        <v>8000000.0</v>
      </c>
      <c r="F124" s="15">
        <v>2.0</v>
      </c>
      <c r="G124" s="15">
        <v>76.295408</v>
      </c>
      <c r="I124" s="15">
        <v>1.6E7</v>
      </c>
      <c r="J124" s="15">
        <v>4.0</v>
      </c>
      <c r="K124" s="15">
        <v>109.774176</v>
      </c>
      <c r="L124" s="15">
        <v>3.2E7</v>
      </c>
      <c r="M124" s="15">
        <v>8.0</v>
      </c>
      <c r="N124" s="15">
        <v>159.143049</v>
      </c>
      <c r="O124" s="15">
        <v>6.4E7</v>
      </c>
      <c r="P124" s="15">
        <v>16.0</v>
      </c>
      <c r="Q124" s="15">
        <v>481.307269</v>
      </c>
    </row>
    <row r="125">
      <c r="A125" s="1">
        <v>4.0</v>
      </c>
      <c r="B125" s="15">
        <v>4000000.0</v>
      </c>
      <c r="C125" s="15">
        <v>1.0</v>
      </c>
      <c r="D125" s="15">
        <v>54.671807</v>
      </c>
      <c r="E125" s="15">
        <v>8000000.0</v>
      </c>
      <c r="F125" s="15">
        <v>2.0</v>
      </c>
      <c r="G125" s="15">
        <v>76.338233</v>
      </c>
      <c r="I125" s="15">
        <v>1.6E7</v>
      </c>
      <c r="J125" s="15">
        <v>4.0</v>
      </c>
      <c r="K125" s="15">
        <v>108.716187</v>
      </c>
      <c r="L125" s="15">
        <v>3.2E7</v>
      </c>
      <c r="M125" s="15">
        <v>8.0</v>
      </c>
      <c r="N125" s="15">
        <v>155.109217</v>
      </c>
      <c r="O125" s="15">
        <v>6.4E7</v>
      </c>
      <c r="P125" s="15">
        <v>16.0</v>
      </c>
      <c r="Q125" s="15">
        <v>478.619512</v>
      </c>
    </row>
    <row r="126">
      <c r="A126" s="1">
        <v>5.0</v>
      </c>
      <c r="B126" s="15">
        <v>4000000.0</v>
      </c>
      <c r="C126" s="15">
        <v>1.0</v>
      </c>
      <c r="D126" s="15">
        <v>54.998102</v>
      </c>
      <c r="E126" s="15">
        <v>8000000.0</v>
      </c>
      <c r="F126" s="15">
        <v>2.0</v>
      </c>
      <c r="G126" s="15">
        <v>76.41152</v>
      </c>
      <c r="I126" s="15">
        <v>1.6E7</v>
      </c>
      <c r="J126" s="15">
        <v>4.0</v>
      </c>
      <c r="K126" s="15">
        <v>107.486735</v>
      </c>
      <c r="L126" s="15">
        <v>3.2E7</v>
      </c>
      <c r="M126" s="15">
        <v>8.0</v>
      </c>
      <c r="N126" s="15">
        <v>179.567804</v>
      </c>
      <c r="O126" s="15">
        <v>6.4E7</v>
      </c>
      <c r="P126" s="15">
        <v>16.0</v>
      </c>
      <c r="Q126" s="15">
        <v>474.80481</v>
      </c>
    </row>
    <row r="127">
      <c r="A127" s="1">
        <v>6.0</v>
      </c>
      <c r="B127" s="14">
        <v>4000000.0</v>
      </c>
      <c r="C127" s="15">
        <v>1.0</v>
      </c>
      <c r="D127" s="14">
        <v>54.554365</v>
      </c>
      <c r="E127" s="14">
        <v>8000000.0</v>
      </c>
      <c r="F127" s="14">
        <v>2.0</v>
      </c>
      <c r="G127" s="14">
        <v>76.316016</v>
      </c>
      <c r="I127" s="14">
        <v>1.6E7</v>
      </c>
      <c r="J127" s="14">
        <v>4.0</v>
      </c>
      <c r="K127" s="14">
        <v>107.365242</v>
      </c>
      <c r="L127" s="14">
        <v>3.2E7</v>
      </c>
      <c r="M127" s="14">
        <v>8.0</v>
      </c>
      <c r="N127" s="14">
        <v>179.277747</v>
      </c>
      <c r="O127" s="14">
        <v>6.4E7</v>
      </c>
      <c r="P127" s="14">
        <v>16.0</v>
      </c>
      <c r="Q127" s="14">
        <v>484.047005</v>
      </c>
    </row>
    <row r="128">
      <c r="A128" s="1">
        <v>7.0</v>
      </c>
      <c r="B128" s="14">
        <v>4000000.0</v>
      </c>
      <c r="C128" s="15">
        <v>1.0</v>
      </c>
      <c r="D128" s="14">
        <v>54.76347</v>
      </c>
      <c r="E128" s="14">
        <v>8000000.0</v>
      </c>
      <c r="F128" s="14">
        <v>2.0</v>
      </c>
      <c r="G128" s="14">
        <v>76.286312</v>
      </c>
      <c r="I128" s="14">
        <v>1.6E7</v>
      </c>
      <c r="J128" s="14">
        <v>4.0</v>
      </c>
      <c r="K128" s="14">
        <v>107.707074</v>
      </c>
      <c r="L128" s="14">
        <v>3.2E7</v>
      </c>
      <c r="M128" s="14">
        <v>8.0</v>
      </c>
      <c r="N128" s="14">
        <v>180.718809</v>
      </c>
      <c r="O128" s="14">
        <v>6.4E7</v>
      </c>
      <c r="P128" s="14">
        <v>16.0</v>
      </c>
      <c r="Q128" s="14">
        <v>475.092689</v>
      </c>
    </row>
    <row r="129">
      <c r="A129" s="1">
        <v>8.0</v>
      </c>
      <c r="B129" s="14">
        <v>4000000.0</v>
      </c>
      <c r="C129" s="15">
        <v>1.0</v>
      </c>
      <c r="D129" s="14">
        <v>54.962328</v>
      </c>
      <c r="E129" s="14">
        <v>8000000.0</v>
      </c>
      <c r="F129" s="14">
        <v>2.0</v>
      </c>
      <c r="G129" s="14">
        <v>76.304733</v>
      </c>
      <c r="I129" s="14">
        <v>1.6E7</v>
      </c>
      <c r="J129" s="14">
        <v>4.0</v>
      </c>
      <c r="K129" s="14">
        <v>108.105959</v>
      </c>
      <c r="L129" s="14">
        <v>3.2E7</v>
      </c>
      <c r="M129" s="14">
        <v>8.0</v>
      </c>
      <c r="N129" s="14">
        <v>153.816071</v>
      </c>
      <c r="O129" s="14">
        <v>6.4E7</v>
      </c>
      <c r="P129" s="14">
        <v>16.0</v>
      </c>
      <c r="Q129" s="14">
        <v>484.312072</v>
      </c>
    </row>
    <row r="130">
      <c r="A130" s="1">
        <v>9.0</v>
      </c>
      <c r="B130" s="14">
        <v>4000000.0</v>
      </c>
      <c r="C130" s="15">
        <v>1.0</v>
      </c>
      <c r="D130" s="14">
        <v>54.542576</v>
      </c>
      <c r="E130" s="14">
        <v>8000000.0</v>
      </c>
      <c r="F130" s="14">
        <v>2.0</v>
      </c>
      <c r="G130" s="14">
        <v>76.524312</v>
      </c>
      <c r="I130" s="14">
        <v>1.6E7</v>
      </c>
      <c r="J130" s="14">
        <v>4.0</v>
      </c>
      <c r="K130" s="14">
        <v>107.63518</v>
      </c>
      <c r="L130" s="14">
        <v>3.2E7</v>
      </c>
      <c r="M130" s="14">
        <v>8.0</v>
      </c>
      <c r="N130" s="14">
        <v>185.914022</v>
      </c>
      <c r="O130" s="14">
        <v>6.4E7</v>
      </c>
      <c r="P130" s="14">
        <v>16.0</v>
      </c>
      <c r="Q130" s="14">
        <v>488.106092</v>
      </c>
    </row>
    <row r="131">
      <c r="A131" s="1">
        <v>10.0</v>
      </c>
      <c r="B131" s="14">
        <v>4000000.0</v>
      </c>
      <c r="C131" s="15">
        <v>1.0</v>
      </c>
      <c r="D131" s="14">
        <v>55.13657</v>
      </c>
      <c r="E131" s="14">
        <v>8000000.0</v>
      </c>
      <c r="F131" s="14">
        <v>2.0</v>
      </c>
      <c r="G131" s="14">
        <v>76.293253</v>
      </c>
      <c r="I131" s="14">
        <v>1.6E7</v>
      </c>
      <c r="J131" s="14">
        <v>4.0</v>
      </c>
      <c r="K131" s="14">
        <v>107.575072</v>
      </c>
      <c r="L131" s="14">
        <v>3.2E7</v>
      </c>
      <c r="M131" s="14">
        <v>8.0</v>
      </c>
      <c r="N131" s="14">
        <v>169.964561</v>
      </c>
      <c r="O131" s="14">
        <v>6.4E7</v>
      </c>
      <c r="P131" s="14">
        <v>16.0</v>
      </c>
      <c r="Q131" s="14">
        <v>484.447644</v>
      </c>
    </row>
    <row r="132">
      <c r="A132" s="24" t="s">
        <v>19</v>
      </c>
      <c r="B132" s="25"/>
      <c r="C132" s="25"/>
      <c r="D132" s="25">
        <f>MEDIAN(D122:D131)</f>
        <v>54.6254745</v>
      </c>
      <c r="E132" s="25"/>
      <c r="F132" s="25"/>
      <c r="G132" s="25">
        <f>MEDIAN(G122:G131)</f>
        <v>76.3051105</v>
      </c>
      <c r="H132" s="25"/>
      <c r="I132" s="25"/>
      <c r="J132" s="25"/>
      <c r="K132" s="25">
        <f>MEDIAN(K122:K131)</f>
        <v>107.894707</v>
      </c>
      <c r="L132" s="25"/>
      <c r="M132" s="25"/>
      <c r="N132" s="25">
        <f>MEDIAN(N122:N131)</f>
        <v>164.553805</v>
      </c>
      <c r="O132" s="25"/>
      <c r="P132" s="25"/>
      <c r="Q132" s="25">
        <f>MEDIAN(Q122:Q131)</f>
        <v>484.1795385</v>
      </c>
    </row>
    <row r="135">
      <c r="B135" s="15"/>
      <c r="C135" s="15"/>
      <c r="D135" s="15"/>
      <c r="E135" s="15"/>
      <c r="F135" s="15"/>
      <c r="G135" s="15"/>
      <c r="I135" s="15"/>
      <c r="J135" s="15"/>
      <c r="K135" s="15"/>
      <c r="L135" s="15"/>
      <c r="M135" s="15"/>
      <c r="N135" s="15"/>
      <c r="O135" s="15"/>
      <c r="P135" s="15"/>
      <c r="Q135" s="15"/>
    </row>
    <row r="136">
      <c r="B136" s="15"/>
      <c r="C136" s="15"/>
      <c r="D136" s="15"/>
      <c r="E136" s="15"/>
      <c r="F136" s="15"/>
      <c r="G136" s="15"/>
      <c r="I136" s="15"/>
      <c r="J136" s="15"/>
      <c r="K136" s="15"/>
      <c r="L136" s="15"/>
      <c r="M136" s="15"/>
      <c r="N136" s="15"/>
      <c r="O136" s="15"/>
      <c r="P136" s="15"/>
      <c r="Q136" s="15"/>
    </row>
    <row r="137">
      <c r="B137" s="15"/>
      <c r="C137" s="15"/>
      <c r="D137" s="15"/>
      <c r="E137" s="15"/>
      <c r="F137" s="15"/>
      <c r="G137" s="15"/>
      <c r="I137" s="15"/>
      <c r="J137" s="15"/>
      <c r="K137" s="15"/>
      <c r="L137" s="15"/>
      <c r="M137" s="15"/>
      <c r="N137" s="15"/>
      <c r="O137" s="15"/>
      <c r="P137" s="15"/>
      <c r="Q137" s="15"/>
    </row>
    <row r="138">
      <c r="B138" s="15"/>
      <c r="C138" s="15"/>
      <c r="D138" s="15"/>
      <c r="E138" s="15"/>
      <c r="F138" s="15"/>
      <c r="G138" s="15"/>
      <c r="I138" s="15"/>
      <c r="J138" s="15"/>
      <c r="K138" s="15"/>
      <c r="L138" s="15"/>
      <c r="M138" s="15"/>
      <c r="N138" s="15"/>
      <c r="O138" s="15"/>
      <c r="P138" s="15"/>
      <c r="Q138" s="15"/>
    </row>
    <row r="139">
      <c r="B139" s="15"/>
      <c r="C139" s="15"/>
      <c r="D139" s="15"/>
      <c r="E139" s="15"/>
      <c r="F139" s="15"/>
      <c r="G139" s="15"/>
      <c r="I139" s="15"/>
      <c r="J139" s="15"/>
      <c r="K139" s="15"/>
      <c r="L139" s="15"/>
      <c r="M139" s="15"/>
      <c r="N139" s="15"/>
      <c r="O139" s="15"/>
      <c r="P139" s="15"/>
      <c r="Q139" s="15"/>
    </row>
    <row r="140">
      <c r="B140" s="14"/>
      <c r="C140" s="15"/>
      <c r="D140" s="14"/>
      <c r="E140" s="14"/>
      <c r="F140" s="14"/>
      <c r="G140" s="14"/>
      <c r="I140" s="14"/>
      <c r="J140" s="14"/>
      <c r="K140" s="14"/>
      <c r="L140" s="14"/>
      <c r="M140" s="14"/>
      <c r="N140" s="14"/>
      <c r="O140" s="14"/>
      <c r="P140" s="14"/>
      <c r="Q140" s="14"/>
    </row>
    <row r="141">
      <c r="B141" s="14"/>
      <c r="C141" s="15"/>
      <c r="D141" s="14"/>
      <c r="E141" s="14"/>
      <c r="F141" s="14"/>
      <c r="G141" s="14"/>
      <c r="I141" s="14"/>
      <c r="J141" s="14"/>
      <c r="K141" s="14"/>
      <c r="L141" s="14"/>
      <c r="M141" s="14"/>
      <c r="N141" s="14"/>
      <c r="O141" s="14"/>
      <c r="P141" s="14"/>
      <c r="Q141" s="14"/>
    </row>
    <row r="142">
      <c r="B142" s="14"/>
      <c r="C142" s="15"/>
      <c r="D142" s="14"/>
      <c r="E142" s="14"/>
      <c r="F142" s="14"/>
      <c r="G142" s="14"/>
      <c r="I142" s="14"/>
      <c r="J142" s="14"/>
      <c r="K142" s="14"/>
      <c r="L142" s="14"/>
      <c r="M142" s="14"/>
      <c r="N142" s="14"/>
      <c r="O142" s="14"/>
      <c r="P142" s="14"/>
      <c r="Q142" s="14"/>
    </row>
    <row r="143">
      <c r="B143" s="14"/>
      <c r="C143" s="15"/>
      <c r="D143" s="14"/>
      <c r="E143" s="14"/>
      <c r="F143" s="14"/>
      <c r="G143" s="14"/>
      <c r="I143" s="14"/>
      <c r="J143" s="14"/>
      <c r="K143" s="14"/>
      <c r="L143" s="14"/>
      <c r="M143" s="14"/>
      <c r="N143" s="14"/>
      <c r="O143" s="14"/>
      <c r="P143" s="14"/>
      <c r="Q143" s="14"/>
    </row>
    <row r="144">
      <c r="B144" s="14"/>
      <c r="C144" s="15"/>
      <c r="D144" s="14"/>
      <c r="E144" s="14"/>
      <c r="F144" s="14"/>
      <c r="G144" s="14"/>
      <c r="I144" s="14"/>
      <c r="J144" s="14"/>
      <c r="K144" s="14"/>
      <c r="L144" s="14"/>
      <c r="M144" s="14"/>
      <c r="N144" s="14"/>
      <c r="O144" s="14"/>
      <c r="P144" s="14"/>
      <c r="Q144" s="14"/>
    </row>
    <row r="145">
      <c r="A145" s="24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</row>
  </sheetData>
  <mergeCells count="13">
    <mergeCell ref="H40:H46"/>
    <mergeCell ref="Q40:Q48"/>
    <mergeCell ref="A48:C48"/>
    <mergeCell ref="A52:I52"/>
    <mergeCell ref="A67:C67"/>
    <mergeCell ref="E68:M68"/>
    <mergeCell ref="A1:K1"/>
    <mergeCell ref="K2:N2"/>
    <mergeCell ref="B6:I6"/>
    <mergeCell ref="F7:J7"/>
    <mergeCell ref="K7:N7"/>
    <mergeCell ref="G8:G15"/>
    <mergeCell ref="A39:I3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42</v>
      </c>
      <c r="B1" s="1" t="s">
        <v>44</v>
      </c>
      <c r="C1" s="1">
        <v>1000.0</v>
      </c>
      <c r="D1" s="1">
        <v>1400.0</v>
      </c>
      <c r="E1" s="1">
        <v>2000.0</v>
      </c>
      <c r="F1" s="1">
        <v>2800.0</v>
      </c>
      <c r="G1" s="1">
        <v>4000.0</v>
      </c>
    </row>
    <row r="2">
      <c r="A2" s="1">
        <v>1.0</v>
      </c>
      <c r="B2" s="1">
        <v>1.0</v>
      </c>
      <c r="C2" s="1">
        <v>8.743026</v>
      </c>
      <c r="D2" s="1">
        <v>25.899854</v>
      </c>
      <c r="E2" s="1">
        <v>82.845578</v>
      </c>
      <c r="F2" s="1">
        <v>255.8793</v>
      </c>
      <c r="G2" s="1">
        <v>719.841224</v>
      </c>
    </row>
    <row r="3">
      <c r="A3" s="1">
        <v>2.0</v>
      </c>
      <c r="B3" s="1">
        <v>1.0</v>
      </c>
      <c r="C3" s="1">
        <v>12.499472</v>
      </c>
      <c r="D3" s="1">
        <v>34.019095</v>
      </c>
      <c r="E3" s="1">
        <v>100.086617</v>
      </c>
      <c r="F3" s="1">
        <v>193.807456</v>
      </c>
      <c r="G3" s="1">
        <v>462.041842</v>
      </c>
    </row>
    <row r="4">
      <c r="A4" s="1">
        <v>3.0</v>
      </c>
      <c r="B4" s="1">
        <v>1.0</v>
      </c>
      <c r="C4" s="1">
        <v>8.21102</v>
      </c>
      <c r="D4" s="1">
        <v>22.583516</v>
      </c>
      <c r="E4" s="1">
        <v>65.832766</v>
      </c>
      <c r="F4" s="1">
        <v>180.640377</v>
      </c>
      <c r="G4" s="1">
        <v>427.422003</v>
      </c>
    </row>
    <row r="5">
      <c r="A5" s="1">
        <v>4.0</v>
      </c>
      <c r="B5" s="1">
        <v>1.0</v>
      </c>
      <c r="C5" s="1">
        <v>6.479201</v>
      </c>
      <c r="D5" s="1">
        <v>16.419756</v>
      </c>
      <c r="E5" s="1">
        <v>47.277067</v>
      </c>
      <c r="F5" s="1">
        <v>131.92905</v>
      </c>
      <c r="G5" s="1">
        <v>442.245982</v>
      </c>
    </row>
    <row r="6">
      <c r="A6" s="1">
        <v>5.0</v>
      </c>
      <c r="B6" s="1">
        <v>1.0</v>
      </c>
      <c r="C6" s="1">
        <v>7.577115</v>
      </c>
      <c r="D6" s="1">
        <v>19.306991</v>
      </c>
      <c r="E6" s="1">
        <v>55.052461</v>
      </c>
      <c r="F6" s="1">
        <v>151.792599</v>
      </c>
      <c r="G6" s="1">
        <v>485.047807</v>
      </c>
    </row>
    <row r="8">
      <c r="A8" s="1">
        <v>1.0</v>
      </c>
      <c r="B8" s="1">
        <v>2.0</v>
      </c>
      <c r="C8" s="1">
        <v>6.160295</v>
      </c>
      <c r="D8" s="1">
        <v>15.362017</v>
      </c>
      <c r="E8" s="1">
        <v>41.924396</v>
      </c>
      <c r="F8" s="1">
        <v>118.623402</v>
      </c>
      <c r="G8" s="1">
        <v>342.895937</v>
      </c>
    </row>
    <row r="9">
      <c r="A9" s="1">
        <v>2.0</v>
      </c>
      <c r="B9" s="1">
        <v>2.0</v>
      </c>
      <c r="C9" s="1">
        <v>5.333617</v>
      </c>
      <c r="D9" s="1">
        <v>14.886484</v>
      </c>
      <c r="E9" s="1">
        <v>44.245799</v>
      </c>
      <c r="F9" s="1">
        <v>115.603709</v>
      </c>
      <c r="G9" s="1">
        <v>332.749367</v>
      </c>
    </row>
    <row r="10">
      <c r="A10" s="1">
        <v>3.0</v>
      </c>
      <c r="B10" s="1">
        <v>2.0</v>
      </c>
      <c r="C10" s="1">
        <v>5.400237</v>
      </c>
      <c r="D10" s="1">
        <v>16.876146</v>
      </c>
      <c r="E10" s="1">
        <v>46.011244</v>
      </c>
      <c r="F10" s="1">
        <v>121.212647</v>
      </c>
      <c r="G10" s="1">
        <v>246.136364</v>
      </c>
    </row>
    <row r="11">
      <c r="A11" s="1">
        <v>4.0</v>
      </c>
      <c r="B11" s="1">
        <v>2.0</v>
      </c>
      <c r="C11" s="1">
        <v>3.451944</v>
      </c>
      <c r="D11" s="1">
        <v>9.3067</v>
      </c>
      <c r="E11" s="1">
        <v>27.000455</v>
      </c>
      <c r="F11" s="1">
        <v>73.807846</v>
      </c>
      <c r="G11" s="1">
        <v>191.39916</v>
      </c>
    </row>
    <row r="12">
      <c r="A12" s="1">
        <v>5.0</v>
      </c>
      <c r="B12" s="1">
        <v>2.0</v>
      </c>
      <c r="C12" s="1">
        <v>2.999827</v>
      </c>
      <c r="D12" s="1">
        <v>7.967167</v>
      </c>
      <c r="E12" s="1">
        <v>23.514239</v>
      </c>
      <c r="F12" s="1">
        <v>72.468184</v>
      </c>
      <c r="G12" s="1">
        <v>214.975449</v>
      </c>
    </row>
    <row r="14">
      <c r="A14" s="1">
        <v>1.0</v>
      </c>
      <c r="B14" s="1">
        <v>4.0</v>
      </c>
      <c r="C14" s="1">
        <v>1.89284</v>
      </c>
      <c r="D14" s="1">
        <v>4.966118</v>
      </c>
      <c r="E14" s="1">
        <v>13.949467</v>
      </c>
      <c r="F14" s="1">
        <v>38.641774</v>
      </c>
      <c r="G14" s="1">
        <v>112.642295</v>
      </c>
    </row>
    <row r="15">
      <c r="A15" s="1">
        <v>2.0</v>
      </c>
      <c r="B15" s="1">
        <v>4.0</v>
      </c>
      <c r="C15" s="1">
        <v>2.023166</v>
      </c>
      <c r="D15" s="1">
        <v>5.053232</v>
      </c>
      <c r="E15" s="1">
        <v>13.877486</v>
      </c>
      <c r="F15" s="1">
        <v>37.88108</v>
      </c>
      <c r="G15" s="1">
        <v>110.115206</v>
      </c>
    </row>
    <row r="16">
      <c r="A16" s="1">
        <v>3.0</v>
      </c>
      <c r="B16" s="1">
        <v>4.0</v>
      </c>
      <c r="C16" s="1">
        <v>1.894689</v>
      </c>
      <c r="D16" s="1">
        <v>4.904644</v>
      </c>
      <c r="E16" s="1">
        <v>14.256425</v>
      </c>
      <c r="F16" s="1">
        <v>40.207854</v>
      </c>
      <c r="G16" s="1">
        <v>111.661804</v>
      </c>
    </row>
    <row r="17">
      <c r="A17" s="1">
        <v>4.0</v>
      </c>
      <c r="B17" s="1">
        <v>4.0</v>
      </c>
      <c r="C17" s="1">
        <v>1.972558</v>
      </c>
      <c r="D17" s="1">
        <v>4.994076</v>
      </c>
      <c r="E17" s="1">
        <v>13.596477</v>
      </c>
      <c r="F17" s="1">
        <v>37.794549</v>
      </c>
      <c r="G17" s="1">
        <v>113.176616</v>
      </c>
    </row>
    <row r="18">
      <c r="A18" s="1">
        <v>5.0</v>
      </c>
      <c r="B18" s="1">
        <v>4.0</v>
      </c>
      <c r="C18" s="1">
        <v>2.030637</v>
      </c>
      <c r="D18" s="1">
        <v>4.983334</v>
      </c>
      <c r="E18" s="1">
        <v>13.895429</v>
      </c>
      <c r="F18" s="1">
        <v>38.890124</v>
      </c>
      <c r="G18" s="1">
        <v>111.345399</v>
      </c>
    </row>
    <row r="20">
      <c r="A20" s="1">
        <v>1.0</v>
      </c>
      <c r="B20" s="1">
        <v>6.0</v>
      </c>
      <c r="C20" s="1">
        <v>1.264856</v>
      </c>
      <c r="D20" s="1">
        <v>3.683878</v>
      </c>
      <c r="E20" s="1">
        <v>9.984807</v>
      </c>
      <c r="F20" s="1">
        <v>27.564528</v>
      </c>
      <c r="G20" s="1">
        <v>73.44593</v>
      </c>
    </row>
    <row r="21">
      <c r="A21" s="1">
        <v>2.0</v>
      </c>
      <c r="B21" s="1">
        <v>6.0</v>
      </c>
      <c r="C21" s="1">
        <v>1.490715</v>
      </c>
      <c r="D21" s="1">
        <v>3.485822</v>
      </c>
      <c r="E21" s="1">
        <v>10.230262</v>
      </c>
      <c r="F21" s="1">
        <v>27.213572</v>
      </c>
      <c r="G21" s="1">
        <v>75.515421</v>
      </c>
    </row>
    <row r="22">
      <c r="A22" s="1">
        <v>3.0</v>
      </c>
      <c r="B22" s="1">
        <v>6.0</v>
      </c>
      <c r="C22" s="1">
        <v>1.199765</v>
      </c>
      <c r="D22" s="1">
        <v>3.184621</v>
      </c>
      <c r="E22" s="1">
        <v>9.050135</v>
      </c>
      <c r="F22" s="1">
        <v>24.721932</v>
      </c>
      <c r="G22" s="1">
        <v>71.99746</v>
      </c>
    </row>
    <row r="23">
      <c r="A23" s="1">
        <v>4.0</v>
      </c>
      <c r="B23" s="1">
        <v>6.0</v>
      </c>
      <c r="C23" s="1">
        <v>1.203232</v>
      </c>
      <c r="D23" s="1">
        <v>3.198223</v>
      </c>
      <c r="E23" s="1">
        <v>9.151683</v>
      </c>
      <c r="F23" s="1">
        <v>24.985748</v>
      </c>
      <c r="G23" s="1">
        <v>71.860406</v>
      </c>
    </row>
    <row r="24">
      <c r="A24" s="1">
        <v>5.0</v>
      </c>
      <c r="B24" s="1">
        <v>6.0</v>
      </c>
      <c r="C24" s="1">
        <v>1.206294</v>
      </c>
      <c r="D24" s="1">
        <v>3.19583</v>
      </c>
      <c r="E24" s="1">
        <v>9.135478</v>
      </c>
      <c r="F24" s="1">
        <v>24.852085</v>
      </c>
      <c r="G24" s="1">
        <v>71.874862</v>
      </c>
    </row>
    <row r="26">
      <c r="A26" s="1">
        <v>1.0</v>
      </c>
      <c r="B26" s="1">
        <v>8.0</v>
      </c>
      <c r="C26" s="1">
        <v>0.920111</v>
      </c>
      <c r="D26" s="1">
        <v>2.40045</v>
      </c>
      <c r="E26" s="1">
        <v>6.822329</v>
      </c>
      <c r="F26" s="1">
        <v>18.865095</v>
      </c>
      <c r="G26" s="1">
        <v>54.326745</v>
      </c>
    </row>
    <row r="27">
      <c r="A27" s="1">
        <v>2.0</v>
      </c>
      <c r="B27" s="1">
        <v>8.0</v>
      </c>
      <c r="C27" s="1">
        <v>0.921481</v>
      </c>
      <c r="D27" s="1">
        <v>2.790868</v>
      </c>
      <c r="E27" s="1">
        <v>6.845487</v>
      </c>
      <c r="F27" s="1">
        <v>18.773941</v>
      </c>
      <c r="G27" s="1">
        <v>54.708019</v>
      </c>
    </row>
    <row r="28">
      <c r="A28" s="1">
        <v>3.0</v>
      </c>
      <c r="B28" s="1">
        <v>8.0</v>
      </c>
      <c r="C28" s="1">
        <v>0.916379</v>
      </c>
      <c r="D28" s="1">
        <v>2.417723</v>
      </c>
      <c r="E28" s="1">
        <v>6.83279</v>
      </c>
      <c r="F28" s="1">
        <v>18.70295</v>
      </c>
      <c r="G28" s="1">
        <v>106.025418</v>
      </c>
    </row>
    <row r="29">
      <c r="A29" s="1">
        <v>4.0</v>
      </c>
      <c r="B29" s="1">
        <v>8.0</v>
      </c>
      <c r="C29" s="1">
        <v>1.732472</v>
      </c>
      <c r="D29" s="1">
        <v>4.40815</v>
      </c>
      <c r="E29" s="1">
        <v>13.651728</v>
      </c>
      <c r="F29" s="1">
        <v>38.041114</v>
      </c>
      <c r="G29" s="1">
        <v>110.490162</v>
      </c>
    </row>
    <row r="30">
      <c r="A30" s="1">
        <v>5.0</v>
      </c>
      <c r="B30" s="1">
        <v>8.0</v>
      </c>
      <c r="C30" s="1">
        <v>1.732579</v>
      </c>
      <c r="D30" s="1">
        <v>4.558862</v>
      </c>
      <c r="E30" s="1">
        <v>13.501376</v>
      </c>
      <c r="F30" s="1">
        <v>37.030118</v>
      </c>
      <c r="G30" s="1">
        <v>108.878802</v>
      </c>
    </row>
    <row r="32">
      <c r="A32" s="1">
        <v>1.0</v>
      </c>
      <c r="B32" s="1">
        <v>12.0</v>
      </c>
      <c r="C32" s="1">
        <v>1.19085</v>
      </c>
      <c r="D32" s="1">
        <v>3.315105</v>
      </c>
      <c r="E32" s="1">
        <v>9.533706</v>
      </c>
      <c r="F32" s="1">
        <v>26.112802</v>
      </c>
      <c r="G32" s="1">
        <v>76.318652</v>
      </c>
    </row>
    <row r="33">
      <c r="A33" s="1">
        <v>2.0</v>
      </c>
      <c r="B33" s="1">
        <v>12.0</v>
      </c>
      <c r="C33" s="1">
        <v>1.215737</v>
      </c>
      <c r="D33" s="1">
        <v>3.304806</v>
      </c>
      <c r="E33" s="1">
        <v>9.444745</v>
      </c>
      <c r="F33" s="1">
        <v>25.974896</v>
      </c>
      <c r="G33" s="1">
        <v>75.620783</v>
      </c>
    </row>
    <row r="34">
      <c r="A34" s="1">
        <v>3.0</v>
      </c>
      <c r="B34" s="1">
        <v>12.0</v>
      </c>
      <c r="C34" s="1">
        <v>1.198181</v>
      </c>
      <c r="D34" s="1">
        <v>3.273055</v>
      </c>
      <c r="E34" s="1">
        <v>9.498602</v>
      </c>
      <c r="F34" s="1">
        <v>25.906656</v>
      </c>
      <c r="G34" s="1">
        <v>75.414889</v>
      </c>
    </row>
    <row r="35">
      <c r="A35" s="1">
        <v>4.0</v>
      </c>
      <c r="B35" s="1">
        <v>12.0</v>
      </c>
      <c r="C35" s="1">
        <v>1.183197</v>
      </c>
      <c r="D35" s="1">
        <v>3.292154</v>
      </c>
      <c r="E35" s="1">
        <v>9.443708</v>
      </c>
      <c r="F35" s="1">
        <v>25.828668</v>
      </c>
      <c r="G35" s="1">
        <v>75.233571</v>
      </c>
    </row>
    <row r="36">
      <c r="A36" s="1">
        <v>5.0</v>
      </c>
      <c r="B36" s="1">
        <v>12.0</v>
      </c>
      <c r="C36" s="1">
        <v>1.218835</v>
      </c>
      <c r="D36" s="1">
        <v>3.318725</v>
      </c>
      <c r="E36" s="1">
        <v>9.482849</v>
      </c>
      <c r="F36" s="1">
        <v>25.834462</v>
      </c>
      <c r="G36" s="1">
        <v>75.281029</v>
      </c>
    </row>
    <row r="38">
      <c r="A38" s="1">
        <v>1.0</v>
      </c>
      <c r="B38" s="1">
        <v>16.0</v>
      </c>
      <c r="C38" s="1">
        <v>0.953785</v>
      </c>
      <c r="D38" s="1">
        <v>2.505917</v>
      </c>
      <c r="E38" s="1">
        <v>7.227243</v>
      </c>
      <c r="F38" s="1">
        <v>19.680034</v>
      </c>
      <c r="G38" s="1">
        <v>57.70073</v>
      </c>
    </row>
    <row r="39">
      <c r="A39" s="1">
        <v>2.0</v>
      </c>
      <c r="B39" s="1">
        <v>16.0</v>
      </c>
      <c r="C39" s="1">
        <v>0.943367</v>
      </c>
      <c r="D39" s="1">
        <v>2.500626</v>
      </c>
      <c r="E39" s="1">
        <v>7.264808</v>
      </c>
      <c r="F39" s="1">
        <v>19.872176</v>
      </c>
      <c r="G39" s="1">
        <v>57.480518</v>
      </c>
    </row>
    <row r="40">
      <c r="A40" s="1">
        <v>3.0</v>
      </c>
      <c r="B40" s="1">
        <v>16.0</v>
      </c>
      <c r="C40" s="1">
        <v>0.90645</v>
      </c>
      <c r="D40" s="1">
        <v>2.552099</v>
      </c>
      <c r="E40" s="1">
        <v>7.235192</v>
      </c>
      <c r="F40" s="1">
        <v>19.901645</v>
      </c>
      <c r="G40" s="1">
        <v>57.029778</v>
      </c>
    </row>
    <row r="41">
      <c r="A41" s="1">
        <v>4.0</v>
      </c>
      <c r="B41" s="1">
        <v>16.0</v>
      </c>
      <c r="C41" s="1">
        <v>0.900725</v>
      </c>
      <c r="D41" s="1">
        <v>2.500255</v>
      </c>
      <c r="E41" s="1">
        <v>7.187206</v>
      </c>
      <c r="F41" s="1">
        <v>19.643977</v>
      </c>
      <c r="G41" s="1">
        <v>57.635486</v>
      </c>
    </row>
    <row r="42">
      <c r="A42" s="1">
        <v>5.0</v>
      </c>
      <c r="B42" s="1">
        <v>16.0</v>
      </c>
      <c r="C42" s="1">
        <v>0.974606</v>
      </c>
      <c r="D42" s="1">
        <v>2.566047</v>
      </c>
      <c r="E42" s="1">
        <v>7.369669</v>
      </c>
      <c r="F42" s="1">
        <v>20.065046</v>
      </c>
      <c r="G42" s="1">
        <v>58.034956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42</v>
      </c>
      <c r="B1" s="1" t="s">
        <v>32</v>
      </c>
      <c r="C1" s="1" t="s">
        <v>31</v>
      </c>
      <c r="D1" s="1" t="s">
        <v>45</v>
      </c>
    </row>
    <row r="2">
      <c r="A2" s="1" t="s">
        <v>46</v>
      </c>
    </row>
    <row r="3">
      <c r="A3" s="1">
        <v>1.0</v>
      </c>
      <c r="B3" s="1">
        <v>250000.0</v>
      </c>
      <c r="C3" s="1">
        <v>1.0</v>
      </c>
      <c r="D3" s="1">
        <v>1.313771</v>
      </c>
    </row>
    <row r="4">
      <c r="A4" s="1">
        <v>2.0</v>
      </c>
      <c r="B4" s="1">
        <v>250000.0</v>
      </c>
      <c r="C4" s="1">
        <v>1.0</v>
      </c>
      <c r="D4" s="1">
        <v>1.096394</v>
      </c>
    </row>
    <row r="5">
      <c r="A5" s="1">
        <v>3.0</v>
      </c>
      <c r="B5" s="1">
        <v>250000.0</v>
      </c>
      <c r="C5" s="1">
        <v>1.0</v>
      </c>
      <c r="D5" s="1">
        <v>0.984567</v>
      </c>
    </row>
    <row r="6">
      <c r="A6" s="1">
        <v>4.0</v>
      </c>
      <c r="B6" s="1">
        <v>250000.0</v>
      </c>
      <c r="C6" s="1">
        <v>1.0</v>
      </c>
      <c r="D6" s="1">
        <v>1.169644</v>
      </c>
    </row>
    <row r="7">
      <c r="A7" s="1">
        <v>5.0</v>
      </c>
      <c r="B7" s="1">
        <v>250000.0</v>
      </c>
      <c r="C7" s="1">
        <v>1.0</v>
      </c>
      <c r="D7" s="1">
        <v>1.113065</v>
      </c>
    </row>
    <row r="8">
      <c r="A8" s="1">
        <v>6.0</v>
      </c>
      <c r="B8" s="1">
        <v>250000.0</v>
      </c>
      <c r="C8" s="1">
        <v>1.0</v>
      </c>
      <c r="D8" s="1">
        <v>1.153638</v>
      </c>
    </row>
    <row r="9">
      <c r="A9" s="1">
        <v>7.0</v>
      </c>
      <c r="B9" s="1">
        <v>250000.0</v>
      </c>
      <c r="C9" s="1">
        <v>1.0</v>
      </c>
      <c r="D9" s="1">
        <v>0.862156</v>
      </c>
    </row>
    <row r="10">
      <c r="A10" s="1">
        <v>8.0</v>
      </c>
      <c r="B10" s="1">
        <v>250000.0</v>
      </c>
      <c r="C10" s="1">
        <v>1.0</v>
      </c>
      <c r="D10" s="1">
        <v>0.92777</v>
      </c>
    </row>
    <row r="11">
      <c r="A11" s="1">
        <v>9.0</v>
      </c>
      <c r="B11" s="1">
        <v>250000.0</v>
      </c>
      <c r="C11" s="1">
        <v>1.0</v>
      </c>
      <c r="D11" s="1">
        <v>1.307431</v>
      </c>
    </row>
    <row r="12">
      <c r="A12" s="1">
        <v>10.0</v>
      </c>
      <c r="B12" s="1">
        <v>250000.0</v>
      </c>
      <c r="C12" s="1">
        <v>1.0</v>
      </c>
      <c r="D12" s="1">
        <v>0.860964</v>
      </c>
    </row>
    <row r="13">
      <c r="A13" s="1">
        <v>1.0</v>
      </c>
      <c r="B13" s="1">
        <v>500000.0</v>
      </c>
      <c r="C13" s="1">
        <v>2.0</v>
      </c>
      <c r="D13" s="1">
        <v>1.27402</v>
      </c>
    </row>
    <row r="14">
      <c r="A14" s="1">
        <v>2.0</v>
      </c>
      <c r="B14" s="1">
        <v>500000.0</v>
      </c>
      <c r="C14" s="1">
        <v>2.0</v>
      </c>
      <c r="D14" s="1">
        <v>1.2145</v>
      </c>
    </row>
    <row r="15">
      <c r="A15" s="1">
        <v>3.0</v>
      </c>
      <c r="B15" s="1">
        <v>500000.0</v>
      </c>
      <c r="C15" s="1">
        <v>2.0</v>
      </c>
      <c r="D15" s="1">
        <v>1.213432</v>
      </c>
    </row>
    <row r="16">
      <c r="A16" s="1">
        <v>4.0</v>
      </c>
      <c r="B16" s="1">
        <v>500000.0</v>
      </c>
      <c r="C16" s="1">
        <v>2.0</v>
      </c>
      <c r="D16" s="1">
        <v>1.218192</v>
      </c>
    </row>
    <row r="17">
      <c r="A17" s="1">
        <v>5.0</v>
      </c>
      <c r="B17" s="1">
        <v>500000.0</v>
      </c>
      <c r="C17" s="1">
        <v>2.0</v>
      </c>
      <c r="D17" s="1">
        <v>1.218361</v>
      </c>
    </row>
    <row r="18">
      <c r="A18" s="1">
        <v>6.0</v>
      </c>
      <c r="B18" s="1">
        <v>500000.0</v>
      </c>
      <c r="C18" s="1">
        <v>2.0</v>
      </c>
      <c r="D18" s="1">
        <v>1.265215</v>
      </c>
    </row>
    <row r="19">
      <c r="A19" s="1">
        <v>7.0</v>
      </c>
      <c r="B19" s="1">
        <v>500000.0</v>
      </c>
      <c r="C19" s="1">
        <v>2.0</v>
      </c>
      <c r="D19" s="1">
        <v>1.287674</v>
      </c>
    </row>
    <row r="20">
      <c r="A20" s="1">
        <v>8.0</v>
      </c>
      <c r="B20" s="1">
        <v>500000.0</v>
      </c>
      <c r="C20" s="1">
        <v>2.0</v>
      </c>
      <c r="D20" s="1">
        <v>1.276345</v>
      </c>
    </row>
    <row r="21">
      <c r="A21" s="1">
        <v>9.0</v>
      </c>
      <c r="B21" s="1">
        <v>500000.0</v>
      </c>
      <c r="C21" s="1">
        <v>2.0</v>
      </c>
      <c r="D21" s="1">
        <v>1.218824</v>
      </c>
    </row>
    <row r="22">
      <c r="A22" s="1">
        <v>10.0</v>
      </c>
      <c r="B22" s="1">
        <v>500000.0</v>
      </c>
      <c r="C22" s="1">
        <v>2.0</v>
      </c>
      <c r="D22" s="1">
        <v>1.21676</v>
      </c>
    </row>
    <row r="23">
      <c r="A23" s="1">
        <v>1.0</v>
      </c>
      <c r="B23" s="1">
        <v>1000000.0</v>
      </c>
      <c r="C23" s="1">
        <v>4.0</v>
      </c>
      <c r="D23" s="1">
        <v>1.757031</v>
      </c>
    </row>
    <row r="24">
      <c r="A24" s="1">
        <v>2.0</v>
      </c>
      <c r="B24" s="1">
        <v>1000000.0</v>
      </c>
      <c r="C24" s="1">
        <v>4.0</v>
      </c>
      <c r="D24" s="1">
        <v>1.763328</v>
      </c>
    </row>
    <row r="25">
      <c r="A25" s="1">
        <v>3.0</v>
      </c>
      <c r="B25" s="1">
        <v>1000000.0</v>
      </c>
      <c r="C25" s="1">
        <v>4.0</v>
      </c>
      <c r="D25" s="1">
        <v>1.697719</v>
      </c>
    </row>
    <row r="26">
      <c r="A26" s="1">
        <v>4.0</v>
      </c>
      <c r="B26" s="1">
        <v>1000000.0</v>
      </c>
      <c r="C26" s="1">
        <v>4.0</v>
      </c>
      <c r="D26" s="1">
        <v>1.697856</v>
      </c>
    </row>
    <row r="27">
      <c r="A27" s="1">
        <v>5.0</v>
      </c>
      <c r="B27" s="1">
        <v>1000000.0</v>
      </c>
      <c r="C27" s="1">
        <v>4.0</v>
      </c>
      <c r="D27" s="1">
        <v>1.69687</v>
      </c>
    </row>
    <row r="28">
      <c r="A28" s="1">
        <v>6.0</v>
      </c>
      <c r="B28" s="1">
        <v>1000000.0</v>
      </c>
      <c r="C28" s="1">
        <v>4.0</v>
      </c>
      <c r="D28" s="1">
        <v>1.69886</v>
      </c>
    </row>
    <row r="29">
      <c r="A29" s="1">
        <v>7.0</v>
      </c>
      <c r="B29" s="1">
        <v>1000000.0</v>
      </c>
      <c r="C29" s="1">
        <v>4.0</v>
      </c>
      <c r="D29" s="1">
        <v>1.697261</v>
      </c>
    </row>
    <row r="30">
      <c r="A30" s="1">
        <v>8.0</v>
      </c>
      <c r="B30" s="1">
        <v>1000000.0</v>
      </c>
      <c r="C30" s="1">
        <v>4.0</v>
      </c>
      <c r="D30" s="1">
        <v>1.765205</v>
      </c>
    </row>
    <row r="31">
      <c r="A31" s="1">
        <v>9.0</v>
      </c>
      <c r="B31" s="1">
        <v>1000000.0</v>
      </c>
      <c r="C31" s="1">
        <v>4.0</v>
      </c>
      <c r="D31" s="1">
        <v>1.772123</v>
      </c>
    </row>
    <row r="32">
      <c r="A32" s="1">
        <v>10.0</v>
      </c>
      <c r="B32" s="1">
        <v>1000000.0</v>
      </c>
      <c r="C32" s="1">
        <v>4.0</v>
      </c>
      <c r="D32" s="1">
        <v>1.695082</v>
      </c>
    </row>
    <row r="33">
      <c r="A33" s="1">
        <v>1.0</v>
      </c>
      <c r="B33" s="1">
        <v>2000000.0</v>
      </c>
      <c r="C33" s="1">
        <v>8.0</v>
      </c>
      <c r="D33" s="1">
        <v>2.508186</v>
      </c>
    </row>
    <row r="34">
      <c r="A34" s="1">
        <v>2.0</v>
      </c>
      <c r="B34" s="1">
        <v>2000000.0</v>
      </c>
      <c r="C34" s="1">
        <v>8.0</v>
      </c>
      <c r="D34" s="1">
        <v>2.479319</v>
      </c>
    </row>
    <row r="35">
      <c r="A35" s="1">
        <v>3.0</v>
      </c>
      <c r="B35" s="1">
        <v>2000000.0</v>
      </c>
      <c r="C35" s="1">
        <v>8.0</v>
      </c>
      <c r="D35" s="1">
        <v>2.466918</v>
      </c>
    </row>
    <row r="36">
      <c r="A36" s="1">
        <v>4.0</v>
      </c>
      <c r="B36" s="1">
        <v>2000000.0</v>
      </c>
      <c r="C36" s="1">
        <v>8.0</v>
      </c>
      <c r="D36" s="1">
        <v>2.472289</v>
      </c>
    </row>
    <row r="37">
      <c r="A37" s="1">
        <v>5.0</v>
      </c>
      <c r="B37" s="1">
        <v>2000000.0</v>
      </c>
      <c r="C37" s="1">
        <v>8.0</v>
      </c>
      <c r="D37" s="1">
        <v>2.469305</v>
      </c>
    </row>
    <row r="38">
      <c r="A38" s="1">
        <v>6.0</v>
      </c>
      <c r="B38" s="1">
        <v>2000000.0</v>
      </c>
      <c r="C38" s="1">
        <v>8.0</v>
      </c>
      <c r="D38" s="1">
        <v>2.47033</v>
      </c>
    </row>
    <row r="39">
      <c r="A39" s="1">
        <v>7.0</v>
      </c>
      <c r="B39" s="1">
        <v>2000000.0</v>
      </c>
      <c r="C39" s="1">
        <v>8.0</v>
      </c>
      <c r="D39" s="1">
        <v>2.472953</v>
      </c>
    </row>
    <row r="40">
      <c r="A40" s="1">
        <v>8.0</v>
      </c>
      <c r="B40" s="1">
        <v>2000000.0</v>
      </c>
      <c r="C40" s="1">
        <v>8.0</v>
      </c>
      <c r="D40" s="1">
        <v>2.442004</v>
      </c>
    </row>
    <row r="41">
      <c r="A41" s="1">
        <v>9.0</v>
      </c>
      <c r="B41" s="1">
        <v>2000000.0</v>
      </c>
      <c r="C41" s="1">
        <v>8.0</v>
      </c>
      <c r="D41" s="1">
        <v>2.797571</v>
      </c>
    </row>
    <row r="42">
      <c r="A42" s="1">
        <v>10.0</v>
      </c>
      <c r="B42" s="1">
        <v>2000000.0</v>
      </c>
      <c r="C42" s="1">
        <v>8.0</v>
      </c>
      <c r="D42" s="1">
        <v>2.469186</v>
      </c>
    </row>
    <row r="43">
      <c r="A43" s="1">
        <v>1.0</v>
      </c>
      <c r="B43" s="1">
        <v>4000000.0</v>
      </c>
      <c r="C43" s="1">
        <v>16.0</v>
      </c>
      <c r="D43" s="1">
        <v>7.049048</v>
      </c>
    </row>
    <row r="44">
      <c r="A44" s="1">
        <v>2.0</v>
      </c>
      <c r="B44" s="1">
        <v>4000000.0</v>
      </c>
      <c r="C44" s="1">
        <v>16.0</v>
      </c>
      <c r="D44" s="1">
        <v>7.089117</v>
      </c>
    </row>
    <row r="45">
      <c r="A45" s="1">
        <v>3.0</v>
      </c>
      <c r="B45" s="1">
        <v>4000000.0</v>
      </c>
      <c r="C45" s="1">
        <v>16.0</v>
      </c>
      <c r="D45" s="1">
        <v>7.107502</v>
      </c>
    </row>
    <row r="46">
      <c r="A46" s="1">
        <v>4.0</v>
      </c>
      <c r="B46" s="1">
        <v>4000000.0</v>
      </c>
      <c r="C46" s="1">
        <v>16.0</v>
      </c>
      <c r="D46" s="1">
        <v>7.068894</v>
      </c>
    </row>
    <row r="47">
      <c r="A47" s="1">
        <v>5.0</v>
      </c>
      <c r="B47" s="1">
        <v>4000000.0</v>
      </c>
      <c r="C47" s="1">
        <v>16.0</v>
      </c>
      <c r="D47" s="1">
        <v>7.022941</v>
      </c>
    </row>
    <row r="48">
      <c r="A48" s="1">
        <v>6.0</v>
      </c>
      <c r="B48" s="1">
        <v>4000000.0</v>
      </c>
      <c r="C48" s="1">
        <v>16.0</v>
      </c>
      <c r="D48" s="1">
        <v>7.096408</v>
      </c>
    </row>
    <row r="49">
      <c r="A49" s="1">
        <v>7.0</v>
      </c>
      <c r="B49" s="1">
        <v>4000000.0</v>
      </c>
      <c r="C49" s="1">
        <v>16.0</v>
      </c>
      <c r="D49" s="1">
        <v>7.024949</v>
      </c>
    </row>
    <row r="50">
      <c r="A50" s="1">
        <v>8.0</v>
      </c>
      <c r="B50" s="1">
        <v>4000000.0</v>
      </c>
      <c r="C50" s="1">
        <v>16.0</v>
      </c>
      <c r="D50" s="1">
        <v>7.052679</v>
      </c>
    </row>
    <row r="51">
      <c r="A51" s="1">
        <v>9.0</v>
      </c>
      <c r="B51" s="1">
        <v>4000000.0</v>
      </c>
      <c r="C51" s="1">
        <v>16.0</v>
      </c>
      <c r="D51" s="1">
        <v>7.041285</v>
      </c>
    </row>
    <row r="52">
      <c r="A52" s="1">
        <v>10.0</v>
      </c>
      <c r="B52" s="1">
        <v>4000000.0</v>
      </c>
      <c r="C52" s="1">
        <v>16.0</v>
      </c>
      <c r="D52" s="1">
        <v>7.033698</v>
      </c>
    </row>
    <row r="53">
      <c r="A53" s="1"/>
      <c r="B53" s="1"/>
      <c r="C53" s="1"/>
      <c r="D53" s="1"/>
    </row>
    <row r="54">
      <c r="A54" s="1" t="s">
        <v>47</v>
      </c>
      <c r="B54" s="1"/>
      <c r="C54" s="1"/>
      <c r="D54" s="1"/>
    </row>
    <row r="55">
      <c r="A55" s="1">
        <v>1.0</v>
      </c>
      <c r="B55" s="1">
        <v>500000.0</v>
      </c>
      <c r="C55" s="1">
        <v>1.0</v>
      </c>
      <c r="D55" s="1">
        <v>2.37127</v>
      </c>
    </row>
    <row r="56">
      <c r="A56" s="1">
        <v>2.0</v>
      </c>
      <c r="B56" s="1">
        <v>500000.0</v>
      </c>
      <c r="C56" s="1">
        <v>1.0</v>
      </c>
      <c r="D56" s="1">
        <v>2.75194</v>
      </c>
    </row>
    <row r="57">
      <c r="A57" s="1">
        <v>3.0</v>
      </c>
      <c r="B57" s="1">
        <v>500000.0</v>
      </c>
      <c r="C57" s="1">
        <v>1.0</v>
      </c>
      <c r="D57" s="1">
        <v>2.512337</v>
      </c>
    </row>
    <row r="58">
      <c r="A58" s="1">
        <v>4.0</v>
      </c>
      <c r="B58" s="1">
        <v>500000.0</v>
      </c>
      <c r="C58" s="1">
        <v>1.0</v>
      </c>
      <c r="D58" s="1">
        <v>2.929455</v>
      </c>
    </row>
    <row r="59">
      <c r="A59" s="1">
        <v>5.0</v>
      </c>
      <c r="B59" s="1">
        <v>500000.0</v>
      </c>
      <c r="C59" s="1">
        <v>1.0</v>
      </c>
      <c r="D59" s="1">
        <v>2.753853</v>
      </c>
    </row>
    <row r="60">
      <c r="A60" s="1">
        <v>6.0</v>
      </c>
      <c r="B60" s="1">
        <v>500000.0</v>
      </c>
      <c r="C60" s="1">
        <v>1.0</v>
      </c>
      <c r="D60" s="1">
        <v>2.727508</v>
      </c>
    </row>
    <row r="61">
      <c r="A61" s="1">
        <v>7.0</v>
      </c>
      <c r="B61" s="1">
        <v>500000.0</v>
      </c>
      <c r="C61" s="1">
        <v>1.0</v>
      </c>
      <c r="D61" s="1">
        <v>2.590607</v>
      </c>
    </row>
    <row r="62">
      <c r="A62" s="1">
        <v>8.0</v>
      </c>
      <c r="B62" s="1">
        <v>500000.0</v>
      </c>
      <c r="C62" s="1">
        <v>1.0</v>
      </c>
      <c r="D62" s="1">
        <v>2.609729</v>
      </c>
    </row>
    <row r="63">
      <c r="A63" s="1">
        <v>9.0</v>
      </c>
      <c r="B63" s="1">
        <v>500000.0</v>
      </c>
      <c r="C63" s="1">
        <v>1.0</v>
      </c>
      <c r="D63" s="1">
        <v>2.680244</v>
      </c>
    </row>
    <row r="64">
      <c r="A64" s="1">
        <v>10.0</v>
      </c>
      <c r="B64" s="1">
        <v>500000.0</v>
      </c>
      <c r="C64" s="1">
        <v>1.0</v>
      </c>
      <c r="D64" s="1">
        <v>2.48134</v>
      </c>
    </row>
    <row r="65">
      <c r="A65" s="1">
        <v>1.0</v>
      </c>
      <c r="B65" s="1">
        <v>1000000.0</v>
      </c>
      <c r="C65" s="1">
        <v>2.0</v>
      </c>
      <c r="D65" s="1">
        <v>3.444952</v>
      </c>
    </row>
    <row r="66">
      <c r="A66" s="1">
        <v>2.0</v>
      </c>
      <c r="B66" s="1">
        <v>1000000.0</v>
      </c>
      <c r="C66" s="1">
        <v>2.0</v>
      </c>
      <c r="D66" s="1">
        <v>3.445825</v>
      </c>
    </row>
    <row r="67">
      <c r="A67" s="1">
        <v>3.0</v>
      </c>
      <c r="B67" s="1">
        <v>1000000.0</v>
      </c>
      <c r="C67" s="1">
        <v>2.0</v>
      </c>
      <c r="D67" s="1">
        <v>3.402462</v>
      </c>
    </row>
    <row r="68">
      <c r="A68" s="1">
        <v>4.0</v>
      </c>
      <c r="B68" s="1">
        <v>1000000.0</v>
      </c>
      <c r="C68" s="1">
        <v>2.0</v>
      </c>
      <c r="D68" s="1">
        <v>3.403488</v>
      </c>
    </row>
    <row r="69">
      <c r="A69" s="1">
        <v>5.0</v>
      </c>
      <c r="B69" s="1">
        <v>1000000.0</v>
      </c>
      <c r="C69" s="1">
        <v>2.0</v>
      </c>
      <c r="D69" s="1">
        <v>3.402366</v>
      </c>
    </row>
    <row r="70">
      <c r="A70" s="1">
        <v>6.0</v>
      </c>
      <c r="B70" s="1">
        <v>1000000.0</v>
      </c>
      <c r="C70" s="1">
        <v>2.0</v>
      </c>
      <c r="D70" s="1">
        <v>3.410707</v>
      </c>
    </row>
    <row r="71">
      <c r="A71" s="1">
        <v>7.0</v>
      </c>
      <c r="B71" s="1">
        <v>1000000.0</v>
      </c>
      <c r="C71" s="1">
        <v>2.0</v>
      </c>
      <c r="D71" s="1">
        <v>3.40348</v>
      </c>
    </row>
    <row r="72">
      <c r="A72" s="1">
        <v>8.0</v>
      </c>
      <c r="B72" s="1">
        <v>1000000.0</v>
      </c>
      <c r="C72" s="1">
        <v>2.0</v>
      </c>
      <c r="D72" s="1">
        <v>3.408573</v>
      </c>
    </row>
    <row r="73">
      <c r="A73" s="1">
        <v>9.0</v>
      </c>
      <c r="B73" s="1">
        <v>1000000.0</v>
      </c>
      <c r="C73" s="1">
        <v>2.0</v>
      </c>
      <c r="D73" s="1">
        <v>3.470242</v>
      </c>
    </row>
    <row r="74">
      <c r="A74" s="1">
        <v>10.0</v>
      </c>
      <c r="B74" s="1">
        <v>1000000.0</v>
      </c>
      <c r="C74" s="1">
        <v>2.0</v>
      </c>
      <c r="D74" s="1">
        <v>3.401361</v>
      </c>
    </row>
    <row r="75">
      <c r="A75" s="1">
        <v>1.0</v>
      </c>
      <c r="B75" s="1">
        <v>2000000.0</v>
      </c>
      <c r="C75" s="1">
        <v>4.0</v>
      </c>
      <c r="D75" s="1">
        <v>4.888678</v>
      </c>
    </row>
    <row r="76">
      <c r="A76" s="1">
        <v>2.0</v>
      </c>
      <c r="B76" s="1">
        <v>2000000.0</v>
      </c>
      <c r="C76" s="1">
        <v>4.0</v>
      </c>
      <c r="D76" s="1">
        <v>4.836552</v>
      </c>
    </row>
    <row r="77">
      <c r="A77" s="1">
        <v>3.0</v>
      </c>
      <c r="B77" s="1">
        <v>2000000.0</v>
      </c>
      <c r="C77" s="1">
        <v>4.0</v>
      </c>
      <c r="D77" s="1">
        <v>4.866912</v>
      </c>
    </row>
    <row r="78">
      <c r="A78" s="1">
        <v>4.0</v>
      </c>
      <c r="B78" s="1">
        <v>2000000.0</v>
      </c>
      <c r="C78" s="1">
        <v>4.0</v>
      </c>
      <c r="D78" s="1">
        <v>4.855116</v>
      </c>
    </row>
    <row r="79">
      <c r="A79" s="1">
        <v>5.0</v>
      </c>
      <c r="B79" s="1">
        <v>2000000.0</v>
      </c>
      <c r="C79" s="1">
        <v>4.0</v>
      </c>
      <c r="D79" s="1">
        <v>4.837899</v>
      </c>
    </row>
    <row r="80">
      <c r="A80" s="1">
        <v>6.0</v>
      </c>
      <c r="B80" s="1">
        <v>2000000.0</v>
      </c>
      <c r="C80" s="1">
        <v>4.0</v>
      </c>
      <c r="D80" s="1">
        <v>4.848946</v>
      </c>
    </row>
    <row r="81">
      <c r="A81" s="1">
        <v>7.0</v>
      </c>
      <c r="B81" s="1">
        <v>2000000.0</v>
      </c>
      <c r="C81" s="1">
        <v>4.0</v>
      </c>
      <c r="D81" s="1">
        <v>4.835891</v>
      </c>
    </row>
    <row r="82">
      <c r="A82" s="1">
        <v>8.0</v>
      </c>
      <c r="B82" s="1">
        <v>2000000.0</v>
      </c>
      <c r="C82" s="1">
        <v>4.0</v>
      </c>
      <c r="D82" s="1">
        <v>4.857561</v>
      </c>
    </row>
    <row r="83">
      <c r="A83" s="1">
        <v>9.0</v>
      </c>
      <c r="B83" s="1">
        <v>2000000.0</v>
      </c>
      <c r="C83" s="1">
        <v>4.0</v>
      </c>
      <c r="D83" s="1">
        <v>4.86699</v>
      </c>
    </row>
    <row r="84">
      <c r="A84" s="1">
        <v>10.0</v>
      </c>
      <c r="B84" s="1">
        <v>2000000.0</v>
      </c>
      <c r="C84" s="1">
        <v>4.0</v>
      </c>
      <c r="D84" s="1">
        <v>4.911944</v>
      </c>
    </row>
    <row r="85">
      <c r="A85" s="1">
        <v>1.0</v>
      </c>
      <c r="B85" s="1">
        <v>4000000.0</v>
      </c>
      <c r="C85" s="1">
        <v>8.0</v>
      </c>
      <c r="D85" s="1">
        <v>6.909926</v>
      </c>
    </row>
    <row r="86">
      <c r="A86" s="1">
        <v>2.0</v>
      </c>
      <c r="B86" s="1">
        <v>4000000.0</v>
      </c>
      <c r="C86" s="1">
        <v>8.0</v>
      </c>
      <c r="D86" s="1">
        <v>7.567195</v>
      </c>
    </row>
    <row r="87">
      <c r="A87" s="1">
        <v>3.0</v>
      </c>
      <c r="B87" s="1">
        <v>4000000.0</v>
      </c>
      <c r="C87" s="1">
        <v>8.0</v>
      </c>
      <c r="D87" s="1">
        <v>8.445002</v>
      </c>
    </row>
    <row r="88">
      <c r="A88" s="1">
        <v>4.0</v>
      </c>
      <c r="B88" s="1">
        <v>4000000.0</v>
      </c>
      <c r="C88" s="1">
        <v>8.0</v>
      </c>
      <c r="D88" s="1">
        <v>6.80796</v>
      </c>
    </row>
    <row r="89">
      <c r="A89" s="1">
        <v>5.0</v>
      </c>
      <c r="B89" s="1">
        <v>4000000.0</v>
      </c>
      <c r="C89" s="1">
        <v>8.0</v>
      </c>
      <c r="D89" s="1">
        <v>6.80701</v>
      </c>
    </row>
    <row r="90">
      <c r="A90" s="1">
        <v>6.0</v>
      </c>
      <c r="B90" s="1">
        <v>4000000.0</v>
      </c>
      <c r="C90" s="1">
        <v>8.0</v>
      </c>
      <c r="D90" s="1">
        <v>6.804664</v>
      </c>
    </row>
    <row r="91">
      <c r="A91" s="1">
        <v>7.0</v>
      </c>
      <c r="B91" s="1">
        <v>4000000.0</v>
      </c>
      <c r="C91" s="1">
        <v>8.0</v>
      </c>
      <c r="D91" s="1">
        <v>6.799428</v>
      </c>
    </row>
    <row r="92">
      <c r="A92" s="1">
        <v>8.0</v>
      </c>
      <c r="B92" s="1">
        <v>4000000.0</v>
      </c>
      <c r="C92" s="1">
        <v>8.0</v>
      </c>
      <c r="D92" s="1">
        <v>7.088385</v>
      </c>
    </row>
    <row r="93">
      <c r="A93" s="1">
        <v>9.0</v>
      </c>
      <c r="B93" s="1">
        <v>4000000.0</v>
      </c>
      <c r="C93" s="1">
        <v>8.0</v>
      </c>
      <c r="D93" s="1">
        <v>6.803378</v>
      </c>
    </row>
    <row r="94">
      <c r="A94" s="1">
        <v>10.0</v>
      </c>
      <c r="B94" s="1">
        <v>4000000.0</v>
      </c>
      <c r="C94" s="1">
        <v>8.0</v>
      </c>
      <c r="D94" s="1">
        <v>6.793985</v>
      </c>
    </row>
    <row r="95">
      <c r="A95" s="1">
        <v>1.0</v>
      </c>
      <c r="B95" s="1">
        <v>8000000.0</v>
      </c>
      <c r="C95" s="1">
        <v>16.0</v>
      </c>
      <c r="D95" s="1">
        <v>19.920786</v>
      </c>
    </row>
    <row r="96">
      <c r="A96" s="1">
        <v>2.0</v>
      </c>
      <c r="B96" s="1">
        <v>8000000.0</v>
      </c>
      <c r="C96" s="1">
        <v>16.0</v>
      </c>
      <c r="D96" s="1">
        <v>19.88915</v>
      </c>
    </row>
    <row r="97">
      <c r="A97" s="1">
        <v>3.0</v>
      </c>
      <c r="B97" s="1">
        <v>8000000.0</v>
      </c>
      <c r="C97" s="1">
        <v>16.0</v>
      </c>
      <c r="D97" s="1">
        <v>19.943406</v>
      </c>
    </row>
    <row r="98">
      <c r="A98" s="1">
        <v>4.0</v>
      </c>
      <c r="B98" s="1">
        <v>8000000.0</v>
      </c>
      <c r="C98" s="1">
        <v>16.0</v>
      </c>
      <c r="D98" s="1">
        <v>19.962594</v>
      </c>
    </row>
    <row r="99">
      <c r="A99" s="1">
        <v>5.0</v>
      </c>
      <c r="B99" s="1">
        <v>8000000.0</v>
      </c>
      <c r="C99" s="1">
        <v>16.0</v>
      </c>
      <c r="D99" s="1">
        <v>19.912514</v>
      </c>
    </row>
    <row r="100">
      <c r="A100" s="1">
        <v>6.0</v>
      </c>
      <c r="B100" s="1">
        <v>8000000.0</v>
      </c>
      <c r="C100" s="1">
        <v>16.0</v>
      </c>
      <c r="D100" s="1">
        <v>19.886565</v>
      </c>
    </row>
    <row r="101">
      <c r="A101" s="1">
        <v>7.0</v>
      </c>
      <c r="B101" s="1">
        <v>8000000.0</v>
      </c>
      <c r="C101" s="1">
        <v>16.0</v>
      </c>
      <c r="D101" s="1">
        <v>21.092192</v>
      </c>
    </row>
    <row r="102">
      <c r="A102" s="1">
        <v>8.0</v>
      </c>
      <c r="B102" s="1">
        <v>8000000.0</v>
      </c>
      <c r="C102" s="1">
        <v>16.0</v>
      </c>
      <c r="D102" s="1">
        <v>19.85247</v>
      </c>
    </row>
    <row r="103">
      <c r="A103" s="1">
        <v>9.0</v>
      </c>
      <c r="B103" s="1">
        <v>8000000.0</v>
      </c>
      <c r="C103" s="1">
        <v>16.0</v>
      </c>
      <c r="D103" s="1">
        <v>19.995254</v>
      </c>
    </row>
    <row r="104">
      <c r="A104" s="1">
        <v>10.0</v>
      </c>
      <c r="B104" s="1">
        <v>8000000.0</v>
      </c>
      <c r="C104" s="1">
        <v>16.0</v>
      </c>
      <c r="D104" s="1">
        <v>19.938951</v>
      </c>
    </row>
    <row r="105">
      <c r="A105" s="1"/>
      <c r="B105" s="1"/>
      <c r="C105" s="1"/>
      <c r="D105" s="1"/>
    </row>
    <row r="106">
      <c r="A106" s="1" t="s">
        <v>48</v>
      </c>
      <c r="B106" s="1"/>
      <c r="C106" s="1"/>
      <c r="D106" s="1"/>
    </row>
    <row r="107">
      <c r="A107" s="1">
        <v>1.0</v>
      </c>
      <c r="B107" s="1">
        <v>1000000.0</v>
      </c>
      <c r="C107" s="1">
        <v>1.0</v>
      </c>
      <c r="D107" s="1">
        <v>6.87697</v>
      </c>
    </row>
    <row r="108">
      <c r="A108" s="1">
        <v>2.0</v>
      </c>
      <c r="B108" s="1">
        <v>1000000.0</v>
      </c>
      <c r="C108" s="1">
        <v>1.0</v>
      </c>
      <c r="D108" s="1">
        <v>7.167878</v>
      </c>
    </row>
    <row r="109">
      <c r="A109" s="1">
        <v>3.0</v>
      </c>
      <c r="B109" s="1">
        <v>1000000.0</v>
      </c>
      <c r="C109" s="1">
        <v>1.0</v>
      </c>
      <c r="D109" s="1">
        <v>7.261346</v>
      </c>
    </row>
    <row r="110">
      <c r="A110" s="1">
        <v>4.0</v>
      </c>
      <c r="B110" s="1">
        <v>1000000.0</v>
      </c>
      <c r="C110" s="1">
        <v>1.0</v>
      </c>
      <c r="D110" s="1">
        <v>7.057811</v>
      </c>
    </row>
    <row r="111">
      <c r="A111" s="1">
        <v>5.0</v>
      </c>
      <c r="B111" s="1">
        <v>1000000.0</v>
      </c>
      <c r="C111" s="1">
        <v>1.0</v>
      </c>
      <c r="D111" s="1">
        <v>6.922722</v>
      </c>
    </row>
    <row r="112">
      <c r="A112" s="1">
        <v>6.0</v>
      </c>
      <c r="B112" s="1">
        <v>1000000.0</v>
      </c>
      <c r="C112" s="1">
        <v>1.0</v>
      </c>
      <c r="D112" s="1">
        <v>7.125605</v>
      </c>
    </row>
    <row r="113">
      <c r="A113" s="1">
        <v>7.0</v>
      </c>
      <c r="B113" s="1">
        <v>1000000.0</v>
      </c>
      <c r="C113" s="1">
        <v>1.0</v>
      </c>
      <c r="D113" s="1">
        <v>6.972277</v>
      </c>
    </row>
    <row r="114">
      <c r="A114" s="1">
        <v>8.0</v>
      </c>
      <c r="B114" s="1">
        <v>1000000.0</v>
      </c>
      <c r="C114" s="1">
        <v>1.0</v>
      </c>
      <c r="D114" s="1">
        <v>6.928955</v>
      </c>
    </row>
    <row r="115">
      <c r="A115" s="1">
        <v>9.0</v>
      </c>
      <c r="B115" s="1">
        <v>1000000.0</v>
      </c>
      <c r="C115" s="1">
        <v>1.0</v>
      </c>
      <c r="D115" s="1">
        <v>7.153085</v>
      </c>
    </row>
    <row r="116">
      <c r="A116" s="1">
        <v>10.0</v>
      </c>
      <c r="B116" s="1">
        <v>1000000.0</v>
      </c>
      <c r="C116" s="1">
        <v>1.0</v>
      </c>
      <c r="D116" s="1">
        <v>6.995437</v>
      </c>
    </row>
    <row r="117">
      <c r="A117" s="1">
        <v>1.0</v>
      </c>
      <c r="B117" s="1">
        <v>2000000.0</v>
      </c>
      <c r="C117" s="1">
        <v>2.0</v>
      </c>
      <c r="D117" s="1">
        <v>9.605092</v>
      </c>
    </row>
    <row r="118">
      <c r="A118" s="1">
        <v>2.0</v>
      </c>
      <c r="B118" s="1">
        <v>2000000.0</v>
      </c>
      <c r="C118" s="1">
        <v>2.0</v>
      </c>
      <c r="D118" s="1">
        <v>9.632771</v>
      </c>
    </row>
    <row r="119">
      <c r="A119" s="1">
        <v>3.0</v>
      </c>
      <c r="B119" s="1">
        <v>2000000.0</v>
      </c>
      <c r="C119" s="1">
        <v>2.0</v>
      </c>
      <c r="D119" s="1">
        <v>9.590708</v>
      </c>
    </row>
    <row r="120">
      <c r="A120" s="1">
        <v>4.0</v>
      </c>
      <c r="B120" s="1">
        <v>2000000.0</v>
      </c>
      <c r="C120" s="1">
        <v>2.0</v>
      </c>
      <c r="D120" s="1">
        <v>9.585202</v>
      </c>
    </row>
    <row r="121">
      <c r="A121" s="1">
        <v>5.0</v>
      </c>
      <c r="B121" s="1">
        <v>2000000.0</v>
      </c>
      <c r="C121" s="1">
        <v>2.0</v>
      </c>
      <c r="D121" s="1">
        <v>9.678585</v>
      </c>
    </row>
    <row r="122">
      <c r="A122" s="1">
        <v>6.0</v>
      </c>
      <c r="B122" s="1">
        <v>2000000.0</v>
      </c>
      <c r="C122" s="1">
        <v>2.0</v>
      </c>
      <c r="D122" s="1">
        <v>9.611579</v>
      </c>
    </row>
    <row r="123">
      <c r="A123" s="1">
        <v>7.0</v>
      </c>
      <c r="B123" s="1">
        <v>2000000.0</v>
      </c>
      <c r="C123" s="1">
        <v>2.0</v>
      </c>
      <c r="D123" s="1">
        <v>9.576847</v>
      </c>
    </row>
    <row r="124">
      <c r="A124" s="1">
        <v>8.0</v>
      </c>
      <c r="B124" s="1">
        <v>2000000.0</v>
      </c>
      <c r="C124" s="1">
        <v>2.0</v>
      </c>
      <c r="D124" s="1">
        <v>9.619055</v>
      </c>
    </row>
    <row r="125">
      <c r="A125" s="1">
        <v>9.0</v>
      </c>
      <c r="B125" s="1">
        <v>2000000.0</v>
      </c>
      <c r="C125" s="1">
        <v>2.0</v>
      </c>
      <c r="D125" s="1">
        <v>9.6025</v>
      </c>
    </row>
    <row r="126">
      <c r="A126" s="1">
        <v>10.0</v>
      </c>
      <c r="B126" s="1">
        <v>2000000.0</v>
      </c>
      <c r="C126" s="1">
        <v>2.0</v>
      </c>
      <c r="D126" s="1">
        <v>9.597207</v>
      </c>
    </row>
    <row r="127">
      <c r="A127" s="1">
        <v>1.0</v>
      </c>
      <c r="B127" s="1">
        <v>4000000.0</v>
      </c>
      <c r="C127" s="1">
        <v>4.0</v>
      </c>
      <c r="D127" s="1">
        <v>13.553435</v>
      </c>
    </row>
    <row r="128">
      <c r="A128" s="1">
        <v>2.0</v>
      </c>
      <c r="B128" s="1">
        <v>4000000.0</v>
      </c>
      <c r="C128" s="1">
        <v>4.0</v>
      </c>
      <c r="D128" s="1">
        <v>13.628142</v>
      </c>
    </row>
    <row r="129">
      <c r="A129" s="1">
        <v>3.0</v>
      </c>
      <c r="B129" s="1">
        <v>4000000.0</v>
      </c>
      <c r="C129" s="1">
        <v>4.0</v>
      </c>
      <c r="D129" s="1">
        <v>13.679737</v>
      </c>
    </row>
    <row r="130">
      <c r="A130" s="1">
        <v>4.0</v>
      </c>
      <c r="B130" s="1">
        <v>4000000.0</v>
      </c>
      <c r="C130" s="1">
        <v>4.0</v>
      </c>
      <c r="D130" s="1">
        <v>13.871076</v>
      </c>
    </row>
    <row r="131">
      <c r="A131" s="1">
        <v>5.0</v>
      </c>
      <c r="B131" s="1">
        <v>4000000.0</v>
      </c>
      <c r="C131" s="1">
        <v>4.0</v>
      </c>
      <c r="D131" s="1">
        <v>13.569866</v>
      </c>
    </row>
    <row r="132">
      <c r="A132" s="1">
        <v>6.0</v>
      </c>
      <c r="B132" s="1">
        <v>4000000.0</v>
      </c>
      <c r="C132" s="1">
        <v>4.0</v>
      </c>
      <c r="D132" s="1">
        <v>13.926653</v>
      </c>
    </row>
    <row r="133">
      <c r="A133" s="1">
        <v>7.0</v>
      </c>
      <c r="B133" s="1">
        <v>4000000.0</v>
      </c>
      <c r="C133" s="1">
        <v>4.0</v>
      </c>
      <c r="D133" s="1">
        <v>13.665528</v>
      </c>
    </row>
    <row r="134">
      <c r="A134" s="1">
        <v>8.0</v>
      </c>
      <c r="B134" s="1">
        <v>4000000.0</v>
      </c>
      <c r="C134" s="1">
        <v>4.0</v>
      </c>
      <c r="D134" s="1">
        <v>15.560106</v>
      </c>
    </row>
    <row r="135">
      <c r="A135" s="1">
        <v>9.0</v>
      </c>
      <c r="B135" s="1">
        <v>4000000.0</v>
      </c>
      <c r="C135" s="1">
        <v>4.0</v>
      </c>
      <c r="D135" s="1">
        <v>13.616347</v>
      </c>
    </row>
    <row r="136">
      <c r="A136" s="1">
        <v>10.0</v>
      </c>
      <c r="B136" s="1">
        <v>4000000.0</v>
      </c>
      <c r="C136" s="1">
        <v>4.0</v>
      </c>
      <c r="D136" s="1">
        <v>13.794227</v>
      </c>
    </row>
    <row r="137">
      <c r="A137" s="1">
        <v>1.0</v>
      </c>
      <c r="B137" s="1">
        <v>8000000.0</v>
      </c>
      <c r="C137" s="1">
        <v>8.0</v>
      </c>
      <c r="D137" s="1">
        <v>25.262261</v>
      </c>
    </row>
    <row r="138">
      <c r="A138" s="1">
        <v>2.0</v>
      </c>
      <c r="B138" s="1">
        <v>8000000.0</v>
      </c>
      <c r="C138" s="1">
        <v>8.0</v>
      </c>
      <c r="D138" s="1">
        <v>23.471132</v>
      </c>
    </row>
    <row r="139">
      <c r="A139" s="1">
        <v>3.0</v>
      </c>
      <c r="B139" s="1">
        <v>8000000.0</v>
      </c>
      <c r="C139" s="1">
        <v>8.0</v>
      </c>
      <c r="D139" s="1">
        <v>23.310448</v>
      </c>
    </row>
    <row r="140">
      <c r="A140" s="1">
        <v>4.0</v>
      </c>
      <c r="B140" s="1">
        <v>8000000.0</v>
      </c>
      <c r="C140" s="1">
        <v>8.0</v>
      </c>
      <c r="D140" s="1">
        <v>24.388155</v>
      </c>
    </row>
    <row r="141">
      <c r="A141" s="1">
        <v>5.0</v>
      </c>
      <c r="B141" s="1">
        <v>8000000.0</v>
      </c>
      <c r="C141" s="1">
        <v>8.0</v>
      </c>
      <c r="D141" s="1">
        <v>20.44694</v>
      </c>
    </row>
    <row r="142">
      <c r="A142" s="1">
        <v>6.0</v>
      </c>
      <c r="B142" s="1">
        <v>8000000.0</v>
      </c>
      <c r="C142" s="1">
        <v>8.0</v>
      </c>
      <c r="D142" s="1">
        <v>19.50572</v>
      </c>
    </row>
    <row r="143">
      <c r="A143" s="1">
        <v>7.0</v>
      </c>
      <c r="B143" s="1">
        <v>8000000.0</v>
      </c>
      <c r="C143" s="1">
        <v>8.0</v>
      </c>
      <c r="D143" s="1">
        <v>19.275338</v>
      </c>
    </row>
    <row r="144">
      <c r="A144" s="1">
        <v>8.0</v>
      </c>
      <c r="B144" s="1">
        <v>8000000.0</v>
      </c>
      <c r="C144" s="1">
        <v>8.0</v>
      </c>
      <c r="D144" s="1">
        <v>19.265869</v>
      </c>
    </row>
    <row r="145">
      <c r="A145" s="1">
        <v>9.0</v>
      </c>
      <c r="B145" s="1">
        <v>8000000.0</v>
      </c>
      <c r="C145" s="1">
        <v>8.0</v>
      </c>
      <c r="D145" s="1">
        <v>19.378414</v>
      </c>
    </row>
    <row r="146">
      <c r="A146" s="1">
        <v>10.0</v>
      </c>
      <c r="B146" s="1">
        <v>8000000.0</v>
      </c>
      <c r="C146" s="1">
        <v>8.0</v>
      </c>
      <c r="D146" s="1">
        <v>19.590817</v>
      </c>
    </row>
    <row r="147">
      <c r="A147" s="1">
        <v>1.0</v>
      </c>
      <c r="B147" s="1">
        <v>1.6E7</v>
      </c>
      <c r="C147" s="1">
        <v>16.0</v>
      </c>
      <c r="D147" s="1">
        <v>56.499174</v>
      </c>
    </row>
    <row r="148">
      <c r="A148" s="1">
        <v>2.0</v>
      </c>
      <c r="B148" s="1">
        <v>1.6E7</v>
      </c>
      <c r="C148" s="1">
        <v>16.0</v>
      </c>
      <c r="D148" s="1">
        <v>55.97633</v>
      </c>
    </row>
    <row r="149">
      <c r="A149" s="1">
        <v>3.0</v>
      </c>
      <c r="B149" s="1">
        <v>1.6E7</v>
      </c>
      <c r="C149" s="1">
        <v>16.0</v>
      </c>
      <c r="D149" s="1">
        <v>55.96679</v>
      </c>
    </row>
    <row r="150">
      <c r="A150" s="1">
        <v>4.0</v>
      </c>
      <c r="B150" s="1">
        <v>1.6E7</v>
      </c>
      <c r="C150" s="1">
        <v>16.0</v>
      </c>
      <c r="D150" s="1">
        <v>55.973518</v>
      </c>
    </row>
    <row r="151">
      <c r="A151" s="1">
        <v>5.0</v>
      </c>
      <c r="B151" s="1">
        <v>1.6E7</v>
      </c>
      <c r="C151" s="1">
        <v>16.0</v>
      </c>
      <c r="D151" s="1">
        <v>56.127594</v>
      </c>
    </row>
    <row r="152">
      <c r="A152" s="1">
        <v>6.0</v>
      </c>
      <c r="B152" s="1">
        <v>1.6E7</v>
      </c>
      <c r="C152" s="1">
        <v>16.0</v>
      </c>
      <c r="D152" s="1">
        <v>55.973418</v>
      </c>
    </row>
    <row r="153">
      <c r="A153" s="1">
        <v>7.0</v>
      </c>
      <c r="B153" s="1">
        <v>1.6E7</v>
      </c>
      <c r="C153" s="1">
        <v>16.0</v>
      </c>
      <c r="D153" s="1">
        <v>56.067613</v>
      </c>
    </row>
    <row r="154">
      <c r="A154" s="1">
        <v>8.0</v>
      </c>
      <c r="B154" s="1">
        <v>1.6E7</v>
      </c>
      <c r="C154" s="1">
        <v>16.0</v>
      </c>
      <c r="D154" s="1">
        <v>56.00668</v>
      </c>
    </row>
    <row r="155">
      <c r="A155" s="1">
        <v>9.0</v>
      </c>
      <c r="B155" s="1">
        <v>1.6E7</v>
      </c>
      <c r="C155" s="1">
        <v>16.0</v>
      </c>
      <c r="D155" s="1">
        <v>55.987188</v>
      </c>
    </row>
    <row r="156">
      <c r="A156" s="1">
        <v>10.0</v>
      </c>
      <c r="B156" s="1">
        <v>1.6E7</v>
      </c>
      <c r="C156" s="1">
        <v>16.0</v>
      </c>
      <c r="D156" s="1">
        <v>55.949316</v>
      </c>
    </row>
    <row r="157">
      <c r="A157" s="1"/>
      <c r="B157" s="1"/>
      <c r="C157" s="1"/>
      <c r="D157" s="1"/>
    </row>
    <row r="158">
      <c r="A158" s="1" t="s">
        <v>49</v>
      </c>
      <c r="B158" s="1"/>
      <c r="C158" s="1"/>
      <c r="D158" s="1"/>
    </row>
    <row r="159">
      <c r="A159" s="1">
        <v>1.0</v>
      </c>
      <c r="B159" s="1">
        <v>2000000.0</v>
      </c>
      <c r="C159" s="1">
        <v>1.0</v>
      </c>
      <c r="D159" s="1">
        <v>19.301781</v>
      </c>
    </row>
    <row r="160">
      <c r="A160" s="1">
        <v>2.0</v>
      </c>
      <c r="B160" s="1">
        <v>2000000.0</v>
      </c>
      <c r="C160" s="1">
        <v>1.0</v>
      </c>
      <c r="D160" s="1">
        <v>19.441445</v>
      </c>
    </row>
    <row r="161">
      <c r="A161" s="1">
        <v>3.0</v>
      </c>
      <c r="B161" s="1">
        <v>2000000.0</v>
      </c>
      <c r="C161" s="1">
        <v>1.0</v>
      </c>
      <c r="D161" s="1">
        <v>19.529215</v>
      </c>
    </row>
    <row r="162">
      <c r="A162" s="1">
        <v>4.0</v>
      </c>
      <c r="B162" s="1">
        <v>2000000.0</v>
      </c>
      <c r="C162" s="1">
        <v>1.0</v>
      </c>
      <c r="D162" s="1">
        <v>19.449544</v>
      </c>
    </row>
    <row r="163">
      <c r="A163" s="1">
        <v>5.0</v>
      </c>
      <c r="B163" s="1">
        <v>2000000.0</v>
      </c>
      <c r="C163" s="1">
        <v>1.0</v>
      </c>
      <c r="D163" s="1">
        <v>19.583269</v>
      </c>
    </row>
    <row r="164">
      <c r="A164" s="1">
        <v>6.0</v>
      </c>
      <c r="B164" s="1">
        <v>2000000.0</v>
      </c>
      <c r="C164" s="1">
        <v>1.0</v>
      </c>
      <c r="D164" s="1">
        <v>19.450576</v>
      </c>
    </row>
    <row r="165">
      <c r="A165" s="1">
        <v>7.0</v>
      </c>
      <c r="B165" s="1">
        <v>2000000.0</v>
      </c>
      <c r="C165" s="1">
        <v>1.0</v>
      </c>
      <c r="D165" s="1">
        <v>19.487897</v>
      </c>
    </row>
    <row r="166">
      <c r="A166" s="1">
        <v>8.0</v>
      </c>
      <c r="B166" s="1">
        <v>2000000.0</v>
      </c>
      <c r="C166" s="1">
        <v>1.0</v>
      </c>
      <c r="D166" s="1">
        <v>19.622106</v>
      </c>
    </row>
    <row r="167">
      <c r="A167" s="1">
        <v>9.0</v>
      </c>
      <c r="B167" s="1">
        <v>2000000.0</v>
      </c>
      <c r="C167" s="1">
        <v>1.0</v>
      </c>
      <c r="D167" s="1">
        <v>19.691155</v>
      </c>
    </row>
    <row r="168">
      <c r="A168" s="1">
        <v>10.0</v>
      </c>
      <c r="B168" s="1">
        <v>2000000.0</v>
      </c>
      <c r="C168" s="1">
        <v>1.0</v>
      </c>
      <c r="D168" s="1">
        <v>19.813619</v>
      </c>
    </row>
    <row r="169">
      <c r="A169" s="1">
        <v>1.0</v>
      </c>
      <c r="B169" s="1">
        <v>4000000.0</v>
      </c>
      <c r="C169" s="1">
        <v>2.0</v>
      </c>
      <c r="D169" s="1">
        <v>27.064308</v>
      </c>
    </row>
    <row r="170">
      <c r="A170" s="1">
        <v>2.0</v>
      </c>
      <c r="B170" s="1">
        <v>4000000.0</v>
      </c>
      <c r="C170" s="1">
        <v>2.0</v>
      </c>
      <c r="D170" s="1">
        <v>27.003384</v>
      </c>
    </row>
    <row r="171">
      <c r="A171" s="1">
        <v>3.0</v>
      </c>
      <c r="B171" s="1">
        <v>4000000.0</v>
      </c>
      <c r="C171" s="1">
        <v>2.0</v>
      </c>
      <c r="D171" s="1">
        <v>27.027453</v>
      </c>
    </row>
    <row r="172">
      <c r="A172" s="1">
        <v>4.0</v>
      </c>
      <c r="B172" s="1">
        <v>4000000.0</v>
      </c>
      <c r="C172" s="1">
        <v>2.0</v>
      </c>
      <c r="D172" s="1">
        <v>26.964914</v>
      </c>
    </row>
    <row r="173">
      <c r="A173" s="1">
        <v>5.0</v>
      </c>
      <c r="B173" s="1">
        <v>4000000.0</v>
      </c>
      <c r="C173" s="1">
        <v>2.0</v>
      </c>
      <c r="D173" s="1">
        <v>27.103094</v>
      </c>
    </row>
    <row r="174">
      <c r="A174" s="1">
        <v>6.0</v>
      </c>
      <c r="B174" s="1">
        <v>4000000.0</v>
      </c>
      <c r="C174" s="1">
        <v>2.0</v>
      </c>
      <c r="D174" s="1">
        <v>27.008775</v>
      </c>
    </row>
    <row r="175">
      <c r="A175" s="1">
        <v>7.0</v>
      </c>
      <c r="B175" s="1">
        <v>4000000.0</v>
      </c>
      <c r="C175" s="1">
        <v>2.0</v>
      </c>
      <c r="D175" s="1">
        <v>27.083611</v>
      </c>
    </row>
    <row r="176">
      <c r="A176" s="1">
        <v>8.0</v>
      </c>
      <c r="B176" s="1">
        <v>4000000.0</v>
      </c>
      <c r="C176" s="1">
        <v>2.0</v>
      </c>
      <c r="D176" s="1">
        <v>27.155993</v>
      </c>
    </row>
    <row r="177">
      <c r="A177" s="1">
        <v>9.0</v>
      </c>
      <c r="B177" s="1">
        <v>4000000.0</v>
      </c>
      <c r="C177" s="1">
        <v>2.0</v>
      </c>
      <c r="D177" s="1">
        <v>27.180435</v>
      </c>
    </row>
    <row r="178">
      <c r="A178" s="1">
        <v>10.0</v>
      </c>
      <c r="B178" s="1">
        <v>4000000.0</v>
      </c>
      <c r="C178" s="1">
        <v>2.0</v>
      </c>
      <c r="D178" s="1">
        <v>27.182584</v>
      </c>
    </row>
    <row r="179">
      <c r="A179" s="1">
        <v>1.0</v>
      </c>
      <c r="B179" s="1">
        <v>8000000.0</v>
      </c>
      <c r="C179" s="1">
        <v>4.0</v>
      </c>
      <c r="D179" s="1">
        <v>38.43635</v>
      </c>
    </row>
    <row r="180">
      <c r="A180" s="1">
        <v>2.0</v>
      </c>
      <c r="B180" s="1">
        <v>8000000.0</v>
      </c>
      <c r="C180" s="1">
        <v>4.0</v>
      </c>
      <c r="D180" s="1">
        <v>38.387711</v>
      </c>
    </row>
    <row r="181">
      <c r="A181" s="1">
        <v>3.0</v>
      </c>
      <c r="B181" s="1">
        <v>8000000.0</v>
      </c>
      <c r="C181" s="1">
        <v>4.0</v>
      </c>
      <c r="D181" s="1">
        <v>38.247197</v>
      </c>
    </row>
    <row r="182">
      <c r="A182" s="1">
        <v>4.0</v>
      </c>
      <c r="B182" s="1">
        <v>8000000.0</v>
      </c>
      <c r="C182" s="1">
        <v>4.0</v>
      </c>
      <c r="D182" s="1">
        <v>38.226871</v>
      </c>
    </row>
    <row r="183">
      <c r="A183" s="1">
        <v>5.0</v>
      </c>
      <c r="B183" s="1">
        <v>8000000.0</v>
      </c>
      <c r="C183" s="1">
        <v>4.0</v>
      </c>
      <c r="D183" s="1">
        <v>38.240184</v>
      </c>
    </row>
    <row r="184">
      <c r="A184" s="1">
        <v>6.0</v>
      </c>
      <c r="B184" s="1">
        <v>8000000.0</v>
      </c>
      <c r="C184" s="1">
        <v>4.0</v>
      </c>
      <c r="D184" s="1">
        <v>38.286812</v>
      </c>
    </row>
    <row r="185">
      <c r="A185" s="1">
        <v>7.0</v>
      </c>
      <c r="B185" s="1">
        <v>8000000.0</v>
      </c>
      <c r="C185" s="1">
        <v>4.0</v>
      </c>
      <c r="D185" s="1">
        <v>38.176955</v>
      </c>
    </row>
    <row r="186">
      <c r="A186" s="1">
        <v>8.0</v>
      </c>
      <c r="B186" s="1">
        <v>8000000.0</v>
      </c>
      <c r="C186" s="1">
        <v>4.0</v>
      </c>
      <c r="D186" s="1">
        <v>38.225258</v>
      </c>
    </row>
    <row r="187">
      <c r="A187" s="1">
        <v>9.0</v>
      </c>
      <c r="B187" s="1">
        <v>8000000.0</v>
      </c>
      <c r="C187" s="1">
        <v>4.0</v>
      </c>
      <c r="D187" s="1">
        <v>38.215673</v>
      </c>
    </row>
    <row r="188">
      <c r="A188" s="1">
        <v>10.0</v>
      </c>
      <c r="B188" s="1">
        <v>8000000.0</v>
      </c>
      <c r="C188" s="1">
        <v>4.0</v>
      </c>
      <c r="D188" s="1">
        <v>38.183198</v>
      </c>
    </row>
    <row r="189">
      <c r="A189" s="1">
        <v>1.0</v>
      </c>
      <c r="B189" s="1">
        <v>1.6E7</v>
      </c>
      <c r="C189" s="1">
        <v>8.0</v>
      </c>
      <c r="D189" s="1">
        <v>54.182512</v>
      </c>
    </row>
    <row r="190">
      <c r="A190" s="1">
        <v>2.0</v>
      </c>
      <c r="B190" s="1">
        <v>1.6E7</v>
      </c>
      <c r="C190" s="1">
        <v>8.0</v>
      </c>
      <c r="D190" s="1">
        <v>54.145675</v>
      </c>
    </row>
    <row r="191">
      <c r="A191" s="1">
        <v>3.0</v>
      </c>
      <c r="B191" s="1">
        <v>1.6E7</v>
      </c>
      <c r="C191" s="1">
        <v>8.0</v>
      </c>
      <c r="D191" s="1">
        <v>54.366789</v>
      </c>
    </row>
    <row r="192">
      <c r="A192" s="1">
        <v>4.0</v>
      </c>
      <c r="B192" s="1">
        <v>1.6E7</v>
      </c>
      <c r="C192" s="1">
        <v>8.0</v>
      </c>
      <c r="D192" s="1">
        <v>54.160448</v>
      </c>
    </row>
    <row r="193">
      <c r="A193" s="1">
        <v>5.0</v>
      </c>
      <c r="B193" s="1">
        <v>1.6E7</v>
      </c>
      <c r="C193" s="1">
        <v>8.0</v>
      </c>
      <c r="D193" s="1">
        <v>54.236822</v>
      </c>
    </row>
    <row r="194">
      <c r="A194" s="1">
        <v>6.0</v>
      </c>
      <c r="B194" s="1">
        <v>1.6E7</v>
      </c>
      <c r="C194" s="1">
        <v>8.0</v>
      </c>
      <c r="D194" s="1">
        <v>54.35049</v>
      </c>
    </row>
    <row r="195">
      <c r="A195" s="1">
        <v>7.0</v>
      </c>
      <c r="B195" s="1">
        <v>1.6E7</v>
      </c>
      <c r="C195" s="1">
        <v>8.0</v>
      </c>
      <c r="D195" s="1">
        <v>54.813984</v>
      </c>
    </row>
    <row r="196">
      <c r="A196" s="1">
        <v>8.0</v>
      </c>
      <c r="B196" s="1">
        <v>1.6E7</v>
      </c>
      <c r="C196" s="1">
        <v>8.0</v>
      </c>
      <c r="D196" s="1">
        <v>56.867536</v>
      </c>
    </row>
    <row r="197">
      <c r="A197" s="1">
        <v>9.0</v>
      </c>
      <c r="B197" s="1">
        <v>1.6E7</v>
      </c>
      <c r="C197" s="1">
        <v>8.0</v>
      </c>
      <c r="D197" s="1">
        <v>54.074882</v>
      </c>
    </row>
    <row r="198">
      <c r="A198" s="1">
        <v>10.0</v>
      </c>
      <c r="B198" s="1">
        <v>1.6E7</v>
      </c>
      <c r="C198" s="1">
        <v>8.0</v>
      </c>
      <c r="D198" s="1">
        <v>57.742241</v>
      </c>
    </row>
    <row r="199">
      <c r="A199" s="1">
        <v>1.0</v>
      </c>
      <c r="B199" s="1">
        <v>3.2E7</v>
      </c>
      <c r="C199" s="1">
        <v>16.0</v>
      </c>
      <c r="D199" s="1">
        <v>158.225315</v>
      </c>
    </row>
    <row r="200">
      <c r="A200" s="1">
        <v>2.0</v>
      </c>
      <c r="B200" s="1">
        <v>3.2E7</v>
      </c>
      <c r="C200" s="1">
        <v>16.0</v>
      </c>
      <c r="D200" s="1">
        <v>158.446326</v>
      </c>
    </row>
    <row r="201">
      <c r="A201" s="1">
        <v>3.0</v>
      </c>
      <c r="B201" s="1">
        <v>3.2E7</v>
      </c>
      <c r="C201" s="1">
        <v>16.0</v>
      </c>
      <c r="D201" s="1">
        <v>158.298297</v>
      </c>
    </row>
    <row r="202">
      <c r="A202" s="1">
        <v>4.0</v>
      </c>
      <c r="B202" s="1">
        <v>3.2E7</v>
      </c>
      <c r="C202" s="1">
        <v>16.0</v>
      </c>
      <c r="D202" s="1">
        <v>158.188689</v>
      </c>
    </row>
    <row r="203">
      <c r="A203" s="1">
        <v>5.0</v>
      </c>
      <c r="B203" s="1">
        <v>3.2E7</v>
      </c>
      <c r="C203" s="1">
        <v>16.0</v>
      </c>
      <c r="D203" s="1">
        <v>158.842411</v>
      </c>
    </row>
    <row r="204">
      <c r="A204" s="1">
        <v>6.0</v>
      </c>
      <c r="B204" s="1">
        <v>3.2E7</v>
      </c>
      <c r="C204" s="1">
        <v>16.0</v>
      </c>
      <c r="D204" s="1">
        <v>158.523305</v>
      </c>
    </row>
    <row r="205">
      <c r="A205" s="1">
        <v>7.0</v>
      </c>
      <c r="B205" s="1">
        <v>3.2E7</v>
      </c>
      <c r="C205" s="1">
        <v>16.0</v>
      </c>
      <c r="D205" s="1">
        <v>158.550563</v>
      </c>
    </row>
    <row r="206">
      <c r="A206" s="1">
        <v>8.0</v>
      </c>
      <c r="B206" s="1">
        <v>3.2E7</v>
      </c>
      <c r="C206" s="1">
        <v>16.0</v>
      </c>
      <c r="D206" s="1">
        <v>158.405241</v>
      </c>
    </row>
    <row r="207">
      <c r="A207" s="1">
        <v>9.0</v>
      </c>
      <c r="B207" s="1">
        <v>3.2E7</v>
      </c>
      <c r="C207" s="1">
        <v>16.0</v>
      </c>
      <c r="D207" s="1">
        <v>158.824729</v>
      </c>
    </row>
    <row r="208">
      <c r="A208" s="1">
        <v>10.0</v>
      </c>
      <c r="B208" s="1">
        <v>3.2E7</v>
      </c>
      <c r="C208" s="1">
        <v>16.0</v>
      </c>
      <c r="D208" s="1">
        <v>158.426306</v>
      </c>
    </row>
    <row r="209">
      <c r="A209" s="1"/>
      <c r="B209" s="1"/>
      <c r="C209" s="1"/>
      <c r="D209" s="1"/>
    </row>
    <row r="210">
      <c r="A210" s="1" t="s">
        <v>50</v>
      </c>
      <c r="B210" s="1"/>
      <c r="C210" s="1"/>
      <c r="D210" s="1"/>
    </row>
    <row r="211">
      <c r="A211" s="1">
        <v>1.0</v>
      </c>
      <c r="B211" s="1">
        <v>4000000.0</v>
      </c>
      <c r="C211" s="1">
        <v>1.0</v>
      </c>
      <c r="D211" s="1">
        <v>54.49095</v>
      </c>
    </row>
    <row r="212">
      <c r="A212" s="1">
        <v>2.0</v>
      </c>
      <c r="B212" s="1">
        <v>4000000.0</v>
      </c>
      <c r="C212" s="1">
        <v>1.0</v>
      </c>
      <c r="D212" s="1">
        <v>54.579142</v>
      </c>
    </row>
    <row r="213">
      <c r="A213" s="1">
        <v>3.0</v>
      </c>
      <c r="B213" s="1">
        <v>4000000.0</v>
      </c>
      <c r="C213" s="1">
        <v>1.0</v>
      </c>
      <c r="D213" s="1">
        <v>54.535482</v>
      </c>
    </row>
    <row r="214">
      <c r="A214" s="1">
        <v>4.0</v>
      </c>
      <c r="B214" s="1">
        <v>4000000.0</v>
      </c>
      <c r="C214" s="1">
        <v>1.0</v>
      </c>
      <c r="D214" s="1">
        <v>54.671807</v>
      </c>
    </row>
    <row r="215">
      <c r="A215" s="1">
        <v>5.0</v>
      </c>
      <c r="B215" s="1">
        <v>4000000.0</v>
      </c>
      <c r="C215" s="1">
        <v>1.0</v>
      </c>
      <c r="D215" s="1">
        <v>54.998102</v>
      </c>
    </row>
    <row r="216">
      <c r="A216" s="1">
        <v>6.0</v>
      </c>
      <c r="B216" s="1">
        <v>4000000.0</v>
      </c>
      <c r="C216" s="1">
        <v>1.0</v>
      </c>
      <c r="D216" s="1">
        <v>54.554365</v>
      </c>
    </row>
    <row r="217">
      <c r="A217" s="1">
        <v>7.0</v>
      </c>
      <c r="B217" s="1">
        <v>4000000.0</v>
      </c>
      <c r="C217" s="1">
        <v>1.0</v>
      </c>
      <c r="D217" s="1">
        <v>54.76347</v>
      </c>
    </row>
    <row r="218">
      <c r="A218" s="1">
        <v>8.0</v>
      </c>
      <c r="B218" s="1">
        <v>4000000.0</v>
      </c>
      <c r="C218" s="1">
        <v>1.0</v>
      </c>
      <c r="D218" s="1">
        <v>54.962328</v>
      </c>
    </row>
    <row r="219">
      <c r="A219" s="1">
        <v>9.0</v>
      </c>
      <c r="B219" s="1">
        <v>4000000.0</v>
      </c>
      <c r="C219" s="1">
        <v>1.0</v>
      </c>
      <c r="D219" s="1">
        <v>54.542576</v>
      </c>
    </row>
    <row r="220">
      <c r="A220" s="1">
        <v>10.0</v>
      </c>
      <c r="B220" s="1">
        <v>4000000.0</v>
      </c>
      <c r="C220" s="1">
        <v>1.0</v>
      </c>
      <c r="D220" s="1">
        <v>55.13657</v>
      </c>
    </row>
    <row r="221">
      <c r="A221" s="1">
        <v>1.0</v>
      </c>
      <c r="B221" s="1">
        <v>8000000.0</v>
      </c>
      <c r="C221" s="1">
        <v>2.0</v>
      </c>
      <c r="D221" s="1">
        <v>76.305488</v>
      </c>
    </row>
    <row r="222">
      <c r="A222" s="1">
        <v>2.0</v>
      </c>
      <c r="B222" s="1">
        <v>8000000.0</v>
      </c>
      <c r="C222" s="1">
        <v>2.0</v>
      </c>
      <c r="D222" s="1">
        <v>76.255263</v>
      </c>
    </row>
    <row r="223">
      <c r="A223" s="1">
        <v>3.0</v>
      </c>
      <c r="B223" s="1">
        <v>8000000.0</v>
      </c>
      <c r="C223" s="1">
        <v>2.0</v>
      </c>
      <c r="D223" s="1">
        <v>76.295408</v>
      </c>
    </row>
    <row r="224">
      <c r="A224" s="1">
        <v>4.0</v>
      </c>
      <c r="B224" s="1">
        <v>8000000.0</v>
      </c>
      <c r="C224" s="1">
        <v>2.0</v>
      </c>
      <c r="D224" s="1">
        <v>76.338233</v>
      </c>
    </row>
    <row r="225">
      <c r="A225" s="1">
        <v>5.0</v>
      </c>
      <c r="B225" s="1">
        <v>8000000.0</v>
      </c>
      <c r="C225" s="1">
        <v>2.0</v>
      </c>
      <c r="D225" s="1">
        <v>76.41152</v>
      </c>
    </row>
    <row r="226">
      <c r="A226" s="1">
        <v>6.0</v>
      </c>
      <c r="B226" s="1">
        <v>8000000.0</v>
      </c>
      <c r="C226" s="1">
        <v>2.0</v>
      </c>
      <c r="D226" s="1">
        <v>76.316016</v>
      </c>
    </row>
    <row r="227">
      <c r="A227" s="1">
        <v>7.0</v>
      </c>
      <c r="B227" s="1">
        <v>8000000.0</v>
      </c>
      <c r="C227" s="1">
        <v>2.0</v>
      </c>
      <c r="D227" s="1">
        <v>76.286312</v>
      </c>
    </row>
    <row r="228">
      <c r="A228" s="1">
        <v>8.0</v>
      </c>
      <c r="B228" s="1">
        <v>8000000.0</v>
      </c>
      <c r="C228" s="1">
        <v>2.0</v>
      </c>
      <c r="D228" s="1">
        <v>76.304733</v>
      </c>
    </row>
    <row r="229">
      <c r="A229" s="1">
        <v>9.0</v>
      </c>
      <c r="B229" s="1">
        <v>8000000.0</v>
      </c>
      <c r="C229" s="1">
        <v>2.0</v>
      </c>
      <c r="D229" s="1">
        <v>76.524312</v>
      </c>
    </row>
    <row r="230">
      <c r="A230" s="1">
        <v>10.0</v>
      </c>
      <c r="B230" s="1">
        <v>8000000.0</v>
      </c>
      <c r="C230" s="1">
        <v>2.0</v>
      </c>
      <c r="D230" s="1">
        <v>76.293253</v>
      </c>
    </row>
    <row r="231">
      <c r="A231" s="1">
        <v>1.0</v>
      </c>
      <c r="B231" s="1">
        <v>1.6E7</v>
      </c>
      <c r="C231" s="1">
        <v>4.0</v>
      </c>
      <c r="D231" s="1">
        <v>109.399007</v>
      </c>
    </row>
    <row r="232">
      <c r="A232" s="1">
        <v>2.0</v>
      </c>
      <c r="B232" s="1">
        <v>1.6E7</v>
      </c>
      <c r="C232" s="1">
        <v>4.0</v>
      </c>
      <c r="D232" s="1">
        <v>108.08234</v>
      </c>
    </row>
    <row r="233">
      <c r="A233" s="1">
        <v>3.0</v>
      </c>
      <c r="B233" s="1">
        <v>1.6E7</v>
      </c>
      <c r="C233" s="1">
        <v>4.0</v>
      </c>
      <c r="D233" s="1">
        <v>109.774176</v>
      </c>
    </row>
    <row r="234">
      <c r="A234" s="1">
        <v>4.0</v>
      </c>
      <c r="B234" s="1">
        <v>1.6E7</v>
      </c>
      <c r="C234" s="1">
        <v>4.0</v>
      </c>
      <c r="D234" s="1">
        <v>108.716187</v>
      </c>
    </row>
    <row r="235">
      <c r="A235" s="1">
        <v>5.0</v>
      </c>
      <c r="B235" s="1">
        <v>1.6E7</v>
      </c>
      <c r="C235" s="1">
        <v>4.0</v>
      </c>
      <c r="D235" s="1">
        <v>107.486735</v>
      </c>
    </row>
    <row r="236">
      <c r="A236" s="1">
        <v>6.0</v>
      </c>
      <c r="B236" s="1">
        <v>1.6E7</v>
      </c>
      <c r="C236" s="1">
        <v>4.0</v>
      </c>
      <c r="D236" s="1">
        <v>107.365242</v>
      </c>
    </row>
    <row r="237">
      <c r="A237" s="1">
        <v>7.0</v>
      </c>
      <c r="B237" s="1">
        <v>1.6E7</v>
      </c>
      <c r="C237" s="1">
        <v>4.0</v>
      </c>
      <c r="D237" s="1">
        <v>107.707074</v>
      </c>
    </row>
    <row r="238">
      <c r="A238" s="1">
        <v>8.0</v>
      </c>
      <c r="B238" s="1">
        <v>1.6E7</v>
      </c>
      <c r="C238" s="1">
        <v>4.0</v>
      </c>
      <c r="D238" s="1">
        <v>108.105959</v>
      </c>
    </row>
    <row r="239">
      <c r="A239" s="1">
        <v>9.0</v>
      </c>
      <c r="B239" s="1">
        <v>1.6E7</v>
      </c>
      <c r="C239" s="1">
        <v>4.0</v>
      </c>
      <c r="D239" s="1">
        <v>107.63518</v>
      </c>
    </row>
    <row r="240">
      <c r="A240" s="1">
        <v>10.0</v>
      </c>
      <c r="B240" s="1">
        <v>1.6E7</v>
      </c>
      <c r="C240" s="1">
        <v>4.0</v>
      </c>
      <c r="D240" s="1">
        <v>107.575072</v>
      </c>
    </row>
    <row r="241">
      <c r="A241" s="1">
        <v>1.0</v>
      </c>
      <c r="B241" s="1">
        <v>3.2E7</v>
      </c>
      <c r="C241" s="1">
        <v>8.0</v>
      </c>
      <c r="D241" s="1">
        <v>152.51391</v>
      </c>
    </row>
    <row r="242">
      <c r="A242" s="1">
        <v>2.0</v>
      </c>
      <c r="B242" s="1">
        <v>3.2E7</v>
      </c>
      <c r="C242" s="1">
        <v>8.0</v>
      </c>
      <c r="D242" s="1">
        <v>156.466976</v>
      </c>
    </row>
    <row r="243">
      <c r="A243" s="1">
        <v>3.0</v>
      </c>
      <c r="B243" s="1">
        <v>3.2E7</v>
      </c>
      <c r="C243" s="1">
        <v>8.0</v>
      </c>
      <c r="D243" s="1">
        <v>159.143049</v>
      </c>
    </row>
    <row r="244">
      <c r="A244" s="1">
        <v>4.0</v>
      </c>
      <c r="B244" s="1">
        <v>3.2E7</v>
      </c>
      <c r="C244" s="1">
        <v>8.0</v>
      </c>
      <c r="D244" s="1">
        <v>155.109217</v>
      </c>
    </row>
    <row r="245">
      <c r="A245" s="1">
        <v>5.0</v>
      </c>
      <c r="B245" s="1">
        <v>3.2E7</v>
      </c>
      <c r="C245" s="1">
        <v>8.0</v>
      </c>
      <c r="D245" s="1">
        <v>179.567804</v>
      </c>
    </row>
    <row r="246">
      <c r="A246" s="1">
        <v>6.0</v>
      </c>
      <c r="B246" s="1">
        <v>3.2E7</v>
      </c>
      <c r="C246" s="1">
        <v>8.0</v>
      </c>
      <c r="D246" s="1">
        <v>179.277747</v>
      </c>
    </row>
    <row r="247">
      <c r="A247" s="1">
        <v>7.0</v>
      </c>
      <c r="B247" s="1">
        <v>3.2E7</v>
      </c>
      <c r="C247" s="1">
        <v>8.0</v>
      </c>
      <c r="D247" s="1">
        <v>180.718809</v>
      </c>
    </row>
    <row r="248">
      <c r="A248" s="1">
        <v>8.0</v>
      </c>
      <c r="B248" s="1">
        <v>3.2E7</v>
      </c>
      <c r="C248" s="1">
        <v>8.0</v>
      </c>
      <c r="D248" s="1">
        <v>153.816071</v>
      </c>
    </row>
    <row r="249">
      <c r="A249" s="1">
        <v>9.0</v>
      </c>
      <c r="B249" s="1">
        <v>3.2E7</v>
      </c>
      <c r="C249" s="1">
        <v>8.0</v>
      </c>
      <c r="D249" s="1">
        <v>185.914022</v>
      </c>
    </row>
    <row r="250">
      <c r="A250" s="1">
        <v>10.0</v>
      </c>
      <c r="B250" s="1">
        <v>3.2E7</v>
      </c>
      <c r="C250" s="1">
        <v>8.0</v>
      </c>
      <c r="D250" s="1">
        <v>169.964561</v>
      </c>
    </row>
    <row r="251">
      <c r="A251" s="1">
        <v>1.0</v>
      </c>
      <c r="B251" s="1">
        <v>6.4E7</v>
      </c>
      <c r="C251" s="1">
        <v>16.0</v>
      </c>
      <c r="D251" s="1">
        <v>485.009156</v>
      </c>
    </row>
    <row r="252">
      <c r="A252" s="1">
        <v>2.0</v>
      </c>
      <c r="B252" s="1">
        <v>6.4E7</v>
      </c>
      <c r="C252" s="1">
        <v>16.0</v>
      </c>
      <c r="D252" s="1">
        <v>491.487446</v>
      </c>
    </row>
    <row r="253">
      <c r="A253" s="1">
        <v>3.0</v>
      </c>
      <c r="B253" s="1">
        <v>6.4E7</v>
      </c>
      <c r="C253" s="1">
        <v>16.0</v>
      </c>
      <c r="D253" s="1">
        <v>481.307269</v>
      </c>
    </row>
    <row r="254">
      <c r="A254" s="1">
        <v>4.0</v>
      </c>
      <c r="B254" s="1">
        <v>6.4E7</v>
      </c>
      <c r="C254" s="1">
        <v>16.0</v>
      </c>
      <c r="D254" s="1">
        <v>478.619512</v>
      </c>
    </row>
    <row r="255">
      <c r="A255" s="1">
        <v>5.0</v>
      </c>
      <c r="B255" s="1">
        <v>6.4E7</v>
      </c>
      <c r="C255" s="1">
        <v>16.0</v>
      </c>
      <c r="D255" s="1">
        <v>474.80481</v>
      </c>
    </row>
    <row r="256">
      <c r="A256" s="1">
        <v>6.0</v>
      </c>
      <c r="B256" s="1">
        <v>6.4E7</v>
      </c>
      <c r="C256" s="1">
        <v>16.0</v>
      </c>
      <c r="D256" s="1">
        <v>484.047005</v>
      </c>
    </row>
    <row r="257">
      <c r="A257" s="1">
        <v>7.0</v>
      </c>
      <c r="B257" s="1">
        <v>6.4E7</v>
      </c>
      <c r="C257" s="1">
        <v>16.0</v>
      </c>
      <c r="D257" s="1">
        <v>475.092689</v>
      </c>
    </row>
    <row r="258">
      <c r="A258" s="1">
        <v>8.0</v>
      </c>
      <c r="B258" s="1">
        <v>6.4E7</v>
      </c>
      <c r="C258" s="1">
        <v>16.0</v>
      </c>
      <c r="D258" s="1">
        <v>484.312072</v>
      </c>
    </row>
    <row r="259">
      <c r="A259" s="1">
        <v>9.0</v>
      </c>
      <c r="B259" s="1">
        <v>6.4E7</v>
      </c>
      <c r="C259" s="1">
        <v>16.0</v>
      </c>
      <c r="D259" s="1">
        <v>488.106092</v>
      </c>
    </row>
    <row r="260">
      <c r="A260" s="1">
        <v>10.0</v>
      </c>
      <c r="B260" s="1">
        <v>6.4E7</v>
      </c>
      <c r="C260" s="1">
        <v>16.0</v>
      </c>
      <c r="D260" s="1">
        <v>484.447644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0.63"/>
    <col customWidth="1" min="6" max="6" width="11.25"/>
    <col customWidth="1" min="7" max="9" width="10.63"/>
  </cols>
  <sheetData>
    <row r="1">
      <c r="A1" s="1" t="s">
        <v>51</v>
      </c>
    </row>
    <row r="2">
      <c r="A2" s="1" t="s">
        <v>1</v>
      </c>
      <c r="C2" s="2"/>
      <c r="K2" s="3" t="s">
        <v>2</v>
      </c>
    </row>
    <row r="3" ht="14.25" customHeight="1">
      <c r="A3" s="1" t="s">
        <v>3</v>
      </c>
      <c r="C3" s="2"/>
    </row>
    <row r="4">
      <c r="C4" s="2"/>
    </row>
    <row r="5">
      <c r="A5" s="4" t="s">
        <v>4</v>
      </c>
      <c r="B5" s="1" t="s">
        <v>5</v>
      </c>
      <c r="C5" s="2"/>
      <c r="D5" s="4"/>
      <c r="E5" s="4" t="s">
        <v>6</v>
      </c>
      <c r="F5" s="1" t="s">
        <v>7</v>
      </c>
    </row>
    <row r="6">
      <c r="B6" s="5" t="s">
        <v>8</v>
      </c>
    </row>
    <row r="7">
      <c r="C7" s="2" t="s">
        <v>9</v>
      </c>
      <c r="F7" s="6" t="s">
        <v>10</v>
      </c>
      <c r="K7" s="3" t="s">
        <v>2</v>
      </c>
    </row>
    <row r="8">
      <c r="A8" s="7" t="s">
        <v>11</v>
      </c>
      <c r="B8" s="8">
        <f t="shared" ref="B8:F8" si="1">T10</f>
        <v>1000000</v>
      </c>
      <c r="C8" s="8">
        <f t="shared" si="1"/>
        <v>2000000</v>
      </c>
      <c r="D8" s="8">
        <f t="shared" si="1"/>
        <v>4000000</v>
      </c>
      <c r="E8" s="8">
        <f t="shared" si="1"/>
        <v>8000000</v>
      </c>
      <c r="F8" s="8">
        <f t="shared" si="1"/>
        <v>16000000</v>
      </c>
      <c r="G8" s="9" t="s">
        <v>12</v>
      </c>
      <c r="H8" s="10"/>
      <c r="R8" s="11" t="s">
        <v>13</v>
      </c>
    </row>
    <row r="9">
      <c r="A9" s="8">
        <v>1.0</v>
      </c>
      <c r="B9" s="8">
        <f t="shared" ref="B9:F9" si="2">T22</f>
        <v>2.244338</v>
      </c>
      <c r="C9" s="8">
        <f t="shared" si="2"/>
        <v>6.052668</v>
      </c>
      <c r="D9" s="8">
        <f t="shared" si="2"/>
        <v>16.630221</v>
      </c>
      <c r="E9" s="8">
        <f t="shared" si="2"/>
        <v>45.876087</v>
      </c>
      <c r="F9" s="8">
        <f t="shared" si="2"/>
        <v>130.109078</v>
      </c>
      <c r="H9" s="1" t="str">
        <f>Z22</f>
        <v/>
      </c>
      <c r="T9" s="1" t="s">
        <v>14</v>
      </c>
    </row>
    <row r="10">
      <c r="A10" s="8">
        <v>2.0</v>
      </c>
      <c r="B10" s="8">
        <f t="shared" ref="B10:F10" si="3">T34</f>
        <v>1.131528</v>
      </c>
      <c r="C10" s="8">
        <f t="shared" si="3"/>
        <v>2.968864</v>
      </c>
      <c r="D10" s="8">
        <f t="shared" si="3"/>
        <v>8.583517</v>
      </c>
      <c r="E10" s="8">
        <f t="shared" si="3"/>
        <v>23.435063</v>
      </c>
      <c r="F10" s="8">
        <f t="shared" si="3"/>
        <v>67.736902</v>
      </c>
      <c r="H10" s="1" t="str">
        <f>Z34</f>
        <v/>
      </c>
      <c r="R10" s="1" t="s">
        <v>15</v>
      </c>
      <c r="S10" s="1" t="s">
        <v>16</v>
      </c>
      <c r="T10" s="12">
        <v>1000000.0</v>
      </c>
      <c r="U10" s="15">
        <f t="shared" ref="U10:X10" si="4">2*T10</f>
        <v>2000000</v>
      </c>
      <c r="V10" s="15">
        <f t="shared" si="4"/>
        <v>4000000</v>
      </c>
      <c r="W10" s="15">
        <f t="shared" si="4"/>
        <v>8000000</v>
      </c>
      <c r="X10" s="15">
        <f t="shared" si="4"/>
        <v>16000000</v>
      </c>
      <c r="Y10" s="13"/>
      <c r="Z10" s="14"/>
      <c r="AA10" s="14"/>
      <c r="AB10" s="14"/>
      <c r="AC10" s="14"/>
      <c r="AD10" s="14"/>
    </row>
    <row r="11">
      <c r="A11" s="8">
        <v>4.0</v>
      </c>
      <c r="B11" s="8">
        <f t="shared" ref="B11:F11" si="5">T45</f>
        <v>0.622304</v>
      </c>
      <c r="C11" s="8">
        <f t="shared" si="5"/>
        <v>1.521127</v>
      </c>
      <c r="D11" s="8">
        <f t="shared" si="5"/>
        <v>4.355592</v>
      </c>
      <c r="E11" s="8">
        <f t="shared" si="5"/>
        <v>12.138869</v>
      </c>
      <c r="F11" s="8">
        <f t="shared" si="5"/>
        <v>34.964177</v>
      </c>
      <c r="H11" s="1" t="str">
        <f>Z45</f>
        <v/>
      </c>
      <c r="R11" s="1">
        <v>1.0</v>
      </c>
      <c r="S11" s="15">
        <v>1.0</v>
      </c>
      <c r="T11" s="15">
        <v>2.658852</v>
      </c>
      <c r="U11" s="15">
        <v>6.052668</v>
      </c>
      <c r="V11" s="15">
        <v>16.563168</v>
      </c>
      <c r="W11" s="15">
        <v>48.331082</v>
      </c>
      <c r="X11" s="15">
        <v>130.109078</v>
      </c>
      <c r="Y11" s="14"/>
      <c r="Z11" s="14"/>
      <c r="AA11" s="14"/>
      <c r="AB11" s="14"/>
      <c r="AC11" s="14"/>
      <c r="AD11" s="14"/>
    </row>
    <row r="12">
      <c r="A12" s="8">
        <v>6.0</v>
      </c>
      <c r="B12" s="8">
        <f t="shared" ref="B12:F12" si="6">T56</f>
        <v>0.472036</v>
      </c>
      <c r="C12" s="8">
        <f t="shared" si="6"/>
        <v>1.097276</v>
      </c>
      <c r="D12" s="8">
        <f t="shared" si="6"/>
        <v>3.099326</v>
      </c>
      <c r="E12" s="8">
        <f t="shared" si="6"/>
        <v>8.550587</v>
      </c>
      <c r="F12" s="8">
        <f t="shared" si="6"/>
        <v>26.857018</v>
      </c>
      <c r="H12" s="1"/>
      <c r="R12" s="1">
        <v>2.0</v>
      </c>
      <c r="S12" s="15">
        <v>1.0</v>
      </c>
      <c r="T12" s="15">
        <v>2.244338</v>
      </c>
      <c r="U12" s="15">
        <v>6.217602</v>
      </c>
      <c r="V12" s="15">
        <v>17.156355</v>
      </c>
      <c r="W12" s="15">
        <v>44.689888</v>
      </c>
      <c r="X12" s="15">
        <v>127.788404</v>
      </c>
      <c r="Y12" s="14"/>
      <c r="Z12" s="14"/>
      <c r="AA12" s="14"/>
      <c r="AB12" s="14"/>
      <c r="AC12" s="14"/>
      <c r="AD12" s="14"/>
    </row>
    <row r="13">
      <c r="A13" s="8">
        <v>8.0</v>
      </c>
      <c r="B13" s="8">
        <f t="shared" ref="B13:F13" si="7">T67</f>
        <v>0.392851</v>
      </c>
      <c r="C13" s="8">
        <f t="shared" si="7"/>
        <v>0.921568</v>
      </c>
      <c r="D13" s="8">
        <f t="shared" si="7"/>
        <v>2.561095</v>
      </c>
      <c r="E13" s="8">
        <f t="shared" si="7"/>
        <v>7.025624</v>
      </c>
      <c r="F13" s="8">
        <f t="shared" si="7"/>
        <v>20.652231</v>
      </c>
      <c r="H13" s="1" t="str">
        <f>Z56</f>
        <v/>
      </c>
      <c r="R13" s="1">
        <v>3.0</v>
      </c>
      <c r="S13" s="15">
        <v>1.0</v>
      </c>
      <c r="T13" s="15">
        <v>2.375391</v>
      </c>
      <c r="U13" s="15">
        <v>6.018551</v>
      </c>
      <c r="V13" s="15">
        <v>16.419001</v>
      </c>
      <c r="W13" s="15">
        <v>44.795831</v>
      </c>
      <c r="X13" s="15">
        <v>129.385192</v>
      </c>
      <c r="Y13" s="14"/>
      <c r="Z13" s="14"/>
      <c r="AA13" s="14"/>
      <c r="AB13" s="14"/>
      <c r="AC13" s="14"/>
      <c r="AD13" s="14"/>
    </row>
    <row r="14">
      <c r="A14" s="8">
        <v>12.0</v>
      </c>
      <c r="B14" s="8">
        <f t="shared" ref="B14:F14" si="8">T78</f>
        <v>0.285287</v>
      </c>
      <c r="C14" s="8">
        <f t="shared" si="8"/>
        <v>0.637368</v>
      </c>
      <c r="D14" s="8">
        <f t="shared" si="8"/>
        <v>1.742015</v>
      </c>
      <c r="E14" s="8">
        <f t="shared" si="8"/>
        <v>4.733925</v>
      </c>
      <c r="F14" s="8">
        <f t="shared" si="8"/>
        <v>13.746786</v>
      </c>
      <c r="H14" s="1" t="str">
        <f>Z67</f>
        <v/>
      </c>
      <c r="R14" s="1">
        <v>4.0</v>
      </c>
      <c r="S14" s="15">
        <v>1.0</v>
      </c>
      <c r="T14" s="15">
        <v>2.167562</v>
      </c>
      <c r="U14" s="15">
        <v>5.863428</v>
      </c>
      <c r="V14" s="15">
        <v>16.630221</v>
      </c>
      <c r="W14" s="15">
        <v>46.443448</v>
      </c>
      <c r="X14" s="15">
        <v>130.462213</v>
      </c>
      <c r="Y14" s="14"/>
      <c r="Z14" s="14"/>
      <c r="AA14" s="14"/>
      <c r="AB14" s="14"/>
      <c r="AC14" s="14"/>
      <c r="AD14" s="14"/>
    </row>
    <row r="15">
      <c r="A15" s="8">
        <v>16.0</v>
      </c>
      <c r="B15" s="16">
        <f t="shared" ref="B15:F15" si="9">T89</f>
        <v>0.363286</v>
      </c>
      <c r="C15" s="16">
        <f t="shared" si="9"/>
        <v>0.904054</v>
      </c>
      <c r="D15" s="16">
        <f t="shared" si="9"/>
        <v>2.56554</v>
      </c>
      <c r="E15" s="16">
        <f t="shared" si="9"/>
        <v>6.972634</v>
      </c>
      <c r="F15" s="16">
        <f t="shared" si="9"/>
        <v>19.993189</v>
      </c>
      <c r="H15" s="1" t="str">
        <f>Z78</f>
        <v/>
      </c>
      <c r="R15" s="1">
        <v>5.0</v>
      </c>
      <c r="S15" s="15">
        <v>1.0</v>
      </c>
      <c r="T15" s="15">
        <v>2.219299</v>
      </c>
      <c r="U15" s="15">
        <v>6.056696</v>
      </c>
      <c r="V15" s="15">
        <v>16.84679</v>
      </c>
      <c r="W15" s="15">
        <v>45.876087</v>
      </c>
      <c r="X15" s="15">
        <v>130.681305</v>
      </c>
      <c r="Y15" s="14"/>
      <c r="Z15" s="14"/>
      <c r="AA15" s="14"/>
      <c r="AB15" s="14"/>
      <c r="AC15" s="14"/>
      <c r="AD15" s="14"/>
    </row>
    <row r="16" ht="31.5" customHeight="1">
      <c r="A16" s="8"/>
      <c r="B16" s="16"/>
      <c r="C16" s="16"/>
      <c r="D16" s="16"/>
      <c r="E16" s="16"/>
      <c r="F16" s="16"/>
      <c r="G16" s="16"/>
      <c r="R16" s="1">
        <v>6.0</v>
      </c>
    </row>
    <row r="17">
      <c r="A17" s="16"/>
      <c r="B17" s="16"/>
      <c r="C17" s="17" t="s">
        <v>17</v>
      </c>
      <c r="D17" s="16"/>
      <c r="E17" s="16"/>
      <c r="F17" s="16"/>
      <c r="G17" s="16"/>
      <c r="M17" s="2"/>
      <c r="R17" s="1">
        <v>7.0</v>
      </c>
    </row>
    <row r="18">
      <c r="A18" s="7" t="s">
        <v>11</v>
      </c>
      <c r="B18" s="18">
        <f t="shared" ref="B18:F18" si="10">B8</f>
        <v>1000000</v>
      </c>
      <c r="C18" s="18">
        <f t="shared" si="10"/>
        <v>2000000</v>
      </c>
      <c r="D18" s="18">
        <f t="shared" si="10"/>
        <v>4000000</v>
      </c>
      <c r="E18" s="18">
        <f t="shared" si="10"/>
        <v>8000000</v>
      </c>
      <c r="F18" s="18">
        <f t="shared" si="10"/>
        <v>16000000</v>
      </c>
      <c r="G18" s="18"/>
      <c r="H18" s="10"/>
      <c r="I18" s="19" t="s">
        <v>18</v>
      </c>
      <c r="K18" s="20"/>
      <c r="L18" s="21"/>
      <c r="M18" s="21"/>
      <c r="N18" s="21"/>
      <c r="O18" s="21"/>
      <c r="P18" s="21"/>
      <c r="Q18" s="1"/>
      <c r="R18" s="1">
        <v>8.0</v>
      </c>
    </row>
    <row r="19">
      <c r="A19" s="8">
        <f t="shared" ref="A19:A25" si="12">A9</f>
        <v>1</v>
      </c>
      <c r="B19" s="22">
        <f t="shared" ref="B19:F19" si="11">B9/B9</f>
        <v>1</v>
      </c>
      <c r="C19" s="22">
        <f t="shared" si="11"/>
        <v>1</v>
      </c>
      <c r="D19" s="22">
        <f t="shared" si="11"/>
        <v>1</v>
      </c>
      <c r="E19" s="22">
        <f t="shared" si="11"/>
        <v>1</v>
      </c>
      <c r="F19" s="22">
        <f t="shared" si="11"/>
        <v>1</v>
      </c>
      <c r="G19" s="22"/>
      <c r="H19" s="23"/>
      <c r="I19" s="23">
        <v>1.0</v>
      </c>
      <c r="K19" s="1"/>
      <c r="L19" s="23"/>
      <c r="M19" s="23"/>
      <c r="N19" s="23"/>
      <c r="O19" s="23"/>
      <c r="P19" s="23"/>
      <c r="Q19" s="23"/>
      <c r="R19" s="1">
        <v>9.0</v>
      </c>
    </row>
    <row r="20">
      <c r="A20" s="8">
        <f t="shared" si="12"/>
        <v>2</v>
      </c>
      <c r="B20" s="22">
        <f t="shared" ref="B20:F20" si="13">B9/B10</f>
        <v>1.983457767</v>
      </c>
      <c r="C20" s="22">
        <f t="shared" si="13"/>
        <v>2.038715145</v>
      </c>
      <c r="D20" s="22">
        <f t="shared" si="13"/>
        <v>1.937460018</v>
      </c>
      <c r="E20" s="22">
        <f t="shared" si="13"/>
        <v>1.957583259</v>
      </c>
      <c r="F20" s="22">
        <f t="shared" si="13"/>
        <v>1.920800541</v>
      </c>
      <c r="G20" s="22"/>
      <c r="H20" s="23"/>
      <c r="I20" s="23">
        <v>2.0</v>
      </c>
      <c r="K20" s="1"/>
      <c r="L20" s="23"/>
      <c r="M20" s="23"/>
      <c r="N20" s="23"/>
      <c r="O20" s="23"/>
      <c r="P20" s="23"/>
      <c r="Q20" s="23"/>
      <c r="R20" s="1">
        <v>10.0</v>
      </c>
    </row>
    <row r="21">
      <c r="A21" s="8">
        <f t="shared" si="12"/>
        <v>4</v>
      </c>
      <c r="B21" s="22">
        <f t="shared" ref="B21:F21" si="14">B9/B11</f>
        <v>3.606497789</v>
      </c>
      <c r="C21" s="22">
        <f t="shared" si="14"/>
        <v>3.979068151</v>
      </c>
      <c r="D21" s="22">
        <f t="shared" si="14"/>
        <v>3.818131037</v>
      </c>
      <c r="E21" s="22">
        <f t="shared" si="14"/>
        <v>3.77927194</v>
      </c>
      <c r="F21" s="22">
        <f t="shared" si="14"/>
        <v>3.721210941</v>
      </c>
      <c r="G21" s="22"/>
      <c r="H21" s="23"/>
      <c r="I21" s="23">
        <v>4.0</v>
      </c>
      <c r="K21" s="1"/>
      <c r="L21" s="23"/>
      <c r="M21" s="23"/>
      <c r="N21" s="23"/>
      <c r="O21" s="23"/>
      <c r="P21" s="23"/>
      <c r="Q21" s="23"/>
    </row>
    <row r="22">
      <c r="A22" s="16">
        <f t="shared" si="12"/>
        <v>6</v>
      </c>
      <c r="B22" s="22">
        <f t="shared" ref="B22:F22" si="15">B9/B12</f>
        <v>4.754590752</v>
      </c>
      <c r="C22" s="22">
        <f t="shared" si="15"/>
        <v>5.516085288</v>
      </c>
      <c r="D22" s="22">
        <f t="shared" si="15"/>
        <v>5.365754038</v>
      </c>
      <c r="E22" s="22">
        <f t="shared" si="15"/>
        <v>5.365255859</v>
      </c>
      <c r="F22" s="22">
        <f t="shared" si="15"/>
        <v>4.844509469</v>
      </c>
      <c r="G22" s="22"/>
      <c r="H22" s="23"/>
      <c r="I22" s="23">
        <v>6.0</v>
      </c>
      <c r="K22" s="1"/>
      <c r="L22" s="23"/>
      <c r="M22" s="23"/>
      <c r="N22" s="23"/>
      <c r="O22" s="23"/>
      <c r="P22" s="23"/>
      <c r="Q22" s="23"/>
      <c r="R22" s="24" t="s">
        <v>19</v>
      </c>
      <c r="S22" s="25"/>
      <c r="T22" s="25">
        <f t="shared" ref="T22:X22" si="16">MEDIAN(T11:T21)</f>
        <v>2.244338</v>
      </c>
      <c r="U22" s="25">
        <f t="shared" si="16"/>
        <v>6.052668</v>
      </c>
      <c r="V22" s="25">
        <f t="shared" si="16"/>
        <v>16.630221</v>
      </c>
      <c r="W22" s="25">
        <f t="shared" si="16"/>
        <v>45.876087</v>
      </c>
      <c r="X22" s="25">
        <f t="shared" si="16"/>
        <v>130.109078</v>
      </c>
      <c r="Y22" s="25"/>
      <c r="Z22" s="25"/>
    </row>
    <row r="23">
      <c r="A23" s="8">
        <f t="shared" si="12"/>
        <v>8</v>
      </c>
      <c r="B23" s="22">
        <f t="shared" ref="B23:F23" si="17">B9/B13</f>
        <v>5.712949693</v>
      </c>
      <c r="C23" s="22">
        <f t="shared" si="17"/>
        <v>6.567793153</v>
      </c>
      <c r="D23" s="22">
        <f t="shared" si="17"/>
        <v>6.493402627</v>
      </c>
      <c r="E23" s="22">
        <f t="shared" si="17"/>
        <v>6.529823828</v>
      </c>
      <c r="F23" s="22">
        <f t="shared" si="17"/>
        <v>6.300001099</v>
      </c>
      <c r="G23" s="22"/>
      <c r="H23" s="23"/>
      <c r="I23" s="23">
        <v>8.0</v>
      </c>
      <c r="K23" s="1"/>
      <c r="L23" s="23"/>
      <c r="M23" s="23"/>
      <c r="N23" s="23"/>
      <c r="O23" s="23"/>
      <c r="P23" s="23"/>
      <c r="Q23" s="23"/>
      <c r="R23" s="1">
        <v>1.0</v>
      </c>
      <c r="S23" s="15">
        <v>2.0</v>
      </c>
      <c r="T23" s="15">
        <v>1.175523</v>
      </c>
      <c r="U23" s="15">
        <v>2.982339</v>
      </c>
      <c r="V23" s="15">
        <v>8.718736</v>
      </c>
      <c r="W23" s="15">
        <v>23.50416</v>
      </c>
      <c r="X23" s="15">
        <v>67.736902</v>
      </c>
      <c r="Y23" s="14"/>
      <c r="Z23" s="14"/>
      <c r="AA23" s="14"/>
      <c r="AB23" s="14"/>
      <c r="AC23" s="14"/>
      <c r="AD23" s="14"/>
    </row>
    <row r="24">
      <c r="A24" s="8">
        <f t="shared" si="12"/>
        <v>12</v>
      </c>
      <c r="B24" s="22">
        <f t="shared" ref="B24:F24" si="18">B9/B14</f>
        <v>7.866948021</v>
      </c>
      <c r="C24" s="22">
        <f t="shared" si="18"/>
        <v>9.496347479</v>
      </c>
      <c r="D24" s="22">
        <f t="shared" si="18"/>
        <v>9.54654294</v>
      </c>
      <c r="E24" s="22">
        <f t="shared" si="18"/>
        <v>9.690919691</v>
      </c>
      <c r="F24" s="22">
        <f t="shared" si="18"/>
        <v>9.464690728</v>
      </c>
      <c r="G24" s="22"/>
      <c r="H24" s="23"/>
      <c r="I24" s="23">
        <v>12.0</v>
      </c>
      <c r="K24" s="1"/>
      <c r="L24" s="23"/>
      <c r="M24" s="23"/>
      <c r="N24" s="23"/>
      <c r="O24" s="23"/>
      <c r="P24" s="23"/>
      <c r="Q24" s="23"/>
      <c r="R24" s="1">
        <v>2.0</v>
      </c>
      <c r="S24" s="15">
        <v>2.0</v>
      </c>
      <c r="T24" s="15">
        <v>1.136706</v>
      </c>
      <c r="U24" s="15">
        <v>2.907235</v>
      </c>
      <c r="V24" s="15">
        <v>8.570137</v>
      </c>
      <c r="W24" s="15">
        <v>23.539017</v>
      </c>
      <c r="X24" s="15">
        <v>67.830714</v>
      </c>
      <c r="Y24" s="14"/>
      <c r="Z24" s="14"/>
      <c r="AA24" s="14"/>
      <c r="AB24" s="14"/>
      <c r="AC24" s="14"/>
      <c r="AD24" s="14"/>
    </row>
    <row r="25">
      <c r="A25" s="8">
        <f t="shared" si="12"/>
        <v>16</v>
      </c>
      <c r="B25" s="16">
        <f t="shared" ref="B25:F25" si="19">B9/B15</f>
        <v>6.177881889</v>
      </c>
      <c r="C25" s="22">
        <f t="shared" si="19"/>
        <v>6.695029279</v>
      </c>
      <c r="D25" s="22">
        <f t="shared" si="19"/>
        <v>6.482152295</v>
      </c>
      <c r="E25" s="22">
        <f t="shared" si="19"/>
        <v>6.579448599</v>
      </c>
      <c r="F25" s="22">
        <f t="shared" si="19"/>
        <v>6.507670087</v>
      </c>
      <c r="G25" s="22"/>
      <c r="H25" s="23"/>
      <c r="I25" s="23">
        <v>16.0</v>
      </c>
      <c r="K25" s="1"/>
      <c r="L25" s="23"/>
      <c r="M25" s="23"/>
      <c r="N25" s="23"/>
      <c r="O25" s="23"/>
      <c r="P25" s="23"/>
      <c r="Q25" s="23"/>
      <c r="R25" s="1">
        <v>3.0</v>
      </c>
      <c r="S25" s="15">
        <v>2.0</v>
      </c>
      <c r="T25" s="15">
        <v>1.062562</v>
      </c>
      <c r="U25" s="15">
        <v>2.968864</v>
      </c>
      <c r="V25" s="15">
        <v>8.848164</v>
      </c>
      <c r="W25" s="15">
        <v>23.266023</v>
      </c>
      <c r="X25" s="15">
        <v>67.49728</v>
      </c>
      <c r="Y25" s="14"/>
      <c r="Z25" s="14"/>
      <c r="AA25" s="14"/>
      <c r="AB25" s="14"/>
      <c r="AC25" s="14"/>
      <c r="AD25" s="14"/>
    </row>
    <row r="26" ht="30.0" customHeight="1">
      <c r="A26" s="16"/>
      <c r="B26" s="16"/>
      <c r="C26" s="16"/>
      <c r="D26" s="16"/>
      <c r="E26" s="16"/>
      <c r="F26" s="16"/>
      <c r="G26" s="16"/>
      <c r="R26" s="1">
        <v>4.0</v>
      </c>
      <c r="S26" s="15">
        <v>2.0</v>
      </c>
      <c r="T26" s="15">
        <v>1.093727</v>
      </c>
      <c r="U26" s="15">
        <v>2.894728</v>
      </c>
      <c r="V26" s="15">
        <v>8.570101</v>
      </c>
      <c r="W26" s="15">
        <v>23.407023</v>
      </c>
      <c r="X26" s="15">
        <v>68.096708</v>
      </c>
      <c r="Y26" s="14"/>
      <c r="Z26" s="14"/>
      <c r="AA26" s="14"/>
      <c r="AB26" s="14"/>
      <c r="AC26" s="14"/>
      <c r="AD26" s="14"/>
    </row>
    <row r="27">
      <c r="A27" s="16"/>
      <c r="B27" s="16"/>
      <c r="C27" s="17" t="s">
        <v>20</v>
      </c>
      <c r="D27" s="16"/>
      <c r="E27" s="16"/>
      <c r="F27" s="16"/>
      <c r="G27" s="16"/>
      <c r="R27" s="1">
        <v>5.0</v>
      </c>
      <c r="S27" s="15">
        <v>2.0</v>
      </c>
      <c r="T27" s="15">
        <v>1.131528</v>
      </c>
      <c r="U27" s="15">
        <v>3.046124</v>
      </c>
      <c r="V27" s="15">
        <v>8.583517</v>
      </c>
      <c r="W27" s="15">
        <v>23.435063</v>
      </c>
      <c r="X27" s="15">
        <v>67.621932</v>
      </c>
      <c r="Y27" s="14"/>
      <c r="Z27" s="14"/>
      <c r="AA27" s="14"/>
      <c r="AB27" s="14"/>
      <c r="AC27" s="14"/>
      <c r="AD27" s="14"/>
    </row>
    <row r="28">
      <c r="A28" s="7" t="s">
        <v>11</v>
      </c>
      <c r="B28" s="18">
        <f t="shared" ref="B28:F28" si="20">B18</f>
        <v>1000000</v>
      </c>
      <c r="C28" s="18">
        <f t="shared" si="20"/>
        <v>2000000</v>
      </c>
      <c r="D28" s="18">
        <f t="shared" si="20"/>
        <v>4000000</v>
      </c>
      <c r="E28" s="18">
        <f t="shared" si="20"/>
        <v>8000000</v>
      </c>
      <c r="F28" s="18">
        <f t="shared" si="20"/>
        <v>16000000</v>
      </c>
      <c r="G28" s="18"/>
      <c r="I28" s="19" t="s">
        <v>21</v>
      </c>
      <c r="R28" s="1">
        <v>6.0</v>
      </c>
    </row>
    <row r="29">
      <c r="A29" s="8">
        <f t="shared" ref="A29:A35" si="21">A19</f>
        <v>1</v>
      </c>
      <c r="B29" s="22">
        <f t="shared" ref="B29:B35" si="22">B19/A29</f>
        <v>1</v>
      </c>
      <c r="C29" s="22">
        <f t="shared" ref="C29:C35" si="23">C19/A29</f>
        <v>1</v>
      </c>
      <c r="D29" s="22">
        <f t="shared" ref="D29:D35" si="24">D19/A29</f>
        <v>1</v>
      </c>
      <c r="E29" s="22">
        <f t="shared" ref="E29:E35" si="25">E19/A29</f>
        <v>1</v>
      </c>
      <c r="F29" s="22">
        <f t="shared" ref="F29:F35" si="26">F19/A29</f>
        <v>1</v>
      </c>
      <c r="G29" s="22"/>
      <c r="H29" s="23"/>
      <c r="I29" s="23">
        <f t="shared" ref="I29:I31" si="27">I19/A29</f>
        <v>1</v>
      </c>
      <c r="R29" s="1">
        <v>7.0</v>
      </c>
    </row>
    <row r="30">
      <c r="A30" s="8">
        <f t="shared" si="21"/>
        <v>2</v>
      </c>
      <c r="B30" s="22">
        <f t="shared" si="22"/>
        <v>0.9917288834</v>
      </c>
      <c r="C30" s="22">
        <f t="shared" si="23"/>
        <v>1.019357572</v>
      </c>
      <c r="D30" s="22">
        <f t="shared" si="24"/>
        <v>0.9687300089</v>
      </c>
      <c r="E30" s="22">
        <f t="shared" si="25"/>
        <v>0.9787916294</v>
      </c>
      <c r="F30" s="22">
        <f t="shared" si="26"/>
        <v>0.9604002704</v>
      </c>
      <c r="G30" s="22"/>
      <c r="H30" s="23"/>
      <c r="I30" s="23">
        <f t="shared" si="27"/>
        <v>1</v>
      </c>
      <c r="R30" s="1">
        <v>8.0</v>
      </c>
    </row>
    <row r="31">
      <c r="A31" s="8">
        <f t="shared" si="21"/>
        <v>4</v>
      </c>
      <c r="B31" s="22">
        <f t="shared" si="22"/>
        <v>0.9016244472</v>
      </c>
      <c r="C31" s="22">
        <f t="shared" si="23"/>
        <v>0.9947670379</v>
      </c>
      <c r="D31" s="22">
        <f t="shared" si="24"/>
        <v>0.9545327593</v>
      </c>
      <c r="E31" s="22">
        <f t="shared" si="25"/>
        <v>0.9448179851</v>
      </c>
      <c r="F31" s="22">
        <f t="shared" si="26"/>
        <v>0.9303027353</v>
      </c>
      <c r="G31" s="22"/>
      <c r="H31" s="23"/>
      <c r="I31" s="23">
        <f t="shared" si="27"/>
        <v>1</v>
      </c>
      <c r="R31" s="1">
        <v>9.0</v>
      </c>
    </row>
    <row r="32">
      <c r="A32" s="8">
        <f t="shared" si="21"/>
        <v>6</v>
      </c>
      <c r="B32" s="22">
        <f t="shared" si="22"/>
        <v>0.7924317919</v>
      </c>
      <c r="C32" s="22">
        <f t="shared" si="23"/>
        <v>0.9193475479</v>
      </c>
      <c r="D32" s="22">
        <f t="shared" si="24"/>
        <v>0.8942923397</v>
      </c>
      <c r="E32" s="22">
        <f t="shared" si="25"/>
        <v>0.8942093098</v>
      </c>
      <c r="F32" s="22">
        <f t="shared" si="26"/>
        <v>0.8074182448</v>
      </c>
      <c r="G32" s="22"/>
      <c r="H32" s="23"/>
      <c r="I32" s="23">
        <v>1.0</v>
      </c>
      <c r="R32" s="1"/>
    </row>
    <row r="33">
      <c r="A33" s="8">
        <f t="shared" si="21"/>
        <v>8</v>
      </c>
      <c r="B33" s="22">
        <f t="shared" si="22"/>
        <v>0.7141187117</v>
      </c>
      <c r="C33" s="22">
        <f t="shared" si="23"/>
        <v>0.8209741441</v>
      </c>
      <c r="D33" s="22">
        <f t="shared" si="24"/>
        <v>0.8116753283</v>
      </c>
      <c r="E33" s="22">
        <f t="shared" si="25"/>
        <v>0.8162279785</v>
      </c>
      <c r="F33" s="22">
        <f t="shared" si="26"/>
        <v>0.7875001374</v>
      </c>
      <c r="G33" s="22"/>
      <c r="H33" s="23"/>
      <c r="I33" s="23">
        <f t="shared" ref="I33:I35" si="28">I23/A33</f>
        <v>1</v>
      </c>
      <c r="R33" s="1">
        <v>10.0</v>
      </c>
    </row>
    <row r="34">
      <c r="A34" s="8">
        <f t="shared" si="21"/>
        <v>12</v>
      </c>
      <c r="B34" s="22">
        <f t="shared" si="22"/>
        <v>0.6555790017</v>
      </c>
      <c r="C34" s="22">
        <f t="shared" si="23"/>
        <v>0.7913622899</v>
      </c>
      <c r="D34" s="22">
        <f t="shared" si="24"/>
        <v>0.795545245</v>
      </c>
      <c r="E34" s="22">
        <f t="shared" si="25"/>
        <v>0.8075766409</v>
      </c>
      <c r="F34" s="22">
        <f t="shared" si="26"/>
        <v>0.7887242274</v>
      </c>
      <c r="G34" s="22"/>
      <c r="H34" s="23"/>
      <c r="I34" s="23">
        <f t="shared" si="28"/>
        <v>1</v>
      </c>
      <c r="R34" s="24" t="s">
        <v>19</v>
      </c>
      <c r="S34" s="25"/>
      <c r="T34" s="25">
        <f t="shared" ref="T34:X34" si="29">MEDIAN(T23:T33)</f>
        <v>1.131528</v>
      </c>
      <c r="U34" s="25">
        <f t="shared" si="29"/>
        <v>2.968864</v>
      </c>
      <c r="V34" s="25">
        <f t="shared" si="29"/>
        <v>8.583517</v>
      </c>
      <c r="W34" s="25">
        <f t="shared" si="29"/>
        <v>23.435063</v>
      </c>
      <c r="X34" s="25">
        <f t="shared" si="29"/>
        <v>67.736902</v>
      </c>
      <c r="Y34" s="25"/>
      <c r="Z34" s="25"/>
    </row>
    <row r="35">
      <c r="A35" s="8">
        <f t="shared" si="21"/>
        <v>16</v>
      </c>
      <c r="B35" s="22">
        <f t="shared" si="22"/>
        <v>0.3861176181</v>
      </c>
      <c r="C35" s="16">
        <f t="shared" si="23"/>
        <v>0.41843933</v>
      </c>
      <c r="D35" s="22">
        <f t="shared" si="24"/>
        <v>0.4051345185</v>
      </c>
      <c r="E35" s="22">
        <f t="shared" si="25"/>
        <v>0.4112155374</v>
      </c>
      <c r="F35" s="22">
        <f t="shared" si="26"/>
        <v>0.4067293804</v>
      </c>
      <c r="G35" s="22"/>
      <c r="H35" s="23"/>
      <c r="I35" s="23">
        <f t="shared" si="28"/>
        <v>1</v>
      </c>
      <c r="R35" s="1">
        <v>1.0</v>
      </c>
      <c r="S35" s="15">
        <v>4.0</v>
      </c>
      <c r="T35" s="15">
        <v>0.613355</v>
      </c>
      <c r="U35" s="15">
        <v>1.502529</v>
      </c>
      <c r="V35" s="15">
        <v>4.261018</v>
      </c>
      <c r="W35" s="15">
        <v>11.781977</v>
      </c>
      <c r="X35" s="15">
        <v>34.964177</v>
      </c>
      <c r="Y35" s="14"/>
      <c r="Z35" s="14"/>
      <c r="AA35" s="14"/>
      <c r="AB35" s="14"/>
      <c r="AC35" s="14"/>
      <c r="AD35" s="14"/>
    </row>
    <row r="36" ht="33.0" customHeight="1">
      <c r="D36" s="1"/>
      <c r="E36" s="1"/>
      <c r="R36" s="1">
        <v>2.0</v>
      </c>
      <c r="S36" s="15">
        <v>4.0</v>
      </c>
      <c r="T36" s="15">
        <v>0.622304</v>
      </c>
      <c r="U36" s="15">
        <v>1.497413</v>
      </c>
      <c r="V36" s="15">
        <v>4.345798</v>
      </c>
      <c r="W36" s="15">
        <v>11.847613</v>
      </c>
      <c r="X36" s="15">
        <v>34.5487</v>
      </c>
      <c r="Y36" s="14"/>
      <c r="Z36" s="14"/>
      <c r="AA36" s="14"/>
      <c r="AB36" s="14"/>
      <c r="AC36" s="14"/>
      <c r="AD36" s="14"/>
    </row>
    <row r="37">
      <c r="A37" s="26"/>
      <c r="B37" s="27" t="s">
        <v>22</v>
      </c>
      <c r="C37" s="28"/>
      <c r="D37" s="28"/>
      <c r="E37" s="28"/>
      <c r="F37" s="28"/>
      <c r="G37" s="28"/>
      <c r="H37" s="28"/>
      <c r="I37" s="28"/>
      <c r="J37" s="28"/>
      <c r="K37" s="28"/>
      <c r="L37" s="29"/>
      <c r="M37" s="26"/>
      <c r="R37" s="1">
        <v>3.0</v>
      </c>
      <c r="S37" s="15">
        <v>4.0</v>
      </c>
      <c r="T37" s="15">
        <v>0.542763</v>
      </c>
      <c r="U37" s="15">
        <v>1.55096</v>
      </c>
      <c r="V37" s="15">
        <v>4.514443</v>
      </c>
      <c r="W37" s="15">
        <v>12.175821</v>
      </c>
      <c r="X37" s="15">
        <v>34.638591</v>
      </c>
      <c r="Y37" s="14"/>
      <c r="Z37" s="14"/>
      <c r="AA37" s="14"/>
      <c r="AB37" s="14"/>
      <c r="AC37" s="14"/>
      <c r="AD37" s="14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R38" s="1">
        <v>4.0</v>
      </c>
      <c r="S38" s="15">
        <v>4.0</v>
      </c>
      <c r="T38" s="15">
        <v>0.639808</v>
      </c>
      <c r="U38" s="15">
        <v>1.629376</v>
      </c>
      <c r="V38" s="15">
        <v>4.581449</v>
      </c>
      <c r="W38" s="15">
        <v>12.157861</v>
      </c>
      <c r="X38" s="15">
        <v>35.591533</v>
      </c>
      <c r="Y38" s="14"/>
      <c r="Z38" s="14"/>
      <c r="AA38" s="14"/>
      <c r="AB38" s="14"/>
      <c r="AC38" s="14"/>
      <c r="AD38" s="14"/>
    </row>
    <row r="39">
      <c r="A39" s="30" t="s">
        <v>23</v>
      </c>
      <c r="J39" s="26"/>
      <c r="K39" s="26"/>
      <c r="L39" s="26"/>
      <c r="M39" s="26"/>
      <c r="R39" s="1">
        <v>5.0</v>
      </c>
      <c r="S39" s="15">
        <v>4.0</v>
      </c>
      <c r="T39" s="15">
        <v>0.635817</v>
      </c>
      <c r="U39" s="15">
        <v>1.521127</v>
      </c>
      <c r="V39" s="15">
        <v>4.355592</v>
      </c>
      <c r="W39" s="15">
        <v>12.138869</v>
      </c>
      <c r="X39" s="15">
        <v>35.230253</v>
      </c>
      <c r="Y39" s="14"/>
      <c r="Z39" s="14"/>
      <c r="AA39" s="14"/>
      <c r="AB39" s="14"/>
      <c r="AC39" s="14"/>
      <c r="AD39" s="14"/>
    </row>
    <row r="40">
      <c r="A40" s="31" t="s">
        <v>24</v>
      </c>
      <c r="B40" s="18">
        <f>E53</f>
        <v>250000</v>
      </c>
      <c r="C40" s="18">
        <f>I53</f>
        <v>500000</v>
      </c>
      <c r="D40" s="32">
        <f>L53</f>
        <v>1000000</v>
      </c>
      <c r="E40">
        <f>E60</f>
        <v>2000000</v>
      </c>
      <c r="F40" s="53">
        <f>I60</f>
        <v>4000000</v>
      </c>
      <c r="G40" s="21">
        <f>L60</f>
        <v>8000000</v>
      </c>
      <c r="H40" s="33"/>
      <c r="I40" s="9" t="s">
        <v>25</v>
      </c>
      <c r="J40" s="26"/>
      <c r="K40" s="26"/>
      <c r="L40" s="26"/>
      <c r="M40" s="26"/>
      <c r="Q40" s="6"/>
      <c r="R40" s="1">
        <v>6.0</v>
      </c>
    </row>
    <row r="41">
      <c r="A41" s="34">
        <v>1.0</v>
      </c>
      <c r="B41" s="35">
        <f t="shared" ref="B41:B45" si="30">F55</f>
        <v>0.511393</v>
      </c>
      <c r="C41" s="34">
        <f t="shared" ref="C41:C45" si="31">J55</f>
        <v>0.86281</v>
      </c>
      <c r="D41" s="34">
        <f t="shared" ref="D41:D45" si="32">M55</f>
        <v>2.3677005</v>
      </c>
      <c r="E41">
        <f t="shared" ref="E41:E45" si="33">F62</f>
        <v>5.8847705</v>
      </c>
      <c r="F41" s="53">
        <f t="shared" ref="F41:F46" si="34">J62</f>
        <v>16.4419825</v>
      </c>
      <c r="G41" s="36">
        <f t="shared" ref="G41:G45" si="35">M62</f>
        <v>47.2788555</v>
      </c>
      <c r="H41" s="36"/>
      <c r="J41" s="26"/>
      <c r="K41" s="26"/>
      <c r="L41" s="26"/>
      <c r="M41" s="26"/>
      <c r="R41" s="1">
        <v>7.0</v>
      </c>
    </row>
    <row r="42">
      <c r="A42" s="34">
        <v>2.0</v>
      </c>
      <c r="B42" s="35">
        <f t="shared" si="30"/>
        <v>0.3794245</v>
      </c>
      <c r="C42" s="34">
        <f t="shared" si="31"/>
        <v>1.0745885</v>
      </c>
      <c r="D42" s="34">
        <f t="shared" si="32"/>
        <v>2.918083</v>
      </c>
      <c r="E42">
        <f t="shared" si="33"/>
        <v>8.5920755</v>
      </c>
      <c r="F42" s="53">
        <f t="shared" si="34"/>
        <v>24.4655125</v>
      </c>
      <c r="G42" s="36">
        <f t="shared" si="35"/>
        <v>66.865251</v>
      </c>
      <c r="H42" s="36"/>
      <c r="J42" s="26"/>
      <c r="K42" s="26"/>
      <c r="L42" s="26"/>
      <c r="M42" s="26"/>
      <c r="R42" s="1">
        <v>8.0</v>
      </c>
    </row>
    <row r="43">
      <c r="A43" s="34">
        <v>4.0</v>
      </c>
      <c r="B43" s="35">
        <f t="shared" si="30"/>
        <v>0.5848275</v>
      </c>
      <c r="C43" s="34">
        <f t="shared" si="31"/>
        <v>1.577024</v>
      </c>
      <c r="D43" s="34">
        <f t="shared" si="32"/>
        <v>4.4169515</v>
      </c>
      <c r="E43">
        <f t="shared" si="33"/>
        <v>13.6999535</v>
      </c>
      <c r="F43" s="53">
        <f t="shared" si="34"/>
        <v>36.550348</v>
      </c>
      <c r="G43" s="36">
        <f t="shared" si="35"/>
        <v>98.958081</v>
      </c>
      <c r="H43" s="36"/>
      <c r="J43" s="26"/>
      <c r="K43" s="26"/>
      <c r="L43" s="26"/>
      <c r="M43" s="26"/>
      <c r="R43" s="1">
        <v>9.0</v>
      </c>
    </row>
    <row r="44">
      <c r="A44" s="34">
        <v>8.0</v>
      </c>
      <c r="B44" s="35">
        <f t="shared" si="30"/>
        <v>0.9496105</v>
      </c>
      <c r="C44" s="34">
        <f t="shared" si="31"/>
        <v>2.561742</v>
      </c>
      <c r="D44" s="34">
        <f t="shared" si="32"/>
        <v>7.294343</v>
      </c>
      <c r="E44">
        <f t="shared" si="33"/>
        <v>23.0328345</v>
      </c>
      <c r="F44" s="53">
        <f t="shared" si="34"/>
        <v>59.809258</v>
      </c>
      <c r="G44" s="36">
        <f t="shared" si="35"/>
        <v>161.6940545</v>
      </c>
      <c r="H44" s="36"/>
      <c r="J44" s="26"/>
      <c r="K44" s="26"/>
      <c r="L44" s="26"/>
      <c r="M44" s="26"/>
      <c r="R44" s="1">
        <v>10.0</v>
      </c>
    </row>
    <row r="45">
      <c r="A45" s="34">
        <v>16.0</v>
      </c>
      <c r="B45" s="35">
        <f t="shared" si="30"/>
        <v>2.5590955</v>
      </c>
      <c r="C45" s="34">
        <f t="shared" si="31"/>
        <v>7.1637925</v>
      </c>
      <c r="D45" s="34">
        <f t="shared" si="32"/>
        <v>19.9834445</v>
      </c>
      <c r="E45">
        <f t="shared" si="33"/>
        <v>56.2274125</v>
      </c>
      <c r="F45" s="53">
        <f t="shared" si="34"/>
        <v>157.221301</v>
      </c>
      <c r="G45" s="36">
        <f t="shared" si="35"/>
        <v>450.1475155</v>
      </c>
      <c r="H45" s="36"/>
      <c r="J45" s="26"/>
      <c r="K45" s="26"/>
      <c r="L45" s="26"/>
      <c r="M45" s="26"/>
      <c r="R45" s="24" t="s">
        <v>19</v>
      </c>
      <c r="S45" s="25"/>
      <c r="T45" s="25">
        <f t="shared" ref="T45:X45" si="36">MEDIAN(T35:T44)</f>
        <v>0.622304</v>
      </c>
      <c r="U45" s="25">
        <f t="shared" si="36"/>
        <v>1.521127</v>
      </c>
      <c r="V45" s="25">
        <f t="shared" si="36"/>
        <v>4.355592</v>
      </c>
      <c r="W45" s="25">
        <f t="shared" si="36"/>
        <v>12.138869</v>
      </c>
      <c r="X45" s="25">
        <f t="shared" si="36"/>
        <v>34.964177</v>
      </c>
      <c r="Y45" s="25"/>
      <c r="Z45" s="25"/>
    </row>
    <row r="46">
      <c r="A46" s="26"/>
      <c r="B46" s="26"/>
      <c r="C46" s="26"/>
      <c r="D46" s="26"/>
      <c r="F46" s="53" t="str">
        <f t="shared" si="34"/>
        <v/>
      </c>
      <c r="G46" s="26"/>
      <c r="H46" s="26"/>
      <c r="J46" s="26"/>
      <c r="K46" s="26"/>
      <c r="L46" s="26"/>
      <c r="M46" s="26"/>
      <c r="R46" s="1">
        <v>1.0</v>
      </c>
      <c r="S46" s="15">
        <v>6.0</v>
      </c>
      <c r="T46" s="15">
        <v>0.457959</v>
      </c>
      <c r="U46" s="15">
        <v>1.097276</v>
      </c>
      <c r="V46" s="15">
        <v>3.092614</v>
      </c>
      <c r="W46" s="15">
        <v>8.700493</v>
      </c>
      <c r="X46" s="15">
        <v>26.767832</v>
      </c>
      <c r="Y46" s="14"/>
      <c r="Z46" s="14"/>
      <c r="AA46" s="14"/>
      <c r="AB46" s="14"/>
      <c r="AC46" s="14"/>
      <c r="AD46" s="14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R47" s="1">
        <v>2.0</v>
      </c>
      <c r="S47" s="15">
        <v>6.0</v>
      </c>
      <c r="T47" s="15">
        <v>0.492299</v>
      </c>
      <c r="U47" s="15">
        <v>1.119239</v>
      </c>
      <c r="V47" s="15">
        <v>3.108074</v>
      </c>
      <c r="W47" s="15">
        <v>8.550587</v>
      </c>
      <c r="X47" s="15">
        <v>26.873491</v>
      </c>
      <c r="Y47" s="14"/>
      <c r="Z47" s="14"/>
      <c r="AA47" s="14"/>
      <c r="AB47" s="14"/>
      <c r="AC47" s="14"/>
      <c r="AD47" s="14"/>
    </row>
    <row r="48">
      <c r="A48" s="37" t="s">
        <v>26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R48" s="1">
        <v>3.0</v>
      </c>
      <c r="S48" s="15">
        <v>6.0</v>
      </c>
      <c r="T48" s="15">
        <v>0.514282</v>
      </c>
      <c r="U48" s="15">
        <v>1.124456</v>
      </c>
      <c r="V48" s="15">
        <v>3.056188</v>
      </c>
      <c r="W48" s="15">
        <v>8.679046</v>
      </c>
      <c r="X48" s="15">
        <v>26.869142</v>
      </c>
      <c r="Y48" s="14"/>
      <c r="Z48" s="14"/>
      <c r="AA48" s="14"/>
      <c r="AB48" s="14"/>
      <c r="AC48" s="14"/>
      <c r="AD48" s="14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R49" s="1">
        <v>4.0</v>
      </c>
      <c r="S49" s="15">
        <v>6.0</v>
      </c>
      <c r="T49" s="15">
        <v>0.472036</v>
      </c>
      <c r="U49" s="15">
        <v>1.087474</v>
      </c>
      <c r="V49" s="15">
        <v>3.099326</v>
      </c>
      <c r="W49" s="15">
        <v>8.382182</v>
      </c>
      <c r="X49" s="15">
        <v>24.865504</v>
      </c>
      <c r="Y49" s="14"/>
      <c r="Z49" s="14"/>
      <c r="AA49" s="14"/>
      <c r="AB49" s="14"/>
      <c r="AC49" s="14"/>
      <c r="AD49" s="14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R50" s="1">
        <v>5.0</v>
      </c>
      <c r="S50" s="15">
        <v>6.0</v>
      </c>
      <c r="T50" s="15">
        <v>0.398591</v>
      </c>
      <c r="U50" s="15">
        <v>1.092841</v>
      </c>
      <c r="V50" s="15">
        <v>3.136609</v>
      </c>
      <c r="W50" s="15">
        <v>8.470772</v>
      </c>
      <c r="X50" s="15">
        <v>26.857018</v>
      </c>
      <c r="Y50" s="14"/>
      <c r="Z50" s="14"/>
      <c r="AA50" s="14"/>
      <c r="AB50" s="14"/>
      <c r="AC50" s="14"/>
      <c r="AD50" s="14"/>
    </row>
    <row r="51">
      <c r="A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R51" s="1">
        <v>6.0</v>
      </c>
    </row>
    <row r="52">
      <c r="A52" s="39" t="s">
        <v>27</v>
      </c>
      <c r="B52" s="40"/>
      <c r="C52" s="40"/>
      <c r="D52" s="40"/>
      <c r="E52" s="40"/>
      <c r="F52" s="40"/>
      <c r="G52" s="40"/>
      <c r="H52" s="40"/>
      <c r="I52" s="40"/>
      <c r="J52" s="41"/>
      <c r="K52" s="41"/>
      <c r="L52" s="41"/>
      <c r="M52" s="41"/>
      <c r="R52" s="1">
        <v>7.0</v>
      </c>
    </row>
    <row r="53">
      <c r="A53" s="26"/>
      <c r="B53" s="42"/>
      <c r="C53" s="43" t="s">
        <v>28</v>
      </c>
      <c r="D53" s="44"/>
      <c r="E53" s="44">
        <f>B70</f>
        <v>250000</v>
      </c>
      <c r="F53" s="45" t="s">
        <v>29</v>
      </c>
      <c r="G53" s="46" t="s">
        <v>30</v>
      </c>
      <c r="H53" s="44"/>
      <c r="I53" s="44">
        <f>B83</f>
        <v>500000</v>
      </c>
      <c r="J53" s="45" t="s">
        <v>29</v>
      </c>
      <c r="K53" s="46" t="s">
        <v>30</v>
      </c>
      <c r="L53" s="44">
        <f>B96</f>
        <v>1000000</v>
      </c>
      <c r="M53" s="45" t="s">
        <v>29</v>
      </c>
      <c r="R53" s="1">
        <v>8.0</v>
      </c>
    </row>
    <row r="54">
      <c r="A54" s="26"/>
      <c r="B54" s="42"/>
      <c r="C54" s="41" t="s">
        <v>31</v>
      </c>
      <c r="D54" s="41"/>
      <c r="E54" s="41" t="s">
        <v>32</v>
      </c>
      <c r="F54" s="47" t="s">
        <v>33</v>
      </c>
      <c r="G54" s="41" t="s">
        <v>31</v>
      </c>
      <c r="H54" s="41"/>
      <c r="I54" s="41" t="s">
        <v>32</v>
      </c>
      <c r="J54" s="47" t="s">
        <v>33</v>
      </c>
      <c r="K54" s="41" t="s">
        <v>31</v>
      </c>
      <c r="L54" s="41" t="s">
        <v>32</v>
      </c>
      <c r="M54" s="47" t="s">
        <v>33</v>
      </c>
      <c r="R54" s="1">
        <v>9.0</v>
      </c>
    </row>
    <row r="55">
      <c r="A55" s="26"/>
      <c r="B55" s="42"/>
      <c r="C55" s="36">
        <v>1.0</v>
      </c>
      <c r="D55" s="33"/>
      <c r="E55" s="33">
        <f>E53</f>
        <v>250000</v>
      </c>
      <c r="F55" s="48">
        <f>D80</f>
        <v>0.511393</v>
      </c>
      <c r="G55" s="36">
        <v>1.0</v>
      </c>
      <c r="H55" s="33"/>
      <c r="I55" s="33">
        <f>I53</f>
        <v>500000</v>
      </c>
      <c r="J55" s="38">
        <f>D93</f>
        <v>0.86281</v>
      </c>
      <c r="K55" s="36">
        <v>1.0</v>
      </c>
      <c r="L55" s="33">
        <f>L53</f>
        <v>1000000</v>
      </c>
      <c r="M55" s="38">
        <f>D106</f>
        <v>2.3677005</v>
      </c>
      <c r="R55" s="1">
        <v>10.0</v>
      </c>
    </row>
    <row r="56">
      <c r="A56" s="26"/>
      <c r="B56" s="42"/>
      <c r="C56" s="36">
        <v>2.0</v>
      </c>
      <c r="D56" s="33"/>
      <c r="E56" s="33">
        <f t="shared" ref="E56:E59" si="38">E55*2</f>
        <v>500000</v>
      </c>
      <c r="F56" s="38">
        <f>G80</f>
        <v>0.3794245</v>
      </c>
      <c r="G56" s="36">
        <v>2.0</v>
      </c>
      <c r="H56" s="33"/>
      <c r="I56" s="33">
        <f t="shared" ref="I56:I59" si="39">I55*2</f>
        <v>1000000</v>
      </c>
      <c r="J56" s="38">
        <f>G93</f>
        <v>1.0745885</v>
      </c>
      <c r="K56" s="36">
        <v>2.0</v>
      </c>
      <c r="L56" s="33">
        <f t="shared" ref="L56:L59" si="40">L55*2</f>
        <v>2000000</v>
      </c>
      <c r="M56" s="38">
        <f>G106</f>
        <v>2.918083</v>
      </c>
      <c r="R56" s="24" t="s">
        <v>19</v>
      </c>
      <c r="S56" s="25"/>
      <c r="T56" s="25">
        <f t="shared" ref="T56:X56" si="37">MEDIAN(T46:T55)</f>
        <v>0.472036</v>
      </c>
      <c r="U56" s="25">
        <f t="shared" si="37"/>
        <v>1.097276</v>
      </c>
      <c r="V56" s="25">
        <f t="shared" si="37"/>
        <v>3.099326</v>
      </c>
      <c r="W56" s="25">
        <f t="shared" si="37"/>
        <v>8.550587</v>
      </c>
      <c r="X56" s="25">
        <f t="shared" si="37"/>
        <v>26.857018</v>
      </c>
      <c r="Y56" s="25"/>
      <c r="Z56" s="25"/>
    </row>
    <row r="57">
      <c r="A57" s="26"/>
      <c r="B57" s="42"/>
      <c r="C57" s="36">
        <v>4.0</v>
      </c>
      <c r="D57" s="33"/>
      <c r="E57" s="33">
        <f t="shared" si="38"/>
        <v>1000000</v>
      </c>
      <c r="F57" s="38">
        <f>K80</f>
        <v>0.5848275</v>
      </c>
      <c r="G57" s="36">
        <v>4.0</v>
      </c>
      <c r="H57" s="33"/>
      <c r="I57" s="33">
        <f t="shared" si="39"/>
        <v>2000000</v>
      </c>
      <c r="J57" s="38">
        <f>K93</f>
        <v>1.577024</v>
      </c>
      <c r="K57" s="36">
        <v>4.0</v>
      </c>
      <c r="L57" s="33">
        <f t="shared" si="40"/>
        <v>4000000</v>
      </c>
      <c r="M57" s="38">
        <f>K106</f>
        <v>4.4169515</v>
      </c>
      <c r="R57" s="1">
        <v>1.0</v>
      </c>
      <c r="S57" s="15">
        <v>8.0</v>
      </c>
      <c r="T57" s="15">
        <v>0.393892</v>
      </c>
      <c r="U57" s="15">
        <v>0.929825</v>
      </c>
      <c r="V57" s="15">
        <v>2.58778</v>
      </c>
      <c r="W57" s="15">
        <v>7.030767</v>
      </c>
      <c r="X57" s="15">
        <v>20.842625</v>
      </c>
      <c r="Y57" s="14"/>
      <c r="Z57" s="14"/>
      <c r="AA57" s="14"/>
      <c r="AB57" s="14"/>
      <c r="AC57" s="14"/>
      <c r="AD57" s="14"/>
    </row>
    <row r="58">
      <c r="A58" s="26"/>
      <c r="B58" s="42"/>
      <c r="C58" s="36">
        <v>8.0</v>
      </c>
      <c r="D58" s="33"/>
      <c r="E58" s="33">
        <f t="shared" si="38"/>
        <v>2000000</v>
      </c>
      <c r="F58" s="38">
        <f>N80</f>
        <v>0.9496105</v>
      </c>
      <c r="G58" s="36">
        <v>8.0</v>
      </c>
      <c r="H58" s="33"/>
      <c r="I58" s="33">
        <f t="shared" si="39"/>
        <v>4000000</v>
      </c>
      <c r="J58" s="38">
        <f>N93</f>
        <v>2.561742</v>
      </c>
      <c r="K58" s="36">
        <v>8.0</v>
      </c>
      <c r="L58" s="33">
        <f t="shared" si="40"/>
        <v>8000000</v>
      </c>
      <c r="M58" s="38">
        <f>N106</f>
        <v>7.294343</v>
      </c>
      <c r="R58" s="1">
        <v>2.0</v>
      </c>
      <c r="S58" s="15">
        <v>8.0</v>
      </c>
      <c r="T58" s="15">
        <v>0.393184</v>
      </c>
      <c r="U58" s="15">
        <v>0.911738</v>
      </c>
      <c r="V58" s="15">
        <v>2.570327</v>
      </c>
      <c r="W58" s="15">
        <v>7.025624</v>
      </c>
      <c r="X58" s="15">
        <v>20.652231</v>
      </c>
      <c r="Y58" s="14"/>
      <c r="Z58" s="14"/>
      <c r="AA58" s="14"/>
      <c r="AB58" s="14"/>
      <c r="AC58" s="14"/>
      <c r="AD58" s="14"/>
    </row>
    <row r="59">
      <c r="A59" s="26"/>
      <c r="B59" s="42"/>
      <c r="C59" s="49">
        <v>16.0</v>
      </c>
      <c r="D59" s="33"/>
      <c r="E59" s="33">
        <f t="shared" si="38"/>
        <v>4000000</v>
      </c>
      <c r="F59" s="50">
        <f>Q80</f>
        <v>2.5590955</v>
      </c>
      <c r="G59" s="49">
        <v>16.0</v>
      </c>
      <c r="H59" s="33"/>
      <c r="I59" s="33">
        <f t="shared" si="39"/>
        <v>8000000</v>
      </c>
      <c r="J59" s="50">
        <f>Q93</f>
        <v>7.1637925</v>
      </c>
      <c r="K59" s="49">
        <v>16.0</v>
      </c>
      <c r="L59" s="33">
        <f t="shared" si="40"/>
        <v>16000000</v>
      </c>
      <c r="M59" s="50">
        <f>Q106</f>
        <v>19.9834445</v>
      </c>
      <c r="R59" s="1">
        <v>3.0</v>
      </c>
      <c r="S59" s="15">
        <v>8.0</v>
      </c>
      <c r="T59" s="15">
        <v>0.38549</v>
      </c>
      <c r="U59" s="15">
        <v>0.911426</v>
      </c>
      <c r="V59" s="15">
        <v>2.550527</v>
      </c>
      <c r="W59" s="15">
        <v>7.01841</v>
      </c>
      <c r="X59" s="15">
        <v>20.479538</v>
      </c>
      <c r="Y59" s="14"/>
      <c r="Z59" s="14"/>
      <c r="AA59" s="14"/>
      <c r="AB59" s="14"/>
      <c r="AC59" s="14"/>
      <c r="AD59" s="14"/>
    </row>
    <row r="60">
      <c r="A60" s="26"/>
      <c r="B60" s="42"/>
      <c r="C60" s="43" t="s">
        <v>30</v>
      </c>
      <c r="D60" s="44"/>
      <c r="E60" s="44">
        <f>E62</f>
        <v>2000000</v>
      </c>
      <c r="F60" s="45" t="s">
        <v>29</v>
      </c>
      <c r="G60" s="46" t="s">
        <v>30</v>
      </c>
      <c r="H60" s="44"/>
      <c r="I60" s="44">
        <f>I62</f>
        <v>4000000</v>
      </c>
      <c r="J60" s="45" t="s">
        <v>29</v>
      </c>
      <c r="K60" s="46" t="s">
        <v>30</v>
      </c>
      <c r="L60" s="44">
        <f>L62</f>
        <v>8000000</v>
      </c>
      <c r="M60" s="45" t="s">
        <v>29</v>
      </c>
      <c r="R60" s="1">
        <v>4.0</v>
      </c>
      <c r="S60" s="15">
        <v>8.0</v>
      </c>
      <c r="T60" s="15">
        <v>0.392258</v>
      </c>
      <c r="U60" s="15">
        <v>0.921568</v>
      </c>
      <c r="V60" s="15">
        <v>2.561095</v>
      </c>
      <c r="W60" s="15">
        <v>7.147105</v>
      </c>
      <c r="X60" s="15">
        <v>20.758681</v>
      </c>
      <c r="Y60" s="14"/>
      <c r="Z60" s="14"/>
      <c r="AA60" s="14"/>
      <c r="AB60" s="14"/>
      <c r="AC60" s="14"/>
      <c r="AD60" s="14"/>
    </row>
    <row r="61">
      <c r="A61" s="26"/>
      <c r="B61" s="51" t="s">
        <v>34</v>
      </c>
      <c r="C61" s="41" t="s">
        <v>31</v>
      </c>
      <c r="D61" s="41"/>
      <c r="E61" s="41" t="s">
        <v>32</v>
      </c>
      <c r="F61" s="47" t="s">
        <v>33</v>
      </c>
      <c r="G61" s="41" t="s">
        <v>31</v>
      </c>
      <c r="H61" s="41"/>
      <c r="I61" s="41" t="s">
        <v>32</v>
      </c>
      <c r="J61" s="47" t="s">
        <v>33</v>
      </c>
      <c r="K61" s="41" t="s">
        <v>31</v>
      </c>
      <c r="L61" s="41" t="s">
        <v>32</v>
      </c>
      <c r="M61" s="47" t="s">
        <v>33</v>
      </c>
      <c r="R61" s="1">
        <v>5.0</v>
      </c>
      <c r="S61" s="15">
        <v>8.0</v>
      </c>
      <c r="T61" s="15">
        <v>0.392851</v>
      </c>
      <c r="U61" s="15">
        <v>0.931033</v>
      </c>
      <c r="V61" s="15">
        <v>2.553434</v>
      </c>
      <c r="W61" s="15">
        <v>7.021583</v>
      </c>
      <c r="X61" s="15">
        <v>20.565556</v>
      </c>
      <c r="Y61" s="14"/>
      <c r="Z61" s="14"/>
      <c r="AA61" s="14"/>
      <c r="AB61" s="14"/>
      <c r="AC61" s="14"/>
      <c r="AD61" s="14"/>
    </row>
    <row r="62">
      <c r="A62" s="26"/>
      <c r="B62" s="42"/>
      <c r="C62" s="36">
        <v>1.0</v>
      </c>
      <c r="D62" s="33"/>
      <c r="E62" s="33">
        <f>8*E55</f>
        <v>2000000</v>
      </c>
      <c r="F62" s="38">
        <f>D119</f>
        <v>5.8847705</v>
      </c>
      <c r="G62" s="36">
        <v>1.0</v>
      </c>
      <c r="H62" s="33"/>
      <c r="I62" s="33">
        <f>8*I55</f>
        <v>4000000</v>
      </c>
      <c r="J62" s="38">
        <f>D132</f>
        <v>16.4419825</v>
      </c>
      <c r="K62" s="36">
        <v>1.0</v>
      </c>
      <c r="L62" s="33">
        <f>8*L55</f>
        <v>8000000</v>
      </c>
      <c r="M62" s="38">
        <f>D145</f>
        <v>47.2788555</v>
      </c>
      <c r="R62" s="1">
        <v>6.0</v>
      </c>
    </row>
    <row r="63">
      <c r="A63" s="26"/>
      <c r="B63" s="42"/>
      <c r="C63" s="36">
        <v>2.0</v>
      </c>
      <c r="D63" s="33"/>
      <c r="E63" s="33">
        <f t="shared" ref="E63:E66" si="41">E62*2</f>
        <v>4000000</v>
      </c>
      <c r="F63" s="38">
        <f>G119</f>
        <v>8.5920755</v>
      </c>
      <c r="G63" s="36">
        <v>2.0</v>
      </c>
      <c r="H63" s="33"/>
      <c r="I63" s="33">
        <f t="shared" ref="I63:I66" si="42">I62*2</f>
        <v>8000000</v>
      </c>
      <c r="J63" s="38">
        <f>G132</f>
        <v>24.4655125</v>
      </c>
      <c r="K63" s="36">
        <v>2.0</v>
      </c>
      <c r="L63" s="33">
        <f t="shared" ref="L63:L66" si="43">L62*2</f>
        <v>16000000</v>
      </c>
      <c r="M63" s="38">
        <f>G145</f>
        <v>66.865251</v>
      </c>
      <c r="R63" s="1">
        <v>7.0</v>
      </c>
    </row>
    <row r="64">
      <c r="A64" s="26"/>
      <c r="B64" s="42"/>
      <c r="C64" s="36">
        <v>4.0</v>
      </c>
      <c r="D64" s="33"/>
      <c r="E64" s="33">
        <f t="shared" si="41"/>
        <v>8000000</v>
      </c>
      <c r="F64" s="38">
        <f>K119</f>
        <v>13.6999535</v>
      </c>
      <c r="G64" s="36">
        <v>4.0</v>
      </c>
      <c r="H64" s="33"/>
      <c r="I64" s="33">
        <f t="shared" si="42"/>
        <v>16000000</v>
      </c>
      <c r="J64" s="38">
        <f>K132</f>
        <v>36.550348</v>
      </c>
      <c r="K64" s="36">
        <v>4.0</v>
      </c>
      <c r="L64" s="33">
        <f t="shared" si="43"/>
        <v>32000000</v>
      </c>
      <c r="M64" s="38">
        <f>K145</f>
        <v>98.958081</v>
      </c>
      <c r="R64" s="1">
        <v>8.0</v>
      </c>
    </row>
    <row r="65">
      <c r="A65" s="26"/>
      <c r="B65" s="42"/>
      <c r="C65" s="36">
        <v>8.0</v>
      </c>
      <c r="D65" s="33"/>
      <c r="E65" s="33">
        <f t="shared" si="41"/>
        <v>16000000</v>
      </c>
      <c r="F65" s="38">
        <f>N119</f>
        <v>23.0328345</v>
      </c>
      <c r="G65" s="36">
        <v>8.0</v>
      </c>
      <c r="H65" s="33"/>
      <c r="I65" s="33">
        <f t="shared" si="42"/>
        <v>32000000</v>
      </c>
      <c r="J65" s="38">
        <f>N132</f>
        <v>59.809258</v>
      </c>
      <c r="K65" s="36">
        <v>8.0</v>
      </c>
      <c r="L65" s="33">
        <f t="shared" si="43"/>
        <v>64000000</v>
      </c>
      <c r="M65" s="38">
        <f>N145</f>
        <v>161.6940545</v>
      </c>
      <c r="R65" s="1">
        <v>9.0</v>
      </c>
    </row>
    <row r="66">
      <c r="A66" s="26"/>
      <c r="B66" s="42"/>
      <c r="C66" s="49">
        <v>16.0</v>
      </c>
      <c r="D66" s="52"/>
      <c r="E66" s="52">
        <f t="shared" si="41"/>
        <v>32000000</v>
      </c>
      <c r="F66" s="50">
        <f>Q119</f>
        <v>56.2274125</v>
      </c>
      <c r="G66" s="49">
        <v>16.0</v>
      </c>
      <c r="H66" s="52"/>
      <c r="I66" s="52">
        <f t="shared" si="42"/>
        <v>64000000</v>
      </c>
      <c r="J66" s="50">
        <f>Q132</f>
        <v>157.221301</v>
      </c>
      <c r="K66" s="49">
        <v>16.0</v>
      </c>
      <c r="L66" s="52">
        <f t="shared" si="43"/>
        <v>128000000</v>
      </c>
      <c r="M66" s="50">
        <f>Q145</f>
        <v>450.1475155</v>
      </c>
      <c r="R66" s="1">
        <v>10.0</v>
      </c>
    </row>
    <row r="67">
      <c r="A67" s="37" t="s">
        <v>35</v>
      </c>
      <c r="R67" s="24" t="s">
        <v>19</v>
      </c>
      <c r="S67" s="25"/>
      <c r="T67" s="25">
        <f t="shared" ref="T67:X67" si="44">MEDIAN(T57:T66)</f>
        <v>0.392851</v>
      </c>
      <c r="U67" s="25">
        <f t="shared" si="44"/>
        <v>0.921568</v>
      </c>
      <c r="V67" s="25">
        <f t="shared" si="44"/>
        <v>2.561095</v>
      </c>
      <c r="W67" s="25">
        <f t="shared" si="44"/>
        <v>7.025624</v>
      </c>
      <c r="X67" s="25">
        <f t="shared" si="44"/>
        <v>20.652231</v>
      </c>
      <c r="Y67" s="25"/>
      <c r="Z67" s="25"/>
    </row>
    <row r="68">
      <c r="A68" s="2" t="s">
        <v>36</v>
      </c>
      <c r="E68" s="6" t="s">
        <v>37</v>
      </c>
      <c r="R68" s="1">
        <v>1.0</v>
      </c>
      <c r="S68" s="15">
        <v>12.0</v>
      </c>
      <c r="T68" s="15">
        <v>0.387636</v>
      </c>
      <c r="U68" s="15">
        <v>0.650258</v>
      </c>
      <c r="V68" s="15">
        <v>1.748512</v>
      </c>
      <c r="W68" s="15">
        <v>4.747421</v>
      </c>
      <c r="X68" s="15">
        <v>14.418176</v>
      </c>
      <c r="Y68" s="14"/>
      <c r="Z68" s="14"/>
      <c r="AA68" s="14"/>
      <c r="AB68" s="14"/>
      <c r="AC68" s="14"/>
      <c r="AD68" s="14"/>
    </row>
    <row r="69">
      <c r="A69" s="1" t="s">
        <v>38</v>
      </c>
      <c r="B69" s="1" t="s">
        <v>32</v>
      </c>
      <c r="C69" s="1" t="s">
        <v>39</v>
      </c>
      <c r="D69" s="1" t="s">
        <v>40</v>
      </c>
      <c r="E69" s="1" t="s">
        <v>32</v>
      </c>
      <c r="F69" s="1" t="s">
        <v>39</v>
      </c>
      <c r="G69" s="1" t="s">
        <v>40</v>
      </c>
      <c r="H69" s="1"/>
      <c r="I69" s="1" t="s">
        <v>32</v>
      </c>
      <c r="J69" s="1" t="s">
        <v>39</v>
      </c>
      <c r="K69" s="1" t="s">
        <v>40</v>
      </c>
      <c r="L69" s="1" t="s">
        <v>32</v>
      </c>
      <c r="M69" s="1" t="s">
        <v>39</v>
      </c>
      <c r="N69" s="1" t="s">
        <v>40</v>
      </c>
      <c r="O69" s="1" t="s">
        <v>32</v>
      </c>
      <c r="P69" s="1" t="s">
        <v>39</v>
      </c>
      <c r="Q69" s="1" t="s">
        <v>40</v>
      </c>
      <c r="R69" s="1">
        <v>2.0</v>
      </c>
      <c r="S69" s="15">
        <v>12.0</v>
      </c>
      <c r="T69" s="15">
        <v>0.282316</v>
      </c>
      <c r="U69" s="15">
        <v>0.635325</v>
      </c>
      <c r="V69" s="15">
        <v>1.747245</v>
      </c>
      <c r="W69" s="15">
        <v>4.733925</v>
      </c>
      <c r="X69" s="15">
        <v>13.694564</v>
      </c>
      <c r="Y69" s="14"/>
      <c r="Z69" s="14"/>
      <c r="AA69" s="14"/>
      <c r="AB69" s="14"/>
      <c r="AC69" s="14"/>
      <c r="AD69" s="14"/>
    </row>
    <row r="70">
      <c r="A70" s="1">
        <v>1.0</v>
      </c>
      <c r="B70" s="15">
        <v>250000.0</v>
      </c>
      <c r="C70" s="15">
        <v>1.0</v>
      </c>
      <c r="D70" s="15">
        <v>0.428723</v>
      </c>
      <c r="E70" s="15">
        <v>500000.0</v>
      </c>
      <c r="F70" s="15">
        <v>2.0</v>
      </c>
      <c r="G70" s="15">
        <v>0.384242</v>
      </c>
      <c r="I70" s="15">
        <v>1000000.0</v>
      </c>
      <c r="J70" s="15">
        <v>4.0</v>
      </c>
      <c r="K70" s="15">
        <v>0.620594</v>
      </c>
      <c r="L70" s="15">
        <v>2000000.0</v>
      </c>
      <c r="M70" s="15">
        <v>8.0</v>
      </c>
      <c r="N70" s="15">
        <v>0.962457</v>
      </c>
      <c r="O70" s="15">
        <v>4000000.0</v>
      </c>
      <c r="P70" s="15">
        <v>16.0</v>
      </c>
      <c r="Q70" s="15">
        <v>2.551853</v>
      </c>
      <c r="R70" s="1">
        <v>3.0</v>
      </c>
      <c r="S70" s="15">
        <v>12.0</v>
      </c>
      <c r="T70" s="15">
        <v>0.425213</v>
      </c>
      <c r="U70" s="15">
        <v>0.656726</v>
      </c>
      <c r="V70" s="15">
        <v>1.737382</v>
      </c>
      <c r="W70" s="15">
        <v>4.737002</v>
      </c>
      <c r="X70" s="15">
        <v>13.632449</v>
      </c>
      <c r="Y70" s="14"/>
      <c r="Z70" s="14"/>
      <c r="AA70" s="14"/>
      <c r="AB70" s="14"/>
      <c r="AC70" s="14"/>
      <c r="AD70" s="14"/>
    </row>
    <row r="71">
      <c r="A71" s="1">
        <v>2.0</v>
      </c>
      <c r="B71" s="15">
        <v>250000.0</v>
      </c>
      <c r="C71" s="15">
        <v>1.0</v>
      </c>
      <c r="D71" s="15">
        <v>0.384755</v>
      </c>
      <c r="E71" s="15">
        <v>500000.0</v>
      </c>
      <c r="F71" s="15">
        <v>2.0</v>
      </c>
      <c r="G71" s="15">
        <v>0.384242</v>
      </c>
      <c r="I71" s="15">
        <v>1000000.0</v>
      </c>
      <c r="J71" s="15">
        <v>4.0</v>
      </c>
      <c r="K71" s="15">
        <v>0.553723</v>
      </c>
      <c r="L71" s="15">
        <v>2000000.0</v>
      </c>
      <c r="M71" s="15">
        <v>8.0</v>
      </c>
      <c r="N71" s="15">
        <v>0.933547</v>
      </c>
      <c r="O71" s="15">
        <v>4000000.0</v>
      </c>
      <c r="P71" s="15">
        <v>16.0</v>
      </c>
      <c r="Q71" s="15">
        <v>2.573257</v>
      </c>
      <c r="R71" s="1">
        <v>4.0</v>
      </c>
      <c r="S71" s="15">
        <v>12.0</v>
      </c>
      <c r="T71" s="15">
        <v>0.281706</v>
      </c>
      <c r="U71" s="15">
        <v>0.637368</v>
      </c>
      <c r="V71" s="15">
        <v>1.742015</v>
      </c>
      <c r="W71" s="15">
        <v>4.722194</v>
      </c>
      <c r="X71" s="15">
        <v>13.746786</v>
      </c>
      <c r="Y71" s="14"/>
      <c r="Z71" s="14"/>
      <c r="AA71" s="14"/>
      <c r="AB71" s="14"/>
      <c r="AC71" s="14"/>
      <c r="AD71" s="14"/>
    </row>
    <row r="72">
      <c r="A72" s="1">
        <v>3.0</v>
      </c>
      <c r="B72" s="15">
        <v>250000.0</v>
      </c>
      <c r="C72" s="15">
        <v>1.0</v>
      </c>
      <c r="D72" s="15">
        <v>0.511393</v>
      </c>
      <c r="E72" s="15">
        <v>500000.0</v>
      </c>
      <c r="F72" s="15">
        <v>2.0</v>
      </c>
      <c r="G72" s="15">
        <v>0.384242</v>
      </c>
      <c r="I72" s="15">
        <v>1000000.0</v>
      </c>
      <c r="J72" s="15">
        <v>4.0</v>
      </c>
      <c r="K72" s="15">
        <v>0.631231</v>
      </c>
      <c r="L72" s="15">
        <v>2000000.0</v>
      </c>
      <c r="M72" s="15">
        <v>8.0</v>
      </c>
      <c r="N72" s="15">
        <v>0.946931</v>
      </c>
      <c r="O72" s="15">
        <v>4000000.0</v>
      </c>
      <c r="P72" s="15">
        <v>16.0</v>
      </c>
      <c r="Q72" s="15">
        <v>2.543912</v>
      </c>
      <c r="R72" s="1">
        <v>5.0</v>
      </c>
      <c r="S72" s="15">
        <v>12.0</v>
      </c>
      <c r="T72" s="15">
        <v>0.285287</v>
      </c>
      <c r="U72" s="15">
        <v>0.627351</v>
      </c>
      <c r="V72" s="15">
        <v>1.741547</v>
      </c>
      <c r="W72" s="15">
        <v>4.724864</v>
      </c>
      <c r="X72" s="15">
        <v>13.753007</v>
      </c>
      <c r="Y72" s="14"/>
      <c r="Z72" s="14"/>
      <c r="AA72" s="14"/>
      <c r="AB72" s="14"/>
      <c r="AC72" s="14"/>
      <c r="AD72" s="14"/>
    </row>
    <row r="73">
      <c r="A73" s="1">
        <v>4.0</v>
      </c>
      <c r="B73" s="15">
        <v>250000.0</v>
      </c>
      <c r="C73" s="15">
        <v>1.0</v>
      </c>
      <c r="D73" s="15">
        <v>0.511393</v>
      </c>
      <c r="E73" s="15">
        <v>500000.0</v>
      </c>
      <c r="F73" s="15">
        <v>2.0</v>
      </c>
      <c r="G73" s="15">
        <v>0.378639</v>
      </c>
      <c r="I73" s="15">
        <v>1000000.0</v>
      </c>
      <c r="J73" s="15">
        <v>4.0</v>
      </c>
      <c r="K73" s="15">
        <v>0.534023</v>
      </c>
      <c r="L73" s="15">
        <v>2000000.0</v>
      </c>
      <c r="M73" s="15">
        <v>8.0</v>
      </c>
      <c r="N73" s="15">
        <v>0.935088</v>
      </c>
      <c r="O73" s="15">
        <v>4000000.0</v>
      </c>
      <c r="P73" s="15">
        <v>16.0</v>
      </c>
      <c r="Q73" s="15">
        <v>2.572971</v>
      </c>
      <c r="R73" s="1">
        <v>6.0</v>
      </c>
    </row>
    <row r="74">
      <c r="A74" s="1">
        <v>5.0</v>
      </c>
      <c r="B74" s="15">
        <v>250000.0</v>
      </c>
      <c r="C74" s="15">
        <v>1.0</v>
      </c>
      <c r="D74" s="15">
        <v>0.428723</v>
      </c>
      <c r="E74" s="15">
        <v>500000.0</v>
      </c>
      <c r="F74" s="15">
        <v>2.0</v>
      </c>
      <c r="G74" s="15">
        <v>0.379569</v>
      </c>
      <c r="I74" s="15">
        <v>1000000.0</v>
      </c>
      <c r="J74" s="15">
        <v>4.0</v>
      </c>
      <c r="K74" s="15">
        <v>0.607123</v>
      </c>
      <c r="L74" s="15">
        <v>2000000.0</v>
      </c>
      <c r="M74" s="15">
        <v>8.0</v>
      </c>
      <c r="N74" s="15">
        <v>0.932659</v>
      </c>
      <c r="O74" s="15">
        <v>4000000.0</v>
      </c>
      <c r="P74" s="15">
        <v>16.0</v>
      </c>
      <c r="Q74" s="15">
        <v>2.574756</v>
      </c>
      <c r="R74" s="1">
        <v>7.0</v>
      </c>
    </row>
    <row r="75">
      <c r="A75" s="1">
        <v>6.0</v>
      </c>
      <c r="B75" s="15">
        <v>250000.0</v>
      </c>
      <c r="C75" s="15">
        <v>1.0</v>
      </c>
      <c r="D75" s="14">
        <v>0.384755</v>
      </c>
      <c r="E75" s="14">
        <v>500000.0</v>
      </c>
      <c r="F75" s="14">
        <v>2.0</v>
      </c>
      <c r="G75" s="14">
        <v>0.378324</v>
      </c>
      <c r="I75" s="14">
        <v>1000000.0</v>
      </c>
      <c r="J75" s="14">
        <v>4.0</v>
      </c>
      <c r="K75" s="14">
        <v>0.561723</v>
      </c>
      <c r="L75" s="14">
        <v>2000000.0</v>
      </c>
      <c r="M75" s="14">
        <v>8.0</v>
      </c>
      <c r="N75" s="14">
        <v>0.950972</v>
      </c>
      <c r="O75" s="14">
        <v>4000000.0</v>
      </c>
      <c r="P75" s="14">
        <v>16.0</v>
      </c>
      <c r="Q75" s="14">
        <v>2.537268</v>
      </c>
      <c r="R75" s="1">
        <v>8.0</v>
      </c>
    </row>
    <row r="76">
      <c r="A76" s="1">
        <v>7.0</v>
      </c>
      <c r="B76" s="15">
        <v>250000.0</v>
      </c>
      <c r="C76" s="15">
        <v>1.0</v>
      </c>
      <c r="D76" s="14">
        <v>0.511393</v>
      </c>
      <c r="E76" s="14">
        <v>500000.0</v>
      </c>
      <c r="F76" s="14">
        <v>2.0</v>
      </c>
      <c r="G76" s="14">
        <v>0.377372</v>
      </c>
      <c r="I76" s="14">
        <v>1000000.0</v>
      </c>
      <c r="J76" s="14">
        <v>4.0</v>
      </c>
      <c r="K76" s="14">
        <v>0.542345</v>
      </c>
      <c r="L76" s="14">
        <v>2000000.0</v>
      </c>
      <c r="M76" s="14">
        <v>8.0</v>
      </c>
      <c r="N76" s="14">
        <v>1.021933</v>
      </c>
      <c r="O76" s="14">
        <v>4000000.0</v>
      </c>
      <c r="P76" s="14">
        <v>16.0</v>
      </c>
      <c r="Q76" s="14">
        <v>2.573159</v>
      </c>
      <c r="R76" s="1">
        <v>9.0</v>
      </c>
    </row>
    <row r="77">
      <c r="A77" s="1">
        <v>8.0</v>
      </c>
      <c r="B77" s="15">
        <v>250000.0</v>
      </c>
      <c r="C77" s="15">
        <v>1.0</v>
      </c>
      <c r="D77" s="14">
        <v>0.511393</v>
      </c>
      <c r="E77" s="14">
        <v>500000.0</v>
      </c>
      <c r="F77" s="14">
        <v>2.0</v>
      </c>
      <c r="G77" s="14">
        <v>0.379539</v>
      </c>
      <c r="I77" s="14">
        <v>1000000.0</v>
      </c>
      <c r="J77" s="14">
        <v>4.0</v>
      </c>
      <c r="K77" s="14">
        <v>0.600583</v>
      </c>
      <c r="L77" s="14">
        <v>2000000.0</v>
      </c>
      <c r="M77" s="14">
        <v>8.0</v>
      </c>
      <c r="N77" s="14">
        <v>0.948249</v>
      </c>
      <c r="O77" s="14">
        <v>4000000.0</v>
      </c>
      <c r="P77" s="14">
        <v>16.0</v>
      </c>
      <c r="Q77" s="14">
        <v>2.566338</v>
      </c>
      <c r="R77" s="1">
        <v>10.0</v>
      </c>
    </row>
    <row r="78">
      <c r="A78" s="1">
        <v>9.0</v>
      </c>
      <c r="B78" s="15">
        <v>250000.0</v>
      </c>
      <c r="C78" s="15">
        <v>1.0</v>
      </c>
      <c r="D78" s="14">
        <v>0.511393</v>
      </c>
      <c r="E78" s="14">
        <v>500000.0</v>
      </c>
      <c r="F78" s="14">
        <v>2.0</v>
      </c>
      <c r="G78" s="14">
        <v>0.37931</v>
      </c>
      <c r="I78" s="14">
        <v>1000000.0</v>
      </c>
      <c r="J78" s="14">
        <v>4.0</v>
      </c>
      <c r="K78" s="14">
        <v>0.594269</v>
      </c>
      <c r="L78" s="14">
        <v>2000000.0</v>
      </c>
      <c r="M78" s="14">
        <v>8.0</v>
      </c>
      <c r="N78" s="14">
        <v>0.954337</v>
      </c>
      <c r="O78" s="14">
        <v>4000000.0</v>
      </c>
      <c r="P78" s="14">
        <v>16.0</v>
      </c>
      <c r="Q78" s="14">
        <v>2.550329</v>
      </c>
      <c r="R78" s="24" t="s">
        <v>19</v>
      </c>
      <c r="S78" s="25"/>
      <c r="T78" s="25">
        <f t="shared" ref="T78:X78" si="45">MEDIAN(T68:T77)</f>
        <v>0.285287</v>
      </c>
      <c r="U78" s="25">
        <f t="shared" si="45"/>
        <v>0.637368</v>
      </c>
      <c r="V78" s="25">
        <f t="shared" si="45"/>
        <v>1.742015</v>
      </c>
      <c r="W78" s="25">
        <f t="shared" si="45"/>
        <v>4.733925</v>
      </c>
      <c r="X78" s="25">
        <f t="shared" si="45"/>
        <v>13.746786</v>
      </c>
      <c r="Y78" s="25"/>
      <c r="Z78" s="25"/>
    </row>
    <row r="79">
      <c r="A79" s="1">
        <v>10.0</v>
      </c>
      <c r="B79" s="15">
        <v>250000.0</v>
      </c>
      <c r="C79" s="15">
        <v>1.0</v>
      </c>
      <c r="D79" s="14">
        <v>0.511393</v>
      </c>
      <c r="E79" s="14">
        <v>500000.0</v>
      </c>
      <c r="F79" s="14">
        <v>2.0</v>
      </c>
      <c r="G79" s="14">
        <v>0.37853</v>
      </c>
      <c r="I79" s="14">
        <v>1000000.0</v>
      </c>
      <c r="J79" s="14">
        <v>4.0</v>
      </c>
      <c r="K79" s="14">
        <v>0.575386</v>
      </c>
      <c r="L79" s="14">
        <v>2000000.0</v>
      </c>
      <c r="M79" s="14">
        <v>8.0</v>
      </c>
      <c r="N79" s="14">
        <v>1.078514</v>
      </c>
      <c r="O79" s="14">
        <v>4000000.0</v>
      </c>
      <c r="P79" s="14">
        <v>16.0</v>
      </c>
      <c r="Q79" s="14">
        <v>2.549636</v>
      </c>
      <c r="R79" s="1">
        <v>1.0</v>
      </c>
      <c r="S79" s="15">
        <v>16.0</v>
      </c>
      <c r="T79" s="15">
        <v>0.367854</v>
      </c>
      <c r="U79" s="15">
        <v>0.898993</v>
      </c>
      <c r="V79" s="15">
        <v>2.587322</v>
      </c>
      <c r="W79" s="15">
        <v>6.972634</v>
      </c>
      <c r="X79" s="15">
        <v>19.912475</v>
      </c>
      <c r="Y79" s="14"/>
      <c r="Z79" s="14"/>
      <c r="AA79" s="14"/>
      <c r="AB79" s="14"/>
      <c r="AC79" s="14"/>
      <c r="AD79" s="14"/>
    </row>
    <row r="80">
      <c r="A80" s="24" t="s">
        <v>19</v>
      </c>
      <c r="B80" s="25"/>
      <c r="C80" s="25"/>
      <c r="D80" s="25">
        <f>MEDIAN(D70:D79)</f>
        <v>0.511393</v>
      </c>
      <c r="E80" s="25"/>
      <c r="F80" s="25"/>
      <c r="G80" s="25">
        <f>MEDIAN(G70:G79)</f>
        <v>0.3794245</v>
      </c>
      <c r="H80" s="25"/>
      <c r="I80" s="25"/>
      <c r="J80" s="25"/>
      <c r="K80" s="25">
        <f>MEDIAN(K70:K79)</f>
        <v>0.5848275</v>
      </c>
      <c r="L80" s="25"/>
      <c r="M80" s="25"/>
      <c r="N80" s="25">
        <f>MEDIAN(N70:N79)</f>
        <v>0.9496105</v>
      </c>
      <c r="O80" s="25"/>
      <c r="P80" s="25"/>
      <c r="Q80" s="25">
        <f>MEDIAN(Q70:Q79)</f>
        <v>2.5590955</v>
      </c>
      <c r="R80" s="1">
        <v>2.0</v>
      </c>
      <c r="S80" s="15">
        <v>16.0</v>
      </c>
      <c r="T80" s="15">
        <v>0.363398</v>
      </c>
      <c r="U80" s="15">
        <v>0.904054</v>
      </c>
      <c r="V80" s="15">
        <v>2.563137</v>
      </c>
      <c r="W80" s="15">
        <v>6.946561</v>
      </c>
      <c r="X80" s="15">
        <v>19.993189</v>
      </c>
      <c r="Y80" s="14"/>
      <c r="Z80" s="14"/>
      <c r="AA80" s="14"/>
      <c r="AB80" s="14"/>
      <c r="AC80" s="14"/>
      <c r="AD80" s="14"/>
    </row>
    <row r="81">
      <c r="A81" s="1" t="s">
        <v>41</v>
      </c>
      <c r="R81" s="1">
        <v>3.0</v>
      </c>
      <c r="S81" s="15">
        <v>16.0</v>
      </c>
      <c r="T81" s="15">
        <v>0.351597</v>
      </c>
      <c r="U81" s="15">
        <v>0.916666</v>
      </c>
      <c r="V81" s="15">
        <v>2.561081</v>
      </c>
      <c r="W81" s="15">
        <v>6.92219</v>
      </c>
      <c r="X81" s="15">
        <v>20.009201</v>
      </c>
      <c r="Y81" s="14"/>
      <c r="Z81" s="14"/>
      <c r="AA81" s="14"/>
      <c r="AB81" s="14"/>
      <c r="AC81" s="14"/>
      <c r="AD81" s="14"/>
    </row>
    <row r="82">
      <c r="A82" s="1" t="s">
        <v>42</v>
      </c>
      <c r="B82" s="1" t="s">
        <v>32</v>
      </c>
      <c r="C82" s="1" t="s">
        <v>39</v>
      </c>
      <c r="D82" s="1" t="s">
        <v>40</v>
      </c>
      <c r="E82" s="1" t="s">
        <v>32</v>
      </c>
      <c r="F82" s="1" t="s">
        <v>39</v>
      </c>
      <c r="G82" s="1" t="s">
        <v>40</v>
      </c>
      <c r="H82" s="1"/>
      <c r="I82" s="1" t="s">
        <v>32</v>
      </c>
      <c r="J82" s="1" t="s">
        <v>39</v>
      </c>
      <c r="K82" s="1" t="s">
        <v>40</v>
      </c>
      <c r="L82" s="1" t="s">
        <v>32</v>
      </c>
      <c r="M82" s="1" t="s">
        <v>39</v>
      </c>
      <c r="N82" s="1" t="s">
        <v>40</v>
      </c>
      <c r="O82" s="1" t="s">
        <v>32</v>
      </c>
      <c r="P82" s="1" t="s">
        <v>39</v>
      </c>
      <c r="Q82" s="1" t="s">
        <v>40</v>
      </c>
      <c r="R82" s="1">
        <v>4.0</v>
      </c>
      <c r="S82" s="15">
        <v>16.0</v>
      </c>
      <c r="T82" s="15">
        <v>0.347667</v>
      </c>
      <c r="U82" s="15">
        <v>0.89369</v>
      </c>
      <c r="V82" s="15">
        <v>2.590167</v>
      </c>
      <c r="W82" s="15">
        <v>6.981431</v>
      </c>
      <c r="X82" s="15">
        <v>20.057636</v>
      </c>
      <c r="Y82" s="14"/>
      <c r="Z82" s="14"/>
      <c r="AA82" s="14"/>
      <c r="AB82" s="14"/>
      <c r="AC82" s="14"/>
      <c r="AD82" s="14"/>
    </row>
    <row r="83">
      <c r="A83" s="1">
        <v>1.0</v>
      </c>
      <c r="B83" s="15">
        <v>500000.0</v>
      </c>
      <c r="C83" s="15">
        <v>1.0</v>
      </c>
      <c r="D83" s="15">
        <v>0.812534</v>
      </c>
      <c r="E83" s="15">
        <v>1000000.0</v>
      </c>
      <c r="F83" s="15">
        <v>2.0</v>
      </c>
      <c r="G83" s="15">
        <v>1.096083</v>
      </c>
      <c r="I83" s="15">
        <v>2000000.0</v>
      </c>
      <c r="J83" s="15">
        <v>4.0</v>
      </c>
      <c r="K83" s="15">
        <v>1.618728</v>
      </c>
      <c r="L83" s="15">
        <v>4000000.0</v>
      </c>
      <c r="M83" s="15">
        <v>8.0</v>
      </c>
      <c r="N83" s="15">
        <v>2.564722</v>
      </c>
      <c r="O83" s="15">
        <v>8000000.0</v>
      </c>
      <c r="P83" s="15">
        <v>16.0</v>
      </c>
      <c r="Q83" s="15">
        <v>7.149695</v>
      </c>
      <c r="R83" s="1">
        <v>5.0</v>
      </c>
      <c r="S83" s="15">
        <v>16.0</v>
      </c>
      <c r="T83" s="15">
        <v>0.363286</v>
      </c>
      <c r="U83" s="15">
        <v>0.921906</v>
      </c>
      <c r="V83" s="15">
        <v>2.56554</v>
      </c>
      <c r="W83" s="15">
        <v>6.982008</v>
      </c>
      <c r="X83" s="15">
        <v>19.966607</v>
      </c>
      <c r="Y83" s="14"/>
      <c r="Z83" s="14"/>
      <c r="AA83" s="14"/>
      <c r="AB83" s="14"/>
      <c r="AC83" s="14"/>
      <c r="AD83" s="14"/>
    </row>
    <row r="84">
      <c r="A84" s="1">
        <v>2.0</v>
      </c>
      <c r="B84" s="15">
        <v>500000.0</v>
      </c>
      <c r="C84" s="15">
        <v>1.0</v>
      </c>
      <c r="D84" s="15">
        <v>0.855194</v>
      </c>
      <c r="E84" s="15">
        <v>1000000.0</v>
      </c>
      <c r="F84" s="15">
        <v>2.0</v>
      </c>
      <c r="G84" s="15">
        <v>1.101356</v>
      </c>
      <c r="I84" s="15">
        <v>2000000.0</v>
      </c>
      <c r="J84" s="15">
        <v>4.0</v>
      </c>
      <c r="K84" s="15">
        <v>1.568615</v>
      </c>
      <c r="L84" s="15">
        <v>4000000.0</v>
      </c>
      <c r="M84" s="15">
        <v>8.0</v>
      </c>
      <c r="N84" s="15">
        <v>2.566169</v>
      </c>
      <c r="O84" s="15">
        <v>8000000.0</v>
      </c>
      <c r="P84" s="15">
        <v>16.0</v>
      </c>
      <c r="Q84" s="15">
        <v>7.178415</v>
      </c>
      <c r="R84" s="1">
        <v>6.0</v>
      </c>
    </row>
    <row r="85">
      <c r="A85" s="1">
        <v>3.0</v>
      </c>
      <c r="B85" s="15">
        <v>500000.0</v>
      </c>
      <c r="C85" s="15">
        <v>1.0</v>
      </c>
      <c r="D85" s="15">
        <v>0.870426</v>
      </c>
      <c r="E85" s="15">
        <v>1000000.0</v>
      </c>
      <c r="F85" s="15">
        <v>2.0</v>
      </c>
      <c r="G85" s="15">
        <v>1.070712</v>
      </c>
      <c r="I85" s="15">
        <v>2000000.0</v>
      </c>
      <c r="J85" s="15">
        <v>4.0</v>
      </c>
      <c r="K85" s="15">
        <v>1.619494</v>
      </c>
      <c r="L85" s="15">
        <v>4000000.0</v>
      </c>
      <c r="M85" s="15">
        <v>8.0</v>
      </c>
      <c r="N85" s="15">
        <v>2.566983</v>
      </c>
      <c r="O85" s="15">
        <v>8000000.0</v>
      </c>
      <c r="P85" s="15">
        <v>16.0</v>
      </c>
      <c r="Q85" s="15">
        <v>7.151634</v>
      </c>
      <c r="R85" s="1">
        <v>7.0</v>
      </c>
    </row>
    <row r="86">
      <c r="A86" s="1">
        <v>4.0</v>
      </c>
      <c r="B86" s="15">
        <v>500000.0</v>
      </c>
      <c r="C86" s="15">
        <v>1.0</v>
      </c>
      <c r="D86" s="15">
        <v>0.993663</v>
      </c>
      <c r="E86" s="15">
        <v>1000000.0</v>
      </c>
      <c r="F86" s="15">
        <v>2.0</v>
      </c>
      <c r="G86" s="15">
        <v>1.12455</v>
      </c>
      <c r="I86" s="15">
        <v>2000000.0</v>
      </c>
      <c r="J86" s="15">
        <v>4.0</v>
      </c>
      <c r="K86" s="15">
        <v>1.546787</v>
      </c>
      <c r="L86" s="15">
        <v>4000000.0</v>
      </c>
      <c r="M86" s="15">
        <v>8.0</v>
      </c>
      <c r="N86" s="15">
        <v>2.558292</v>
      </c>
      <c r="O86" s="15">
        <v>8000000.0</v>
      </c>
      <c r="P86" s="15">
        <v>16.0</v>
      </c>
      <c r="Q86" s="15">
        <v>7.112873</v>
      </c>
      <c r="R86" s="1">
        <v>8.0</v>
      </c>
    </row>
    <row r="87">
      <c r="A87" s="1">
        <v>5.0</v>
      </c>
      <c r="B87" s="15">
        <v>500000.0</v>
      </c>
      <c r="C87" s="15">
        <v>1.0</v>
      </c>
      <c r="D87" s="15">
        <v>0.725404</v>
      </c>
      <c r="E87" s="15">
        <v>1000000.0</v>
      </c>
      <c r="F87" s="15">
        <v>2.0</v>
      </c>
      <c r="G87" s="15">
        <v>1.092535</v>
      </c>
      <c r="I87" s="15">
        <v>2000000.0</v>
      </c>
      <c r="J87" s="15">
        <v>4.0</v>
      </c>
      <c r="K87" s="15">
        <v>1.562557</v>
      </c>
      <c r="L87" s="15">
        <v>4000000.0</v>
      </c>
      <c r="M87" s="15">
        <v>8.0</v>
      </c>
      <c r="N87" s="15">
        <v>2.564241</v>
      </c>
      <c r="O87" s="15">
        <v>8000000.0</v>
      </c>
      <c r="P87" s="15">
        <v>16.0</v>
      </c>
      <c r="Q87" s="15">
        <v>7.117326</v>
      </c>
      <c r="R87" s="1">
        <v>9.0</v>
      </c>
    </row>
    <row r="88">
      <c r="A88" s="1">
        <v>6.0</v>
      </c>
      <c r="B88" s="14">
        <v>500000.0</v>
      </c>
      <c r="C88" s="15">
        <v>1.0</v>
      </c>
      <c r="D88" s="14">
        <v>0.827229</v>
      </c>
      <c r="E88" s="14">
        <v>1000000.0</v>
      </c>
      <c r="F88" s="14">
        <v>2.0</v>
      </c>
      <c r="G88" s="14">
        <v>1.015959</v>
      </c>
      <c r="I88" s="14">
        <v>2000000.0</v>
      </c>
      <c r="J88" s="14">
        <v>4.0</v>
      </c>
      <c r="K88" s="14">
        <v>1.57434</v>
      </c>
      <c r="L88" s="14">
        <v>4000000.0</v>
      </c>
      <c r="M88" s="14">
        <v>8.0</v>
      </c>
      <c r="N88" s="14">
        <v>2.571321</v>
      </c>
      <c r="O88" s="14">
        <v>8000000.0</v>
      </c>
      <c r="P88" s="14">
        <v>16.0</v>
      </c>
      <c r="Q88" s="14">
        <v>7.175268</v>
      </c>
      <c r="R88" s="1">
        <v>10.0</v>
      </c>
    </row>
    <row r="89">
      <c r="A89" s="1">
        <v>7.0</v>
      </c>
      <c r="B89" s="14">
        <v>500000.0</v>
      </c>
      <c r="C89" s="15">
        <v>1.0</v>
      </c>
      <c r="D89" s="14">
        <v>0.762617</v>
      </c>
      <c r="E89" s="14">
        <v>1000000.0</v>
      </c>
      <c r="F89" s="14">
        <v>2.0</v>
      </c>
      <c r="G89" s="14">
        <v>1.011047</v>
      </c>
      <c r="I89" s="14">
        <v>2000000.0</v>
      </c>
      <c r="J89" s="14">
        <v>4.0</v>
      </c>
      <c r="K89" s="14">
        <v>1.579708</v>
      </c>
      <c r="L89" s="14">
        <v>4000000.0</v>
      </c>
      <c r="M89" s="14">
        <v>8.0</v>
      </c>
      <c r="N89" s="14">
        <v>2.559243</v>
      </c>
      <c r="O89" s="14">
        <v>8000000.0</v>
      </c>
      <c r="P89" s="14">
        <v>16.0</v>
      </c>
      <c r="Q89" s="14">
        <v>7.175609</v>
      </c>
      <c r="R89" s="24" t="s">
        <v>19</v>
      </c>
      <c r="S89" s="25"/>
      <c r="T89" s="25">
        <f t="shared" ref="T89:X89" si="46">MEDIAN(T79:T88)</f>
        <v>0.363286</v>
      </c>
      <c r="U89" s="25">
        <f t="shared" si="46"/>
        <v>0.904054</v>
      </c>
      <c r="V89" s="25">
        <f t="shared" si="46"/>
        <v>2.56554</v>
      </c>
      <c r="W89" s="25">
        <f t="shared" si="46"/>
        <v>6.972634</v>
      </c>
      <c r="X89" s="25">
        <f t="shared" si="46"/>
        <v>19.993189</v>
      </c>
      <c r="Y89" s="25"/>
      <c r="Z89" s="25"/>
    </row>
    <row r="90">
      <c r="A90" s="1">
        <v>8.0</v>
      </c>
      <c r="B90" s="14">
        <v>500000.0</v>
      </c>
      <c r="C90" s="15">
        <v>1.0</v>
      </c>
      <c r="D90" s="14">
        <v>0.915657</v>
      </c>
      <c r="E90" s="14">
        <v>1000000.0</v>
      </c>
      <c r="F90" s="14">
        <v>2.0</v>
      </c>
      <c r="G90" s="14">
        <v>1.009701</v>
      </c>
      <c r="I90" s="14">
        <v>2000000.0</v>
      </c>
      <c r="J90" s="14">
        <v>4.0</v>
      </c>
      <c r="K90" s="14">
        <v>1.565135</v>
      </c>
      <c r="L90" s="14">
        <v>4000000.0</v>
      </c>
      <c r="M90" s="14">
        <v>8.0</v>
      </c>
      <c r="N90" s="14">
        <v>2.558582</v>
      </c>
      <c r="O90" s="14">
        <v>8000000.0</v>
      </c>
      <c r="P90" s="14">
        <v>16.0</v>
      </c>
      <c r="Q90" s="14">
        <v>7.222323</v>
      </c>
    </row>
    <row r="91">
      <c r="A91" s="1">
        <v>9.0</v>
      </c>
      <c r="B91" s="14">
        <v>500000.0</v>
      </c>
      <c r="C91" s="15">
        <v>1.0</v>
      </c>
      <c r="D91" s="14">
        <v>0.941734</v>
      </c>
      <c r="E91" s="14">
        <v>1000000.0</v>
      </c>
      <c r="F91" s="14">
        <v>2.0</v>
      </c>
      <c r="G91" s="14">
        <v>1.078465</v>
      </c>
      <c r="I91" s="14">
        <v>2000000.0</v>
      </c>
      <c r="J91" s="14">
        <v>4.0</v>
      </c>
      <c r="K91" s="14">
        <v>1.771258</v>
      </c>
      <c r="L91" s="14">
        <v>4000000.0</v>
      </c>
      <c r="M91" s="14">
        <v>8.0</v>
      </c>
      <c r="N91" s="14">
        <v>2.557331</v>
      </c>
      <c r="O91" s="14">
        <v>8000000.0</v>
      </c>
      <c r="P91" s="14">
        <v>16.0</v>
      </c>
      <c r="Q91" s="14">
        <v>7.153469</v>
      </c>
    </row>
    <row r="92">
      <c r="A92" s="1">
        <v>10.0</v>
      </c>
      <c r="B92" s="14">
        <v>500000.0</v>
      </c>
      <c r="C92" s="15">
        <v>1.0</v>
      </c>
      <c r="D92" s="14">
        <v>0.879204</v>
      </c>
      <c r="E92" s="14">
        <v>1000000.0</v>
      </c>
      <c r="F92" s="14">
        <v>2.0</v>
      </c>
      <c r="G92" s="14">
        <v>1.009299</v>
      </c>
      <c r="I92" s="14">
        <v>2000000.0</v>
      </c>
      <c r="J92" s="14">
        <v>4.0</v>
      </c>
      <c r="K92" s="14">
        <v>1.642083</v>
      </c>
      <c r="L92" s="14">
        <v>4000000.0</v>
      </c>
      <c r="M92" s="14">
        <v>8.0</v>
      </c>
      <c r="N92" s="14">
        <v>2.558335</v>
      </c>
      <c r="O92" s="14">
        <v>8000000.0</v>
      </c>
      <c r="P92" s="14">
        <v>16.0</v>
      </c>
      <c r="Q92" s="14">
        <v>7.174116</v>
      </c>
    </row>
    <row r="93">
      <c r="A93" s="24" t="s">
        <v>19</v>
      </c>
      <c r="B93" s="25"/>
      <c r="C93" s="25"/>
      <c r="D93" s="25">
        <f>MEDIAN(D83:D92)</f>
        <v>0.86281</v>
      </c>
      <c r="E93" s="25"/>
      <c r="F93" s="25"/>
      <c r="G93" s="25">
        <f>MEDIAN(G83:G92)</f>
        <v>1.0745885</v>
      </c>
      <c r="H93" s="25"/>
      <c r="I93" s="25"/>
      <c r="J93" s="25"/>
      <c r="K93" s="25">
        <f>MEDIAN(K83:K92)</f>
        <v>1.577024</v>
      </c>
      <c r="L93" s="25"/>
      <c r="M93" s="25"/>
      <c r="N93" s="25">
        <f>MEDIAN(N83:N92)</f>
        <v>2.561742</v>
      </c>
      <c r="O93" s="25"/>
      <c r="P93" s="25"/>
      <c r="Q93" s="25">
        <f>MEDIAN(Q83:Q92)</f>
        <v>7.1637925</v>
      </c>
    </row>
    <row r="94">
      <c r="A94" s="1" t="s">
        <v>43</v>
      </c>
    </row>
    <row r="95">
      <c r="A95" s="1" t="s">
        <v>42</v>
      </c>
      <c r="B95" s="1" t="s">
        <v>32</v>
      </c>
      <c r="C95" s="1" t="s">
        <v>39</v>
      </c>
      <c r="D95" s="1" t="s">
        <v>40</v>
      </c>
      <c r="E95" s="1" t="s">
        <v>32</v>
      </c>
      <c r="F95" s="1" t="s">
        <v>39</v>
      </c>
      <c r="G95" s="1" t="s">
        <v>40</v>
      </c>
      <c r="H95" s="1"/>
      <c r="I95" s="1" t="s">
        <v>32</v>
      </c>
      <c r="J95" s="1" t="s">
        <v>39</v>
      </c>
      <c r="K95" s="1" t="s">
        <v>40</v>
      </c>
      <c r="L95" s="1" t="s">
        <v>32</v>
      </c>
      <c r="M95" s="1" t="s">
        <v>39</v>
      </c>
      <c r="N95" s="1" t="s">
        <v>40</v>
      </c>
      <c r="O95" s="1" t="s">
        <v>32</v>
      </c>
      <c r="P95" s="1" t="s">
        <v>39</v>
      </c>
      <c r="Q95" s="1" t="s">
        <v>40</v>
      </c>
    </row>
    <row r="96">
      <c r="A96" s="1">
        <v>1.0</v>
      </c>
      <c r="B96" s="15">
        <v>1000000.0</v>
      </c>
      <c r="C96" s="15">
        <v>1.0</v>
      </c>
      <c r="D96" s="15">
        <v>2.236352</v>
      </c>
      <c r="E96" s="15">
        <v>2000000.0</v>
      </c>
      <c r="F96" s="15">
        <v>2.0</v>
      </c>
      <c r="G96" s="15">
        <v>3.089384</v>
      </c>
      <c r="I96" s="15">
        <v>4000000.0</v>
      </c>
      <c r="J96" s="15">
        <v>4.0</v>
      </c>
      <c r="K96" s="15">
        <v>4.350901</v>
      </c>
      <c r="L96" s="15">
        <v>8000000.0</v>
      </c>
      <c r="M96" s="15">
        <v>8.0</v>
      </c>
      <c r="N96" s="15">
        <v>7.412131</v>
      </c>
      <c r="O96" s="15">
        <v>1.6E7</v>
      </c>
      <c r="P96" s="15">
        <v>16.0</v>
      </c>
      <c r="Q96" s="15">
        <v>20.022852</v>
      </c>
    </row>
    <row r="97">
      <c r="A97" s="1">
        <v>2.0</v>
      </c>
      <c r="B97" s="15">
        <v>1000000.0</v>
      </c>
      <c r="C97" s="15">
        <v>1.0</v>
      </c>
      <c r="D97" s="15">
        <v>2.362653</v>
      </c>
      <c r="E97" s="15">
        <v>2000000.0</v>
      </c>
      <c r="F97" s="15">
        <v>2.0</v>
      </c>
      <c r="G97" s="15">
        <v>3.010683</v>
      </c>
      <c r="I97" s="15">
        <v>4000000.0</v>
      </c>
      <c r="J97" s="15">
        <v>4.0</v>
      </c>
      <c r="K97" s="15">
        <v>4.387625</v>
      </c>
      <c r="L97" s="15">
        <v>8000000.0</v>
      </c>
      <c r="M97" s="15">
        <v>8.0</v>
      </c>
      <c r="N97" s="15">
        <v>7.256841</v>
      </c>
      <c r="O97" s="15">
        <v>1.6E7</v>
      </c>
      <c r="P97" s="15">
        <v>16.0</v>
      </c>
      <c r="Q97" s="15">
        <v>19.870978</v>
      </c>
    </row>
    <row r="98">
      <c r="A98" s="1">
        <v>3.0</v>
      </c>
      <c r="B98" s="15">
        <v>1000000.0</v>
      </c>
      <c r="C98" s="15">
        <v>1.0</v>
      </c>
      <c r="D98" s="15">
        <v>2.211936</v>
      </c>
      <c r="E98" s="15">
        <v>2000000.0</v>
      </c>
      <c r="F98" s="15">
        <v>2.0</v>
      </c>
      <c r="G98" s="15">
        <v>3.058747</v>
      </c>
      <c r="I98" s="15">
        <v>4000000.0</v>
      </c>
      <c r="J98" s="15">
        <v>4.0</v>
      </c>
      <c r="K98" s="15">
        <v>4.355978</v>
      </c>
      <c r="L98" s="15">
        <v>8000000.0</v>
      </c>
      <c r="M98" s="15">
        <v>8.0</v>
      </c>
      <c r="N98" s="15">
        <v>7.219357</v>
      </c>
      <c r="O98" s="15">
        <v>1.6E7</v>
      </c>
      <c r="P98" s="15">
        <v>16.0</v>
      </c>
      <c r="Q98" s="15">
        <v>19.900491</v>
      </c>
    </row>
    <row r="99">
      <c r="A99" s="1">
        <v>4.0</v>
      </c>
      <c r="B99" s="15">
        <v>1000000.0</v>
      </c>
      <c r="C99" s="15">
        <v>1.0</v>
      </c>
      <c r="D99" s="15">
        <v>2.232566</v>
      </c>
      <c r="E99" s="15">
        <v>2000000.0</v>
      </c>
      <c r="F99" s="15">
        <v>2.0</v>
      </c>
      <c r="G99" s="15">
        <v>2.922215</v>
      </c>
      <c r="I99" s="15">
        <v>4000000.0</v>
      </c>
      <c r="J99" s="15">
        <v>4.0</v>
      </c>
      <c r="K99" s="15">
        <v>4.408802</v>
      </c>
      <c r="L99" s="15">
        <v>8000000.0</v>
      </c>
      <c r="M99" s="15">
        <v>8.0</v>
      </c>
      <c r="N99" s="15">
        <v>7.339015</v>
      </c>
      <c r="O99" s="15">
        <v>1.6E7</v>
      </c>
      <c r="P99" s="15">
        <v>16.0</v>
      </c>
      <c r="Q99" s="15">
        <v>19.938366</v>
      </c>
    </row>
    <row r="100">
      <c r="A100" s="1">
        <v>5.0</v>
      </c>
      <c r="B100" s="15">
        <v>1000000.0</v>
      </c>
      <c r="C100" s="15">
        <v>1.0</v>
      </c>
      <c r="D100" s="15">
        <v>2.329515</v>
      </c>
      <c r="E100" s="15">
        <v>2000000.0</v>
      </c>
      <c r="F100" s="15">
        <v>2.0</v>
      </c>
      <c r="G100" s="15">
        <v>2.870192</v>
      </c>
      <c r="I100" s="15">
        <v>4000000.0</v>
      </c>
      <c r="J100" s="15">
        <v>4.0</v>
      </c>
      <c r="K100" s="15">
        <v>4.568121</v>
      </c>
      <c r="L100" s="15">
        <v>8000000.0</v>
      </c>
      <c r="M100" s="15">
        <v>8.0</v>
      </c>
      <c r="N100" s="15">
        <v>7.233108</v>
      </c>
      <c r="O100" s="15">
        <v>1.6E7</v>
      </c>
      <c r="P100" s="15">
        <v>16.0</v>
      </c>
      <c r="Q100" s="15">
        <v>20.000942</v>
      </c>
    </row>
    <row r="101">
      <c r="A101" s="1">
        <v>6.0</v>
      </c>
      <c r="B101" s="14">
        <v>1000000.0</v>
      </c>
      <c r="C101" s="15">
        <v>1.0</v>
      </c>
      <c r="D101" s="14">
        <v>2.462464</v>
      </c>
      <c r="E101" s="14">
        <v>2000000.0</v>
      </c>
      <c r="F101" s="14">
        <v>2.0</v>
      </c>
      <c r="G101" s="14">
        <v>2.923037</v>
      </c>
      <c r="I101" s="14">
        <v>4000000.0</v>
      </c>
      <c r="J101" s="14">
        <v>4.0</v>
      </c>
      <c r="K101" s="14">
        <v>4.699232</v>
      </c>
      <c r="L101" s="14">
        <v>8000000.0</v>
      </c>
      <c r="M101" s="14">
        <v>8.0</v>
      </c>
      <c r="N101" s="14">
        <v>7.294636</v>
      </c>
      <c r="O101" s="14">
        <v>1.6E7</v>
      </c>
      <c r="P101" s="14">
        <v>16.0</v>
      </c>
      <c r="Q101" s="14">
        <v>19.957222</v>
      </c>
      <c r="R101" s="24"/>
      <c r="S101" s="25"/>
      <c r="T101" s="25"/>
      <c r="U101" s="25"/>
      <c r="V101" s="25"/>
      <c r="W101" s="25"/>
      <c r="X101" s="25"/>
      <c r="Y101" s="25"/>
      <c r="Z101" s="25"/>
    </row>
    <row r="102">
      <c r="A102" s="1">
        <v>7.0</v>
      </c>
      <c r="B102" s="14">
        <v>1000000.0</v>
      </c>
      <c r="C102" s="15">
        <v>1.0</v>
      </c>
      <c r="D102" s="14">
        <v>2.591246</v>
      </c>
      <c r="E102" s="14">
        <v>2000000.0</v>
      </c>
      <c r="F102" s="14">
        <v>2.0</v>
      </c>
      <c r="G102" s="14">
        <v>2.913951</v>
      </c>
      <c r="I102" s="14">
        <v>4000000.0</v>
      </c>
      <c r="J102" s="14">
        <v>4.0</v>
      </c>
      <c r="K102" s="14">
        <v>4.425101</v>
      </c>
      <c r="L102" s="14">
        <v>8000000.0</v>
      </c>
      <c r="M102" s="14">
        <v>8.0</v>
      </c>
      <c r="N102" s="14">
        <v>7.535873</v>
      </c>
      <c r="O102" s="14">
        <v>1.6E7</v>
      </c>
      <c r="P102" s="14">
        <v>16.0</v>
      </c>
      <c r="Q102" s="14">
        <v>19.979642</v>
      </c>
    </row>
    <row r="103">
      <c r="A103" s="1">
        <v>8.0</v>
      </c>
      <c r="B103" s="14">
        <v>1000000.0</v>
      </c>
      <c r="C103" s="15">
        <v>1.0</v>
      </c>
      <c r="D103" s="14">
        <v>2.372748</v>
      </c>
      <c r="E103" s="14">
        <v>2000000.0</v>
      </c>
      <c r="F103" s="14">
        <v>2.0</v>
      </c>
      <c r="G103" s="14">
        <v>2.864366</v>
      </c>
      <c r="I103" s="14">
        <v>4000000.0</v>
      </c>
      <c r="J103" s="14">
        <v>4.0</v>
      </c>
      <c r="K103" s="14">
        <v>4.399541</v>
      </c>
      <c r="L103" s="14">
        <v>8000000.0</v>
      </c>
      <c r="M103" s="14">
        <v>8.0</v>
      </c>
      <c r="N103" s="14">
        <v>7.277271</v>
      </c>
      <c r="O103" s="14">
        <v>1.6E7</v>
      </c>
      <c r="P103" s="14">
        <v>16.0</v>
      </c>
      <c r="Q103" s="14">
        <v>19.987247</v>
      </c>
    </row>
    <row r="104">
      <c r="A104" s="1">
        <v>9.0</v>
      </c>
      <c r="B104" s="14">
        <v>1000000.0</v>
      </c>
      <c r="C104" s="15">
        <v>1.0</v>
      </c>
      <c r="D104" s="14">
        <v>2.674421</v>
      </c>
      <c r="E104" s="14">
        <v>2000000.0</v>
      </c>
      <c r="F104" s="14">
        <v>2.0</v>
      </c>
      <c r="G104" s="14">
        <v>2.851664</v>
      </c>
      <c r="I104" s="14">
        <v>4000000.0</v>
      </c>
      <c r="J104" s="14">
        <v>4.0</v>
      </c>
      <c r="K104" s="14">
        <v>4.449187</v>
      </c>
      <c r="L104" s="14">
        <v>8000000.0</v>
      </c>
      <c r="M104" s="14">
        <v>8.0</v>
      </c>
      <c r="N104" s="14">
        <v>7.29405</v>
      </c>
      <c r="O104" s="14">
        <v>1.6E7</v>
      </c>
      <c r="P104" s="14">
        <v>16.0</v>
      </c>
      <c r="Q104" s="14">
        <v>20.126105</v>
      </c>
    </row>
    <row r="105">
      <c r="A105" s="1">
        <v>10.0</v>
      </c>
      <c r="B105" s="14">
        <v>1000000.0</v>
      </c>
      <c r="C105" s="15">
        <v>1.0</v>
      </c>
      <c r="D105" s="14">
        <v>2.784375</v>
      </c>
      <c r="E105" s="14">
        <v>2000000.0</v>
      </c>
      <c r="F105" s="14">
        <v>2.0</v>
      </c>
      <c r="G105" s="14">
        <v>2.881984</v>
      </c>
      <c r="I105" s="14">
        <v>4000000.0</v>
      </c>
      <c r="J105" s="14">
        <v>4.0</v>
      </c>
      <c r="K105" s="14">
        <v>4.45524</v>
      </c>
      <c r="L105" s="14">
        <v>8000000.0</v>
      </c>
      <c r="M105" s="14">
        <v>8.0</v>
      </c>
      <c r="N105" s="14">
        <v>7.40881</v>
      </c>
      <c r="O105" s="14">
        <v>1.6E7</v>
      </c>
      <c r="P105" s="14">
        <v>16.0</v>
      </c>
      <c r="Q105" s="14">
        <v>20.016024</v>
      </c>
    </row>
    <row r="106">
      <c r="A106" s="24" t="s">
        <v>19</v>
      </c>
      <c r="B106" s="25"/>
      <c r="C106" s="25"/>
      <c r="D106" s="25">
        <f>MEDIAN(D96:D105)</f>
        <v>2.3677005</v>
      </c>
      <c r="E106" s="25"/>
      <c r="F106" s="25"/>
      <c r="G106" s="25">
        <f>MEDIAN(G96:G105)</f>
        <v>2.918083</v>
      </c>
      <c r="H106" s="25"/>
      <c r="I106" s="25"/>
      <c r="J106" s="25"/>
      <c r="K106" s="25">
        <f>MEDIAN(K96:K105)</f>
        <v>4.4169515</v>
      </c>
      <c r="L106" s="25"/>
      <c r="M106" s="25"/>
      <c r="N106" s="25">
        <f>MEDIAN(N96:N105)</f>
        <v>7.294343</v>
      </c>
      <c r="O106" s="25"/>
      <c r="P106" s="25"/>
      <c r="Q106" s="25">
        <f>MEDIAN(Q96:Q105)</f>
        <v>19.9834445</v>
      </c>
    </row>
    <row r="108">
      <c r="A108" s="1" t="s">
        <v>42</v>
      </c>
      <c r="B108" s="1" t="s">
        <v>32</v>
      </c>
      <c r="C108" s="1" t="s">
        <v>39</v>
      </c>
      <c r="D108" s="1" t="s">
        <v>40</v>
      </c>
      <c r="E108" s="1" t="s">
        <v>32</v>
      </c>
      <c r="F108" s="1" t="s">
        <v>39</v>
      </c>
      <c r="G108" s="1" t="s">
        <v>40</v>
      </c>
      <c r="H108" s="1"/>
      <c r="I108" s="1" t="s">
        <v>32</v>
      </c>
      <c r="J108" s="1" t="s">
        <v>39</v>
      </c>
      <c r="K108" s="1" t="s">
        <v>40</v>
      </c>
      <c r="L108" s="1" t="s">
        <v>32</v>
      </c>
      <c r="M108" s="1" t="s">
        <v>39</v>
      </c>
      <c r="N108" s="1" t="s">
        <v>40</v>
      </c>
      <c r="O108" s="1" t="s">
        <v>32</v>
      </c>
      <c r="P108" s="1" t="s">
        <v>39</v>
      </c>
      <c r="Q108" s="1" t="s">
        <v>40</v>
      </c>
    </row>
    <row r="109">
      <c r="A109" s="1">
        <v>1.0</v>
      </c>
      <c r="B109" s="15">
        <v>2000000.0</v>
      </c>
      <c r="C109" s="15">
        <v>1.0</v>
      </c>
      <c r="D109" s="15">
        <v>6.312966</v>
      </c>
      <c r="E109" s="15">
        <v>4000000.0</v>
      </c>
      <c r="F109" s="15">
        <v>2.0</v>
      </c>
      <c r="G109" s="15">
        <v>10.430369</v>
      </c>
      <c r="I109" s="15">
        <v>8000000.0</v>
      </c>
      <c r="J109" s="15">
        <v>4.0</v>
      </c>
      <c r="K109" s="15">
        <v>13.075169</v>
      </c>
      <c r="L109" s="15">
        <v>1.6E7</v>
      </c>
      <c r="M109" s="15">
        <v>8.0</v>
      </c>
      <c r="N109" s="15">
        <v>22.62207</v>
      </c>
      <c r="O109" s="15">
        <v>3.2E7</v>
      </c>
      <c r="P109" s="15">
        <v>16.0</v>
      </c>
      <c r="Q109" s="15">
        <v>56.036104</v>
      </c>
    </row>
    <row r="110">
      <c r="A110" s="1">
        <v>2.0</v>
      </c>
      <c r="B110" s="15">
        <v>2000000.0</v>
      </c>
      <c r="C110" s="15">
        <v>1.0</v>
      </c>
      <c r="D110" s="15">
        <v>5.976653</v>
      </c>
      <c r="E110" s="15">
        <v>4000000.0</v>
      </c>
      <c r="F110" s="15">
        <v>2.0</v>
      </c>
      <c r="G110" s="15">
        <v>9.519115</v>
      </c>
      <c r="I110" s="15">
        <v>8000000.0</v>
      </c>
      <c r="J110" s="15">
        <v>4.0</v>
      </c>
      <c r="K110" s="15">
        <v>13.218036</v>
      </c>
      <c r="L110" s="15">
        <v>1.6E7</v>
      </c>
      <c r="M110" s="15">
        <v>8.0</v>
      </c>
      <c r="N110" s="15">
        <v>23.059787</v>
      </c>
      <c r="O110" s="15">
        <v>3.2E7</v>
      </c>
      <c r="P110" s="15">
        <v>16.0</v>
      </c>
      <c r="Q110" s="15">
        <v>56.264574</v>
      </c>
    </row>
    <row r="111">
      <c r="A111" s="1">
        <v>3.0</v>
      </c>
      <c r="B111" s="15">
        <v>2000000.0</v>
      </c>
      <c r="C111" s="15">
        <v>1.0</v>
      </c>
      <c r="D111" s="15">
        <v>5.931707</v>
      </c>
      <c r="E111" s="15">
        <v>4000000.0</v>
      </c>
      <c r="F111" s="15">
        <v>2.0</v>
      </c>
      <c r="G111" s="15">
        <v>9.781284</v>
      </c>
      <c r="I111" s="15">
        <v>8000000.0</v>
      </c>
      <c r="J111" s="15">
        <v>4.0</v>
      </c>
      <c r="K111" s="15">
        <v>13.284172</v>
      </c>
      <c r="L111" s="15">
        <v>1.6E7</v>
      </c>
      <c r="M111" s="15">
        <v>8.0</v>
      </c>
      <c r="N111" s="15">
        <v>23.630015</v>
      </c>
      <c r="O111" s="15">
        <v>3.2E7</v>
      </c>
      <c r="P111" s="15">
        <v>16.0</v>
      </c>
      <c r="Q111" s="15">
        <v>56.267012</v>
      </c>
    </row>
    <row r="112">
      <c r="A112" s="1">
        <v>4.0</v>
      </c>
      <c r="B112" s="15">
        <v>2000000.0</v>
      </c>
      <c r="C112" s="15">
        <v>1.0</v>
      </c>
      <c r="D112" s="15">
        <v>5.92977</v>
      </c>
      <c r="E112" s="15">
        <v>4000000.0</v>
      </c>
      <c r="F112" s="15">
        <v>2.0</v>
      </c>
      <c r="G112" s="15">
        <v>8.950292</v>
      </c>
      <c r="I112" s="15">
        <v>8000000.0</v>
      </c>
      <c r="J112" s="15">
        <v>4.0</v>
      </c>
      <c r="K112" s="15">
        <v>13.892419</v>
      </c>
      <c r="L112" s="15">
        <v>1.6E7</v>
      </c>
      <c r="M112" s="15">
        <v>8.0</v>
      </c>
      <c r="N112" s="15">
        <v>23.357599</v>
      </c>
      <c r="O112" s="15">
        <v>3.2E7</v>
      </c>
      <c r="P112" s="15">
        <v>16.0</v>
      </c>
      <c r="Q112" s="15">
        <v>56.214031</v>
      </c>
    </row>
    <row r="113">
      <c r="A113" s="1">
        <v>5.0</v>
      </c>
      <c r="B113" s="15">
        <v>2000000.0</v>
      </c>
      <c r="C113" s="15">
        <v>1.0</v>
      </c>
      <c r="D113" s="15">
        <v>5.839771</v>
      </c>
      <c r="E113" s="15">
        <v>4000000.0</v>
      </c>
      <c r="F113" s="15">
        <v>2.0</v>
      </c>
      <c r="G113" s="15">
        <v>8.526972</v>
      </c>
      <c r="I113" s="15">
        <v>8000000.0</v>
      </c>
      <c r="J113" s="15">
        <v>4.0</v>
      </c>
      <c r="K113" s="15">
        <v>13.51755</v>
      </c>
      <c r="L113" s="15">
        <v>1.6E7</v>
      </c>
      <c r="M113" s="15">
        <v>8.0</v>
      </c>
      <c r="N113" s="15">
        <v>23.005882</v>
      </c>
      <c r="O113" s="15">
        <v>3.2E7</v>
      </c>
      <c r="P113" s="15">
        <v>16.0</v>
      </c>
      <c r="Q113" s="15">
        <v>56.252107</v>
      </c>
    </row>
    <row r="114">
      <c r="A114" s="1">
        <v>6.0</v>
      </c>
      <c r="B114" s="14">
        <v>2000000.0</v>
      </c>
      <c r="C114" s="15">
        <v>1.0</v>
      </c>
      <c r="D114" s="14">
        <v>5.750428</v>
      </c>
      <c r="E114" s="14">
        <v>4000000.0</v>
      </c>
      <c r="F114" s="14">
        <v>2.0</v>
      </c>
      <c r="G114" s="14">
        <v>8.52527</v>
      </c>
      <c r="I114" s="14">
        <v>8000000.0</v>
      </c>
      <c r="J114" s="14">
        <v>4.0</v>
      </c>
      <c r="K114" s="14">
        <v>14.135152</v>
      </c>
      <c r="L114" s="14">
        <v>1.6E7</v>
      </c>
      <c r="M114" s="14">
        <v>8.0</v>
      </c>
      <c r="N114" s="14">
        <v>23.104745</v>
      </c>
      <c r="O114" s="14">
        <v>3.2E7</v>
      </c>
      <c r="P114" s="14">
        <v>16.0</v>
      </c>
      <c r="Q114" s="14">
        <v>55.992118</v>
      </c>
    </row>
    <row r="115">
      <c r="A115" s="1">
        <v>7.0</v>
      </c>
      <c r="B115" s="14">
        <v>2000000.0</v>
      </c>
      <c r="C115" s="15">
        <v>1.0</v>
      </c>
      <c r="D115" s="14">
        <v>5.738207</v>
      </c>
      <c r="E115" s="14">
        <v>4000000.0</v>
      </c>
      <c r="F115" s="14">
        <v>2.0</v>
      </c>
      <c r="G115" s="14">
        <v>8.657179</v>
      </c>
      <c r="I115" s="14">
        <v>8000000.0</v>
      </c>
      <c r="J115" s="14">
        <v>4.0</v>
      </c>
      <c r="K115" s="14">
        <v>14.288794</v>
      </c>
      <c r="L115" s="14">
        <v>1.6E7</v>
      </c>
      <c r="M115" s="14">
        <v>8.0</v>
      </c>
      <c r="N115" s="14">
        <v>22.551298</v>
      </c>
      <c r="O115" s="14">
        <v>3.2E7</v>
      </c>
      <c r="P115" s="14">
        <v>16.0</v>
      </c>
      <c r="Q115" s="14">
        <v>56.235787</v>
      </c>
    </row>
    <row r="116">
      <c r="A116" s="1">
        <v>8.0</v>
      </c>
      <c r="B116" s="14">
        <v>2000000.0</v>
      </c>
      <c r="C116" s="15">
        <v>1.0</v>
      </c>
      <c r="D116" s="14">
        <v>5.651903</v>
      </c>
      <c r="E116" s="14">
        <v>4000000.0</v>
      </c>
      <c r="F116" s="14">
        <v>2.0</v>
      </c>
      <c r="G116" s="14">
        <v>8.476038</v>
      </c>
      <c r="I116" s="14">
        <v>8000000.0</v>
      </c>
      <c r="J116" s="14">
        <v>4.0</v>
      </c>
      <c r="K116" s="14">
        <v>13.882357</v>
      </c>
      <c r="L116" s="14">
        <v>1.6E7</v>
      </c>
      <c r="M116" s="14">
        <v>8.0</v>
      </c>
      <c r="N116" s="14">
        <v>23.324712</v>
      </c>
      <c r="O116" s="14">
        <v>3.2E7</v>
      </c>
      <c r="P116" s="14">
        <v>16.0</v>
      </c>
      <c r="Q116" s="14">
        <v>56.349419</v>
      </c>
    </row>
    <row r="117">
      <c r="A117" s="1">
        <v>9.0</v>
      </c>
      <c r="B117" s="14">
        <v>2000000.0</v>
      </c>
      <c r="C117" s="15">
        <v>1.0</v>
      </c>
      <c r="D117" s="14">
        <v>5.610066</v>
      </c>
      <c r="E117" s="14">
        <v>4000000.0</v>
      </c>
      <c r="F117" s="14">
        <v>2.0</v>
      </c>
      <c r="G117" s="14">
        <v>8.465219</v>
      </c>
      <c r="I117" s="14">
        <v>8000000.0</v>
      </c>
      <c r="J117" s="14">
        <v>4.0</v>
      </c>
      <c r="K117" s="14">
        <v>13.349232</v>
      </c>
      <c r="L117" s="14">
        <v>1.6E7</v>
      </c>
      <c r="M117" s="14">
        <v>8.0</v>
      </c>
      <c r="N117" s="14">
        <v>22.277987</v>
      </c>
      <c r="O117" s="14">
        <v>3.2E7</v>
      </c>
      <c r="P117" s="14">
        <v>16.0</v>
      </c>
      <c r="Q117" s="14">
        <v>56.20227</v>
      </c>
    </row>
    <row r="118">
      <c r="A118" s="1">
        <v>10.0</v>
      </c>
      <c r="B118" s="14">
        <v>2000000.0</v>
      </c>
      <c r="C118" s="15">
        <v>1.0</v>
      </c>
      <c r="D118" s="14">
        <v>5.960251</v>
      </c>
      <c r="E118" s="14">
        <v>4000000.0</v>
      </c>
      <c r="F118" s="14">
        <v>2.0</v>
      </c>
      <c r="G118" s="14">
        <v>8.509029</v>
      </c>
      <c r="I118" s="14">
        <v>8000000.0</v>
      </c>
      <c r="J118" s="14">
        <v>4.0</v>
      </c>
      <c r="K118" s="14">
        <v>13.897895</v>
      </c>
      <c r="L118" s="14">
        <v>1.6E7</v>
      </c>
      <c r="M118" s="14">
        <v>8.0</v>
      </c>
      <c r="N118" s="14">
        <v>22.314342</v>
      </c>
      <c r="O118" s="14">
        <v>3.2E7</v>
      </c>
      <c r="P118" s="14">
        <v>16.0</v>
      </c>
      <c r="Q118" s="14">
        <v>56.219038</v>
      </c>
    </row>
    <row r="119">
      <c r="A119" s="24" t="s">
        <v>19</v>
      </c>
      <c r="B119" s="25"/>
      <c r="C119" s="25"/>
      <c r="D119" s="25">
        <f>MEDIAN(D109:D118)</f>
        <v>5.8847705</v>
      </c>
      <c r="E119" s="25"/>
      <c r="F119" s="25"/>
      <c r="G119" s="25">
        <f>MEDIAN(G109:G118)</f>
        <v>8.5920755</v>
      </c>
      <c r="H119" s="25"/>
      <c r="I119" s="25"/>
      <c r="J119" s="25"/>
      <c r="K119" s="25">
        <f>MEDIAN(K109:K118)</f>
        <v>13.6999535</v>
      </c>
      <c r="L119" s="25"/>
      <c r="M119" s="25"/>
      <c r="N119" s="25">
        <f>MEDIAN(N109:N118)</f>
        <v>23.0328345</v>
      </c>
      <c r="O119" s="25"/>
      <c r="P119" s="25"/>
      <c r="Q119" s="25">
        <f>MEDIAN(Q109:Q118)</f>
        <v>56.2274125</v>
      </c>
    </row>
    <row r="121">
      <c r="A121" s="1" t="s">
        <v>42</v>
      </c>
      <c r="B121" s="1" t="s">
        <v>32</v>
      </c>
      <c r="C121" s="1" t="s">
        <v>39</v>
      </c>
      <c r="D121" s="1" t="s">
        <v>40</v>
      </c>
      <c r="E121" s="1" t="s">
        <v>32</v>
      </c>
      <c r="F121" s="1" t="s">
        <v>39</v>
      </c>
      <c r="G121" s="1" t="s">
        <v>40</v>
      </c>
      <c r="H121" s="1"/>
      <c r="I121" s="1" t="s">
        <v>32</v>
      </c>
      <c r="J121" s="1" t="s">
        <v>39</v>
      </c>
      <c r="K121" s="1" t="s">
        <v>40</v>
      </c>
      <c r="L121" s="1" t="s">
        <v>32</v>
      </c>
      <c r="M121" s="1" t="s">
        <v>39</v>
      </c>
      <c r="N121" s="1" t="s">
        <v>40</v>
      </c>
      <c r="O121" s="1" t="s">
        <v>32</v>
      </c>
      <c r="P121" s="1" t="s">
        <v>39</v>
      </c>
      <c r="Q121" s="1" t="s">
        <v>40</v>
      </c>
    </row>
    <row r="122">
      <c r="A122" s="1">
        <v>1.0</v>
      </c>
      <c r="B122" s="15">
        <v>4000000.0</v>
      </c>
      <c r="C122" s="15">
        <v>1.0</v>
      </c>
      <c r="D122" s="15">
        <v>16.742709</v>
      </c>
      <c r="E122" s="15">
        <v>8000000.0</v>
      </c>
      <c r="F122" s="15">
        <v>2.0</v>
      </c>
      <c r="G122" s="15">
        <v>25.420514</v>
      </c>
      <c r="I122" s="15">
        <v>1.6E7</v>
      </c>
      <c r="J122" s="15">
        <v>4.0</v>
      </c>
      <c r="K122" s="15">
        <v>36.984311</v>
      </c>
      <c r="L122" s="15">
        <v>3.2E7</v>
      </c>
      <c r="M122" s="15">
        <v>8.0</v>
      </c>
      <c r="N122" s="15">
        <v>59.715961</v>
      </c>
      <c r="O122" s="15">
        <v>6.4E7</v>
      </c>
      <c r="P122" s="15">
        <v>16.0</v>
      </c>
      <c r="Q122" s="15">
        <v>157.38235</v>
      </c>
    </row>
    <row r="123">
      <c r="A123" s="1">
        <v>2.0</v>
      </c>
      <c r="B123" s="15">
        <v>4000000.0</v>
      </c>
      <c r="C123" s="15">
        <v>1.0</v>
      </c>
      <c r="D123" s="15">
        <v>17.321345</v>
      </c>
      <c r="E123" s="15">
        <v>8000000.0</v>
      </c>
      <c r="F123" s="15">
        <v>2.0</v>
      </c>
      <c r="G123" s="15">
        <v>24.553453</v>
      </c>
      <c r="I123" s="15">
        <v>1.6E7</v>
      </c>
      <c r="J123" s="15">
        <v>4.0</v>
      </c>
      <c r="K123" s="15">
        <v>36.408648</v>
      </c>
      <c r="L123" s="15">
        <v>3.2E7</v>
      </c>
      <c r="M123" s="15">
        <v>8.0</v>
      </c>
      <c r="N123" s="15">
        <v>59.796561</v>
      </c>
      <c r="O123" s="15">
        <v>6.4E7</v>
      </c>
      <c r="P123" s="15">
        <v>16.0</v>
      </c>
      <c r="Q123" s="15">
        <v>156.961162</v>
      </c>
    </row>
    <row r="124">
      <c r="A124" s="1">
        <v>3.0</v>
      </c>
      <c r="B124" s="15">
        <v>4000000.0</v>
      </c>
      <c r="C124" s="15">
        <v>1.0</v>
      </c>
      <c r="D124" s="15">
        <v>16.520232</v>
      </c>
      <c r="E124" s="15">
        <v>8000000.0</v>
      </c>
      <c r="F124" s="15">
        <v>2.0</v>
      </c>
      <c r="G124" s="15">
        <v>24.242091</v>
      </c>
      <c r="I124" s="15">
        <v>1.6E7</v>
      </c>
      <c r="J124" s="15">
        <v>4.0</v>
      </c>
      <c r="K124" s="15">
        <v>36.689537</v>
      </c>
      <c r="L124" s="15">
        <v>3.2E7</v>
      </c>
      <c r="M124" s="15">
        <v>8.0</v>
      </c>
      <c r="N124" s="15">
        <v>61.191347</v>
      </c>
      <c r="O124" s="15">
        <v>6.4E7</v>
      </c>
      <c r="P124" s="15">
        <v>16.0</v>
      </c>
      <c r="Q124" s="15">
        <v>156.924165</v>
      </c>
    </row>
    <row r="125">
      <c r="A125" s="1">
        <v>4.0</v>
      </c>
      <c r="B125" s="15">
        <v>4000000.0</v>
      </c>
      <c r="C125" s="15">
        <v>1.0</v>
      </c>
      <c r="D125" s="15">
        <v>16.344894</v>
      </c>
      <c r="E125" s="15">
        <v>8000000.0</v>
      </c>
      <c r="F125" s="15">
        <v>2.0</v>
      </c>
      <c r="G125" s="15">
        <v>24.596816</v>
      </c>
      <c r="I125" s="15">
        <v>1.6E7</v>
      </c>
      <c r="J125" s="15">
        <v>4.0</v>
      </c>
      <c r="K125" s="15">
        <v>37.08222</v>
      </c>
      <c r="L125" s="15">
        <v>3.2E7</v>
      </c>
      <c r="M125" s="15">
        <v>8.0</v>
      </c>
      <c r="N125" s="15">
        <v>60.988201</v>
      </c>
      <c r="O125" s="15">
        <v>6.4E7</v>
      </c>
      <c r="P125" s="15">
        <v>16.0</v>
      </c>
      <c r="Q125" s="15">
        <v>157.060252</v>
      </c>
    </row>
    <row r="126">
      <c r="A126" s="1">
        <v>5.0</v>
      </c>
      <c r="B126" s="15">
        <v>4000000.0</v>
      </c>
      <c r="C126" s="15">
        <v>1.0</v>
      </c>
      <c r="D126" s="15">
        <v>16.290639</v>
      </c>
      <c r="E126" s="15">
        <v>8000000.0</v>
      </c>
      <c r="F126" s="15">
        <v>2.0</v>
      </c>
      <c r="G126" s="15">
        <v>24.503944</v>
      </c>
      <c r="I126" s="15">
        <v>1.6E7</v>
      </c>
      <c r="J126" s="15">
        <v>4.0</v>
      </c>
      <c r="K126" s="15">
        <v>36.411159</v>
      </c>
      <c r="L126" s="15">
        <v>3.2E7</v>
      </c>
      <c r="M126" s="15">
        <v>8.0</v>
      </c>
      <c r="N126" s="15">
        <v>59.820348</v>
      </c>
      <c r="O126" s="15">
        <v>6.4E7</v>
      </c>
      <c r="P126" s="15">
        <v>16.0</v>
      </c>
      <c r="Q126" s="15">
        <v>156.987899</v>
      </c>
    </row>
    <row r="127">
      <c r="A127" s="1">
        <v>6.0</v>
      </c>
      <c r="B127" s="14">
        <v>4000000.0</v>
      </c>
      <c r="C127" s="15">
        <v>1.0</v>
      </c>
      <c r="D127" s="14">
        <v>16.194461</v>
      </c>
      <c r="E127" s="14">
        <v>8000000.0</v>
      </c>
      <c r="F127" s="14">
        <v>2.0</v>
      </c>
      <c r="G127" s="14">
        <v>24.427081</v>
      </c>
      <c r="I127" s="14">
        <v>1.6E7</v>
      </c>
      <c r="J127" s="14">
        <v>4.0</v>
      </c>
      <c r="K127" s="14">
        <v>35.961911</v>
      </c>
      <c r="L127" s="14">
        <v>3.2E7</v>
      </c>
      <c r="M127" s="14">
        <v>8.0</v>
      </c>
      <c r="N127" s="14">
        <v>62.591154</v>
      </c>
      <c r="O127" s="14">
        <v>6.4E7</v>
      </c>
      <c r="P127" s="14">
        <v>16.0</v>
      </c>
      <c r="Q127" s="14">
        <v>156.923985</v>
      </c>
    </row>
    <row r="128">
      <c r="A128" s="1">
        <v>7.0</v>
      </c>
      <c r="B128" s="14">
        <v>4000000.0</v>
      </c>
      <c r="C128" s="15">
        <v>1.0</v>
      </c>
      <c r="D128" s="14">
        <v>16.37838</v>
      </c>
      <c r="E128" s="14">
        <v>8000000.0</v>
      </c>
      <c r="F128" s="14">
        <v>2.0</v>
      </c>
      <c r="G128" s="14">
        <v>24.074571</v>
      </c>
      <c r="I128" s="14">
        <v>1.6E7</v>
      </c>
      <c r="J128" s="14">
        <v>4.0</v>
      </c>
      <c r="K128" s="14">
        <v>35.443525</v>
      </c>
      <c r="L128" s="14">
        <v>3.2E7</v>
      </c>
      <c r="M128" s="14">
        <v>8.0</v>
      </c>
      <c r="N128" s="14">
        <v>59.62596</v>
      </c>
      <c r="O128" s="14">
        <v>6.4E7</v>
      </c>
      <c r="P128" s="14">
        <v>16.0</v>
      </c>
      <c r="Q128" s="14">
        <v>159.069184</v>
      </c>
    </row>
    <row r="129">
      <c r="A129" s="1">
        <v>8.0</v>
      </c>
      <c r="B129" s="14">
        <v>4000000.0</v>
      </c>
      <c r="C129" s="15">
        <v>1.0</v>
      </c>
      <c r="D129" s="14">
        <v>17.417988</v>
      </c>
      <c r="E129" s="14">
        <v>8000000.0</v>
      </c>
      <c r="F129" s="14">
        <v>2.0</v>
      </c>
      <c r="G129" s="14">
        <v>24.416424</v>
      </c>
      <c r="I129" s="14">
        <v>1.6E7</v>
      </c>
      <c r="J129" s="14">
        <v>4.0</v>
      </c>
      <c r="K129" s="14">
        <v>35.932377</v>
      </c>
      <c r="L129" s="14">
        <v>3.2E7</v>
      </c>
      <c r="M129" s="14">
        <v>8.0</v>
      </c>
      <c r="N129" s="14">
        <v>60.377209</v>
      </c>
      <c r="O129" s="14">
        <v>6.4E7</v>
      </c>
      <c r="P129" s="14">
        <v>16.0</v>
      </c>
      <c r="Q129" s="14">
        <v>161.053229</v>
      </c>
    </row>
    <row r="130">
      <c r="A130" s="1">
        <v>9.0</v>
      </c>
      <c r="B130" s="14">
        <v>4000000.0</v>
      </c>
      <c r="C130" s="15">
        <v>1.0</v>
      </c>
      <c r="D130" s="14">
        <v>16.505585</v>
      </c>
      <c r="E130" s="14">
        <v>8000000.0</v>
      </c>
      <c r="F130" s="14">
        <v>2.0</v>
      </c>
      <c r="G130" s="14">
        <v>24.275782</v>
      </c>
      <c r="I130" s="14">
        <v>1.6E7</v>
      </c>
      <c r="J130" s="14">
        <v>4.0</v>
      </c>
      <c r="K130" s="14">
        <v>37.99195</v>
      </c>
      <c r="L130" s="14">
        <v>3.2E7</v>
      </c>
      <c r="M130" s="14">
        <v>8.0</v>
      </c>
      <c r="N130" s="14">
        <v>59.798168</v>
      </c>
      <c r="O130" s="14">
        <v>6.4E7</v>
      </c>
      <c r="P130" s="14">
        <v>16.0</v>
      </c>
      <c r="Q130" s="14">
        <v>161.999086</v>
      </c>
    </row>
    <row r="131">
      <c r="A131" s="1">
        <v>10.0</v>
      </c>
      <c r="B131" s="14">
        <v>4000000.0</v>
      </c>
      <c r="C131" s="15">
        <v>1.0</v>
      </c>
      <c r="D131" s="14">
        <v>16.221132</v>
      </c>
      <c r="E131" s="14">
        <v>8000000.0</v>
      </c>
      <c r="F131" s="14">
        <v>2.0</v>
      </c>
      <c r="G131" s="14">
        <v>24.520601</v>
      </c>
      <c r="I131" s="14">
        <v>1.6E7</v>
      </c>
      <c r="J131" s="14">
        <v>4.0</v>
      </c>
      <c r="K131" s="14">
        <v>37.749015</v>
      </c>
      <c r="L131" s="14">
        <v>3.2E7</v>
      </c>
      <c r="M131" s="14">
        <v>8.0</v>
      </c>
      <c r="N131" s="14">
        <v>59.773172</v>
      </c>
      <c r="O131" s="14">
        <v>6.4E7</v>
      </c>
      <c r="P131" s="14">
        <v>16.0</v>
      </c>
      <c r="Q131" s="14">
        <v>161.832991</v>
      </c>
    </row>
    <row r="132">
      <c r="A132" s="24" t="s">
        <v>19</v>
      </c>
      <c r="B132" s="25"/>
      <c r="C132" s="25"/>
      <c r="D132" s="25">
        <f>MEDIAN(D122:D131)</f>
        <v>16.4419825</v>
      </c>
      <c r="E132" s="25"/>
      <c r="F132" s="25"/>
      <c r="G132" s="25">
        <f>MEDIAN(G122:G131)</f>
        <v>24.4655125</v>
      </c>
      <c r="H132" s="25"/>
      <c r="I132" s="25"/>
      <c r="J132" s="25"/>
      <c r="K132" s="25">
        <f>MEDIAN(K122:K131)</f>
        <v>36.550348</v>
      </c>
      <c r="L132" s="25"/>
      <c r="M132" s="25"/>
      <c r="N132" s="25">
        <f>MEDIAN(N122:N131)</f>
        <v>59.809258</v>
      </c>
      <c r="O132" s="25"/>
      <c r="P132" s="25"/>
      <c r="Q132" s="25">
        <f>MEDIAN(Q122:Q131)</f>
        <v>157.221301</v>
      </c>
    </row>
    <row r="134">
      <c r="A134" s="1" t="s">
        <v>42</v>
      </c>
      <c r="B134" s="1" t="s">
        <v>32</v>
      </c>
      <c r="C134" s="1" t="s">
        <v>39</v>
      </c>
      <c r="D134" s="1" t="s">
        <v>40</v>
      </c>
      <c r="E134" s="1" t="s">
        <v>32</v>
      </c>
      <c r="F134" s="1" t="s">
        <v>39</v>
      </c>
      <c r="G134" s="1" t="s">
        <v>40</v>
      </c>
      <c r="H134" s="1"/>
      <c r="I134" s="1" t="s">
        <v>32</v>
      </c>
      <c r="J134" s="1" t="s">
        <v>39</v>
      </c>
      <c r="K134" s="1" t="s">
        <v>40</v>
      </c>
      <c r="L134" s="1" t="s">
        <v>32</v>
      </c>
      <c r="M134" s="1" t="s">
        <v>39</v>
      </c>
      <c r="N134" s="1" t="s">
        <v>40</v>
      </c>
      <c r="O134" s="1" t="s">
        <v>32</v>
      </c>
      <c r="P134" s="1" t="s">
        <v>39</v>
      </c>
      <c r="Q134" s="1" t="s">
        <v>40</v>
      </c>
    </row>
    <row r="135">
      <c r="A135" s="1">
        <v>1.0</v>
      </c>
      <c r="B135" s="15">
        <v>8000000.0</v>
      </c>
      <c r="C135" s="15">
        <v>1.0</v>
      </c>
      <c r="D135" s="15">
        <v>52.88635</v>
      </c>
      <c r="E135" s="15">
        <v>1.6E7</v>
      </c>
      <c r="F135" s="15">
        <v>2.0</v>
      </c>
      <c r="G135" s="15">
        <v>67.163589</v>
      </c>
      <c r="I135" s="15">
        <v>3.2E7</v>
      </c>
      <c r="J135" s="15">
        <v>4.0</v>
      </c>
      <c r="K135" s="15">
        <v>97.185478</v>
      </c>
      <c r="L135" s="15">
        <v>6.4E7</v>
      </c>
      <c r="M135" s="15">
        <v>8.0</v>
      </c>
      <c r="N135" s="15">
        <v>162.045288</v>
      </c>
      <c r="O135" s="15">
        <v>1.28E8</v>
      </c>
      <c r="P135" s="15">
        <v>16.0</v>
      </c>
      <c r="Q135" s="15">
        <v>451.451782</v>
      </c>
    </row>
    <row r="136">
      <c r="A136" s="1">
        <v>2.0</v>
      </c>
      <c r="B136" s="15">
        <v>8000000.0</v>
      </c>
      <c r="C136" s="15">
        <v>1.0</v>
      </c>
      <c r="D136" s="15">
        <v>56.183454</v>
      </c>
      <c r="E136" s="15">
        <v>1.6E7</v>
      </c>
      <c r="F136" s="15">
        <v>2.0</v>
      </c>
      <c r="G136" s="15">
        <v>66.929338</v>
      </c>
      <c r="I136" s="15">
        <v>3.2E7</v>
      </c>
      <c r="J136" s="15">
        <v>4.0</v>
      </c>
      <c r="K136" s="15">
        <v>99.372511</v>
      </c>
      <c r="L136" s="15">
        <v>6.4E7</v>
      </c>
      <c r="M136" s="15">
        <v>8.0</v>
      </c>
      <c r="N136" s="15">
        <v>161.454381</v>
      </c>
      <c r="O136" s="15">
        <v>1.28E8</v>
      </c>
      <c r="P136" s="15">
        <v>16.0</v>
      </c>
      <c r="Q136" s="15">
        <v>429.360857</v>
      </c>
    </row>
    <row r="137">
      <c r="A137" s="1">
        <v>3.0</v>
      </c>
      <c r="B137" s="15">
        <v>8000000.0</v>
      </c>
      <c r="C137" s="15">
        <v>1.0</v>
      </c>
      <c r="D137" s="15">
        <v>59.211411</v>
      </c>
      <c r="E137" s="15">
        <v>1.6E7</v>
      </c>
      <c r="F137" s="15">
        <v>2.0</v>
      </c>
      <c r="G137" s="15">
        <v>66.885321</v>
      </c>
      <c r="I137" s="15">
        <v>3.2E7</v>
      </c>
      <c r="J137" s="15">
        <v>4.0</v>
      </c>
      <c r="K137" s="15">
        <v>97.50308</v>
      </c>
      <c r="L137" s="15">
        <v>6.4E7</v>
      </c>
      <c r="M137" s="15">
        <v>8.0</v>
      </c>
      <c r="N137" s="15">
        <v>161.581324</v>
      </c>
      <c r="O137" s="15">
        <v>1.28E8</v>
      </c>
      <c r="P137" s="15">
        <v>16.0</v>
      </c>
      <c r="Q137" s="15">
        <v>448.843249</v>
      </c>
    </row>
    <row r="138">
      <c r="A138" s="1">
        <v>4.0</v>
      </c>
      <c r="B138" s="15">
        <v>8000000.0</v>
      </c>
      <c r="C138" s="15">
        <v>1.0</v>
      </c>
      <c r="D138" s="15">
        <v>52.39507</v>
      </c>
      <c r="E138" s="15">
        <v>1.6E7</v>
      </c>
      <c r="F138" s="15">
        <v>2.0</v>
      </c>
      <c r="G138" s="15">
        <v>66.845181</v>
      </c>
      <c r="I138" s="15">
        <v>3.2E7</v>
      </c>
      <c r="J138" s="15">
        <v>4.0</v>
      </c>
      <c r="K138" s="15">
        <v>102.741888</v>
      </c>
      <c r="L138" s="15">
        <v>6.4E7</v>
      </c>
      <c r="M138" s="15">
        <v>8.0</v>
      </c>
      <c r="N138" s="15">
        <v>161.68735</v>
      </c>
      <c r="O138" s="15">
        <v>1.28E8</v>
      </c>
      <c r="P138" s="15">
        <v>16.0</v>
      </c>
      <c r="Q138" s="15">
        <v>441.804436</v>
      </c>
    </row>
    <row r="139">
      <c r="A139" s="1">
        <v>5.0</v>
      </c>
      <c r="B139" s="15">
        <v>8000000.0</v>
      </c>
      <c r="C139" s="15">
        <v>1.0</v>
      </c>
      <c r="D139" s="15">
        <v>45.476915</v>
      </c>
      <c r="E139" s="15">
        <v>1.6E7</v>
      </c>
      <c r="F139" s="15">
        <v>2.0</v>
      </c>
      <c r="G139" s="15">
        <v>66.98152</v>
      </c>
      <c r="I139" s="15">
        <v>3.2E7</v>
      </c>
      <c r="J139" s="15">
        <v>4.0</v>
      </c>
      <c r="K139" s="15">
        <v>111.616445</v>
      </c>
      <c r="L139" s="15">
        <v>6.4E7</v>
      </c>
      <c r="M139" s="15">
        <v>8.0</v>
      </c>
      <c r="N139" s="15">
        <v>161.069692</v>
      </c>
      <c r="O139" s="15">
        <v>1.28E8</v>
      </c>
      <c r="P139" s="15">
        <v>16.0</v>
      </c>
      <c r="Q139" s="15">
        <v>440.882735</v>
      </c>
    </row>
    <row r="140">
      <c r="A140" s="1">
        <v>6.0</v>
      </c>
      <c r="B140" s="14">
        <v>8000000.0</v>
      </c>
      <c r="C140" s="15">
        <v>1.0</v>
      </c>
      <c r="D140" s="14">
        <v>45.564206</v>
      </c>
      <c r="E140" s="14">
        <v>1.6E7</v>
      </c>
      <c r="F140" s="14">
        <v>2.0</v>
      </c>
      <c r="G140" s="14">
        <v>63.596033</v>
      </c>
      <c r="I140" s="14">
        <v>3.2E7</v>
      </c>
      <c r="J140" s="14">
        <v>4.0</v>
      </c>
      <c r="K140" s="14">
        <v>112.164054</v>
      </c>
      <c r="L140" s="14">
        <v>6.4E7</v>
      </c>
      <c r="M140" s="14">
        <v>8.0</v>
      </c>
      <c r="N140" s="14">
        <v>161.407256</v>
      </c>
      <c r="O140" s="14">
        <v>1.28E8</v>
      </c>
      <c r="P140" s="14">
        <v>16.0</v>
      </c>
      <c r="Q140" s="14">
        <v>441.94144</v>
      </c>
    </row>
    <row r="141">
      <c r="A141" s="1">
        <v>7.0</v>
      </c>
      <c r="B141" s="14">
        <v>8000000.0</v>
      </c>
      <c r="C141" s="15">
        <v>1.0</v>
      </c>
      <c r="D141" s="14">
        <v>46.432007</v>
      </c>
      <c r="E141" s="14">
        <v>1.6E7</v>
      </c>
      <c r="F141" s="14">
        <v>2.0</v>
      </c>
      <c r="G141" s="14">
        <v>67.086988</v>
      </c>
      <c r="I141" s="14">
        <v>3.2E7</v>
      </c>
      <c r="J141" s="14">
        <v>4.0</v>
      </c>
      <c r="K141" s="14">
        <v>107.575373</v>
      </c>
      <c r="L141" s="14">
        <v>6.4E7</v>
      </c>
      <c r="M141" s="14">
        <v>8.0</v>
      </c>
      <c r="N141" s="14">
        <v>161.700759</v>
      </c>
      <c r="O141" s="14">
        <v>1.28E8</v>
      </c>
      <c r="P141" s="14">
        <v>16.0</v>
      </c>
      <c r="Q141" s="14">
        <v>486.663938</v>
      </c>
    </row>
    <row r="142">
      <c r="A142" s="1">
        <v>8.0</v>
      </c>
      <c r="B142" s="14">
        <v>8000000.0</v>
      </c>
      <c r="C142" s="15">
        <v>1.0</v>
      </c>
      <c r="D142" s="14">
        <v>45.576247</v>
      </c>
      <c r="E142" s="14">
        <v>1.6E7</v>
      </c>
      <c r="F142" s="14">
        <v>2.0</v>
      </c>
      <c r="G142" s="14">
        <v>66.521528</v>
      </c>
      <c r="I142" s="14">
        <v>3.2E7</v>
      </c>
      <c r="J142" s="14">
        <v>4.0</v>
      </c>
      <c r="K142" s="14">
        <v>96.631085</v>
      </c>
      <c r="L142" s="14">
        <v>6.4E7</v>
      </c>
      <c r="M142" s="14">
        <v>8.0</v>
      </c>
      <c r="N142" s="14">
        <v>205.201568</v>
      </c>
      <c r="O142" s="14">
        <v>1.28E8</v>
      </c>
      <c r="P142" s="14">
        <v>16.0</v>
      </c>
      <c r="Q142" s="14">
        <v>486.663938</v>
      </c>
    </row>
    <row r="143">
      <c r="A143" s="1">
        <v>9.0</v>
      </c>
      <c r="B143" s="14">
        <v>8000000.0</v>
      </c>
      <c r="C143" s="15">
        <v>1.0</v>
      </c>
      <c r="D143" s="14">
        <v>48.125704</v>
      </c>
      <c r="E143" s="14">
        <v>1.6E7</v>
      </c>
      <c r="F143" s="14">
        <v>2.0</v>
      </c>
      <c r="G143" s="14">
        <v>63.419511</v>
      </c>
      <c r="I143" s="14">
        <v>3.2E7</v>
      </c>
      <c r="J143" s="14">
        <v>4.0</v>
      </c>
      <c r="K143" s="14">
        <v>97.541244</v>
      </c>
      <c r="L143" s="14">
        <v>6.4E7</v>
      </c>
      <c r="M143" s="14">
        <v>8.0</v>
      </c>
      <c r="N143" s="14">
        <v>191.088544</v>
      </c>
      <c r="O143" s="14">
        <v>1.28E8</v>
      </c>
      <c r="P143" s="14">
        <v>16.0</v>
      </c>
      <c r="Q143" s="14">
        <v>460.630426</v>
      </c>
    </row>
    <row r="144">
      <c r="A144" s="1">
        <v>10.0</v>
      </c>
      <c r="B144" s="14">
        <v>8000000.0</v>
      </c>
      <c r="C144" s="15">
        <v>1.0</v>
      </c>
      <c r="D144" s="14">
        <v>45.889188</v>
      </c>
      <c r="E144" s="14">
        <v>1.6E7</v>
      </c>
      <c r="F144" s="14">
        <v>2.0</v>
      </c>
      <c r="G144" s="14">
        <v>66.796597</v>
      </c>
      <c r="I144" s="14">
        <v>3.2E7</v>
      </c>
      <c r="J144" s="14">
        <v>4.0</v>
      </c>
      <c r="K144" s="14">
        <v>98.543651</v>
      </c>
      <c r="L144" s="14">
        <v>6.4E7</v>
      </c>
      <c r="M144" s="14">
        <v>8.0</v>
      </c>
      <c r="N144" s="14">
        <v>204.394694</v>
      </c>
      <c r="O144" s="14">
        <v>1.28E8</v>
      </c>
      <c r="P144" s="14">
        <v>16.0</v>
      </c>
      <c r="Q144" s="14">
        <v>467.7105</v>
      </c>
    </row>
    <row r="145">
      <c r="A145" s="24" t="s">
        <v>19</v>
      </c>
      <c r="B145" s="25"/>
      <c r="C145" s="25"/>
      <c r="D145" s="25">
        <f>MEDIAN(D135:D144)</f>
        <v>47.2788555</v>
      </c>
      <c r="E145" s="25"/>
      <c r="F145" s="25"/>
      <c r="G145" s="25">
        <f>MEDIAN(G135:G144)</f>
        <v>66.865251</v>
      </c>
      <c r="H145" s="25"/>
      <c r="I145" s="25"/>
      <c r="J145" s="25"/>
      <c r="K145" s="25">
        <f>MEDIAN(K135:K144)</f>
        <v>98.958081</v>
      </c>
      <c r="L145" s="25"/>
      <c r="M145" s="25"/>
      <c r="N145" s="25">
        <f>MEDIAN(N135:N144)</f>
        <v>161.6940545</v>
      </c>
      <c r="O145" s="25"/>
      <c r="P145" s="25"/>
      <c r="Q145" s="25">
        <f>MEDIAN(Q135:Q144)</f>
        <v>450.1475155</v>
      </c>
    </row>
  </sheetData>
  <mergeCells count="13">
    <mergeCell ref="I40:I46"/>
    <mergeCell ref="Q40:Q48"/>
    <mergeCell ref="A48:C48"/>
    <mergeCell ref="A52:I52"/>
    <mergeCell ref="A67:C67"/>
    <mergeCell ref="E68:M68"/>
    <mergeCell ref="A1:K1"/>
    <mergeCell ref="K2:N2"/>
    <mergeCell ref="B6:I6"/>
    <mergeCell ref="F7:J7"/>
    <mergeCell ref="K7:N7"/>
    <mergeCell ref="G8:G15"/>
    <mergeCell ref="A39:I3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42</v>
      </c>
      <c r="B1" s="1" t="s">
        <v>44</v>
      </c>
      <c r="C1" s="1">
        <v>1000.0</v>
      </c>
      <c r="D1" s="1">
        <v>1400.0</v>
      </c>
      <c r="E1" s="1">
        <v>2000.0</v>
      </c>
      <c r="F1" s="1">
        <v>2800.0</v>
      </c>
      <c r="G1" s="1">
        <v>4000.0</v>
      </c>
    </row>
    <row r="2">
      <c r="A2" s="1">
        <v>1.0</v>
      </c>
      <c r="B2" s="1">
        <v>1.0</v>
      </c>
      <c r="C2" s="1">
        <v>2.658852</v>
      </c>
      <c r="D2" s="1">
        <v>6.052668</v>
      </c>
      <c r="E2" s="1">
        <v>16.563168</v>
      </c>
      <c r="F2" s="1">
        <v>48.331082</v>
      </c>
      <c r="G2" s="1">
        <v>130.109078</v>
      </c>
    </row>
    <row r="3">
      <c r="A3" s="1">
        <v>2.0</v>
      </c>
      <c r="B3" s="1">
        <v>1.0</v>
      </c>
      <c r="C3" s="1">
        <v>2.244338</v>
      </c>
      <c r="D3" s="1">
        <v>6.217602</v>
      </c>
      <c r="E3" s="1">
        <v>17.156355</v>
      </c>
      <c r="F3" s="1">
        <v>44.689888</v>
      </c>
      <c r="G3" s="1">
        <v>127.788404</v>
      </c>
    </row>
    <row r="4">
      <c r="A4" s="1">
        <v>3.0</v>
      </c>
      <c r="B4" s="1">
        <v>1.0</v>
      </c>
      <c r="C4" s="1">
        <v>2.375391</v>
      </c>
      <c r="D4" s="1">
        <v>6.018551</v>
      </c>
      <c r="E4" s="1">
        <v>16.419001</v>
      </c>
      <c r="F4" s="1">
        <v>44.795831</v>
      </c>
      <c r="G4" s="1">
        <v>129.385192</v>
      </c>
    </row>
    <row r="5">
      <c r="A5" s="1">
        <v>4.0</v>
      </c>
      <c r="B5" s="1">
        <v>1.0</v>
      </c>
      <c r="C5" s="1">
        <v>2.167562</v>
      </c>
      <c r="D5" s="1">
        <v>5.863428</v>
      </c>
      <c r="E5" s="1">
        <v>16.630221</v>
      </c>
      <c r="F5" s="1">
        <v>46.443448</v>
      </c>
      <c r="G5" s="1">
        <v>130.462213</v>
      </c>
    </row>
    <row r="6">
      <c r="A6" s="1">
        <v>5.0</v>
      </c>
      <c r="B6" s="1">
        <v>1.0</v>
      </c>
      <c r="C6" s="1">
        <v>2.219299</v>
      </c>
      <c r="D6" s="1">
        <v>6.056696</v>
      </c>
      <c r="E6" s="1">
        <v>16.84679</v>
      </c>
      <c r="F6" s="1">
        <v>45.876087</v>
      </c>
      <c r="G6" s="1">
        <v>130.681305</v>
      </c>
    </row>
    <row r="8">
      <c r="A8" s="1">
        <v>1.0</v>
      </c>
      <c r="B8" s="1">
        <v>2.0</v>
      </c>
      <c r="C8" s="1">
        <v>1.175523</v>
      </c>
      <c r="D8" s="1">
        <v>2.982339</v>
      </c>
      <c r="E8" s="1">
        <v>8.718736</v>
      </c>
      <c r="F8" s="1">
        <v>23.50416</v>
      </c>
      <c r="G8" s="1">
        <v>67.736902</v>
      </c>
    </row>
    <row r="9">
      <c r="A9" s="1">
        <v>2.0</v>
      </c>
      <c r="B9" s="1">
        <v>2.0</v>
      </c>
      <c r="C9" s="1">
        <v>1.136706</v>
      </c>
      <c r="D9" s="1">
        <v>2.907235</v>
      </c>
      <c r="E9" s="1">
        <v>8.570137</v>
      </c>
      <c r="F9" s="1">
        <v>23.539017</v>
      </c>
      <c r="G9" s="1">
        <v>67.830714</v>
      </c>
    </row>
    <row r="10">
      <c r="A10" s="1">
        <v>3.0</v>
      </c>
      <c r="B10" s="1">
        <v>2.0</v>
      </c>
      <c r="C10" s="1">
        <v>1.062562</v>
      </c>
      <c r="D10" s="1">
        <v>2.968864</v>
      </c>
      <c r="E10" s="1">
        <v>8.848164</v>
      </c>
      <c r="F10" s="1">
        <v>23.266023</v>
      </c>
      <c r="G10" s="1">
        <v>67.49728</v>
      </c>
    </row>
    <row r="11">
      <c r="A11" s="1">
        <v>4.0</v>
      </c>
      <c r="B11" s="1">
        <v>2.0</v>
      </c>
      <c r="C11" s="1">
        <v>1.093727</v>
      </c>
      <c r="D11" s="1">
        <v>2.894728</v>
      </c>
      <c r="E11" s="1">
        <v>8.570101</v>
      </c>
      <c r="F11" s="1">
        <v>23.407023</v>
      </c>
      <c r="G11" s="1">
        <v>68.096708</v>
      </c>
    </row>
    <row r="12">
      <c r="A12" s="1">
        <v>5.0</v>
      </c>
      <c r="B12" s="1">
        <v>2.0</v>
      </c>
      <c r="C12" s="1">
        <v>1.131528</v>
      </c>
      <c r="D12" s="1">
        <v>3.046124</v>
      </c>
      <c r="E12" s="1">
        <v>8.583517</v>
      </c>
      <c r="F12" s="1">
        <v>23.435063</v>
      </c>
      <c r="G12" s="1">
        <v>67.621932</v>
      </c>
    </row>
    <row r="14">
      <c r="A14" s="1">
        <v>1.0</v>
      </c>
      <c r="B14" s="1">
        <v>4.0</v>
      </c>
      <c r="C14" s="1">
        <v>0.613355</v>
      </c>
      <c r="D14" s="1">
        <v>1.502529</v>
      </c>
      <c r="E14" s="1">
        <v>4.261018</v>
      </c>
      <c r="F14" s="1">
        <v>11.781977</v>
      </c>
      <c r="G14" s="1">
        <v>34.964177</v>
      </c>
    </row>
    <row r="15">
      <c r="A15" s="1">
        <v>2.0</v>
      </c>
      <c r="B15" s="1">
        <v>4.0</v>
      </c>
      <c r="C15" s="1">
        <v>0.622304</v>
      </c>
      <c r="D15" s="1">
        <v>1.497413</v>
      </c>
      <c r="E15" s="1">
        <v>4.345798</v>
      </c>
      <c r="F15" s="1">
        <v>11.847613</v>
      </c>
      <c r="G15" s="1">
        <v>34.5487</v>
      </c>
    </row>
    <row r="16">
      <c r="A16" s="1">
        <v>3.0</v>
      </c>
      <c r="B16" s="1">
        <v>4.0</v>
      </c>
      <c r="C16" s="1">
        <v>0.542763</v>
      </c>
      <c r="D16" s="1">
        <v>1.55096</v>
      </c>
      <c r="E16" s="1">
        <v>4.514443</v>
      </c>
      <c r="F16" s="1">
        <v>12.175821</v>
      </c>
      <c r="G16" s="1">
        <v>34.638591</v>
      </c>
    </row>
    <row r="17">
      <c r="A17" s="1">
        <v>4.0</v>
      </c>
      <c r="B17" s="1">
        <v>4.0</v>
      </c>
      <c r="C17" s="1">
        <v>0.639808</v>
      </c>
      <c r="D17" s="1">
        <v>1.629376</v>
      </c>
      <c r="E17" s="1">
        <v>4.581449</v>
      </c>
      <c r="F17" s="1">
        <v>12.157861</v>
      </c>
      <c r="G17" s="1">
        <v>35.591533</v>
      </c>
    </row>
    <row r="18">
      <c r="A18" s="1">
        <v>5.0</v>
      </c>
      <c r="B18" s="1">
        <v>4.0</v>
      </c>
      <c r="C18" s="1">
        <v>0.635817</v>
      </c>
      <c r="D18" s="1">
        <v>1.521127</v>
      </c>
      <c r="E18" s="1">
        <v>4.355592</v>
      </c>
      <c r="F18" s="1">
        <v>12.138869</v>
      </c>
      <c r="G18" s="1">
        <v>35.230253</v>
      </c>
    </row>
    <row r="20">
      <c r="A20" s="1">
        <v>1.0</v>
      </c>
      <c r="B20" s="1">
        <v>6.0</v>
      </c>
      <c r="C20" s="1">
        <v>0.457959</v>
      </c>
      <c r="D20" s="1">
        <v>1.097276</v>
      </c>
      <c r="E20" s="1">
        <v>3.092614</v>
      </c>
      <c r="F20" s="1">
        <v>8.700493</v>
      </c>
      <c r="G20" s="1">
        <v>26.767832</v>
      </c>
    </row>
    <row r="21">
      <c r="A21" s="1">
        <v>2.0</v>
      </c>
      <c r="B21" s="1">
        <v>6.0</v>
      </c>
      <c r="C21" s="1">
        <v>0.492299</v>
      </c>
      <c r="D21" s="1">
        <v>1.119239</v>
      </c>
      <c r="E21" s="1">
        <v>3.108074</v>
      </c>
      <c r="F21" s="1">
        <v>8.550587</v>
      </c>
      <c r="G21" s="1">
        <v>26.873491</v>
      </c>
    </row>
    <row r="22">
      <c r="A22" s="1">
        <v>3.0</v>
      </c>
      <c r="B22" s="1">
        <v>6.0</v>
      </c>
      <c r="C22" s="1">
        <v>0.514282</v>
      </c>
      <c r="D22" s="1">
        <v>1.124456</v>
      </c>
      <c r="E22" s="1">
        <v>3.056188</v>
      </c>
      <c r="F22" s="1">
        <v>8.679046</v>
      </c>
      <c r="G22" s="1">
        <v>26.869142</v>
      </c>
    </row>
    <row r="23">
      <c r="A23" s="1">
        <v>4.0</v>
      </c>
      <c r="B23" s="1">
        <v>6.0</v>
      </c>
      <c r="C23" s="1">
        <v>0.472036</v>
      </c>
      <c r="D23" s="1">
        <v>1.087474</v>
      </c>
      <c r="E23" s="1">
        <v>3.099326</v>
      </c>
      <c r="F23" s="1">
        <v>8.382182</v>
      </c>
      <c r="G23" s="1">
        <v>24.865504</v>
      </c>
    </row>
    <row r="24">
      <c r="A24" s="1">
        <v>5.0</v>
      </c>
      <c r="B24" s="1">
        <v>6.0</v>
      </c>
      <c r="C24" s="1">
        <v>0.398591</v>
      </c>
      <c r="D24" s="1">
        <v>1.092841</v>
      </c>
      <c r="E24" s="1">
        <v>3.136609</v>
      </c>
      <c r="F24" s="1">
        <v>8.470772</v>
      </c>
      <c r="G24" s="1">
        <v>26.857018</v>
      </c>
    </row>
    <row r="26">
      <c r="A26" s="1">
        <v>1.0</v>
      </c>
      <c r="B26" s="1">
        <v>8.0</v>
      </c>
      <c r="C26" s="1">
        <v>0.393892</v>
      </c>
      <c r="D26" s="1">
        <v>0.929825</v>
      </c>
      <c r="E26" s="1">
        <v>2.58778</v>
      </c>
      <c r="F26" s="1">
        <v>7.030767</v>
      </c>
      <c r="G26" s="1">
        <v>20.842625</v>
      </c>
    </row>
    <row r="27">
      <c r="A27" s="1">
        <v>2.0</v>
      </c>
      <c r="B27" s="1">
        <v>8.0</v>
      </c>
      <c r="C27" s="1">
        <v>0.393184</v>
      </c>
      <c r="D27" s="1">
        <v>0.911738</v>
      </c>
      <c r="E27" s="1">
        <v>2.570327</v>
      </c>
      <c r="F27" s="1">
        <v>7.025624</v>
      </c>
      <c r="G27" s="1">
        <v>20.652231</v>
      </c>
    </row>
    <row r="28">
      <c r="A28" s="1">
        <v>3.0</v>
      </c>
      <c r="B28" s="1">
        <v>8.0</v>
      </c>
      <c r="C28" s="1">
        <v>0.38549</v>
      </c>
      <c r="D28" s="1">
        <v>0.911426</v>
      </c>
      <c r="E28" s="1">
        <v>2.550527</v>
      </c>
      <c r="F28" s="1">
        <v>7.01841</v>
      </c>
      <c r="G28" s="1">
        <v>20.479538</v>
      </c>
    </row>
    <row r="29">
      <c r="A29" s="1">
        <v>4.0</v>
      </c>
      <c r="B29" s="1">
        <v>8.0</v>
      </c>
      <c r="C29" s="1">
        <v>0.392258</v>
      </c>
      <c r="D29" s="1">
        <v>0.921568</v>
      </c>
      <c r="E29" s="1">
        <v>2.561095</v>
      </c>
      <c r="F29" s="1">
        <v>7.147105</v>
      </c>
      <c r="G29" s="1">
        <v>20.758681</v>
      </c>
    </row>
    <row r="30">
      <c r="A30" s="1">
        <v>5.0</v>
      </c>
      <c r="B30" s="1">
        <v>8.0</v>
      </c>
      <c r="C30" s="1">
        <v>0.392851</v>
      </c>
      <c r="D30" s="1">
        <v>0.931033</v>
      </c>
      <c r="E30" s="1">
        <v>2.553434</v>
      </c>
      <c r="F30" s="1">
        <v>7.021583</v>
      </c>
      <c r="G30" s="1">
        <v>20.565556</v>
      </c>
    </row>
    <row r="32">
      <c r="A32" s="1">
        <v>1.0</v>
      </c>
      <c r="B32" s="1">
        <v>12.0</v>
      </c>
      <c r="C32" s="1">
        <v>0.387636</v>
      </c>
      <c r="D32" s="1">
        <v>0.650258</v>
      </c>
      <c r="E32" s="1">
        <v>1.748512</v>
      </c>
      <c r="F32" s="1">
        <v>4.747421</v>
      </c>
      <c r="G32" s="1">
        <v>14.418176</v>
      </c>
    </row>
    <row r="33">
      <c r="A33" s="1">
        <v>2.0</v>
      </c>
      <c r="B33" s="1">
        <v>12.0</v>
      </c>
      <c r="C33" s="1">
        <v>0.282316</v>
      </c>
      <c r="D33" s="1">
        <v>0.635325</v>
      </c>
      <c r="E33" s="1">
        <v>1.747245</v>
      </c>
      <c r="F33" s="1">
        <v>4.733925</v>
      </c>
      <c r="G33" s="1">
        <v>13.694564</v>
      </c>
    </row>
    <row r="34">
      <c r="A34" s="1">
        <v>3.0</v>
      </c>
      <c r="B34" s="1">
        <v>12.0</v>
      </c>
      <c r="C34" s="1">
        <v>0.425213</v>
      </c>
      <c r="D34" s="1">
        <v>0.656726</v>
      </c>
      <c r="E34" s="1">
        <v>1.737382</v>
      </c>
      <c r="F34" s="1">
        <v>4.737002</v>
      </c>
      <c r="G34" s="1">
        <v>13.632449</v>
      </c>
    </row>
    <row r="35">
      <c r="A35" s="1">
        <v>4.0</v>
      </c>
      <c r="B35" s="1">
        <v>12.0</v>
      </c>
      <c r="C35" s="1">
        <v>0.281706</v>
      </c>
      <c r="D35" s="1">
        <v>0.637368</v>
      </c>
      <c r="E35" s="1">
        <v>1.742015</v>
      </c>
      <c r="F35" s="1">
        <v>4.722194</v>
      </c>
      <c r="G35" s="1">
        <v>13.746786</v>
      </c>
    </row>
    <row r="36">
      <c r="A36" s="1">
        <v>5.0</v>
      </c>
      <c r="B36" s="1">
        <v>12.0</v>
      </c>
      <c r="C36" s="1">
        <v>0.285287</v>
      </c>
      <c r="D36" s="1">
        <v>0.627351</v>
      </c>
      <c r="E36" s="1">
        <v>1.741547</v>
      </c>
      <c r="F36" s="1">
        <v>4.724864</v>
      </c>
      <c r="G36" s="1">
        <v>13.753007</v>
      </c>
    </row>
    <row r="38">
      <c r="A38" s="1">
        <v>1.0</v>
      </c>
      <c r="B38" s="1">
        <v>16.0</v>
      </c>
      <c r="C38" s="1">
        <v>0.367854</v>
      </c>
      <c r="D38" s="1">
        <v>0.898993</v>
      </c>
      <c r="E38" s="1">
        <v>2.587322</v>
      </c>
      <c r="F38" s="1">
        <v>6.972634</v>
      </c>
      <c r="G38" s="1">
        <v>19.912475</v>
      </c>
    </row>
    <row r="39">
      <c r="A39" s="1">
        <v>2.0</v>
      </c>
      <c r="B39" s="1">
        <v>16.0</v>
      </c>
      <c r="C39" s="1">
        <v>0.363398</v>
      </c>
      <c r="D39" s="1">
        <v>0.904054</v>
      </c>
      <c r="E39" s="1">
        <v>2.563137</v>
      </c>
      <c r="F39" s="1">
        <v>6.946561</v>
      </c>
      <c r="G39" s="1">
        <v>19.993189</v>
      </c>
    </row>
    <row r="40">
      <c r="A40" s="1">
        <v>3.0</v>
      </c>
      <c r="B40" s="1">
        <v>16.0</v>
      </c>
      <c r="C40" s="1">
        <v>0.351597</v>
      </c>
      <c r="D40" s="1">
        <v>0.916666</v>
      </c>
      <c r="E40" s="1">
        <v>2.561081</v>
      </c>
      <c r="F40" s="1">
        <v>6.92219</v>
      </c>
      <c r="G40" s="1">
        <v>20.009201</v>
      </c>
    </row>
    <row r="41">
      <c r="A41" s="1">
        <v>4.0</v>
      </c>
      <c r="B41" s="1">
        <v>16.0</v>
      </c>
      <c r="C41" s="1">
        <v>0.347667</v>
      </c>
      <c r="D41" s="1">
        <v>0.89369</v>
      </c>
      <c r="E41" s="1">
        <v>2.590167</v>
      </c>
      <c r="F41" s="1">
        <v>6.981431</v>
      </c>
      <c r="G41" s="1">
        <v>20.057636</v>
      </c>
    </row>
    <row r="42">
      <c r="A42" s="1">
        <v>5.0</v>
      </c>
      <c r="B42" s="1">
        <v>16.0</v>
      </c>
      <c r="C42" s="1">
        <v>0.363286</v>
      </c>
      <c r="D42" s="1">
        <v>0.921906</v>
      </c>
      <c r="E42" s="1">
        <v>2.56554</v>
      </c>
      <c r="F42" s="1">
        <v>6.982008</v>
      </c>
      <c r="G42" s="1">
        <v>19.966607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42</v>
      </c>
      <c r="B1" s="1" t="s">
        <v>32</v>
      </c>
      <c r="C1" s="1" t="s">
        <v>31</v>
      </c>
      <c r="D1" s="1" t="s">
        <v>45</v>
      </c>
    </row>
    <row r="2">
      <c r="A2" s="1" t="s">
        <v>46</v>
      </c>
    </row>
    <row r="3">
      <c r="A3" s="1">
        <v>1.0</v>
      </c>
      <c r="B3" s="1">
        <v>250000.0</v>
      </c>
      <c r="C3" s="1">
        <v>1.0</v>
      </c>
      <c r="D3" s="1">
        <v>0.428723</v>
      </c>
    </row>
    <row r="4">
      <c r="A4" s="1">
        <v>2.0</v>
      </c>
      <c r="B4" s="1">
        <v>250000.0</v>
      </c>
      <c r="C4" s="1">
        <v>1.0</v>
      </c>
      <c r="D4" s="1">
        <v>0.384755</v>
      </c>
    </row>
    <row r="5">
      <c r="A5" s="1">
        <v>3.0</v>
      </c>
      <c r="B5" s="1">
        <v>250000.0</v>
      </c>
      <c r="C5" s="1">
        <v>1.0</v>
      </c>
      <c r="D5" s="1">
        <v>0.511393</v>
      </c>
    </row>
    <row r="6">
      <c r="A6" s="1">
        <v>4.0</v>
      </c>
      <c r="B6" s="1">
        <v>250000.0</v>
      </c>
      <c r="C6" s="1">
        <v>1.0</v>
      </c>
      <c r="D6" s="1">
        <v>0.511393</v>
      </c>
    </row>
    <row r="7">
      <c r="A7" s="1">
        <v>5.0</v>
      </c>
      <c r="B7" s="1">
        <v>250000.0</v>
      </c>
      <c r="C7" s="1">
        <v>1.0</v>
      </c>
      <c r="D7" s="1">
        <v>0.428723</v>
      </c>
    </row>
    <row r="8">
      <c r="A8" s="1">
        <v>6.0</v>
      </c>
      <c r="B8" s="1">
        <v>250000.0</v>
      </c>
      <c r="C8" s="1">
        <v>1.0</v>
      </c>
      <c r="D8" s="1">
        <v>0.384755</v>
      </c>
    </row>
    <row r="9">
      <c r="A9" s="1">
        <v>7.0</v>
      </c>
      <c r="B9" s="1">
        <v>250000.0</v>
      </c>
      <c r="C9" s="1">
        <v>1.0</v>
      </c>
      <c r="D9" s="1">
        <v>0.511393</v>
      </c>
    </row>
    <row r="10">
      <c r="A10" s="1">
        <v>8.0</v>
      </c>
      <c r="B10" s="1">
        <v>250000.0</v>
      </c>
      <c r="C10" s="1">
        <v>1.0</v>
      </c>
      <c r="D10" s="1">
        <v>0.511393</v>
      </c>
    </row>
    <row r="11">
      <c r="A11" s="1">
        <v>9.0</v>
      </c>
      <c r="B11" s="1">
        <v>250000.0</v>
      </c>
      <c r="C11" s="1">
        <v>1.0</v>
      </c>
      <c r="D11" s="1">
        <v>0.511393</v>
      </c>
    </row>
    <row r="12">
      <c r="A12" s="1">
        <v>10.0</v>
      </c>
      <c r="B12" s="1">
        <v>250000.0</v>
      </c>
      <c r="C12" s="1">
        <v>1.0</v>
      </c>
      <c r="D12" s="1">
        <v>0.511393</v>
      </c>
    </row>
    <row r="13">
      <c r="A13" s="1">
        <v>1.0</v>
      </c>
      <c r="B13" s="1">
        <v>500000.0</v>
      </c>
      <c r="C13" s="1">
        <v>2.0</v>
      </c>
      <c r="D13" s="1">
        <v>0.384242</v>
      </c>
    </row>
    <row r="14">
      <c r="A14" s="1">
        <v>2.0</v>
      </c>
      <c r="B14" s="1">
        <v>500000.0</v>
      </c>
      <c r="C14" s="1">
        <v>2.0</v>
      </c>
      <c r="D14" s="1">
        <v>0.384242</v>
      </c>
    </row>
    <row r="15">
      <c r="A15" s="1">
        <v>3.0</v>
      </c>
      <c r="B15" s="1">
        <v>500000.0</v>
      </c>
      <c r="C15" s="1">
        <v>2.0</v>
      </c>
      <c r="D15" s="1">
        <v>0.384242</v>
      </c>
    </row>
    <row r="16">
      <c r="A16" s="1">
        <v>4.0</v>
      </c>
      <c r="B16" s="1">
        <v>500000.0</v>
      </c>
      <c r="C16" s="1">
        <v>2.0</v>
      </c>
      <c r="D16" s="1">
        <v>0.378639</v>
      </c>
    </row>
    <row r="17">
      <c r="A17" s="1">
        <v>5.0</v>
      </c>
      <c r="B17" s="1">
        <v>500000.0</v>
      </c>
      <c r="C17" s="1">
        <v>2.0</v>
      </c>
      <c r="D17" s="1">
        <v>0.379569</v>
      </c>
    </row>
    <row r="18">
      <c r="A18" s="1">
        <v>6.0</v>
      </c>
      <c r="B18" s="1">
        <v>500000.0</v>
      </c>
      <c r="C18" s="1">
        <v>2.0</v>
      </c>
      <c r="D18" s="1">
        <v>0.378324</v>
      </c>
    </row>
    <row r="19">
      <c r="A19" s="1">
        <v>7.0</v>
      </c>
      <c r="B19" s="1">
        <v>500000.0</v>
      </c>
      <c r="C19" s="1">
        <v>2.0</v>
      </c>
      <c r="D19" s="1">
        <v>0.377372</v>
      </c>
    </row>
    <row r="20">
      <c r="A20" s="1">
        <v>8.0</v>
      </c>
      <c r="B20" s="1">
        <v>500000.0</v>
      </c>
      <c r="C20" s="1">
        <v>2.0</v>
      </c>
      <c r="D20" s="1">
        <v>0.379539</v>
      </c>
    </row>
    <row r="21">
      <c r="A21" s="1">
        <v>9.0</v>
      </c>
      <c r="B21" s="1">
        <v>500000.0</v>
      </c>
      <c r="C21" s="1">
        <v>2.0</v>
      </c>
      <c r="D21" s="1">
        <v>0.37931</v>
      </c>
    </row>
    <row r="22">
      <c r="A22" s="1">
        <v>10.0</v>
      </c>
      <c r="B22" s="1">
        <v>500000.0</v>
      </c>
      <c r="C22" s="1">
        <v>2.0</v>
      </c>
      <c r="D22" s="1">
        <v>0.37853</v>
      </c>
    </row>
    <row r="23">
      <c r="A23" s="1">
        <v>1.0</v>
      </c>
      <c r="B23" s="1">
        <v>1000000.0</v>
      </c>
      <c r="C23" s="1">
        <v>4.0</v>
      </c>
      <c r="D23" s="1">
        <v>0.620594</v>
      </c>
    </row>
    <row r="24">
      <c r="A24" s="1">
        <v>2.0</v>
      </c>
      <c r="B24" s="1">
        <v>1000000.0</v>
      </c>
      <c r="C24" s="1">
        <v>4.0</v>
      </c>
      <c r="D24" s="1">
        <v>0.553723</v>
      </c>
    </row>
    <row r="25">
      <c r="A25" s="1">
        <v>3.0</v>
      </c>
      <c r="B25" s="1">
        <v>1000000.0</v>
      </c>
      <c r="C25" s="1">
        <v>4.0</v>
      </c>
      <c r="D25" s="1">
        <v>0.631231</v>
      </c>
    </row>
    <row r="26">
      <c r="A26" s="1">
        <v>4.0</v>
      </c>
      <c r="B26" s="1">
        <v>1000000.0</v>
      </c>
      <c r="C26" s="1">
        <v>4.0</v>
      </c>
      <c r="D26" s="1">
        <v>0.534023</v>
      </c>
    </row>
    <row r="27">
      <c r="A27" s="1">
        <v>5.0</v>
      </c>
      <c r="B27" s="1">
        <v>1000000.0</v>
      </c>
      <c r="C27" s="1">
        <v>4.0</v>
      </c>
      <c r="D27" s="1">
        <v>0.607123</v>
      </c>
    </row>
    <row r="28">
      <c r="A28" s="1">
        <v>6.0</v>
      </c>
      <c r="B28" s="1">
        <v>1000000.0</v>
      </c>
      <c r="C28" s="1">
        <v>4.0</v>
      </c>
      <c r="D28" s="1">
        <v>0.561723</v>
      </c>
    </row>
    <row r="29">
      <c r="A29" s="1">
        <v>7.0</v>
      </c>
      <c r="B29" s="1">
        <v>1000000.0</v>
      </c>
      <c r="C29" s="1">
        <v>4.0</v>
      </c>
      <c r="D29" s="1">
        <v>0.542345</v>
      </c>
    </row>
    <row r="30">
      <c r="A30" s="1">
        <v>8.0</v>
      </c>
      <c r="B30" s="1">
        <v>1000000.0</v>
      </c>
      <c r="C30" s="1">
        <v>4.0</v>
      </c>
      <c r="D30" s="1">
        <v>0.600583</v>
      </c>
    </row>
    <row r="31">
      <c r="A31" s="1">
        <v>9.0</v>
      </c>
      <c r="B31" s="1">
        <v>1000000.0</v>
      </c>
      <c r="C31" s="1">
        <v>4.0</v>
      </c>
      <c r="D31" s="1">
        <v>0.594269</v>
      </c>
    </row>
    <row r="32">
      <c r="A32" s="1">
        <v>10.0</v>
      </c>
      <c r="B32" s="1">
        <v>1000000.0</v>
      </c>
      <c r="C32" s="1">
        <v>4.0</v>
      </c>
      <c r="D32" s="1">
        <v>0.575386</v>
      </c>
    </row>
    <row r="33">
      <c r="A33" s="1">
        <v>1.0</v>
      </c>
      <c r="B33" s="1">
        <v>2000000.0</v>
      </c>
      <c r="C33" s="1">
        <v>8.0</v>
      </c>
      <c r="D33" s="1">
        <v>0.962457</v>
      </c>
    </row>
    <row r="34">
      <c r="A34" s="1">
        <v>2.0</v>
      </c>
      <c r="B34" s="1">
        <v>2000000.0</v>
      </c>
      <c r="C34" s="1">
        <v>8.0</v>
      </c>
      <c r="D34" s="1">
        <v>0.933547</v>
      </c>
    </row>
    <row r="35">
      <c r="A35" s="1">
        <v>3.0</v>
      </c>
      <c r="B35" s="1">
        <v>2000000.0</v>
      </c>
      <c r="C35" s="1">
        <v>8.0</v>
      </c>
      <c r="D35" s="1">
        <v>0.946931</v>
      </c>
    </row>
    <row r="36">
      <c r="A36" s="1">
        <v>4.0</v>
      </c>
      <c r="B36" s="1">
        <v>2000000.0</v>
      </c>
      <c r="C36" s="1">
        <v>8.0</v>
      </c>
      <c r="D36" s="1">
        <v>0.935088</v>
      </c>
    </row>
    <row r="37">
      <c r="A37" s="1">
        <v>5.0</v>
      </c>
      <c r="B37" s="1">
        <v>2000000.0</v>
      </c>
      <c r="C37" s="1">
        <v>8.0</v>
      </c>
      <c r="D37" s="1">
        <v>0.932659</v>
      </c>
    </row>
    <row r="38">
      <c r="A38" s="1">
        <v>6.0</v>
      </c>
      <c r="B38" s="1">
        <v>2000000.0</v>
      </c>
      <c r="C38" s="1">
        <v>8.0</v>
      </c>
      <c r="D38" s="1">
        <v>0.950972</v>
      </c>
    </row>
    <row r="39">
      <c r="A39" s="1">
        <v>7.0</v>
      </c>
      <c r="B39" s="1">
        <v>2000000.0</v>
      </c>
      <c r="C39" s="1">
        <v>8.0</v>
      </c>
      <c r="D39" s="1">
        <v>1.021933</v>
      </c>
    </row>
    <row r="40">
      <c r="A40" s="1">
        <v>8.0</v>
      </c>
      <c r="B40" s="1">
        <v>2000000.0</v>
      </c>
      <c r="C40" s="1">
        <v>8.0</v>
      </c>
      <c r="D40" s="1">
        <v>0.948249</v>
      </c>
    </row>
    <row r="41">
      <c r="A41" s="1">
        <v>9.0</v>
      </c>
      <c r="B41" s="1">
        <v>2000000.0</v>
      </c>
      <c r="C41" s="1">
        <v>8.0</v>
      </c>
      <c r="D41" s="1">
        <v>0.954337</v>
      </c>
    </row>
    <row r="42">
      <c r="A42" s="1">
        <v>10.0</v>
      </c>
      <c r="B42" s="1">
        <v>2000000.0</v>
      </c>
      <c r="C42" s="1">
        <v>8.0</v>
      </c>
      <c r="D42" s="1">
        <v>1.078514</v>
      </c>
    </row>
    <row r="43">
      <c r="A43" s="1">
        <v>1.0</v>
      </c>
      <c r="B43" s="1">
        <v>4000000.0</v>
      </c>
      <c r="C43" s="1">
        <v>16.0</v>
      </c>
      <c r="D43" s="1">
        <v>2.551853</v>
      </c>
    </row>
    <row r="44">
      <c r="A44" s="1">
        <v>2.0</v>
      </c>
      <c r="B44" s="1">
        <v>4000000.0</v>
      </c>
      <c r="C44" s="1">
        <v>16.0</v>
      </c>
      <c r="D44" s="1">
        <v>2.573257</v>
      </c>
    </row>
    <row r="45">
      <c r="A45" s="1">
        <v>3.0</v>
      </c>
      <c r="B45" s="1">
        <v>4000000.0</v>
      </c>
      <c r="C45" s="1">
        <v>16.0</v>
      </c>
      <c r="D45" s="1">
        <v>2.543912</v>
      </c>
    </row>
    <row r="46">
      <c r="A46" s="1">
        <v>4.0</v>
      </c>
      <c r="B46" s="1">
        <v>4000000.0</v>
      </c>
      <c r="C46" s="1">
        <v>16.0</v>
      </c>
      <c r="D46" s="1">
        <v>2.572971</v>
      </c>
    </row>
    <row r="47">
      <c r="A47" s="1">
        <v>5.0</v>
      </c>
      <c r="B47" s="1">
        <v>4000000.0</v>
      </c>
      <c r="C47" s="1">
        <v>16.0</v>
      </c>
      <c r="D47" s="1">
        <v>2.574756</v>
      </c>
    </row>
    <row r="48">
      <c r="A48" s="1">
        <v>6.0</v>
      </c>
      <c r="B48" s="1">
        <v>4000000.0</v>
      </c>
      <c r="C48" s="1">
        <v>16.0</v>
      </c>
      <c r="D48" s="1">
        <v>2.537268</v>
      </c>
    </row>
    <row r="49">
      <c r="A49" s="1">
        <v>7.0</v>
      </c>
      <c r="B49" s="1">
        <v>4000000.0</v>
      </c>
      <c r="C49" s="1">
        <v>16.0</v>
      </c>
      <c r="D49" s="1">
        <v>2.573159</v>
      </c>
    </row>
    <row r="50">
      <c r="A50" s="1">
        <v>8.0</v>
      </c>
      <c r="B50" s="1">
        <v>4000000.0</v>
      </c>
      <c r="C50" s="1">
        <v>16.0</v>
      </c>
      <c r="D50" s="1">
        <v>2.566338</v>
      </c>
    </row>
    <row r="51">
      <c r="A51" s="1">
        <v>9.0</v>
      </c>
      <c r="B51" s="1">
        <v>4000000.0</v>
      </c>
      <c r="C51" s="1">
        <v>16.0</v>
      </c>
      <c r="D51" s="1">
        <v>2.550329</v>
      </c>
    </row>
    <row r="52">
      <c r="A52" s="1">
        <v>10.0</v>
      </c>
      <c r="B52" s="1">
        <v>4000000.0</v>
      </c>
      <c r="C52" s="1">
        <v>16.0</v>
      </c>
      <c r="D52" s="1">
        <v>2.549636</v>
      </c>
    </row>
    <row r="54">
      <c r="A54" s="1" t="s">
        <v>47</v>
      </c>
    </row>
    <row r="55">
      <c r="A55" s="1">
        <v>1.0</v>
      </c>
      <c r="B55" s="1">
        <v>500000.0</v>
      </c>
      <c r="C55" s="1">
        <v>1.0</v>
      </c>
      <c r="D55" s="1">
        <v>0.812534</v>
      </c>
    </row>
    <row r="56">
      <c r="A56" s="1">
        <v>2.0</v>
      </c>
      <c r="B56" s="1">
        <v>500000.0</v>
      </c>
      <c r="C56" s="1">
        <v>1.0</v>
      </c>
      <c r="D56" s="1">
        <v>0.855194</v>
      </c>
    </row>
    <row r="57">
      <c r="A57" s="1">
        <v>3.0</v>
      </c>
      <c r="B57" s="1">
        <v>500000.0</v>
      </c>
      <c r="C57" s="1">
        <v>1.0</v>
      </c>
      <c r="D57" s="1">
        <v>0.870426</v>
      </c>
    </row>
    <row r="58">
      <c r="A58" s="1">
        <v>4.0</v>
      </c>
      <c r="B58" s="1">
        <v>500000.0</v>
      </c>
      <c r="C58" s="1">
        <v>1.0</v>
      </c>
      <c r="D58" s="1">
        <v>0.993663</v>
      </c>
    </row>
    <row r="59">
      <c r="A59" s="1">
        <v>5.0</v>
      </c>
      <c r="B59" s="1">
        <v>500000.0</v>
      </c>
      <c r="C59" s="1">
        <v>1.0</v>
      </c>
      <c r="D59" s="1">
        <v>0.725404</v>
      </c>
    </row>
    <row r="60">
      <c r="A60" s="1">
        <v>6.0</v>
      </c>
      <c r="B60" s="1">
        <v>500000.0</v>
      </c>
      <c r="C60" s="1">
        <v>1.0</v>
      </c>
      <c r="D60" s="1">
        <v>0.827229</v>
      </c>
    </row>
    <row r="61">
      <c r="A61" s="1">
        <v>7.0</v>
      </c>
      <c r="B61" s="1">
        <v>500000.0</v>
      </c>
      <c r="C61" s="1">
        <v>1.0</v>
      </c>
      <c r="D61" s="1">
        <v>0.762617</v>
      </c>
    </row>
    <row r="62">
      <c r="A62" s="1">
        <v>8.0</v>
      </c>
      <c r="B62" s="1">
        <v>500000.0</v>
      </c>
      <c r="C62" s="1">
        <v>1.0</v>
      </c>
      <c r="D62" s="1">
        <v>0.915657</v>
      </c>
    </row>
    <row r="63">
      <c r="A63" s="1">
        <v>9.0</v>
      </c>
      <c r="B63" s="1">
        <v>500000.0</v>
      </c>
      <c r="C63" s="1">
        <v>1.0</v>
      </c>
      <c r="D63" s="1">
        <v>0.941734</v>
      </c>
    </row>
    <row r="64">
      <c r="A64" s="1">
        <v>10.0</v>
      </c>
      <c r="B64" s="1">
        <v>500000.0</v>
      </c>
      <c r="C64" s="1">
        <v>1.0</v>
      </c>
      <c r="D64" s="1">
        <v>0.879204</v>
      </c>
    </row>
    <row r="65">
      <c r="A65" s="1">
        <v>1.0</v>
      </c>
      <c r="B65" s="1">
        <v>1000000.0</v>
      </c>
      <c r="C65" s="1">
        <v>2.0</v>
      </c>
      <c r="D65" s="1">
        <v>1.096083</v>
      </c>
    </row>
    <row r="66">
      <c r="A66" s="1">
        <v>2.0</v>
      </c>
      <c r="B66" s="1">
        <v>1000000.0</v>
      </c>
      <c r="C66" s="1">
        <v>2.0</v>
      </c>
      <c r="D66" s="1">
        <v>1.101356</v>
      </c>
    </row>
    <row r="67">
      <c r="A67" s="1">
        <v>3.0</v>
      </c>
      <c r="B67" s="1">
        <v>1000000.0</v>
      </c>
      <c r="C67" s="1">
        <v>2.0</v>
      </c>
      <c r="D67" s="1">
        <v>1.070712</v>
      </c>
    </row>
    <row r="68">
      <c r="A68" s="1">
        <v>4.0</v>
      </c>
      <c r="B68" s="1">
        <v>1000000.0</v>
      </c>
      <c r="C68" s="1">
        <v>2.0</v>
      </c>
      <c r="D68" s="1">
        <v>1.12455</v>
      </c>
    </row>
    <row r="69">
      <c r="A69" s="1">
        <v>5.0</v>
      </c>
      <c r="B69" s="1">
        <v>1000000.0</v>
      </c>
      <c r="C69" s="1">
        <v>2.0</v>
      </c>
      <c r="D69" s="1">
        <v>1.092535</v>
      </c>
    </row>
    <row r="70">
      <c r="A70" s="1">
        <v>6.0</v>
      </c>
      <c r="B70" s="1">
        <v>1000000.0</v>
      </c>
      <c r="C70" s="1">
        <v>2.0</v>
      </c>
      <c r="D70" s="1">
        <v>1.015959</v>
      </c>
    </row>
    <row r="71">
      <c r="A71" s="1">
        <v>7.0</v>
      </c>
      <c r="B71" s="1">
        <v>1000000.0</v>
      </c>
      <c r="C71" s="1">
        <v>2.0</v>
      </c>
      <c r="D71" s="1">
        <v>1.011047</v>
      </c>
    </row>
    <row r="72">
      <c r="A72" s="1">
        <v>8.0</v>
      </c>
      <c r="B72" s="1">
        <v>1000000.0</v>
      </c>
      <c r="C72" s="1">
        <v>2.0</v>
      </c>
      <c r="D72" s="1">
        <v>1.009701</v>
      </c>
    </row>
    <row r="73">
      <c r="A73" s="1">
        <v>9.0</v>
      </c>
      <c r="B73" s="1">
        <v>1000000.0</v>
      </c>
      <c r="C73" s="1">
        <v>2.0</v>
      </c>
      <c r="D73" s="1">
        <v>1.078465</v>
      </c>
    </row>
    <row r="74">
      <c r="A74" s="1">
        <v>10.0</v>
      </c>
      <c r="B74" s="1">
        <v>1000000.0</v>
      </c>
      <c r="C74" s="1">
        <v>2.0</v>
      </c>
      <c r="D74" s="1">
        <v>1.009299</v>
      </c>
    </row>
    <row r="75">
      <c r="A75" s="1">
        <v>1.0</v>
      </c>
      <c r="B75" s="1">
        <v>2000000.0</v>
      </c>
      <c r="C75" s="1">
        <v>4.0</v>
      </c>
      <c r="D75" s="1">
        <v>1.618728</v>
      </c>
    </row>
    <row r="76">
      <c r="A76" s="1">
        <v>2.0</v>
      </c>
      <c r="B76" s="1">
        <v>2000000.0</v>
      </c>
      <c r="C76" s="1">
        <v>4.0</v>
      </c>
      <c r="D76" s="1">
        <v>1.568615</v>
      </c>
    </row>
    <row r="77">
      <c r="A77" s="1">
        <v>3.0</v>
      </c>
      <c r="B77" s="1">
        <v>2000000.0</v>
      </c>
      <c r="C77" s="1">
        <v>4.0</v>
      </c>
      <c r="D77" s="1">
        <v>1.619494</v>
      </c>
    </row>
    <row r="78">
      <c r="A78" s="1">
        <v>4.0</v>
      </c>
      <c r="B78" s="1">
        <v>2000000.0</v>
      </c>
      <c r="C78" s="1">
        <v>4.0</v>
      </c>
      <c r="D78" s="1">
        <v>1.546787</v>
      </c>
    </row>
    <row r="79">
      <c r="A79" s="1">
        <v>5.0</v>
      </c>
      <c r="B79" s="1">
        <v>2000000.0</v>
      </c>
      <c r="C79" s="1">
        <v>4.0</v>
      </c>
      <c r="D79" s="1">
        <v>1.562557</v>
      </c>
    </row>
    <row r="80">
      <c r="A80" s="1">
        <v>6.0</v>
      </c>
      <c r="B80" s="1">
        <v>2000000.0</v>
      </c>
      <c r="C80" s="1">
        <v>4.0</v>
      </c>
      <c r="D80" s="1">
        <v>1.57434</v>
      </c>
    </row>
    <row r="81">
      <c r="A81" s="1">
        <v>7.0</v>
      </c>
      <c r="B81" s="1">
        <v>2000000.0</v>
      </c>
      <c r="C81" s="1">
        <v>4.0</v>
      </c>
      <c r="D81" s="1">
        <v>1.579708</v>
      </c>
    </row>
    <row r="82">
      <c r="A82" s="1">
        <v>8.0</v>
      </c>
      <c r="B82" s="1">
        <v>2000000.0</v>
      </c>
      <c r="C82" s="1">
        <v>4.0</v>
      </c>
      <c r="D82" s="1">
        <v>1.565135</v>
      </c>
    </row>
    <row r="83">
      <c r="A83" s="1">
        <v>9.0</v>
      </c>
      <c r="B83" s="1">
        <v>2000000.0</v>
      </c>
      <c r="C83" s="1">
        <v>4.0</v>
      </c>
      <c r="D83" s="1">
        <v>1.771258</v>
      </c>
    </row>
    <row r="84">
      <c r="A84" s="1">
        <v>10.0</v>
      </c>
      <c r="B84" s="1">
        <v>2000000.0</v>
      </c>
      <c r="C84" s="1">
        <v>4.0</v>
      </c>
      <c r="D84" s="1">
        <v>1.642083</v>
      </c>
    </row>
    <row r="85">
      <c r="A85" s="1">
        <v>1.0</v>
      </c>
      <c r="B85" s="1">
        <v>4000000.0</v>
      </c>
      <c r="C85" s="1">
        <v>8.0</v>
      </c>
      <c r="D85" s="1">
        <v>2.564722</v>
      </c>
    </row>
    <row r="86">
      <c r="A86" s="1">
        <v>2.0</v>
      </c>
      <c r="B86" s="1">
        <v>4000000.0</v>
      </c>
      <c r="C86" s="1">
        <v>8.0</v>
      </c>
      <c r="D86" s="1">
        <v>2.566169</v>
      </c>
    </row>
    <row r="87">
      <c r="A87" s="1">
        <v>3.0</v>
      </c>
      <c r="B87" s="1">
        <v>4000000.0</v>
      </c>
      <c r="C87" s="1">
        <v>8.0</v>
      </c>
      <c r="D87" s="1">
        <v>2.566983</v>
      </c>
    </row>
    <row r="88">
      <c r="A88" s="1">
        <v>4.0</v>
      </c>
      <c r="B88" s="1">
        <v>4000000.0</v>
      </c>
      <c r="C88" s="1">
        <v>8.0</v>
      </c>
      <c r="D88" s="1">
        <v>2.558292</v>
      </c>
    </row>
    <row r="89">
      <c r="A89" s="1">
        <v>5.0</v>
      </c>
      <c r="B89" s="1">
        <v>4000000.0</v>
      </c>
      <c r="C89" s="1">
        <v>8.0</v>
      </c>
      <c r="D89" s="1">
        <v>2.564241</v>
      </c>
    </row>
    <row r="90">
      <c r="A90" s="1">
        <v>6.0</v>
      </c>
      <c r="B90" s="1">
        <v>4000000.0</v>
      </c>
      <c r="C90" s="1">
        <v>8.0</v>
      </c>
      <c r="D90" s="1">
        <v>2.571321</v>
      </c>
    </row>
    <row r="91">
      <c r="A91" s="1">
        <v>7.0</v>
      </c>
      <c r="B91" s="1">
        <v>4000000.0</v>
      </c>
      <c r="C91" s="1">
        <v>8.0</v>
      </c>
      <c r="D91" s="1">
        <v>2.559243</v>
      </c>
    </row>
    <row r="92">
      <c r="A92" s="1">
        <v>8.0</v>
      </c>
      <c r="B92" s="1">
        <v>4000000.0</v>
      </c>
      <c r="C92" s="1">
        <v>8.0</v>
      </c>
      <c r="D92" s="1">
        <v>2.558582</v>
      </c>
    </row>
    <row r="93">
      <c r="A93" s="1">
        <v>9.0</v>
      </c>
      <c r="B93" s="1">
        <v>4000000.0</v>
      </c>
      <c r="C93" s="1">
        <v>8.0</v>
      </c>
      <c r="D93" s="1">
        <v>2.557331</v>
      </c>
    </row>
    <row r="94">
      <c r="A94" s="1">
        <v>10.0</v>
      </c>
      <c r="B94" s="1">
        <v>4000000.0</v>
      </c>
      <c r="C94" s="1">
        <v>8.0</v>
      </c>
      <c r="D94" s="1">
        <v>2.558335</v>
      </c>
    </row>
    <row r="95">
      <c r="A95" s="1">
        <v>1.0</v>
      </c>
      <c r="B95" s="1">
        <v>8000000.0</v>
      </c>
      <c r="C95" s="1">
        <v>16.0</v>
      </c>
      <c r="D95" s="1">
        <v>7.149695</v>
      </c>
    </row>
    <row r="96">
      <c r="A96" s="1">
        <v>2.0</v>
      </c>
      <c r="B96" s="1">
        <v>8000000.0</v>
      </c>
      <c r="C96" s="1">
        <v>16.0</v>
      </c>
      <c r="D96" s="1">
        <v>7.178415</v>
      </c>
    </row>
    <row r="97">
      <c r="A97" s="1">
        <v>3.0</v>
      </c>
      <c r="B97" s="1">
        <v>8000000.0</v>
      </c>
      <c r="C97" s="1">
        <v>16.0</v>
      </c>
      <c r="D97" s="1">
        <v>7.151634</v>
      </c>
    </row>
    <row r="98">
      <c r="A98" s="1">
        <v>4.0</v>
      </c>
      <c r="B98" s="1">
        <v>8000000.0</v>
      </c>
      <c r="C98" s="1">
        <v>16.0</v>
      </c>
      <c r="D98" s="1">
        <v>7.112873</v>
      </c>
    </row>
    <row r="99">
      <c r="A99" s="1">
        <v>5.0</v>
      </c>
      <c r="B99" s="1">
        <v>8000000.0</v>
      </c>
      <c r="C99" s="1">
        <v>16.0</v>
      </c>
      <c r="D99" s="1">
        <v>7.117326</v>
      </c>
    </row>
    <row r="100">
      <c r="A100" s="1">
        <v>6.0</v>
      </c>
      <c r="B100" s="1">
        <v>8000000.0</v>
      </c>
      <c r="C100" s="1">
        <v>16.0</v>
      </c>
      <c r="D100" s="1">
        <v>7.175268</v>
      </c>
    </row>
    <row r="101">
      <c r="A101" s="1">
        <v>7.0</v>
      </c>
      <c r="B101" s="1">
        <v>8000000.0</v>
      </c>
      <c r="C101" s="1">
        <v>16.0</v>
      </c>
      <c r="D101" s="1">
        <v>7.175609</v>
      </c>
    </row>
    <row r="102">
      <c r="A102" s="1">
        <v>8.0</v>
      </c>
      <c r="B102" s="1">
        <v>8000000.0</v>
      </c>
      <c r="C102" s="1">
        <v>16.0</v>
      </c>
      <c r="D102" s="1">
        <v>7.222323</v>
      </c>
    </row>
    <row r="103">
      <c r="A103" s="1">
        <v>9.0</v>
      </c>
      <c r="B103" s="1">
        <v>8000000.0</v>
      </c>
      <c r="C103" s="1">
        <v>16.0</v>
      </c>
      <c r="D103" s="1">
        <v>7.153469</v>
      </c>
    </row>
    <row r="104">
      <c r="A104" s="1">
        <v>10.0</v>
      </c>
      <c r="B104" s="1">
        <v>8000000.0</v>
      </c>
      <c r="C104" s="1">
        <v>16.0</v>
      </c>
      <c r="D104" s="1">
        <v>7.174116</v>
      </c>
    </row>
    <row r="106">
      <c r="A106" s="1" t="s">
        <v>48</v>
      </c>
    </row>
    <row r="107">
      <c r="A107" s="1">
        <v>1.0</v>
      </c>
      <c r="B107" s="1">
        <v>1000000.0</v>
      </c>
      <c r="C107" s="1">
        <v>1.0</v>
      </c>
      <c r="D107" s="1">
        <v>2.236352</v>
      </c>
    </row>
    <row r="108">
      <c r="A108" s="1">
        <v>2.0</v>
      </c>
      <c r="B108" s="1">
        <v>1000000.0</v>
      </c>
      <c r="C108" s="1">
        <v>1.0</v>
      </c>
      <c r="D108" s="1">
        <v>2.362653</v>
      </c>
    </row>
    <row r="109">
      <c r="A109" s="1">
        <v>3.0</v>
      </c>
      <c r="B109" s="1">
        <v>1000000.0</v>
      </c>
      <c r="C109" s="1">
        <v>1.0</v>
      </c>
      <c r="D109" s="1">
        <v>2.211936</v>
      </c>
    </row>
    <row r="110">
      <c r="A110" s="1">
        <v>4.0</v>
      </c>
      <c r="B110" s="1">
        <v>1000000.0</v>
      </c>
      <c r="C110" s="1">
        <v>1.0</v>
      </c>
      <c r="D110" s="1">
        <v>2.232566</v>
      </c>
    </row>
    <row r="111">
      <c r="A111" s="1">
        <v>5.0</v>
      </c>
      <c r="B111" s="1">
        <v>1000000.0</v>
      </c>
      <c r="C111" s="1">
        <v>1.0</v>
      </c>
      <c r="D111" s="1">
        <v>2.329515</v>
      </c>
    </row>
    <row r="112">
      <c r="A112" s="1">
        <v>6.0</v>
      </c>
      <c r="B112" s="1">
        <v>1000000.0</v>
      </c>
      <c r="C112" s="1">
        <v>1.0</v>
      </c>
      <c r="D112" s="1">
        <v>2.462464</v>
      </c>
    </row>
    <row r="113">
      <c r="A113" s="1">
        <v>7.0</v>
      </c>
      <c r="B113" s="1">
        <v>1000000.0</v>
      </c>
      <c r="C113" s="1">
        <v>1.0</v>
      </c>
      <c r="D113" s="1">
        <v>2.591246</v>
      </c>
    </row>
    <row r="114">
      <c r="A114" s="1">
        <v>8.0</v>
      </c>
      <c r="B114" s="1">
        <v>1000000.0</v>
      </c>
      <c r="C114" s="1">
        <v>1.0</v>
      </c>
      <c r="D114" s="1">
        <v>2.372748</v>
      </c>
    </row>
    <row r="115">
      <c r="A115" s="1">
        <v>9.0</v>
      </c>
      <c r="B115" s="1">
        <v>1000000.0</v>
      </c>
      <c r="C115" s="1">
        <v>1.0</v>
      </c>
      <c r="D115" s="1">
        <v>2.674421</v>
      </c>
    </row>
    <row r="116">
      <c r="A116" s="1">
        <v>10.0</v>
      </c>
      <c r="B116" s="1">
        <v>1000000.0</v>
      </c>
      <c r="C116" s="1">
        <v>1.0</v>
      </c>
      <c r="D116" s="1">
        <v>2.784375</v>
      </c>
    </row>
    <row r="117">
      <c r="A117" s="1">
        <v>1.0</v>
      </c>
      <c r="B117" s="1">
        <v>2000000.0</v>
      </c>
      <c r="C117" s="1">
        <v>2.0</v>
      </c>
      <c r="D117" s="1">
        <v>3.089384</v>
      </c>
    </row>
    <row r="118">
      <c r="A118" s="1">
        <v>2.0</v>
      </c>
      <c r="B118" s="1">
        <v>2000000.0</v>
      </c>
      <c r="C118" s="1">
        <v>2.0</v>
      </c>
      <c r="D118" s="1">
        <v>3.010683</v>
      </c>
    </row>
    <row r="119">
      <c r="A119" s="1">
        <v>3.0</v>
      </c>
      <c r="B119" s="1">
        <v>2000000.0</v>
      </c>
      <c r="C119" s="1">
        <v>2.0</v>
      </c>
      <c r="D119" s="1">
        <v>3.058747</v>
      </c>
    </row>
    <row r="120">
      <c r="A120" s="1">
        <v>4.0</v>
      </c>
      <c r="B120" s="1">
        <v>2000000.0</v>
      </c>
      <c r="C120" s="1">
        <v>2.0</v>
      </c>
      <c r="D120" s="1">
        <v>2.922215</v>
      </c>
    </row>
    <row r="121">
      <c r="A121" s="1">
        <v>5.0</v>
      </c>
      <c r="B121" s="1">
        <v>2000000.0</v>
      </c>
      <c r="C121" s="1">
        <v>2.0</v>
      </c>
      <c r="D121" s="1">
        <v>2.870192</v>
      </c>
    </row>
    <row r="122">
      <c r="A122" s="1">
        <v>6.0</v>
      </c>
      <c r="B122" s="1">
        <v>2000000.0</v>
      </c>
      <c r="C122" s="1">
        <v>2.0</v>
      </c>
      <c r="D122" s="1">
        <v>2.923037</v>
      </c>
    </row>
    <row r="123">
      <c r="A123" s="1">
        <v>7.0</v>
      </c>
      <c r="B123" s="1">
        <v>2000000.0</v>
      </c>
      <c r="C123" s="1">
        <v>2.0</v>
      </c>
      <c r="D123" s="1">
        <v>2.913951</v>
      </c>
    </row>
    <row r="124">
      <c r="A124" s="1">
        <v>8.0</v>
      </c>
      <c r="B124" s="1">
        <v>2000000.0</v>
      </c>
      <c r="C124" s="1">
        <v>2.0</v>
      </c>
      <c r="D124" s="1">
        <v>2.864366</v>
      </c>
    </row>
    <row r="125">
      <c r="A125" s="1">
        <v>9.0</v>
      </c>
      <c r="B125" s="1">
        <v>2000000.0</v>
      </c>
      <c r="C125" s="1">
        <v>2.0</v>
      </c>
      <c r="D125" s="1">
        <v>2.851664</v>
      </c>
    </row>
    <row r="126">
      <c r="A126" s="1">
        <v>10.0</v>
      </c>
      <c r="B126" s="1">
        <v>2000000.0</v>
      </c>
      <c r="C126" s="1">
        <v>2.0</v>
      </c>
      <c r="D126" s="1">
        <v>2.881984</v>
      </c>
    </row>
    <row r="127">
      <c r="A127" s="1">
        <v>1.0</v>
      </c>
      <c r="B127" s="1">
        <v>4000000.0</v>
      </c>
      <c r="C127" s="1">
        <v>4.0</v>
      </c>
      <c r="D127" s="1">
        <v>4.350901</v>
      </c>
    </row>
    <row r="128">
      <c r="A128" s="1">
        <v>2.0</v>
      </c>
      <c r="B128" s="1">
        <v>4000000.0</v>
      </c>
      <c r="C128" s="1">
        <v>4.0</v>
      </c>
      <c r="D128" s="1">
        <v>4.387625</v>
      </c>
    </row>
    <row r="129">
      <c r="A129" s="1">
        <v>3.0</v>
      </c>
      <c r="B129" s="1">
        <v>4000000.0</v>
      </c>
      <c r="C129" s="1">
        <v>4.0</v>
      </c>
      <c r="D129" s="1">
        <v>4.355978</v>
      </c>
    </row>
    <row r="130">
      <c r="A130" s="1">
        <v>4.0</v>
      </c>
      <c r="B130" s="1">
        <v>4000000.0</v>
      </c>
      <c r="C130" s="1">
        <v>4.0</v>
      </c>
      <c r="D130" s="1">
        <v>4.408802</v>
      </c>
    </row>
    <row r="131">
      <c r="A131" s="1">
        <v>5.0</v>
      </c>
      <c r="B131" s="1">
        <v>4000000.0</v>
      </c>
      <c r="C131" s="1">
        <v>4.0</v>
      </c>
      <c r="D131" s="1">
        <v>4.568121</v>
      </c>
    </row>
    <row r="132">
      <c r="A132" s="1">
        <v>6.0</v>
      </c>
      <c r="B132" s="1">
        <v>4000000.0</v>
      </c>
      <c r="C132" s="1">
        <v>4.0</v>
      </c>
      <c r="D132" s="1">
        <v>4.699232</v>
      </c>
    </row>
    <row r="133">
      <c r="A133" s="1">
        <v>7.0</v>
      </c>
      <c r="B133" s="1">
        <v>4000000.0</v>
      </c>
      <c r="C133" s="1">
        <v>4.0</v>
      </c>
      <c r="D133" s="1">
        <v>4.425101</v>
      </c>
    </row>
    <row r="134">
      <c r="A134" s="1">
        <v>8.0</v>
      </c>
      <c r="B134" s="1">
        <v>4000000.0</v>
      </c>
      <c r="C134" s="1">
        <v>4.0</v>
      </c>
      <c r="D134" s="1">
        <v>4.399541</v>
      </c>
    </row>
    <row r="135">
      <c r="A135" s="1">
        <v>9.0</v>
      </c>
      <c r="B135" s="1">
        <v>4000000.0</v>
      </c>
      <c r="C135" s="1">
        <v>4.0</v>
      </c>
      <c r="D135" s="1">
        <v>4.449187</v>
      </c>
    </row>
    <row r="136">
      <c r="A136" s="1">
        <v>10.0</v>
      </c>
      <c r="B136" s="1">
        <v>4000000.0</v>
      </c>
      <c r="C136" s="1">
        <v>4.0</v>
      </c>
      <c r="D136" s="1">
        <v>4.45524</v>
      </c>
    </row>
    <row r="137">
      <c r="A137" s="1">
        <v>1.0</v>
      </c>
      <c r="B137" s="1">
        <v>8000000.0</v>
      </c>
      <c r="C137" s="1">
        <v>8.0</v>
      </c>
      <c r="D137" s="1">
        <v>7.412131</v>
      </c>
    </row>
    <row r="138">
      <c r="A138" s="1">
        <v>2.0</v>
      </c>
      <c r="B138" s="1">
        <v>8000000.0</v>
      </c>
      <c r="C138" s="1">
        <v>8.0</v>
      </c>
      <c r="D138" s="1">
        <v>7.256841</v>
      </c>
    </row>
    <row r="139">
      <c r="A139" s="1">
        <v>3.0</v>
      </c>
      <c r="B139" s="1">
        <v>8000000.0</v>
      </c>
      <c r="C139" s="1">
        <v>8.0</v>
      </c>
      <c r="D139" s="1">
        <v>7.219357</v>
      </c>
    </row>
    <row r="140">
      <c r="A140" s="1">
        <v>4.0</v>
      </c>
      <c r="B140" s="1">
        <v>8000000.0</v>
      </c>
      <c r="C140" s="1">
        <v>8.0</v>
      </c>
      <c r="D140" s="1">
        <v>7.339015</v>
      </c>
    </row>
    <row r="141">
      <c r="A141" s="1">
        <v>5.0</v>
      </c>
      <c r="B141" s="1">
        <v>8000000.0</v>
      </c>
      <c r="C141" s="1">
        <v>8.0</v>
      </c>
      <c r="D141" s="1">
        <v>7.233108</v>
      </c>
    </row>
    <row r="142">
      <c r="A142" s="1">
        <v>6.0</v>
      </c>
      <c r="B142" s="1">
        <v>8000000.0</v>
      </c>
      <c r="C142" s="1">
        <v>8.0</v>
      </c>
      <c r="D142" s="1">
        <v>7.294636</v>
      </c>
    </row>
    <row r="143">
      <c r="A143" s="1">
        <v>7.0</v>
      </c>
      <c r="B143" s="1">
        <v>8000000.0</v>
      </c>
      <c r="C143" s="1">
        <v>8.0</v>
      </c>
      <c r="D143" s="1">
        <v>7.535873</v>
      </c>
    </row>
    <row r="144">
      <c r="A144" s="1">
        <v>8.0</v>
      </c>
      <c r="B144" s="1">
        <v>8000000.0</v>
      </c>
      <c r="C144" s="1">
        <v>8.0</v>
      </c>
      <c r="D144" s="1">
        <v>7.277271</v>
      </c>
    </row>
    <row r="145">
      <c r="A145" s="1">
        <v>9.0</v>
      </c>
      <c r="B145" s="1">
        <v>8000000.0</v>
      </c>
      <c r="C145" s="1">
        <v>8.0</v>
      </c>
      <c r="D145" s="1">
        <v>7.29405</v>
      </c>
    </row>
    <row r="146">
      <c r="A146" s="1">
        <v>10.0</v>
      </c>
      <c r="B146" s="1">
        <v>8000000.0</v>
      </c>
      <c r="C146" s="1">
        <v>8.0</v>
      </c>
      <c r="D146" s="1">
        <v>7.40881</v>
      </c>
    </row>
    <row r="147">
      <c r="A147" s="1">
        <v>1.0</v>
      </c>
      <c r="B147" s="1">
        <v>1.6E7</v>
      </c>
      <c r="C147" s="1">
        <v>16.0</v>
      </c>
      <c r="D147" s="1">
        <v>20.022852</v>
      </c>
    </row>
    <row r="148">
      <c r="A148" s="1">
        <v>2.0</v>
      </c>
      <c r="B148" s="1">
        <v>1.6E7</v>
      </c>
      <c r="C148" s="1">
        <v>16.0</v>
      </c>
      <c r="D148" s="1">
        <v>19.870978</v>
      </c>
    </row>
    <row r="149">
      <c r="A149" s="1">
        <v>3.0</v>
      </c>
      <c r="B149" s="1">
        <v>1.6E7</v>
      </c>
      <c r="C149" s="1">
        <v>16.0</v>
      </c>
      <c r="D149" s="1">
        <v>19.900491</v>
      </c>
    </row>
    <row r="150">
      <c r="A150" s="1">
        <v>4.0</v>
      </c>
      <c r="B150" s="1">
        <v>1.6E7</v>
      </c>
      <c r="C150" s="1">
        <v>16.0</v>
      </c>
      <c r="D150" s="1">
        <v>19.938366</v>
      </c>
    </row>
    <row r="151">
      <c r="A151" s="1">
        <v>5.0</v>
      </c>
      <c r="B151" s="1">
        <v>1.6E7</v>
      </c>
      <c r="C151" s="1">
        <v>16.0</v>
      </c>
      <c r="D151" s="1">
        <v>20.000942</v>
      </c>
    </row>
    <row r="152">
      <c r="A152" s="1">
        <v>6.0</v>
      </c>
      <c r="B152" s="1">
        <v>1.6E7</v>
      </c>
      <c r="C152" s="1">
        <v>16.0</v>
      </c>
      <c r="D152" s="1">
        <v>19.957222</v>
      </c>
    </row>
    <row r="153">
      <c r="A153" s="1">
        <v>7.0</v>
      </c>
      <c r="B153" s="1">
        <v>1.6E7</v>
      </c>
      <c r="C153" s="1">
        <v>16.0</v>
      </c>
      <c r="D153" s="1">
        <v>19.979642</v>
      </c>
    </row>
    <row r="154">
      <c r="A154" s="1">
        <v>8.0</v>
      </c>
      <c r="B154" s="1">
        <v>1.6E7</v>
      </c>
      <c r="C154" s="1">
        <v>16.0</v>
      </c>
      <c r="D154" s="1">
        <v>19.987247</v>
      </c>
    </row>
    <row r="155">
      <c r="A155" s="1">
        <v>9.0</v>
      </c>
      <c r="B155" s="1">
        <v>1.6E7</v>
      </c>
      <c r="C155" s="1">
        <v>16.0</v>
      </c>
      <c r="D155" s="1">
        <v>20.126105</v>
      </c>
    </row>
    <row r="156">
      <c r="A156" s="1">
        <v>10.0</v>
      </c>
      <c r="B156" s="1">
        <v>1.6E7</v>
      </c>
      <c r="C156" s="1">
        <v>16.0</v>
      </c>
      <c r="D156" s="1">
        <v>20.016024</v>
      </c>
    </row>
    <row r="158">
      <c r="A158" s="1" t="s">
        <v>49</v>
      </c>
    </row>
    <row r="159">
      <c r="A159" s="1">
        <v>1.0</v>
      </c>
      <c r="B159" s="1">
        <v>2000000.0</v>
      </c>
      <c r="C159" s="1">
        <v>1.0</v>
      </c>
      <c r="D159" s="1">
        <v>6.312966</v>
      </c>
    </row>
    <row r="160">
      <c r="A160" s="1">
        <v>2.0</v>
      </c>
      <c r="B160" s="1">
        <v>2000000.0</v>
      </c>
      <c r="C160" s="1">
        <v>1.0</v>
      </c>
      <c r="D160" s="1">
        <v>5.976653</v>
      </c>
    </row>
    <row r="161">
      <c r="A161" s="1">
        <v>3.0</v>
      </c>
      <c r="B161" s="1">
        <v>2000000.0</v>
      </c>
      <c r="C161" s="1">
        <v>1.0</v>
      </c>
      <c r="D161" s="1">
        <v>5.931707</v>
      </c>
    </row>
    <row r="162">
      <c r="A162" s="1">
        <v>4.0</v>
      </c>
      <c r="B162" s="1">
        <v>2000000.0</v>
      </c>
      <c r="C162" s="1">
        <v>1.0</v>
      </c>
      <c r="D162" s="1">
        <v>5.92977</v>
      </c>
    </row>
    <row r="163">
      <c r="A163" s="1">
        <v>5.0</v>
      </c>
      <c r="B163" s="1">
        <v>2000000.0</v>
      </c>
      <c r="C163" s="1">
        <v>1.0</v>
      </c>
      <c r="D163" s="1">
        <v>5.839771</v>
      </c>
    </row>
    <row r="164">
      <c r="A164" s="1">
        <v>6.0</v>
      </c>
      <c r="B164" s="1">
        <v>2000000.0</v>
      </c>
      <c r="C164" s="1">
        <v>1.0</v>
      </c>
      <c r="D164" s="1">
        <v>5.750428</v>
      </c>
    </row>
    <row r="165">
      <c r="A165" s="1">
        <v>7.0</v>
      </c>
      <c r="B165" s="1">
        <v>2000000.0</v>
      </c>
      <c r="C165" s="1">
        <v>1.0</v>
      </c>
      <c r="D165" s="1">
        <v>5.738207</v>
      </c>
    </row>
    <row r="166">
      <c r="A166" s="1">
        <v>8.0</v>
      </c>
      <c r="B166" s="1">
        <v>2000000.0</v>
      </c>
      <c r="C166" s="1">
        <v>1.0</v>
      </c>
      <c r="D166" s="1">
        <v>5.651903</v>
      </c>
    </row>
    <row r="167">
      <c r="A167" s="1">
        <v>9.0</v>
      </c>
      <c r="B167" s="1">
        <v>2000000.0</v>
      </c>
      <c r="C167" s="1">
        <v>1.0</v>
      </c>
      <c r="D167" s="1">
        <v>5.610066</v>
      </c>
    </row>
    <row r="168">
      <c r="A168" s="1">
        <v>10.0</v>
      </c>
      <c r="B168" s="1">
        <v>2000000.0</v>
      </c>
      <c r="C168" s="1">
        <v>1.0</v>
      </c>
      <c r="D168" s="1">
        <v>5.960251</v>
      </c>
    </row>
    <row r="169">
      <c r="A169" s="1">
        <v>1.0</v>
      </c>
      <c r="B169" s="1">
        <v>4000000.0</v>
      </c>
      <c r="C169" s="1">
        <v>2.0</v>
      </c>
      <c r="D169" s="1">
        <v>10.430369</v>
      </c>
    </row>
    <row r="170">
      <c r="A170" s="1">
        <v>2.0</v>
      </c>
      <c r="B170" s="1">
        <v>4000000.0</v>
      </c>
      <c r="C170" s="1">
        <v>2.0</v>
      </c>
      <c r="D170" s="1">
        <v>9.519115</v>
      </c>
    </row>
    <row r="171">
      <c r="A171" s="1">
        <v>3.0</v>
      </c>
      <c r="B171" s="1">
        <v>4000000.0</v>
      </c>
      <c r="C171" s="1">
        <v>2.0</v>
      </c>
      <c r="D171" s="1">
        <v>9.781284</v>
      </c>
    </row>
    <row r="172">
      <c r="A172" s="1">
        <v>4.0</v>
      </c>
      <c r="B172" s="1">
        <v>4000000.0</v>
      </c>
      <c r="C172" s="1">
        <v>2.0</v>
      </c>
      <c r="D172" s="1">
        <v>8.950292</v>
      </c>
    </row>
    <row r="173">
      <c r="A173" s="1">
        <v>5.0</v>
      </c>
      <c r="B173" s="1">
        <v>4000000.0</v>
      </c>
      <c r="C173" s="1">
        <v>2.0</v>
      </c>
      <c r="D173" s="1">
        <v>8.526972</v>
      </c>
    </row>
    <row r="174">
      <c r="A174" s="1">
        <v>6.0</v>
      </c>
      <c r="B174" s="1">
        <v>4000000.0</v>
      </c>
      <c r="C174" s="1">
        <v>2.0</v>
      </c>
      <c r="D174" s="1">
        <v>8.52527</v>
      </c>
    </row>
    <row r="175">
      <c r="A175" s="1">
        <v>7.0</v>
      </c>
      <c r="B175" s="1">
        <v>4000000.0</v>
      </c>
      <c r="C175" s="1">
        <v>2.0</v>
      </c>
      <c r="D175" s="1">
        <v>8.657179</v>
      </c>
    </row>
    <row r="176">
      <c r="A176" s="1">
        <v>8.0</v>
      </c>
      <c r="B176" s="1">
        <v>4000000.0</v>
      </c>
      <c r="C176" s="1">
        <v>2.0</v>
      </c>
      <c r="D176" s="1">
        <v>8.476038</v>
      </c>
    </row>
    <row r="177">
      <c r="A177" s="1">
        <v>9.0</v>
      </c>
      <c r="B177" s="1">
        <v>4000000.0</v>
      </c>
      <c r="C177" s="1">
        <v>2.0</v>
      </c>
      <c r="D177" s="1">
        <v>8.465219</v>
      </c>
    </row>
    <row r="178">
      <c r="A178" s="1">
        <v>10.0</v>
      </c>
      <c r="B178" s="1">
        <v>4000000.0</v>
      </c>
      <c r="C178" s="1">
        <v>2.0</v>
      </c>
      <c r="D178" s="1">
        <v>8.509029</v>
      </c>
    </row>
    <row r="179">
      <c r="A179" s="1">
        <v>1.0</v>
      </c>
      <c r="B179" s="1">
        <v>8000000.0</v>
      </c>
      <c r="C179" s="1">
        <v>4.0</v>
      </c>
      <c r="D179" s="1">
        <v>13.075169</v>
      </c>
    </row>
    <row r="180">
      <c r="A180" s="1">
        <v>2.0</v>
      </c>
      <c r="B180" s="1">
        <v>8000000.0</v>
      </c>
      <c r="C180" s="1">
        <v>4.0</v>
      </c>
      <c r="D180" s="1">
        <v>13.218036</v>
      </c>
    </row>
    <row r="181">
      <c r="A181" s="1">
        <v>3.0</v>
      </c>
      <c r="B181" s="1">
        <v>8000000.0</v>
      </c>
      <c r="C181" s="1">
        <v>4.0</v>
      </c>
      <c r="D181" s="1">
        <v>13.284172</v>
      </c>
    </row>
    <row r="182">
      <c r="A182" s="1">
        <v>4.0</v>
      </c>
      <c r="B182" s="1">
        <v>8000000.0</v>
      </c>
      <c r="C182" s="1">
        <v>4.0</v>
      </c>
      <c r="D182" s="1">
        <v>13.892419</v>
      </c>
    </row>
    <row r="183">
      <c r="A183" s="1">
        <v>5.0</v>
      </c>
      <c r="B183" s="1">
        <v>8000000.0</v>
      </c>
      <c r="C183" s="1">
        <v>4.0</v>
      </c>
      <c r="D183" s="1">
        <v>13.51755</v>
      </c>
    </row>
    <row r="184">
      <c r="A184" s="1">
        <v>6.0</v>
      </c>
      <c r="B184" s="1">
        <v>8000000.0</v>
      </c>
      <c r="C184" s="1">
        <v>4.0</v>
      </c>
      <c r="D184" s="1">
        <v>14.135152</v>
      </c>
    </row>
    <row r="185">
      <c r="A185" s="1">
        <v>7.0</v>
      </c>
      <c r="B185" s="1">
        <v>8000000.0</v>
      </c>
      <c r="C185" s="1">
        <v>4.0</v>
      </c>
      <c r="D185" s="1">
        <v>14.288794</v>
      </c>
    </row>
    <row r="186">
      <c r="A186" s="1">
        <v>8.0</v>
      </c>
      <c r="B186" s="1">
        <v>8000000.0</v>
      </c>
      <c r="C186" s="1">
        <v>4.0</v>
      </c>
      <c r="D186" s="1">
        <v>13.882357</v>
      </c>
    </row>
    <row r="187">
      <c r="A187" s="1">
        <v>9.0</v>
      </c>
      <c r="B187" s="1">
        <v>8000000.0</v>
      </c>
      <c r="C187" s="1">
        <v>4.0</v>
      </c>
      <c r="D187" s="1">
        <v>13.349232</v>
      </c>
    </row>
    <row r="188">
      <c r="A188" s="1">
        <v>10.0</v>
      </c>
      <c r="B188" s="1">
        <v>8000000.0</v>
      </c>
      <c r="C188" s="1">
        <v>4.0</v>
      </c>
      <c r="D188" s="1">
        <v>13.897895</v>
      </c>
    </row>
    <row r="189">
      <c r="A189" s="1">
        <v>1.0</v>
      </c>
      <c r="B189" s="1">
        <v>1.6E7</v>
      </c>
      <c r="C189" s="1">
        <v>8.0</v>
      </c>
      <c r="D189" s="1">
        <v>22.62207</v>
      </c>
    </row>
    <row r="190">
      <c r="A190" s="1">
        <v>2.0</v>
      </c>
      <c r="B190" s="1">
        <v>1.6E7</v>
      </c>
      <c r="C190" s="1">
        <v>8.0</v>
      </c>
      <c r="D190" s="1">
        <v>23.059787</v>
      </c>
    </row>
    <row r="191">
      <c r="A191" s="1">
        <v>3.0</v>
      </c>
      <c r="B191" s="1">
        <v>1.6E7</v>
      </c>
      <c r="C191" s="1">
        <v>8.0</v>
      </c>
      <c r="D191" s="1">
        <v>23.630015</v>
      </c>
    </row>
    <row r="192">
      <c r="A192" s="1">
        <v>4.0</v>
      </c>
      <c r="B192" s="1">
        <v>1.6E7</v>
      </c>
      <c r="C192" s="1">
        <v>8.0</v>
      </c>
      <c r="D192" s="1">
        <v>23.357599</v>
      </c>
    </row>
    <row r="193">
      <c r="A193" s="1">
        <v>5.0</v>
      </c>
      <c r="B193" s="1">
        <v>1.6E7</v>
      </c>
      <c r="C193" s="1">
        <v>8.0</v>
      </c>
      <c r="D193" s="1">
        <v>23.005882</v>
      </c>
    </row>
    <row r="194">
      <c r="A194" s="1">
        <v>6.0</v>
      </c>
      <c r="B194" s="1">
        <v>1.6E7</v>
      </c>
      <c r="C194" s="1">
        <v>8.0</v>
      </c>
      <c r="D194" s="1">
        <v>23.104745</v>
      </c>
    </row>
    <row r="195">
      <c r="A195" s="1">
        <v>7.0</v>
      </c>
      <c r="B195" s="1">
        <v>1.6E7</v>
      </c>
      <c r="C195" s="1">
        <v>8.0</v>
      </c>
      <c r="D195" s="1">
        <v>22.551298</v>
      </c>
    </row>
    <row r="196">
      <c r="A196" s="1">
        <v>8.0</v>
      </c>
      <c r="B196" s="1">
        <v>1.6E7</v>
      </c>
      <c r="C196" s="1">
        <v>8.0</v>
      </c>
      <c r="D196" s="1">
        <v>23.324712</v>
      </c>
    </row>
    <row r="197">
      <c r="A197" s="1">
        <v>9.0</v>
      </c>
      <c r="B197" s="1">
        <v>1.6E7</v>
      </c>
      <c r="C197" s="1">
        <v>8.0</v>
      </c>
      <c r="D197" s="1">
        <v>22.277987</v>
      </c>
    </row>
    <row r="198">
      <c r="A198" s="1">
        <v>10.0</v>
      </c>
      <c r="B198" s="1">
        <v>1.6E7</v>
      </c>
      <c r="C198" s="1">
        <v>8.0</v>
      </c>
      <c r="D198" s="1">
        <v>22.314342</v>
      </c>
    </row>
    <row r="199">
      <c r="A199" s="1">
        <v>1.0</v>
      </c>
      <c r="B199" s="1">
        <v>3.2E7</v>
      </c>
      <c r="C199" s="1">
        <v>16.0</v>
      </c>
      <c r="D199" s="1">
        <v>56.036104</v>
      </c>
    </row>
    <row r="200">
      <c r="A200" s="1">
        <v>2.0</v>
      </c>
      <c r="B200" s="1">
        <v>3.2E7</v>
      </c>
      <c r="C200" s="1">
        <v>16.0</v>
      </c>
      <c r="D200" s="1">
        <v>56.264574</v>
      </c>
    </row>
    <row r="201">
      <c r="A201" s="1">
        <v>3.0</v>
      </c>
      <c r="B201" s="1">
        <v>3.2E7</v>
      </c>
      <c r="C201" s="1">
        <v>16.0</v>
      </c>
      <c r="D201" s="1">
        <v>56.267012</v>
      </c>
    </row>
    <row r="202">
      <c r="A202" s="1">
        <v>4.0</v>
      </c>
      <c r="B202" s="1">
        <v>3.2E7</v>
      </c>
      <c r="C202" s="1">
        <v>16.0</v>
      </c>
      <c r="D202" s="1">
        <v>56.214031</v>
      </c>
    </row>
    <row r="203">
      <c r="A203" s="1">
        <v>5.0</v>
      </c>
      <c r="B203" s="1">
        <v>3.2E7</v>
      </c>
      <c r="C203" s="1">
        <v>16.0</v>
      </c>
      <c r="D203" s="1">
        <v>56.252107</v>
      </c>
    </row>
    <row r="204">
      <c r="A204" s="1">
        <v>6.0</v>
      </c>
      <c r="B204" s="1">
        <v>3.2E7</v>
      </c>
      <c r="C204" s="1">
        <v>16.0</v>
      </c>
      <c r="D204" s="1">
        <v>55.992118</v>
      </c>
    </row>
    <row r="205">
      <c r="A205" s="1">
        <v>7.0</v>
      </c>
      <c r="B205" s="1">
        <v>3.2E7</v>
      </c>
      <c r="C205" s="1">
        <v>16.0</v>
      </c>
      <c r="D205" s="1">
        <v>56.235787</v>
      </c>
    </row>
    <row r="206">
      <c r="A206" s="1">
        <v>8.0</v>
      </c>
      <c r="B206" s="1">
        <v>3.2E7</v>
      </c>
      <c r="C206" s="1">
        <v>16.0</v>
      </c>
      <c r="D206" s="1">
        <v>56.349419</v>
      </c>
    </row>
    <row r="207">
      <c r="A207" s="1">
        <v>9.0</v>
      </c>
      <c r="B207" s="1">
        <v>3.2E7</v>
      </c>
      <c r="C207" s="1">
        <v>16.0</v>
      </c>
      <c r="D207" s="1">
        <v>56.20227</v>
      </c>
    </row>
    <row r="208">
      <c r="A208" s="1">
        <v>10.0</v>
      </c>
      <c r="B208" s="1">
        <v>3.2E7</v>
      </c>
      <c r="C208" s="1">
        <v>16.0</v>
      </c>
      <c r="D208" s="1">
        <v>56.219038</v>
      </c>
    </row>
    <row r="210">
      <c r="A210" s="1" t="s">
        <v>50</v>
      </c>
    </row>
    <row r="211">
      <c r="A211" s="1">
        <v>1.0</v>
      </c>
      <c r="B211" s="1">
        <v>4000000.0</v>
      </c>
      <c r="C211" s="1">
        <v>1.0</v>
      </c>
      <c r="D211" s="1">
        <v>16.742709</v>
      </c>
    </row>
    <row r="212">
      <c r="A212" s="1">
        <v>2.0</v>
      </c>
      <c r="B212" s="1">
        <v>4000000.0</v>
      </c>
      <c r="C212" s="1">
        <v>1.0</v>
      </c>
      <c r="D212" s="1">
        <v>17.321345</v>
      </c>
    </row>
    <row r="213">
      <c r="A213" s="1">
        <v>3.0</v>
      </c>
      <c r="B213" s="1">
        <v>4000000.0</v>
      </c>
      <c r="C213" s="1">
        <v>1.0</v>
      </c>
      <c r="D213" s="1">
        <v>16.520232</v>
      </c>
    </row>
    <row r="214">
      <c r="A214" s="1">
        <v>4.0</v>
      </c>
      <c r="B214" s="1">
        <v>4000000.0</v>
      </c>
      <c r="C214" s="1">
        <v>1.0</v>
      </c>
      <c r="D214" s="1">
        <v>16.344894</v>
      </c>
    </row>
    <row r="215">
      <c r="A215" s="1">
        <v>5.0</v>
      </c>
      <c r="B215" s="1">
        <v>4000000.0</v>
      </c>
      <c r="C215" s="1">
        <v>1.0</v>
      </c>
      <c r="D215" s="1">
        <v>16.290639</v>
      </c>
    </row>
    <row r="216">
      <c r="A216" s="1">
        <v>6.0</v>
      </c>
      <c r="B216" s="1">
        <v>4000000.0</v>
      </c>
      <c r="C216" s="1">
        <v>1.0</v>
      </c>
      <c r="D216" s="1">
        <v>16.194461</v>
      </c>
    </row>
    <row r="217">
      <c r="A217" s="1">
        <v>7.0</v>
      </c>
      <c r="B217" s="1">
        <v>4000000.0</v>
      </c>
      <c r="C217" s="1">
        <v>1.0</v>
      </c>
      <c r="D217" s="1">
        <v>16.37838</v>
      </c>
    </row>
    <row r="218">
      <c r="A218" s="1">
        <v>8.0</v>
      </c>
      <c r="B218" s="1">
        <v>4000000.0</v>
      </c>
      <c r="C218" s="1">
        <v>1.0</v>
      </c>
      <c r="D218" s="1">
        <v>17.417988</v>
      </c>
    </row>
    <row r="219">
      <c r="A219" s="1">
        <v>9.0</v>
      </c>
      <c r="B219" s="1">
        <v>4000000.0</v>
      </c>
      <c r="C219" s="1">
        <v>1.0</v>
      </c>
      <c r="D219" s="1">
        <v>16.505585</v>
      </c>
    </row>
    <row r="220">
      <c r="A220" s="1">
        <v>10.0</v>
      </c>
      <c r="B220" s="1">
        <v>4000000.0</v>
      </c>
      <c r="C220" s="1">
        <v>1.0</v>
      </c>
      <c r="D220" s="1">
        <v>16.221132</v>
      </c>
    </row>
    <row r="221">
      <c r="A221" s="1">
        <v>1.0</v>
      </c>
      <c r="B221" s="1">
        <v>8000000.0</v>
      </c>
      <c r="C221" s="1">
        <v>2.0</v>
      </c>
      <c r="D221" s="1">
        <v>25.420514</v>
      </c>
    </row>
    <row r="222">
      <c r="A222" s="1">
        <v>2.0</v>
      </c>
      <c r="B222" s="1">
        <v>8000000.0</v>
      </c>
      <c r="C222" s="1">
        <v>2.0</v>
      </c>
      <c r="D222" s="1">
        <v>24.553453</v>
      </c>
    </row>
    <row r="223">
      <c r="A223" s="1">
        <v>3.0</v>
      </c>
      <c r="B223" s="1">
        <v>8000000.0</v>
      </c>
      <c r="C223" s="1">
        <v>2.0</v>
      </c>
      <c r="D223" s="1">
        <v>24.242091</v>
      </c>
    </row>
    <row r="224">
      <c r="A224" s="1">
        <v>4.0</v>
      </c>
      <c r="B224" s="1">
        <v>8000000.0</v>
      </c>
      <c r="C224" s="1">
        <v>2.0</v>
      </c>
      <c r="D224" s="1">
        <v>24.596816</v>
      </c>
    </row>
    <row r="225">
      <c r="A225" s="1">
        <v>5.0</v>
      </c>
      <c r="B225" s="1">
        <v>8000000.0</v>
      </c>
      <c r="C225" s="1">
        <v>2.0</v>
      </c>
      <c r="D225" s="1">
        <v>24.503944</v>
      </c>
    </row>
    <row r="226">
      <c r="A226" s="1">
        <v>6.0</v>
      </c>
      <c r="B226" s="1">
        <v>8000000.0</v>
      </c>
      <c r="C226" s="1">
        <v>2.0</v>
      </c>
      <c r="D226" s="1">
        <v>24.427081</v>
      </c>
    </row>
    <row r="227">
      <c r="A227" s="1">
        <v>7.0</v>
      </c>
      <c r="B227" s="1">
        <v>8000000.0</v>
      </c>
      <c r="C227" s="1">
        <v>2.0</v>
      </c>
      <c r="D227" s="1">
        <v>24.074571</v>
      </c>
    </row>
    <row r="228">
      <c r="A228" s="1">
        <v>8.0</v>
      </c>
      <c r="B228" s="1">
        <v>8000000.0</v>
      </c>
      <c r="C228" s="1">
        <v>2.0</v>
      </c>
      <c r="D228" s="1">
        <v>24.416424</v>
      </c>
    </row>
    <row r="229">
      <c r="A229" s="1">
        <v>9.0</v>
      </c>
      <c r="B229" s="1">
        <v>8000000.0</v>
      </c>
      <c r="C229" s="1">
        <v>2.0</v>
      </c>
      <c r="D229" s="1">
        <v>24.275782</v>
      </c>
    </row>
    <row r="230">
      <c r="A230" s="1">
        <v>10.0</v>
      </c>
      <c r="B230" s="1">
        <v>8000000.0</v>
      </c>
      <c r="C230" s="1">
        <v>2.0</v>
      </c>
      <c r="D230" s="1">
        <v>24.520601</v>
      </c>
    </row>
    <row r="231">
      <c r="A231" s="1">
        <v>1.0</v>
      </c>
      <c r="B231" s="1">
        <v>1.6E7</v>
      </c>
      <c r="C231" s="1">
        <v>4.0</v>
      </c>
      <c r="D231" s="1">
        <v>36.984311</v>
      </c>
    </row>
    <row r="232">
      <c r="A232" s="1">
        <v>2.0</v>
      </c>
      <c r="B232" s="1">
        <v>1.6E7</v>
      </c>
      <c r="C232" s="1">
        <v>4.0</v>
      </c>
      <c r="D232" s="1">
        <v>36.408648</v>
      </c>
    </row>
    <row r="233">
      <c r="A233" s="1">
        <v>3.0</v>
      </c>
      <c r="B233" s="1">
        <v>1.6E7</v>
      </c>
      <c r="C233" s="1">
        <v>4.0</v>
      </c>
      <c r="D233" s="1">
        <v>36.689537</v>
      </c>
    </row>
    <row r="234">
      <c r="A234" s="1">
        <v>4.0</v>
      </c>
      <c r="B234" s="1">
        <v>1.6E7</v>
      </c>
      <c r="C234" s="1">
        <v>4.0</v>
      </c>
      <c r="D234" s="1">
        <v>37.08222</v>
      </c>
    </row>
    <row r="235">
      <c r="A235" s="1">
        <v>5.0</v>
      </c>
      <c r="B235" s="1">
        <v>1.6E7</v>
      </c>
      <c r="C235" s="1">
        <v>4.0</v>
      </c>
      <c r="D235" s="1">
        <v>36.411159</v>
      </c>
    </row>
    <row r="236">
      <c r="A236" s="1">
        <v>6.0</v>
      </c>
      <c r="B236" s="1">
        <v>1.6E7</v>
      </c>
      <c r="C236" s="1">
        <v>4.0</v>
      </c>
      <c r="D236" s="1">
        <v>35.961911</v>
      </c>
    </row>
    <row r="237">
      <c r="A237" s="1">
        <v>7.0</v>
      </c>
      <c r="B237" s="1">
        <v>1.6E7</v>
      </c>
      <c r="C237" s="1">
        <v>4.0</v>
      </c>
      <c r="D237" s="1">
        <v>35.443525</v>
      </c>
    </row>
    <row r="238">
      <c r="A238" s="1">
        <v>8.0</v>
      </c>
      <c r="B238" s="1">
        <v>1.6E7</v>
      </c>
      <c r="C238" s="1">
        <v>4.0</v>
      </c>
      <c r="D238" s="1">
        <v>35.932377</v>
      </c>
    </row>
    <row r="239">
      <c r="A239" s="1">
        <v>9.0</v>
      </c>
      <c r="B239" s="1">
        <v>1.6E7</v>
      </c>
      <c r="C239" s="1">
        <v>4.0</v>
      </c>
      <c r="D239" s="1">
        <v>37.99195</v>
      </c>
    </row>
    <row r="240">
      <c r="A240" s="1">
        <v>10.0</v>
      </c>
      <c r="B240" s="1">
        <v>1.6E7</v>
      </c>
      <c r="C240" s="1">
        <v>4.0</v>
      </c>
      <c r="D240" s="1">
        <v>37.749015</v>
      </c>
    </row>
    <row r="241">
      <c r="A241" s="1">
        <v>1.0</v>
      </c>
      <c r="B241" s="1">
        <v>3.2E7</v>
      </c>
      <c r="C241" s="1">
        <v>8.0</v>
      </c>
      <c r="D241" s="1">
        <v>59.715961</v>
      </c>
    </row>
    <row r="242">
      <c r="A242" s="1">
        <v>2.0</v>
      </c>
      <c r="B242" s="1">
        <v>3.2E7</v>
      </c>
      <c r="C242" s="1">
        <v>8.0</v>
      </c>
      <c r="D242" s="1">
        <v>59.796561</v>
      </c>
    </row>
    <row r="243">
      <c r="A243" s="1">
        <v>3.0</v>
      </c>
      <c r="B243" s="1">
        <v>3.2E7</v>
      </c>
      <c r="C243" s="1">
        <v>8.0</v>
      </c>
      <c r="D243" s="1">
        <v>61.191347</v>
      </c>
    </row>
    <row r="244">
      <c r="A244" s="1">
        <v>4.0</v>
      </c>
      <c r="B244" s="1">
        <v>3.2E7</v>
      </c>
      <c r="C244" s="1">
        <v>8.0</v>
      </c>
      <c r="D244" s="1">
        <v>60.988201</v>
      </c>
    </row>
    <row r="245">
      <c r="A245" s="1">
        <v>5.0</v>
      </c>
      <c r="B245" s="1">
        <v>3.2E7</v>
      </c>
      <c r="C245" s="1">
        <v>8.0</v>
      </c>
      <c r="D245" s="1">
        <v>59.820348</v>
      </c>
    </row>
    <row r="246">
      <c r="A246" s="1">
        <v>6.0</v>
      </c>
      <c r="B246" s="1">
        <v>3.2E7</v>
      </c>
      <c r="C246" s="1">
        <v>8.0</v>
      </c>
      <c r="D246" s="1">
        <v>62.591154</v>
      </c>
    </row>
    <row r="247">
      <c r="A247" s="1">
        <v>7.0</v>
      </c>
      <c r="B247" s="1">
        <v>3.2E7</v>
      </c>
      <c r="C247" s="1">
        <v>8.0</v>
      </c>
      <c r="D247" s="1">
        <v>59.62596</v>
      </c>
    </row>
    <row r="248">
      <c r="A248" s="1">
        <v>8.0</v>
      </c>
      <c r="B248" s="1">
        <v>3.2E7</v>
      </c>
      <c r="C248" s="1">
        <v>8.0</v>
      </c>
      <c r="D248" s="1">
        <v>60.377209</v>
      </c>
    </row>
    <row r="249">
      <c r="A249" s="1">
        <v>9.0</v>
      </c>
      <c r="B249" s="1">
        <v>3.2E7</v>
      </c>
      <c r="C249" s="1">
        <v>8.0</v>
      </c>
      <c r="D249" s="1">
        <v>59.798168</v>
      </c>
    </row>
    <row r="250">
      <c r="A250" s="1">
        <v>10.0</v>
      </c>
      <c r="B250" s="1">
        <v>3.2E7</v>
      </c>
      <c r="C250" s="1">
        <v>8.0</v>
      </c>
      <c r="D250" s="1">
        <v>59.773172</v>
      </c>
    </row>
    <row r="251">
      <c r="A251" s="1">
        <v>1.0</v>
      </c>
      <c r="B251" s="1">
        <v>6.4E7</v>
      </c>
      <c r="C251" s="1">
        <v>16.0</v>
      </c>
      <c r="D251" s="1">
        <v>157.38235</v>
      </c>
    </row>
    <row r="252">
      <c r="A252" s="1">
        <v>2.0</v>
      </c>
      <c r="B252" s="1">
        <v>6.4E7</v>
      </c>
      <c r="C252" s="1">
        <v>16.0</v>
      </c>
      <c r="D252" s="1">
        <v>156.961162</v>
      </c>
    </row>
    <row r="253">
      <c r="A253" s="1">
        <v>3.0</v>
      </c>
      <c r="B253" s="1">
        <v>6.4E7</v>
      </c>
      <c r="C253" s="1">
        <v>16.0</v>
      </c>
      <c r="D253" s="1">
        <v>156.924165</v>
      </c>
    </row>
    <row r="254">
      <c r="A254" s="1">
        <v>4.0</v>
      </c>
      <c r="B254" s="1">
        <v>6.4E7</v>
      </c>
      <c r="C254" s="1">
        <v>16.0</v>
      </c>
      <c r="D254" s="1">
        <v>157.060252</v>
      </c>
    </row>
    <row r="255">
      <c r="A255" s="1">
        <v>5.0</v>
      </c>
      <c r="B255" s="1">
        <v>6.4E7</v>
      </c>
      <c r="C255" s="1">
        <v>16.0</v>
      </c>
      <c r="D255" s="1">
        <v>156.987899</v>
      </c>
    </row>
    <row r="256">
      <c r="A256" s="1">
        <v>6.0</v>
      </c>
      <c r="B256" s="1">
        <v>6.4E7</v>
      </c>
      <c r="C256" s="1">
        <v>16.0</v>
      </c>
      <c r="D256" s="1">
        <v>156.923985</v>
      </c>
    </row>
    <row r="257">
      <c r="A257" s="1">
        <v>7.0</v>
      </c>
      <c r="B257" s="1">
        <v>6.4E7</v>
      </c>
      <c r="C257" s="1">
        <v>16.0</v>
      </c>
      <c r="D257" s="1">
        <v>159.069184</v>
      </c>
    </row>
    <row r="258">
      <c r="A258" s="1">
        <v>8.0</v>
      </c>
      <c r="B258" s="1">
        <v>6.4E7</v>
      </c>
      <c r="C258" s="1">
        <v>16.0</v>
      </c>
      <c r="D258" s="1">
        <v>161.053229</v>
      </c>
    </row>
    <row r="259">
      <c r="A259" s="1">
        <v>9.0</v>
      </c>
      <c r="B259" s="1">
        <v>6.4E7</v>
      </c>
      <c r="C259" s="1">
        <v>16.0</v>
      </c>
      <c r="D259" s="1">
        <v>161.999086</v>
      </c>
    </row>
    <row r="260">
      <c r="A260" s="1">
        <v>10.0</v>
      </c>
      <c r="B260" s="1">
        <v>6.4E7</v>
      </c>
      <c r="C260" s="1">
        <v>16.0</v>
      </c>
      <c r="D260" s="1">
        <v>161.832991</v>
      </c>
    </row>
    <row r="262">
      <c r="A262" s="1" t="s">
        <v>52</v>
      </c>
    </row>
    <row r="263">
      <c r="A263" s="1">
        <v>1.0</v>
      </c>
      <c r="B263" s="1">
        <v>8000000.0</v>
      </c>
      <c r="C263" s="1">
        <v>1.0</v>
      </c>
      <c r="D263" s="1">
        <v>52.88635</v>
      </c>
    </row>
    <row r="264">
      <c r="A264" s="1">
        <v>2.0</v>
      </c>
      <c r="B264" s="1">
        <v>8000000.0</v>
      </c>
      <c r="C264" s="1">
        <v>1.0</v>
      </c>
      <c r="D264" s="1">
        <v>56.183454</v>
      </c>
    </row>
    <row r="265">
      <c r="A265" s="1">
        <v>3.0</v>
      </c>
      <c r="B265" s="1">
        <v>8000000.0</v>
      </c>
      <c r="C265" s="1">
        <v>1.0</v>
      </c>
      <c r="D265" s="1">
        <v>59.211411</v>
      </c>
    </row>
    <row r="266">
      <c r="A266" s="1">
        <v>4.0</v>
      </c>
      <c r="B266" s="1">
        <v>8000000.0</v>
      </c>
      <c r="C266" s="1">
        <v>1.0</v>
      </c>
      <c r="D266" s="1">
        <v>52.39507</v>
      </c>
    </row>
    <row r="267">
      <c r="A267" s="1">
        <v>5.0</v>
      </c>
      <c r="B267" s="1">
        <v>8000000.0</v>
      </c>
      <c r="C267" s="1">
        <v>1.0</v>
      </c>
      <c r="D267" s="1">
        <v>45.476915</v>
      </c>
    </row>
    <row r="268">
      <c r="A268" s="1">
        <v>6.0</v>
      </c>
      <c r="B268" s="1">
        <v>8000000.0</v>
      </c>
      <c r="C268" s="1">
        <v>1.0</v>
      </c>
      <c r="D268" s="1">
        <v>45.564206</v>
      </c>
    </row>
    <row r="269">
      <c r="A269" s="1">
        <v>7.0</v>
      </c>
      <c r="B269" s="1">
        <v>8000000.0</v>
      </c>
      <c r="C269" s="1">
        <v>1.0</v>
      </c>
      <c r="D269" s="1">
        <v>46.432007</v>
      </c>
    </row>
    <row r="270">
      <c r="A270" s="1">
        <v>8.0</v>
      </c>
      <c r="B270" s="1">
        <v>8000000.0</v>
      </c>
      <c r="C270" s="1">
        <v>1.0</v>
      </c>
      <c r="D270" s="1">
        <v>45.576247</v>
      </c>
    </row>
    <row r="271">
      <c r="A271" s="1">
        <v>9.0</v>
      </c>
      <c r="B271" s="1">
        <v>8000000.0</v>
      </c>
      <c r="C271" s="1">
        <v>1.0</v>
      </c>
      <c r="D271" s="1">
        <v>48.125704</v>
      </c>
    </row>
    <row r="272">
      <c r="A272" s="1">
        <v>10.0</v>
      </c>
      <c r="B272" s="1">
        <v>8000000.0</v>
      </c>
      <c r="C272" s="1">
        <v>1.0</v>
      </c>
      <c r="D272" s="1">
        <v>45.889188</v>
      </c>
    </row>
    <row r="273">
      <c r="A273" s="1">
        <v>1.0</v>
      </c>
      <c r="B273" s="1">
        <v>1.6E7</v>
      </c>
      <c r="C273" s="1">
        <v>2.0</v>
      </c>
      <c r="D273" s="1">
        <v>67.163589</v>
      </c>
    </row>
    <row r="274">
      <c r="A274" s="1">
        <v>2.0</v>
      </c>
      <c r="B274" s="1">
        <v>1.6E7</v>
      </c>
      <c r="C274" s="1">
        <v>2.0</v>
      </c>
      <c r="D274" s="1">
        <v>66.929338</v>
      </c>
    </row>
    <row r="275">
      <c r="A275" s="1">
        <v>3.0</v>
      </c>
      <c r="B275" s="1">
        <v>1.6E7</v>
      </c>
      <c r="C275" s="1">
        <v>2.0</v>
      </c>
      <c r="D275" s="1">
        <v>66.885321</v>
      </c>
    </row>
    <row r="276">
      <c r="A276" s="1">
        <v>4.0</v>
      </c>
      <c r="B276" s="1">
        <v>1.6E7</v>
      </c>
      <c r="C276" s="1">
        <v>2.0</v>
      </c>
      <c r="D276" s="1">
        <v>66.845181</v>
      </c>
    </row>
    <row r="277">
      <c r="A277" s="1">
        <v>5.0</v>
      </c>
      <c r="B277" s="1">
        <v>1.6E7</v>
      </c>
      <c r="C277" s="1">
        <v>2.0</v>
      </c>
      <c r="D277" s="1">
        <v>66.98152</v>
      </c>
    </row>
    <row r="278">
      <c r="A278" s="1">
        <v>6.0</v>
      </c>
      <c r="B278" s="1">
        <v>1.6E7</v>
      </c>
      <c r="C278" s="1">
        <v>2.0</v>
      </c>
      <c r="D278" s="1">
        <v>63.596033</v>
      </c>
    </row>
    <row r="279">
      <c r="A279" s="1">
        <v>7.0</v>
      </c>
      <c r="B279" s="1">
        <v>1.6E7</v>
      </c>
      <c r="C279" s="1">
        <v>2.0</v>
      </c>
      <c r="D279" s="1">
        <v>67.086988</v>
      </c>
    </row>
    <row r="280">
      <c r="A280" s="1">
        <v>8.0</v>
      </c>
      <c r="B280" s="1">
        <v>1.6E7</v>
      </c>
      <c r="C280" s="1">
        <v>2.0</v>
      </c>
      <c r="D280" s="1">
        <v>66.521528</v>
      </c>
    </row>
    <row r="281">
      <c r="A281" s="1">
        <v>9.0</v>
      </c>
      <c r="B281" s="1">
        <v>1.6E7</v>
      </c>
      <c r="C281" s="1">
        <v>2.0</v>
      </c>
      <c r="D281" s="1">
        <v>63.419511</v>
      </c>
    </row>
    <row r="282">
      <c r="A282" s="1">
        <v>10.0</v>
      </c>
      <c r="B282" s="1">
        <v>1.6E7</v>
      </c>
      <c r="C282" s="1">
        <v>2.0</v>
      </c>
      <c r="D282" s="1">
        <v>66.796597</v>
      </c>
    </row>
    <row r="283">
      <c r="A283" s="1">
        <v>1.0</v>
      </c>
      <c r="B283" s="1">
        <v>3.2E7</v>
      </c>
      <c r="C283" s="1">
        <v>4.0</v>
      </c>
      <c r="D283" s="1">
        <v>97.185478</v>
      </c>
    </row>
    <row r="284">
      <c r="A284" s="1">
        <v>2.0</v>
      </c>
      <c r="B284" s="1">
        <v>3.2E7</v>
      </c>
      <c r="C284" s="1">
        <v>4.0</v>
      </c>
      <c r="D284" s="1">
        <v>99.372511</v>
      </c>
    </row>
    <row r="285">
      <c r="A285" s="1">
        <v>3.0</v>
      </c>
      <c r="B285" s="1">
        <v>3.2E7</v>
      </c>
      <c r="C285" s="1">
        <v>4.0</v>
      </c>
      <c r="D285" s="1">
        <v>97.50308</v>
      </c>
    </row>
    <row r="286">
      <c r="A286" s="1">
        <v>4.0</v>
      </c>
      <c r="B286" s="1">
        <v>3.2E7</v>
      </c>
      <c r="C286" s="1">
        <v>4.0</v>
      </c>
      <c r="D286" s="1">
        <v>102.741888</v>
      </c>
    </row>
    <row r="287">
      <c r="A287" s="1">
        <v>5.0</v>
      </c>
      <c r="B287" s="1">
        <v>3.2E7</v>
      </c>
      <c r="C287" s="1">
        <v>4.0</v>
      </c>
      <c r="D287" s="1">
        <v>111.616445</v>
      </c>
    </row>
    <row r="288">
      <c r="A288" s="1">
        <v>6.0</v>
      </c>
      <c r="B288" s="1">
        <v>3.2E7</v>
      </c>
      <c r="C288" s="1">
        <v>4.0</v>
      </c>
      <c r="D288" s="1">
        <v>112.164054</v>
      </c>
    </row>
    <row r="289">
      <c r="A289" s="1">
        <v>7.0</v>
      </c>
      <c r="B289" s="1">
        <v>3.2E7</v>
      </c>
      <c r="C289" s="1">
        <v>4.0</v>
      </c>
      <c r="D289" s="1">
        <v>107.575373</v>
      </c>
    </row>
    <row r="290">
      <c r="A290" s="1">
        <v>8.0</v>
      </c>
      <c r="B290" s="1">
        <v>3.2E7</v>
      </c>
      <c r="C290" s="1">
        <v>4.0</v>
      </c>
      <c r="D290" s="1">
        <v>96.631085</v>
      </c>
    </row>
    <row r="291">
      <c r="A291" s="1">
        <v>9.0</v>
      </c>
      <c r="B291" s="1">
        <v>3.2E7</v>
      </c>
      <c r="C291" s="1">
        <v>4.0</v>
      </c>
      <c r="D291" s="1">
        <v>97.541244</v>
      </c>
    </row>
    <row r="292">
      <c r="A292" s="1">
        <v>10.0</v>
      </c>
      <c r="B292" s="1">
        <v>3.2E7</v>
      </c>
      <c r="C292" s="1">
        <v>4.0</v>
      </c>
      <c r="D292" s="1">
        <v>98.543651</v>
      </c>
    </row>
    <row r="293">
      <c r="A293" s="1">
        <v>1.0</v>
      </c>
      <c r="B293" s="1">
        <v>6.4E7</v>
      </c>
      <c r="C293" s="1">
        <v>8.0</v>
      </c>
      <c r="D293" s="1">
        <v>162.045288</v>
      </c>
    </row>
    <row r="294">
      <c r="A294" s="1">
        <v>2.0</v>
      </c>
      <c r="B294" s="1">
        <v>6.4E7</v>
      </c>
      <c r="C294" s="1">
        <v>8.0</v>
      </c>
      <c r="D294" s="1">
        <v>161.454381</v>
      </c>
    </row>
    <row r="295">
      <c r="A295" s="1">
        <v>3.0</v>
      </c>
      <c r="B295" s="1">
        <v>6.4E7</v>
      </c>
      <c r="C295" s="1">
        <v>8.0</v>
      </c>
      <c r="D295" s="1">
        <v>161.581324</v>
      </c>
    </row>
    <row r="296">
      <c r="A296" s="1">
        <v>4.0</v>
      </c>
      <c r="B296" s="1">
        <v>6.4E7</v>
      </c>
      <c r="C296" s="1">
        <v>8.0</v>
      </c>
      <c r="D296" s="1">
        <v>161.68735</v>
      </c>
    </row>
    <row r="297">
      <c r="A297" s="1">
        <v>5.0</v>
      </c>
      <c r="B297" s="1">
        <v>6.4E7</v>
      </c>
      <c r="C297" s="1">
        <v>8.0</v>
      </c>
      <c r="D297" s="1">
        <v>161.069692</v>
      </c>
    </row>
    <row r="298">
      <c r="A298" s="1">
        <v>6.0</v>
      </c>
      <c r="B298" s="1">
        <v>6.4E7</v>
      </c>
      <c r="C298" s="1">
        <v>8.0</v>
      </c>
      <c r="D298" s="1">
        <v>161.407256</v>
      </c>
    </row>
    <row r="299">
      <c r="A299" s="1">
        <v>7.0</v>
      </c>
      <c r="B299" s="1">
        <v>6.4E7</v>
      </c>
      <c r="C299" s="1">
        <v>8.0</v>
      </c>
      <c r="D299" s="1">
        <v>161.700759</v>
      </c>
    </row>
    <row r="300">
      <c r="A300" s="1">
        <v>8.0</v>
      </c>
      <c r="B300" s="1">
        <v>6.4E7</v>
      </c>
      <c r="C300" s="1">
        <v>8.0</v>
      </c>
      <c r="D300" s="1">
        <v>205.201568</v>
      </c>
    </row>
    <row r="301">
      <c r="A301" s="1">
        <v>9.0</v>
      </c>
      <c r="B301" s="1">
        <v>6.4E7</v>
      </c>
      <c r="C301" s="1">
        <v>8.0</v>
      </c>
      <c r="D301" s="1">
        <v>191.088544</v>
      </c>
    </row>
    <row r="302">
      <c r="A302" s="1">
        <v>10.0</v>
      </c>
      <c r="B302" s="1">
        <v>6.4E7</v>
      </c>
      <c r="C302" s="1">
        <v>8.0</v>
      </c>
      <c r="D302" s="1">
        <v>204.394694</v>
      </c>
    </row>
    <row r="303">
      <c r="A303" s="1">
        <v>1.0</v>
      </c>
      <c r="B303" s="1">
        <v>1.28E8</v>
      </c>
      <c r="C303" s="1">
        <v>16.0</v>
      </c>
      <c r="D303" s="1">
        <v>451.451782</v>
      </c>
    </row>
    <row r="304">
      <c r="A304" s="1">
        <v>2.0</v>
      </c>
      <c r="B304" s="1">
        <v>1.28E8</v>
      </c>
      <c r="C304" s="1">
        <v>16.0</v>
      </c>
      <c r="D304" s="1">
        <v>429.360857</v>
      </c>
    </row>
    <row r="305">
      <c r="A305" s="1">
        <v>3.0</v>
      </c>
      <c r="B305" s="1">
        <v>1.28E8</v>
      </c>
      <c r="C305" s="1">
        <v>16.0</v>
      </c>
      <c r="D305" s="1">
        <v>448.843249</v>
      </c>
    </row>
    <row r="306">
      <c r="A306" s="1">
        <v>4.0</v>
      </c>
      <c r="B306" s="1">
        <v>1.28E8</v>
      </c>
      <c r="C306" s="1">
        <v>16.0</v>
      </c>
      <c r="D306" s="1">
        <v>441.804436</v>
      </c>
    </row>
    <row r="307">
      <c r="A307" s="1">
        <v>5.0</v>
      </c>
      <c r="B307" s="1">
        <v>1.28E8</v>
      </c>
      <c r="C307" s="1">
        <v>16.0</v>
      </c>
      <c r="D307" s="1">
        <v>440.882735</v>
      </c>
    </row>
    <row r="308">
      <c r="A308" s="1">
        <v>6.0</v>
      </c>
      <c r="B308" s="1">
        <v>1.28E8</v>
      </c>
      <c r="C308" s="1">
        <v>16.0</v>
      </c>
      <c r="D308" s="1">
        <v>441.94144</v>
      </c>
    </row>
    <row r="309">
      <c r="A309" s="1">
        <v>7.0</v>
      </c>
      <c r="B309" s="1">
        <v>1.28E8</v>
      </c>
      <c r="C309" s="1">
        <v>16.0</v>
      </c>
      <c r="D309" s="1">
        <v>486.663938</v>
      </c>
    </row>
    <row r="310">
      <c r="A310" s="1">
        <v>8.0</v>
      </c>
      <c r="B310" s="1">
        <v>1.28E8</v>
      </c>
      <c r="C310" s="1">
        <v>16.0</v>
      </c>
      <c r="D310" s="1">
        <v>486.663938</v>
      </c>
    </row>
    <row r="311">
      <c r="A311" s="1">
        <v>9.0</v>
      </c>
      <c r="B311" s="1">
        <v>1.28E8</v>
      </c>
      <c r="C311" s="1">
        <v>16.0</v>
      </c>
      <c r="D311" s="1">
        <v>460.630426</v>
      </c>
    </row>
    <row r="312">
      <c r="A312" s="1">
        <v>10.0</v>
      </c>
      <c r="B312" s="1">
        <v>1.28E8</v>
      </c>
      <c r="C312" s="1">
        <v>16.0</v>
      </c>
      <c r="D312" s="1">
        <v>467.7105</v>
      </c>
    </row>
  </sheetData>
  <drawing r:id="rId1"/>
</worksheet>
</file>