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uo\Desktop\Shared Folder\Monthly Report\pmo_incident_actionitems_report\"/>
    </mc:Choice>
  </mc:AlternateContent>
  <xr:revisionPtr revIDLastSave="0" documentId="8_{723647AF-D14F-4311-A606-32785E7B7D44}" xr6:coauthVersionLast="43" xr6:coauthVersionMax="43" xr10:uidLastSave="{00000000-0000-0000-0000-000000000000}"/>
  <bookViews>
    <workbookView xWindow="-120" yWindow="-120" windowWidth="19440" windowHeight="15000" xr2:uid="{00000000-000D-0000-FFFF-FFFF00000000}"/>
  </bookViews>
  <sheets>
    <sheet name="ALL" sheetId="2" r:id="rId1"/>
    <sheet name="Sheet1" sheetId="7" r:id="rId2"/>
  </sheets>
  <externalReferences>
    <externalReference r:id="rId3"/>
  </externalReferences>
  <definedNames>
    <definedName name="_xlnm._FilterDatabase" localSheetId="0" hidden="1">ALL!$A$1:$AH$727</definedName>
    <definedName name="Alias">#REF!</definedName>
    <definedName name="Category">#REF!</definedName>
    <definedName name="Sub_Category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26" i="2" l="1"/>
  <c r="H727" i="2"/>
  <c r="AC723" i="2" l="1"/>
  <c r="AC724" i="2"/>
  <c r="AC725" i="2"/>
  <c r="H722" i="2"/>
  <c r="H723" i="2"/>
  <c r="H724" i="2"/>
  <c r="H725" i="2"/>
  <c r="H721" i="2" l="1"/>
  <c r="AC722" i="2" l="1"/>
  <c r="Y721" i="2" l="1"/>
  <c r="X721" i="2"/>
  <c r="Y718" i="2"/>
  <c r="X718" i="2"/>
  <c r="Y717" i="2"/>
  <c r="X717" i="2"/>
  <c r="AC721" i="2" l="1"/>
  <c r="H719" i="2" l="1"/>
  <c r="AC719" i="2" s="1"/>
  <c r="H720" i="2"/>
  <c r="AC720" i="2" s="1"/>
  <c r="Y716" i="2" l="1"/>
  <c r="X716" i="2"/>
  <c r="H716" i="2"/>
  <c r="H717" i="2"/>
  <c r="AC717" i="2" s="1"/>
  <c r="H718" i="2"/>
  <c r="AC718" i="2" s="1"/>
  <c r="H714" i="2" l="1"/>
  <c r="AC714" i="2" s="1"/>
  <c r="H715" i="2"/>
  <c r="AC715" i="2" s="1"/>
  <c r="AC716" i="2"/>
  <c r="H713" i="2" l="1"/>
  <c r="Y713" i="2" l="1"/>
  <c r="X713" i="2"/>
  <c r="X710" i="2" l="1"/>
  <c r="Y710" i="2"/>
  <c r="H711" i="2"/>
  <c r="AC711" i="2" s="1"/>
  <c r="H712" i="2"/>
  <c r="AC712" i="2" s="1"/>
  <c r="AC713" i="2"/>
  <c r="H3" i="2" l="1"/>
  <c r="AC3" i="2" s="1"/>
  <c r="H4" i="2"/>
  <c r="AC4" i="2" s="1"/>
  <c r="H5" i="2"/>
  <c r="AC5" i="2" s="1"/>
  <c r="H6" i="2"/>
  <c r="AC6" i="2" s="1"/>
  <c r="H7" i="2"/>
  <c r="AC7" i="2" s="1"/>
  <c r="H8" i="2"/>
  <c r="AC8" i="2" s="1"/>
  <c r="H9" i="2"/>
  <c r="AC9" i="2" s="1"/>
  <c r="H10" i="2"/>
  <c r="AC10" i="2" s="1"/>
  <c r="H11" i="2"/>
  <c r="AC11" i="2" s="1"/>
  <c r="H12" i="2"/>
  <c r="AC12" i="2" s="1"/>
  <c r="H13" i="2"/>
  <c r="AC13" i="2" s="1"/>
  <c r="H14" i="2"/>
  <c r="AC14" i="2" s="1"/>
  <c r="H15" i="2"/>
  <c r="AC15" i="2" s="1"/>
  <c r="H16" i="2"/>
  <c r="AC16" i="2" s="1"/>
  <c r="H17" i="2"/>
  <c r="AC17" i="2" s="1"/>
  <c r="H18" i="2"/>
  <c r="AC18" i="2" s="1"/>
  <c r="H19" i="2"/>
  <c r="AC19" i="2" s="1"/>
  <c r="H20" i="2"/>
  <c r="AC20" i="2" s="1"/>
  <c r="H21" i="2"/>
  <c r="AC21" i="2" s="1"/>
  <c r="H22" i="2"/>
  <c r="AC22" i="2" s="1"/>
  <c r="H23" i="2"/>
  <c r="AC23" i="2" s="1"/>
  <c r="H24" i="2"/>
  <c r="AC24" i="2" s="1"/>
  <c r="H25" i="2"/>
  <c r="AC25" i="2" s="1"/>
  <c r="H26" i="2"/>
  <c r="AC26" i="2" s="1"/>
  <c r="H27" i="2"/>
  <c r="AC27" i="2" s="1"/>
  <c r="H28" i="2"/>
  <c r="AC28" i="2" s="1"/>
  <c r="H29" i="2"/>
  <c r="AC29" i="2" s="1"/>
  <c r="H30" i="2"/>
  <c r="AC30" i="2" s="1"/>
  <c r="H31" i="2"/>
  <c r="AC31" i="2" s="1"/>
  <c r="H32" i="2"/>
  <c r="AC32" i="2" s="1"/>
  <c r="H33" i="2"/>
  <c r="AC33" i="2" s="1"/>
  <c r="H34" i="2"/>
  <c r="AC34" i="2" s="1"/>
  <c r="H35" i="2"/>
  <c r="AC35" i="2" s="1"/>
  <c r="H36" i="2"/>
  <c r="AC36" i="2" s="1"/>
  <c r="H37" i="2"/>
  <c r="AC37" i="2" s="1"/>
  <c r="H38" i="2"/>
  <c r="AC38" i="2" s="1"/>
  <c r="H39" i="2"/>
  <c r="AC39" i="2" s="1"/>
  <c r="H40" i="2"/>
  <c r="AC40" i="2" s="1"/>
  <c r="H41" i="2"/>
  <c r="AC41" i="2" s="1"/>
  <c r="H42" i="2"/>
  <c r="AC42" i="2" s="1"/>
  <c r="H43" i="2"/>
  <c r="AC43" i="2" s="1"/>
  <c r="H44" i="2"/>
  <c r="AC44" i="2" s="1"/>
  <c r="H45" i="2"/>
  <c r="AC45" i="2" s="1"/>
  <c r="H46" i="2"/>
  <c r="AC46" i="2" s="1"/>
  <c r="H47" i="2"/>
  <c r="AC47" i="2" s="1"/>
  <c r="H48" i="2"/>
  <c r="AC48" i="2" s="1"/>
  <c r="H49" i="2"/>
  <c r="AC49" i="2" s="1"/>
  <c r="H50" i="2"/>
  <c r="AC50" i="2" s="1"/>
  <c r="H51" i="2"/>
  <c r="AC51" i="2" s="1"/>
  <c r="H52" i="2"/>
  <c r="AC52" i="2" s="1"/>
  <c r="H53" i="2"/>
  <c r="AC53" i="2" s="1"/>
  <c r="H54" i="2"/>
  <c r="AC54" i="2" s="1"/>
  <c r="H55" i="2"/>
  <c r="AC55" i="2" s="1"/>
  <c r="H56" i="2"/>
  <c r="AC56" i="2" s="1"/>
  <c r="H57" i="2"/>
  <c r="AC57" i="2" s="1"/>
  <c r="H58" i="2"/>
  <c r="AC58" i="2" s="1"/>
  <c r="H59" i="2"/>
  <c r="AC59" i="2" s="1"/>
  <c r="H60" i="2"/>
  <c r="AC60" i="2" s="1"/>
  <c r="H61" i="2"/>
  <c r="AC61" i="2" s="1"/>
  <c r="H62" i="2"/>
  <c r="AC62" i="2" s="1"/>
  <c r="H63" i="2"/>
  <c r="AC63" i="2" s="1"/>
  <c r="H64" i="2"/>
  <c r="AC64" i="2" s="1"/>
  <c r="H65" i="2"/>
  <c r="AC65" i="2" s="1"/>
  <c r="H66" i="2"/>
  <c r="AC66" i="2" s="1"/>
  <c r="H67" i="2"/>
  <c r="AC67" i="2" s="1"/>
  <c r="H68" i="2"/>
  <c r="AC68" i="2" s="1"/>
  <c r="H69" i="2"/>
  <c r="AC69" i="2" s="1"/>
  <c r="H70" i="2"/>
  <c r="AC70" i="2" s="1"/>
  <c r="H71" i="2"/>
  <c r="AC71" i="2" s="1"/>
  <c r="H72" i="2"/>
  <c r="AC72" i="2" s="1"/>
  <c r="H73" i="2"/>
  <c r="AC73" i="2" s="1"/>
  <c r="H74" i="2"/>
  <c r="AC74" i="2" s="1"/>
  <c r="H75" i="2"/>
  <c r="AC75" i="2" s="1"/>
  <c r="H76" i="2"/>
  <c r="AC76" i="2" s="1"/>
  <c r="H77" i="2"/>
  <c r="AC77" i="2" s="1"/>
  <c r="H78" i="2"/>
  <c r="AC78" i="2" s="1"/>
  <c r="H79" i="2"/>
  <c r="AC79" i="2" s="1"/>
  <c r="H80" i="2"/>
  <c r="AC80" i="2" s="1"/>
  <c r="H81" i="2"/>
  <c r="AC81" i="2" s="1"/>
  <c r="H82" i="2"/>
  <c r="AC82" i="2" s="1"/>
  <c r="H83" i="2"/>
  <c r="AC83" i="2" s="1"/>
  <c r="H84" i="2"/>
  <c r="AC84" i="2" s="1"/>
  <c r="H85" i="2"/>
  <c r="AC85" i="2" s="1"/>
  <c r="H86" i="2"/>
  <c r="AC86" i="2" s="1"/>
  <c r="H87" i="2"/>
  <c r="AC87" i="2" s="1"/>
  <c r="H88" i="2"/>
  <c r="AC88" i="2" s="1"/>
  <c r="H89" i="2"/>
  <c r="AC89" i="2" s="1"/>
  <c r="H90" i="2"/>
  <c r="AC90" i="2" s="1"/>
  <c r="H91" i="2"/>
  <c r="AC91" i="2" s="1"/>
  <c r="H92" i="2"/>
  <c r="AC92" i="2" s="1"/>
  <c r="H93" i="2"/>
  <c r="AC93" i="2" s="1"/>
  <c r="H94" i="2"/>
  <c r="AC94" i="2" s="1"/>
  <c r="H95" i="2"/>
  <c r="AC95" i="2" s="1"/>
  <c r="H96" i="2"/>
  <c r="AC96" i="2" s="1"/>
  <c r="H97" i="2"/>
  <c r="AC97" i="2" s="1"/>
  <c r="H98" i="2"/>
  <c r="AC98" i="2" s="1"/>
  <c r="H99" i="2"/>
  <c r="AC99" i="2" s="1"/>
  <c r="H100" i="2"/>
  <c r="AC100" i="2" s="1"/>
  <c r="H101" i="2"/>
  <c r="AC101" i="2" s="1"/>
  <c r="H102" i="2"/>
  <c r="AC102" i="2" s="1"/>
  <c r="H103" i="2"/>
  <c r="AC103" i="2" s="1"/>
  <c r="H104" i="2"/>
  <c r="AC104" i="2" s="1"/>
  <c r="H105" i="2"/>
  <c r="AC105" i="2" s="1"/>
  <c r="H106" i="2"/>
  <c r="AC106" i="2" s="1"/>
  <c r="H107" i="2"/>
  <c r="AC107" i="2" s="1"/>
  <c r="H108" i="2"/>
  <c r="AC108" i="2" s="1"/>
  <c r="H109" i="2"/>
  <c r="AC109" i="2" s="1"/>
  <c r="H110" i="2"/>
  <c r="AC110" i="2" s="1"/>
  <c r="H111" i="2"/>
  <c r="AC111" i="2" s="1"/>
  <c r="H112" i="2"/>
  <c r="AC112" i="2" s="1"/>
  <c r="H113" i="2"/>
  <c r="AC113" i="2" s="1"/>
  <c r="H114" i="2"/>
  <c r="AC114" i="2" s="1"/>
  <c r="H115" i="2"/>
  <c r="AC115" i="2" s="1"/>
  <c r="H116" i="2"/>
  <c r="AC116" i="2" s="1"/>
  <c r="H117" i="2"/>
  <c r="AC117" i="2" s="1"/>
  <c r="H118" i="2"/>
  <c r="AC118" i="2" s="1"/>
  <c r="H119" i="2"/>
  <c r="AC119" i="2" s="1"/>
  <c r="H120" i="2"/>
  <c r="AC120" i="2" s="1"/>
  <c r="H121" i="2"/>
  <c r="AC121" i="2" s="1"/>
  <c r="H122" i="2"/>
  <c r="AC122" i="2" s="1"/>
  <c r="H123" i="2"/>
  <c r="AC123" i="2" s="1"/>
  <c r="H124" i="2"/>
  <c r="AC124" i="2" s="1"/>
  <c r="H125" i="2"/>
  <c r="AC125" i="2" s="1"/>
  <c r="H126" i="2"/>
  <c r="AC126" i="2" s="1"/>
  <c r="H127" i="2"/>
  <c r="AC127" i="2" s="1"/>
  <c r="H128" i="2"/>
  <c r="AC128" i="2" s="1"/>
  <c r="H129" i="2"/>
  <c r="AC129" i="2" s="1"/>
  <c r="H130" i="2"/>
  <c r="AC130" i="2" s="1"/>
  <c r="H131" i="2"/>
  <c r="AC131" i="2" s="1"/>
  <c r="H132" i="2"/>
  <c r="AC132" i="2" s="1"/>
  <c r="H133" i="2"/>
  <c r="AC133" i="2" s="1"/>
  <c r="H134" i="2"/>
  <c r="AC134" i="2" s="1"/>
  <c r="H135" i="2"/>
  <c r="AC135" i="2" s="1"/>
  <c r="H136" i="2"/>
  <c r="AC136" i="2" s="1"/>
  <c r="H137" i="2"/>
  <c r="AC137" i="2" s="1"/>
  <c r="H138" i="2"/>
  <c r="AC138" i="2" s="1"/>
  <c r="H139" i="2"/>
  <c r="AC139" i="2" s="1"/>
  <c r="H140" i="2"/>
  <c r="AC140" i="2" s="1"/>
  <c r="H141" i="2"/>
  <c r="AC141" i="2" s="1"/>
  <c r="H142" i="2"/>
  <c r="AC142" i="2" s="1"/>
  <c r="H143" i="2"/>
  <c r="AC143" i="2" s="1"/>
  <c r="H144" i="2"/>
  <c r="AC144" i="2" s="1"/>
  <c r="H145" i="2"/>
  <c r="AC145" i="2" s="1"/>
  <c r="H146" i="2"/>
  <c r="AC146" i="2" s="1"/>
  <c r="H147" i="2"/>
  <c r="AC147" i="2" s="1"/>
  <c r="H148" i="2"/>
  <c r="AC148" i="2" s="1"/>
  <c r="H149" i="2"/>
  <c r="AC149" i="2" s="1"/>
  <c r="H150" i="2"/>
  <c r="AC150" i="2" s="1"/>
  <c r="H151" i="2"/>
  <c r="AC151" i="2" s="1"/>
  <c r="H152" i="2"/>
  <c r="AC152" i="2" s="1"/>
  <c r="H153" i="2"/>
  <c r="AC153" i="2" s="1"/>
  <c r="H154" i="2"/>
  <c r="AC154" i="2" s="1"/>
  <c r="H155" i="2"/>
  <c r="AC155" i="2" s="1"/>
  <c r="H156" i="2"/>
  <c r="AC156" i="2" s="1"/>
  <c r="H157" i="2"/>
  <c r="AC157" i="2" s="1"/>
  <c r="H158" i="2"/>
  <c r="AC158" i="2" s="1"/>
  <c r="H159" i="2"/>
  <c r="AC159" i="2" s="1"/>
  <c r="H160" i="2"/>
  <c r="AC160" i="2" s="1"/>
  <c r="H161" i="2"/>
  <c r="AC161" i="2" s="1"/>
  <c r="H162" i="2"/>
  <c r="AC162" i="2" s="1"/>
  <c r="H163" i="2"/>
  <c r="AC163" i="2" s="1"/>
  <c r="H164" i="2"/>
  <c r="AC164" i="2" s="1"/>
  <c r="H165" i="2"/>
  <c r="AC165" i="2" s="1"/>
  <c r="H166" i="2"/>
  <c r="AC166" i="2" s="1"/>
  <c r="H167" i="2"/>
  <c r="AC167" i="2" s="1"/>
  <c r="H168" i="2"/>
  <c r="AC168" i="2" s="1"/>
  <c r="H169" i="2"/>
  <c r="AC169" i="2" s="1"/>
  <c r="H170" i="2"/>
  <c r="AC170" i="2" s="1"/>
  <c r="H171" i="2"/>
  <c r="AC171" i="2" s="1"/>
  <c r="H172" i="2"/>
  <c r="AC172" i="2" s="1"/>
  <c r="H173" i="2"/>
  <c r="AC173" i="2" s="1"/>
  <c r="H174" i="2"/>
  <c r="AC174" i="2" s="1"/>
  <c r="H175" i="2"/>
  <c r="AC175" i="2" s="1"/>
  <c r="H176" i="2"/>
  <c r="AC176" i="2" s="1"/>
  <c r="H177" i="2"/>
  <c r="AC177" i="2" s="1"/>
  <c r="H178" i="2"/>
  <c r="AC178" i="2" s="1"/>
  <c r="H179" i="2"/>
  <c r="AC179" i="2" s="1"/>
  <c r="H180" i="2"/>
  <c r="AC180" i="2" s="1"/>
  <c r="H181" i="2"/>
  <c r="AC181" i="2" s="1"/>
  <c r="H182" i="2"/>
  <c r="AC182" i="2" s="1"/>
  <c r="H183" i="2"/>
  <c r="AC183" i="2" s="1"/>
  <c r="H184" i="2"/>
  <c r="AC184" i="2" s="1"/>
  <c r="H185" i="2"/>
  <c r="AC185" i="2" s="1"/>
  <c r="H186" i="2"/>
  <c r="AC186" i="2" s="1"/>
  <c r="H187" i="2"/>
  <c r="AC187" i="2" s="1"/>
  <c r="H188" i="2"/>
  <c r="AC188" i="2" s="1"/>
  <c r="H189" i="2"/>
  <c r="AC189" i="2" s="1"/>
  <c r="H190" i="2"/>
  <c r="AC190" i="2" s="1"/>
  <c r="H191" i="2"/>
  <c r="AC191" i="2" s="1"/>
  <c r="H192" i="2"/>
  <c r="AC192" i="2" s="1"/>
  <c r="H193" i="2"/>
  <c r="AC193" i="2" s="1"/>
  <c r="H194" i="2"/>
  <c r="AC194" i="2" s="1"/>
  <c r="H195" i="2"/>
  <c r="AC195" i="2" s="1"/>
  <c r="H196" i="2"/>
  <c r="AC196" i="2" s="1"/>
  <c r="H197" i="2"/>
  <c r="AC197" i="2" s="1"/>
  <c r="H198" i="2"/>
  <c r="AC198" i="2" s="1"/>
  <c r="H199" i="2"/>
  <c r="AC199" i="2" s="1"/>
  <c r="H200" i="2"/>
  <c r="AC200" i="2" s="1"/>
  <c r="H201" i="2"/>
  <c r="AC201" i="2" s="1"/>
  <c r="H202" i="2"/>
  <c r="AC202" i="2" s="1"/>
  <c r="H203" i="2"/>
  <c r="AC203" i="2" s="1"/>
  <c r="H204" i="2"/>
  <c r="AC204" i="2" s="1"/>
  <c r="H205" i="2"/>
  <c r="AC205" i="2" s="1"/>
  <c r="H206" i="2"/>
  <c r="AC206" i="2" s="1"/>
  <c r="H207" i="2"/>
  <c r="AC207" i="2" s="1"/>
  <c r="H208" i="2"/>
  <c r="AC208" i="2" s="1"/>
  <c r="H209" i="2"/>
  <c r="AC209" i="2" s="1"/>
  <c r="H210" i="2"/>
  <c r="AC210" i="2" s="1"/>
  <c r="H211" i="2"/>
  <c r="AC211" i="2" s="1"/>
  <c r="H212" i="2"/>
  <c r="AC212" i="2" s="1"/>
  <c r="H213" i="2"/>
  <c r="AC213" i="2" s="1"/>
  <c r="H214" i="2"/>
  <c r="AC214" i="2" s="1"/>
  <c r="H215" i="2"/>
  <c r="AC215" i="2" s="1"/>
  <c r="H216" i="2"/>
  <c r="AC216" i="2" s="1"/>
  <c r="H217" i="2"/>
  <c r="AC217" i="2" s="1"/>
  <c r="H218" i="2"/>
  <c r="AC218" i="2" s="1"/>
  <c r="H219" i="2"/>
  <c r="AC219" i="2" s="1"/>
  <c r="H220" i="2"/>
  <c r="AC220" i="2" s="1"/>
  <c r="H221" i="2"/>
  <c r="AC221" i="2" s="1"/>
  <c r="H222" i="2"/>
  <c r="AC222" i="2" s="1"/>
  <c r="H223" i="2"/>
  <c r="AC223" i="2" s="1"/>
  <c r="H224" i="2"/>
  <c r="AC224" i="2" s="1"/>
  <c r="H225" i="2"/>
  <c r="AC225" i="2" s="1"/>
  <c r="H226" i="2"/>
  <c r="AC226" i="2" s="1"/>
  <c r="H227" i="2"/>
  <c r="AC227" i="2" s="1"/>
  <c r="H228" i="2"/>
  <c r="AC228" i="2" s="1"/>
  <c r="H229" i="2"/>
  <c r="AC229" i="2" s="1"/>
  <c r="H230" i="2"/>
  <c r="AC230" i="2" s="1"/>
  <c r="H231" i="2"/>
  <c r="AC231" i="2" s="1"/>
  <c r="H232" i="2"/>
  <c r="AC232" i="2" s="1"/>
  <c r="H233" i="2"/>
  <c r="AC233" i="2" s="1"/>
  <c r="H234" i="2"/>
  <c r="AC234" i="2" s="1"/>
  <c r="H235" i="2"/>
  <c r="AC235" i="2" s="1"/>
  <c r="H236" i="2"/>
  <c r="AC236" i="2" s="1"/>
  <c r="H237" i="2"/>
  <c r="AC237" i="2" s="1"/>
  <c r="H238" i="2"/>
  <c r="AC238" i="2" s="1"/>
  <c r="H239" i="2"/>
  <c r="AC239" i="2" s="1"/>
  <c r="H240" i="2"/>
  <c r="AC240" i="2" s="1"/>
  <c r="H241" i="2"/>
  <c r="AC241" i="2" s="1"/>
  <c r="H242" i="2"/>
  <c r="AC242" i="2" s="1"/>
  <c r="H243" i="2"/>
  <c r="AC243" i="2" s="1"/>
  <c r="H244" i="2"/>
  <c r="AC244" i="2" s="1"/>
  <c r="H245" i="2"/>
  <c r="AC245" i="2" s="1"/>
  <c r="H246" i="2"/>
  <c r="AC246" i="2" s="1"/>
  <c r="H247" i="2"/>
  <c r="AC247" i="2" s="1"/>
  <c r="H248" i="2"/>
  <c r="AC248" i="2" s="1"/>
  <c r="H249" i="2"/>
  <c r="AC249" i="2" s="1"/>
  <c r="H250" i="2"/>
  <c r="AC250" i="2" s="1"/>
  <c r="H251" i="2"/>
  <c r="AC251" i="2" s="1"/>
  <c r="H252" i="2"/>
  <c r="AC252" i="2" s="1"/>
  <c r="H253" i="2"/>
  <c r="AC253" i="2" s="1"/>
  <c r="H254" i="2"/>
  <c r="AC254" i="2" s="1"/>
  <c r="H255" i="2"/>
  <c r="AC255" i="2" s="1"/>
  <c r="H256" i="2"/>
  <c r="AC256" i="2" s="1"/>
  <c r="H257" i="2"/>
  <c r="AC257" i="2" s="1"/>
  <c r="H258" i="2"/>
  <c r="AC258" i="2" s="1"/>
  <c r="H259" i="2"/>
  <c r="AC259" i="2" s="1"/>
  <c r="H260" i="2"/>
  <c r="AC260" i="2" s="1"/>
  <c r="H261" i="2"/>
  <c r="AC261" i="2" s="1"/>
  <c r="H262" i="2"/>
  <c r="AC262" i="2" s="1"/>
  <c r="H263" i="2"/>
  <c r="AC263" i="2" s="1"/>
  <c r="H264" i="2"/>
  <c r="AC264" i="2" s="1"/>
  <c r="H265" i="2"/>
  <c r="AC265" i="2" s="1"/>
  <c r="H266" i="2"/>
  <c r="AC266" i="2" s="1"/>
  <c r="H267" i="2"/>
  <c r="AC267" i="2" s="1"/>
  <c r="H268" i="2"/>
  <c r="AC268" i="2" s="1"/>
  <c r="H269" i="2"/>
  <c r="AC269" i="2" s="1"/>
  <c r="H270" i="2"/>
  <c r="AC270" i="2" s="1"/>
  <c r="H271" i="2"/>
  <c r="AC271" i="2" s="1"/>
  <c r="H272" i="2"/>
  <c r="AC272" i="2" s="1"/>
  <c r="H273" i="2"/>
  <c r="AC273" i="2" s="1"/>
  <c r="H274" i="2"/>
  <c r="AC274" i="2" s="1"/>
  <c r="H275" i="2"/>
  <c r="AC275" i="2" s="1"/>
  <c r="H276" i="2"/>
  <c r="AC276" i="2" s="1"/>
  <c r="H277" i="2"/>
  <c r="AC277" i="2" s="1"/>
  <c r="H278" i="2"/>
  <c r="AC278" i="2" s="1"/>
  <c r="H279" i="2"/>
  <c r="AC279" i="2" s="1"/>
  <c r="H280" i="2"/>
  <c r="AC280" i="2" s="1"/>
  <c r="H281" i="2"/>
  <c r="AC281" i="2" s="1"/>
  <c r="H282" i="2"/>
  <c r="AC282" i="2" s="1"/>
  <c r="H283" i="2"/>
  <c r="AC283" i="2" s="1"/>
  <c r="H284" i="2"/>
  <c r="AC284" i="2" s="1"/>
  <c r="H285" i="2"/>
  <c r="AC285" i="2" s="1"/>
  <c r="H286" i="2"/>
  <c r="AC286" i="2" s="1"/>
  <c r="H287" i="2"/>
  <c r="AC287" i="2" s="1"/>
  <c r="H288" i="2"/>
  <c r="AC288" i="2" s="1"/>
  <c r="H289" i="2"/>
  <c r="AC289" i="2" s="1"/>
  <c r="H290" i="2"/>
  <c r="AC290" i="2" s="1"/>
  <c r="H291" i="2"/>
  <c r="AC291" i="2" s="1"/>
  <c r="H292" i="2"/>
  <c r="AC292" i="2" s="1"/>
  <c r="H293" i="2"/>
  <c r="AC293" i="2" s="1"/>
  <c r="H294" i="2"/>
  <c r="AC294" i="2" s="1"/>
  <c r="H295" i="2"/>
  <c r="AC295" i="2" s="1"/>
  <c r="H296" i="2"/>
  <c r="AC296" i="2" s="1"/>
  <c r="H297" i="2"/>
  <c r="AC297" i="2" s="1"/>
  <c r="H298" i="2"/>
  <c r="AC298" i="2" s="1"/>
  <c r="H299" i="2"/>
  <c r="AC299" i="2" s="1"/>
  <c r="H300" i="2"/>
  <c r="AC300" i="2" s="1"/>
  <c r="H301" i="2"/>
  <c r="AC301" i="2" s="1"/>
  <c r="H302" i="2"/>
  <c r="AC302" i="2" s="1"/>
  <c r="H303" i="2"/>
  <c r="AC303" i="2" s="1"/>
  <c r="H304" i="2"/>
  <c r="AC304" i="2" s="1"/>
  <c r="H305" i="2"/>
  <c r="AC305" i="2" s="1"/>
  <c r="H306" i="2"/>
  <c r="AC306" i="2" s="1"/>
  <c r="H307" i="2"/>
  <c r="AC307" i="2" s="1"/>
  <c r="H308" i="2"/>
  <c r="AC308" i="2" s="1"/>
  <c r="H309" i="2"/>
  <c r="AC309" i="2" s="1"/>
  <c r="H310" i="2"/>
  <c r="AC310" i="2" s="1"/>
  <c r="H311" i="2"/>
  <c r="AC311" i="2" s="1"/>
  <c r="H312" i="2"/>
  <c r="AC312" i="2" s="1"/>
  <c r="H313" i="2"/>
  <c r="AC313" i="2" s="1"/>
  <c r="H314" i="2"/>
  <c r="AC314" i="2" s="1"/>
  <c r="H315" i="2"/>
  <c r="AC315" i="2" s="1"/>
  <c r="H316" i="2"/>
  <c r="AC316" i="2" s="1"/>
  <c r="H317" i="2"/>
  <c r="AC317" i="2" s="1"/>
  <c r="H318" i="2"/>
  <c r="AC318" i="2" s="1"/>
  <c r="H319" i="2"/>
  <c r="AC319" i="2" s="1"/>
  <c r="H320" i="2"/>
  <c r="AC320" i="2" s="1"/>
  <c r="H321" i="2"/>
  <c r="AC321" i="2" s="1"/>
  <c r="H322" i="2"/>
  <c r="AC322" i="2" s="1"/>
  <c r="H323" i="2"/>
  <c r="AC323" i="2" s="1"/>
  <c r="H324" i="2"/>
  <c r="AC324" i="2" s="1"/>
  <c r="H325" i="2"/>
  <c r="AC325" i="2" s="1"/>
  <c r="H326" i="2"/>
  <c r="AC326" i="2" s="1"/>
  <c r="H327" i="2"/>
  <c r="AC327" i="2" s="1"/>
  <c r="H328" i="2"/>
  <c r="AC328" i="2" s="1"/>
  <c r="H329" i="2"/>
  <c r="AC329" i="2" s="1"/>
  <c r="H330" i="2"/>
  <c r="AC330" i="2" s="1"/>
  <c r="H331" i="2"/>
  <c r="AC331" i="2" s="1"/>
  <c r="H332" i="2"/>
  <c r="AC332" i="2" s="1"/>
  <c r="H333" i="2"/>
  <c r="AC333" i="2" s="1"/>
  <c r="H334" i="2"/>
  <c r="AC334" i="2" s="1"/>
  <c r="H335" i="2"/>
  <c r="AC335" i="2" s="1"/>
  <c r="H336" i="2"/>
  <c r="AC336" i="2" s="1"/>
  <c r="H337" i="2"/>
  <c r="AC337" i="2" s="1"/>
  <c r="H338" i="2"/>
  <c r="AC338" i="2" s="1"/>
  <c r="H339" i="2"/>
  <c r="AC339" i="2" s="1"/>
  <c r="H340" i="2"/>
  <c r="AC340" i="2" s="1"/>
  <c r="H341" i="2"/>
  <c r="AC341" i="2" s="1"/>
  <c r="H342" i="2"/>
  <c r="AC342" i="2" s="1"/>
  <c r="H343" i="2"/>
  <c r="AC343" i="2" s="1"/>
  <c r="H344" i="2"/>
  <c r="AC344" i="2" s="1"/>
  <c r="H345" i="2"/>
  <c r="AC345" i="2" s="1"/>
  <c r="H346" i="2"/>
  <c r="AC346" i="2" s="1"/>
  <c r="H347" i="2"/>
  <c r="AC347" i="2" s="1"/>
  <c r="H348" i="2"/>
  <c r="AC348" i="2" s="1"/>
  <c r="H349" i="2"/>
  <c r="AC349" i="2" s="1"/>
  <c r="H350" i="2"/>
  <c r="AC350" i="2" s="1"/>
  <c r="H351" i="2"/>
  <c r="AC351" i="2" s="1"/>
  <c r="H352" i="2"/>
  <c r="AC352" i="2" s="1"/>
  <c r="H353" i="2"/>
  <c r="AC353" i="2" s="1"/>
  <c r="H354" i="2"/>
  <c r="AC354" i="2" s="1"/>
  <c r="H355" i="2"/>
  <c r="AC355" i="2" s="1"/>
  <c r="H356" i="2"/>
  <c r="AC356" i="2" s="1"/>
  <c r="H357" i="2"/>
  <c r="AC357" i="2" s="1"/>
  <c r="H358" i="2"/>
  <c r="AC358" i="2" s="1"/>
  <c r="H359" i="2"/>
  <c r="AC359" i="2" s="1"/>
  <c r="H360" i="2"/>
  <c r="AC360" i="2" s="1"/>
  <c r="H361" i="2"/>
  <c r="AC361" i="2" s="1"/>
  <c r="H362" i="2"/>
  <c r="AC362" i="2" s="1"/>
  <c r="H363" i="2"/>
  <c r="AC363" i="2" s="1"/>
  <c r="H364" i="2"/>
  <c r="AC364" i="2" s="1"/>
  <c r="H365" i="2"/>
  <c r="AC365" i="2" s="1"/>
  <c r="H366" i="2"/>
  <c r="AC366" i="2" s="1"/>
  <c r="H367" i="2"/>
  <c r="AC367" i="2" s="1"/>
  <c r="H368" i="2"/>
  <c r="AC368" i="2" s="1"/>
  <c r="H369" i="2"/>
  <c r="AC369" i="2" s="1"/>
  <c r="H370" i="2"/>
  <c r="AC370" i="2" s="1"/>
  <c r="H371" i="2"/>
  <c r="AC371" i="2" s="1"/>
  <c r="H372" i="2"/>
  <c r="AC372" i="2" s="1"/>
  <c r="H373" i="2"/>
  <c r="AC373" i="2" s="1"/>
  <c r="H374" i="2"/>
  <c r="AC374" i="2" s="1"/>
  <c r="H375" i="2"/>
  <c r="AC375" i="2" s="1"/>
  <c r="H376" i="2"/>
  <c r="AC376" i="2" s="1"/>
  <c r="H377" i="2"/>
  <c r="AC377" i="2" s="1"/>
  <c r="H378" i="2"/>
  <c r="AC378" i="2" s="1"/>
  <c r="H379" i="2"/>
  <c r="AC379" i="2" s="1"/>
  <c r="H380" i="2"/>
  <c r="AC380" i="2" s="1"/>
  <c r="H381" i="2"/>
  <c r="AC381" i="2" s="1"/>
  <c r="H382" i="2"/>
  <c r="AC382" i="2" s="1"/>
  <c r="H383" i="2"/>
  <c r="AC383" i="2" s="1"/>
  <c r="H384" i="2"/>
  <c r="AC384" i="2" s="1"/>
  <c r="H385" i="2"/>
  <c r="AC385" i="2" s="1"/>
  <c r="H386" i="2"/>
  <c r="AC386" i="2" s="1"/>
  <c r="H387" i="2"/>
  <c r="AC387" i="2" s="1"/>
  <c r="H388" i="2"/>
  <c r="AC388" i="2" s="1"/>
  <c r="H389" i="2"/>
  <c r="AC389" i="2" s="1"/>
  <c r="H390" i="2"/>
  <c r="AC390" i="2" s="1"/>
  <c r="H391" i="2"/>
  <c r="AC391" i="2" s="1"/>
  <c r="H392" i="2"/>
  <c r="AC392" i="2" s="1"/>
  <c r="H393" i="2"/>
  <c r="AC393" i="2" s="1"/>
  <c r="H394" i="2"/>
  <c r="AC394" i="2" s="1"/>
  <c r="H395" i="2"/>
  <c r="AC395" i="2" s="1"/>
  <c r="H396" i="2"/>
  <c r="AC396" i="2" s="1"/>
  <c r="H397" i="2"/>
  <c r="AC397" i="2" s="1"/>
  <c r="H398" i="2"/>
  <c r="AC398" i="2" s="1"/>
  <c r="H399" i="2"/>
  <c r="AC399" i="2" s="1"/>
  <c r="H400" i="2"/>
  <c r="AC400" i="2" s="1"/>
  <c r="H401" i="2"/>
  <c r="AC401" i="2" s="1"/>
  <c r="H402" i="2"/>
  <c r="AC402" i="2" s="1"/>
  <c r="H403" i="2"/>
  <c r="AC403" i="2" s="1"/>
  <c r="H404" i="2"/>
  <c r="AC404" i="2" s="1"/>
  <c r="H405" i="2"/>
  <c r="AC405" i="2" s="1"/>
  <c r="H406" i="2"/>
  <c r="AC406" i="2" s="1"/>
  <c r="H407" i="2"/>
  <c r="AC407" i="2" s="1"/>
  <c r="H408" i="2"/>
  <c r="AC408" i="2" s="1"/>
  <c r="H409" i="2"/>
  <c r="AC409" i="2" s="1"/>
  <c r="H410" i="2"/>
  <c r="AC410" i="2" s="1"/>
  <c r="H411" i="2"/>
  <c r="AC411" i="2" s="1"/>
  <c r="H412" i="2"/>
  <c r="AC412" i="2" s="1"/>
  <c r="H413" i="2"/>
  <c r="AC413" i="2" s="1"/>
  <c r="H414" i="2"/>
  <c r="AC414" i="2" s="1"/>
  <c r="H415" i="2"/>
  <c r="AC415" i="2" s="1"/>
  <c r="H416" i="2"/>
  <c r="AC416" i="2" s="1"/>
  <c r="H417" i="2"/>
  <c r="AC417" i="2" s="1"/>
  <c r="H418" i="2"/>
  <c r="AC418" i="2" s="1"/>
  <c r="H419" i="2"/>
  <c r="AC419" i="2" s="1"/>
  <c r="H420" i="2"/>
  <c r="AC420" i="2" s="1"/>
  <c r="H421" i="2"/>
  <c r="AC421" i="2" s="1"/>
  <c r="H422" i="2"/>
  <c r="AC422" i="2" s="1"/>
  <c r="H423" i="2"/>
  <c r="AC423" i="2" s="1"/>
  <c r="H424" i="2"/>
  <c r="AC424" i="2" s="1"/>
  <c r="H425" i="2"/>
  <c r="AC425" i="2" s="1"/>
  <c r="H426" i="2"/>
  <c r="AC426" i="2" s="1"/>
  <c r="H427" i="2"/>
  <c r="AC427" i="2" s="1"/>
  <c r="H428" i="2"/>
  <c r="AC428" i="2" s="1"/>
  <c r="H429" i="2"/>
  <c r="AC429" i="2" s="1"/>
  <c r="H430" i="2"/>
  <c r="AC430" i="2" s="1"/>
  <c r="H431" i="2"/>
  <c r="AC431" i="2" s="1"/>
  <c r="H432" i="2"/>
  <c r="AC432" i="2" s="1"/>
  <c r="H433" i="2"/>
  <c r="AC433" i="2" s="1"/>
  <c r="H434" i="2"/>
  <c r="AC434" i="2" s="1"/>
  <c r="H435" i="2"/>
  <c r="AC435" i="2" s="1"/>
  <c r="H436" i="2"/>
  <c r="AC436" i="2" s="1"/>
  <c r="H437" i="2"/>
  <c r="AC437" i="2" s="1"/>
  <c r="H438" i="2"/>
  <c r="AC438" i="2" s="1"/>
  <c r="H439" i="2"/>
  <c r="AC439" i="2" s="1"/>
  <c r="H440" i="2"/>
  <c r="AC440" i="2" s="1"/>
  <c r="H441" i="2"/>
  <c r="AC441" i="2" s="1"/>
  <c r="H442" i="2"/>
  <c r="AC442" i="2" s="1"/>
  <c r="H443" i="2"/>
  <c r="AC443" i="2" s="1"/>
  <c r="H444" i="2"/>
  <c r="AC444" i="2" s="1"/>
  <c r="H445" i="2"/>
  <c r="AC445" i="2" s="1"/>
  <c r="H446" i="2"/>
  <c r="AC446" i="2" s="1"/>
  <c r="H447" i="2"/>
  <c r="AC447" i="2" s="1"/>
  <c r="H448" i="2"/>
  <c r="AC448" i="2" s="1"/>
  <c r="H449" i="2"/>
  <c r="AC449" i="2" s="1"/>
  <c r="H450" i="2"/>
  <c r="AC450" i="2" s="1"/>
  <c r="H451" i="2"/>
  <c r="AC451" i="2" s="1"/>
  <c r="H452" i="2"/>
  <c r="AC452" i="2" s="1"/>
  <c r="H453" i="2"/>
  <c r="AC453" i="2" s="1"/>
  <c r="H454" i="2"/>
  <c r="AC454" i="2" s="1"/>
  <c r="H455" i="2"/>
  <c r="AC455" i="2" s="1"/>
  <c r="H456" i="2"/>
  <c r="AC456" i="2" s="1"/>
  <c r="H457" i="2"/>
  <c r="AC457" i="2" s="1"/>
  <c r="H458" i="2"/>
  <c r="AC458" i="2" s="1"/>
  <c r="H459" i="2"/>
  <c r="AC459" i="2" s="1"/>
  <c r="H460" i="2"/>
  <c r="AC460" i="2" s="1"/>
  <c r="H461" i="2"/>
  <c r="AC461" i="2" s="1"/>
  <c r="H462" i="2"/>
  <c r="AC462" i="2" s="1"/>
  <c r="H463" i="2"/>
  <c r="AC463" i="2" s="1"/>
  <c r="H464" i="2"/>
  <c r="AC464" i="2" s="1"/>
  <c r="H465" i="2"/>
  <c r="AC465" i="2" s="1"/>
  <c r="H466" i="2"/>
  <c r="AC466" i="2" s="1"/>
  <c r="H467" i="2"/>
  <c r="AC467" i="2" s="1"/>
  <c r="H468" i="2"/>
  <c r="AC468" i="2" s="1"/>
  <c r="H469" i="2"/>
  <c r="AC469" i="2" s="1"/>
  <c r="H470" i="2"/>
  <c r="AC470" i="2" s="1"/>
  <c r="H471" i="2"/>
  <c r="AC471" i="2" s="1"/>
  <c r="H472" i="2"/>
  <c r="AC472" i="2" s="1"/>
  <c r="H473" i="2"/>
  <c r="AC473" i="2" s="1"/>
  <c r="H474" i="2"/>
  <c r="AC474" i="2" s="1"/>
  <c r="H475" i="2"/>
  <c r="AC475" i="2" s="1"/>
  <c r="H476" i="2"/>
  <c r="AC476" i="2" s="1"/>
  <c r="H477" i="2"/>
  <c r="AC477" i="2" s="1"/>
  <c r="H478" i="2"/>
  <c r="AC478" i="2" s="1"/>
  <c r="H479" i="2"/>
  <c r="AC479" i="2" s="1"/>
  <c r="H480" i="2"/>
  <c r="AC480" i="2" s="1"/>
  <c r="H481" i="2"/>
  <c r="AC481" i="2" s="1"/>
  <c r="H482" i="2"/>
  <c r="AC482" i="2" s="1"/>
  <c r="H483" i="2"/>
  <c r="AC483" i="2" s="1"/>
  <c r="H484" i="2"/>
  <c r="AC484" i="2" s="1"/>
  <c r="H485" i="2"/>
  <c r="AC485" i="2" s="1"/>
  <c r="H486" i="2"/>
  <c r="AC486" i="2" s="1"/>
  <c r="H487" i="2"/>
  <c r="AC487" i="2" s="1"/>
  <c r="H488" i="2"/>
  <c r="AC488" i="2" s="1"/>
  <c r="H489" i="2"/>
  <c r="AC489" i="2" s="1"/>
  <c r="H490" i="2"/>
  <c r="AC490" i="2" s="1"/>
  <c r="H491" i="2"/>
  <c r="AC491" i="2" s="1"/>
  <c r="H492" i="2"/>
  <c r="AC492" i="2" s="1"/>
  <c r="H493" i="2"/>
  <c r="AC493" i="2" s="1"/>
  <c r="H494" i="2"/>
  <c r="AC494" i="2" s="1"/>
  <c r="H495" i="2"/>
  <c r="AC495" i="2" s="1"/>
  <c r="H496" i="2"/>
  <c r="AC496" i="2" s="1"/>
  <c r="H497" i="2"/>
  <c r="AC497" i="2" s="1"/>
  <c r="H498" i="2"/>
  <c r="AC498" i="2" s="1"/>
  <c r="H499" i="2"/>
  <c r="AC499" i="2" s="1"/>
  <c r="H500" i="2"/>
  <c r="AC500" i="2" s="1"/>
  <c r="H501" i="2"/>
  <c r="AC501" i="2" s="1"/>
  <c r="H502" i="2"/>
  <c r="AC502" i="2" s="1"/>
  <c r="H503" i="2"/>
  <c r="AC503" i="2" s="1"/>
  <c r="H504" i="2"/>
  <c r="AC504" i="2" s="1"/>
  <c r="H505" i="2"/>
  <c r="AC505" i="2" s="1"/>
  <c r="H506" i="2"/>
  <c r="AC506" i="2" s="1"/>
  <c r="H507" i="2"/>
  <c r="AC507" i="2" s="1"/>
  <c r="H508" i="2"/>
  <c r="AC508" i="2" s="1"/>
  <c r="H509" i="2"/>
  <c r="AC509" i="2" s="1"/>
  <c r="H510" i="2"/>
  <c r="AC510" i="2" s="1"/>
  <c r="H511" i="2"/>
  <c r="AC511" i="2" s="1"/>
  <c r="H512" i="2"/>
  <c r="AC512" i="2" s="1"/>
  <c r="H513" i="2"/>
  <c r="AC513" i="2" s="1"/>
  <c r="H514" i="2"/>
  <c r="AC514" i="2" s="1"/>
  <c r="H515" i="2"/>
  <c r="AC515" i="2" s="1"/>
  <c r="H516" i="2"/>
  <c r="AC516" i="2" s="1"/>
  <c r="H517" i="2"/>
  <c r="AC517" i="2" s="1"/>
  <c r="H518" i="2"/>
  <c r="AC518" i="2" s="1"/>
  <c r="H519" i="2"/>
  <c r="AC519" i="2" s="1"/>
  <c r="H520" i="2"/>
  <c r="AC520" i="2" s="1"/>
  <c r="H521" i="2"/>
  <c r="AC521" i="2" s="1"/>
  <c r="H522" i="2"/>
  <c r="AC522" i="2" s="1"/>
  <c r="H523" i="2"/>
  <c r="AC523" i="2" s="1"/>
  <c r="H524" i="2"/>
  <c r="AC524" i="2" s="1"/>
  <c r="H525" i="2"/>
  <c r="AC525" i="2" s="1"/>
  <c r="H526" i="2"/>
  <c r="AC526" i="2" s="1"/>
  <c r="H527" i="2"/>
  <c r="AC527" i="2" s="1"/>
  <c r="H528" i="2"/>
  <c r="AC528" i="2" s="1"/>
  <c r="H529" i="2"/>
  <c r="AC529" i="2" s="1"/>
  <c r="H530" i="2"/>
  <c r="AC530" i="2" s="1"/>
  <c r="H531" i="2"/>
  <c r="AC531" i="2" s="1"/>
  <c r="H532" i="2"/>
  <c r="AC532" i="2" s="1"/>
  <c r="H533" i="2"/>
  <c r="AC533" i="2" s="1"/>
  <c r="H534" i="2"/>
  <c r="AC534" i="2" s="1"/>
  <c r="H535" i="2"/>
  <c r="AC535" i="2" s="1"/>
  <c r="H536" i="2"/>
  <c r="AC536" i="2" s="1"/>
  <c r="H537" i="2"/>
  <c r="AC537" i="2" s="1"/>
  <c r="H538" i="2"/>
  <c r="AC538" i="2" s="1"/>
  <c r="H539" i="2"/>
  <c r="AC539" i="2" s="1"/>
  <c r="H540" i="2"/>
  <c r="AC540" i="2" s="1"/>
  <c r="H541" i="2"/>
  <c r="AC541" i="2" s="1"/>
  <c r="H542" i="2"/>
  <c r="AC542" i="2" s="1"/>
  <c r="H543" i="2"/>
  <c r="AC543" i="2" s="1"/>
  <c r="H544" i="2"/>
  <c r="AC544" i="2" s="1"/>
  <c r="H545" i="2"/>
  <c r="AC545" i="2" s="1"/>
  <c r="H546" i="2"/>
  <c r="AC546" i="2" s="1"/>
  <c r="H547" i="2"/>
  <c r="AC547" i="2" s="1"/>
  <c r="H548" i="2"/>
  <c r="AC548" i="2" s="1"/>
  <c r="H549" i="2"/>
  <c r="AC549" i="2" s="1"/>
  <c r="H550" i="2"/>
  <c r="AC550" i="2" s="1"/>
  <c r="H551" i="2"/>
  <c r="AC551" i="2" s="1"/>
  <c r="H552" i="2"/>
  <c r="AC552" i="2" s="1"/>
  <c r="H553" i="2"/>
  <c r="AC553" i="2" s="1"/>
  <c r="H554" i="2"/>
  <c r="AC554" i="2" s="1"/>
  <c r="H555" i="2"/>
  <c r="AC555" i="2" s="1"/>
  <c r="H556" i="2"/>
  <c r="AC556" i="2" s="1"/>
  <c r="H557" i="2"/>
  <c r="AC557" i="2" s="1"/>
  <c r="H558" i="2"/>
  <c r="AC558" i="2" s="1"/>
  <c r="H559" i="2"/>
  <c r="AC559" i="2" s="1"/>
  <c r="H560" i="2"/>
  <c r="AC560" i="2" s="1"/>
  <c r="H561" i="2"/>
  <c r="AC561" i="2" s="1"/>
  <c r="H562" i="2"/>
  <c r="AC562" i="2" s="1"/>
  <c r="H563" i="2"/>
  <c r="AC563" i="2" s="1"/>
  <c r="H564" i="2"/>
  <c r="AC564" i="2" s="1"/>
  <c r="H565" i="2"/>
  <c r="AC565" i="2" s="1"/>
  <c r="H566" i="2"/>
  <c r="AC566" i="2" s="1"/>
  <c r="H567" i="2"/>
  <c r="AC567" i="2" s="1"/>
  <c r="H568" i="2"/>
  <c r="AC568" i="2" s="1"/>
  <c r="H569" i="2"/>
  <c r="AC569" i="2" s="1"/>
  <c r="H570" i="2"/>
  <c r="AC570" i="2" s="1"/>
  <c r="H571" i="2"/>
  <c r="AC571" i="2" s="1"/>
  <c r="H572" i="2"/>
  <c r="AC572" i="2" s="1"/>
  <c r="H573" i="2"/>
  <c r="AC573" i="2" s="1"/>
  <c r="H574" i="2"/>
  <c r="AC574" i="2" s="1"/>
  <c r="H575" i="2"/>
  <c r="AC575" i="2" s="1"/>
  <c r="H576" i="2"/>
  <c r="AC576" i="2" s="1"/>
  <c r="H577" i="2"/>
  <c r="AC577" i="2" s="1"/>
  <c r="H578" i="2"/>
  <c r="AC578" i="2" s="1"/>
  <c r="H579" i="2"/>
  <c r="AC579" i="2" s="1"/>
  <c r="H580" i="2"/>
  <c r="AC580" i="2" s="1"/>
  <c r="H581" i="2"/>
  <c r="AC581" i="2" s="1"/>
  <c r="H582" i="2"/>
  <c r="AC582" i="2" s="1"/>
  <c r="H583" i="2"/>
  <c r="AC583" i="2" s="1"/>
  <c r="H584" i="2"/>
  <c r="AC584" i="2" s="1"/>
  <c r="H585" i="2"/>
  <c r="AC585" i="2" s="1"/>
  <c r="H586" i="2"/>
  <c r="AC586" i="2" s="1"/>
  <c r="H587" i="2"/>
  <c r="AC587" i="2" s="1"/>
  <c r="H588" i="2"/>
  <c r="AC588" i="2" s="1"/>
  <c r="H589" i="2"/>
  <c r="AC589" i="2" s="1"/>
  <c r="H590" i="2"/>
  <c r="AC590" i="2" s="1"/>
  <c r="H591" i="2"/>
  <c r="AC591" i="2" s="1"/>
  <c r="H592" i="2"/>
  <c r="AC592" i="2" s="1"/>
  <c r="H593" i="2"/>
  <c r="AC593" i="2" s="1"/>
  <c r="H594" i="2"/>
  <c r="AC594" i="2" s="1"/>
  <c r="H595" i="2"/>
  <c r="AC595" i="2" s="1"/>
  <c r="H596" i="2"/>
  <c r="AC596" i="2" s="1"/>
  <c r="H597" i="2"/>
  <c r="AC597" i="2" s="1"/>
  <c r="H598" i="2"/>
  <c r="AC598" i="2" s="1"/>
  <c r="H599" i="2"/>
  <c r="AC599" i="2" s="1"/>
  <c r="H600" i="2"/>
  <c r="AC600" i="2" s="1"/>
  <c r="H601" i="2"/>
  <c r="AC601" i="2" s="1"/>
  <c r="H602" i="2"/>
  <c r="AC602" i="2" s="1"/>
  <c r="H603" i="2"/>
  <c r="AC603" i="2" s="1"/>
  <c r="H604" i="2"/>
  <c r="AC604" i="2" s="1"/>
  <c r="H605" i="2"/>
  <c r="AC605" i="2" s="1"/>
  <c r="H606" i="2"/>
  <c r="AC606" i="2" s="1"/>
  <c r="H607" i="2"/>
  <c r="AC607" i="2" s="1"/>
  <c r="H608" i="2"/>
  <c r="AC608" i="2" s="1"/>
  <c r="H609" i="2"/>
  <c r="AC609" i="2" s="1"/>
  <c r="H610" i="2"/>
  <c r="AC610" i="2" s="1"/>
  <c r="H611" i="2"/>
  <c r="AC611" i="2" s="1"/>
  <c r="H612" i="2"/>
  <c r="AC612" i="2" s="1"/>
  <c r="H613" i="2"/>
  <c r="AC613" i="2" s="1"/>
  <c r="H614" i="2"/>
  <c r="AC614" i="2" s="1"/>
  <c r="H615" i="2"/>
  <c r="AC615" i="2" s="1"/>
  <c r="H616" i="2"/>
  <c r="AC616" i="2" s="1"/>
  <c r="H617" i="2"/>
  <c r="AC617" i="2" s="1"/>
  <c r="H618" i="2"/>
  <c r="AC618" i="2" s="1"/>
  <c r="H619" i="2"/>
  <c r="AC619" i="2" s="1"/>
  <c r="H620" i="2"/>
  <c r="AC620" i="2" s="1"/>
  <c r="H621" i="2"/>
  <c r="AC621" i="2" s="1"/>
  <c r="H622" i="2"/>
  <c r="AC622" i="2" s="1"/>
  <c r="H623" i="2"/>
  <c r="AC623" i="2" s="1"/>
  <c r="H624" i="2"/>
  <c r="AC624" i="2" s="1"/>
  <c r="H625" i="2"/>
  <c r="AC625" i="2" s="1"/>
  <c r="H626" i="2"/>
  <c r="AC626" i="2" s="1"/>
  <c r="H627" i="2"/>
  <c r="AC627" i="2" s="1"/>
  <c r="H628" i="2"/>
  <c r="AC628" i="2" s="1"/>
  <c r="H629" i="2"/>
  <c r="AC629" i="2" s="1"/>
  <c r="H630" i="2"/>
  <c r="AC630" i="2" s="1"/>
  <c r="H631" i="2"/>
  <c r="AC631" i="2" s="1"/>
  <c r="H632" i="2"/>
  <c r="AC632" i="2" s="1"/>
  <c r="H633" i="2"/>
  <c r="AC633" i="2" s="1"/>
  <c r="H634" i="2"/>
  <c r="AC634" i="2" s="1"/>
  <c r="H635" i="2"/>
  <c r="AC635" i="2" s="1"/>
  <c r="H636" i="2"/>
  <c r="AC636" i="2" s="1"/>
  <c r="H637" i="2"/>
  <c r="AC637" i="2" s="1"/>
  <c r="H638" i="2"/>
  <c r="AC638" i="2" s="1"/>
  <c r="H639" i="2"/>
  <c r="AC639" i="2" s="1"/>
  <c r="H640" i="2"/>
  <c r="AC640" i="2" s="1"/>
  <c r="H641" i="2"/>
  <c r="AC641" i="2" s="1"/>
  <c r="H642" i="2"/>
  <c r="AC642" i="2" s="1"/>
  <c r="H643" i="2"/>
  <c r="AC643" i="2" s="1"/>
  <c r="H644" i="2"/>
  <c r="AC644" i="2" s="1"/>
  <c r="H645" i="2"/>
  <c r="AC645" i="2" s="1"/>
  <c r="H646" i="2"/>
  <c r="AC646" i="2" s="1"/>
  <c r="H647" i="2"/>
  <c r="AC647" i="2" s="1"/>
  <c r="H648" i="2"/>
  <c r="AC648" i="2" s="1"/>
  <c r="H649" i="2"/>
  <c r="AC649" i="2" s="1"/>
  <c r="H650" i="2"/>
  <c r="AC650" i="2" s="1"/>
  <c r="H651" i="2"/>
  <c r="AC651" i="2" s="1"/>
  <c r="H652" i="2"/>
  <c r="AC652" i="2" s="1"/>
  <c r="H653" i="2"/>
  <c r="AC653" i="2" s="1"/>
  <c r="H654" i="2"/>
  <c r="AC654" i="2" s="1"/>
  <c r="H655" i="2"/>
  <c r="AC655" i="2" s="1"/>
  <c r="H656" i="2"/>
  <c r="AC656" i="2" s="1"/>
  <c r="H657" i="2"/>
  <c r="AC657" i="2" s="1"/>
  <c r="H658" i="2"/>
  <c r="AC658" i="2" s="1"/>
  <c r="H659" i="2"/>
  <c r="AC659" i="2" s="1"/>
  <c r="H660" i="2"/>
  <c r="AC660" i="2" s="1"/>
  <c r="H661" i="2"/>
  <c r="AC661" i="2" s="1"/>
  <c r="H662" i="2"/>
  <c r="AC662" i="2" s="1"/>
  <c r="H663" i="2"/>
  <c r="AC663" i="2" s="1"/>
  <c r="H664" i="2"/>
  <c r="AC664" i="2" s="1"/>
  <c r="H665" i="2"/>
  <c r="AC665" i="2" s="1"/>
  <c r="H666" i="2"/>
  <c r="AC666" i="2" s="1"/>
  <c r="H667" i="2"/>
  <c r="AC667" i="2" s="1"/>
  <c r="H668" i="2"/>
  <c r="AC668" i="2" s="1"/>
  <c r="H669" i="2"/>
  <c r="AC669" i="2" s="1"/>
  <c r="H670" i="2"/>
  <c r="AC670" i="2" s="1"/>
  <c r="H671" i="2"/>
  <c r="AC671" i="2" s="1"/>
  <c r="H672" i="2"/>
  <c r="AC672" i="2" s="1"/>
  <c r="H673" i="2"/>
  <c r="AC673" i="2" s="1"/>
  <c r="H674" i="2"/>
  <c r="AC674" i="2" s="1"/>
  <c r="H675" i="2"/>
  <c r="AC675" i="2" s="1"/>
  <c r="H676" i="2"/>
  <c r="AC676" i="2" s="1"/>
  <c r="H677" i="2"/>
  <c r="AC677" i="2" s="1"/>
  <c r="H678" i="2"/>
  <c r="AC678" i="2" s="1"/>
  <c r="H679" i="2"/>
  <c r="AC679" i="2" s="1"/>
  <c r="H680" i="2"/>
  <c r="AC680" i="2" s="1"/>
  <c r="H681" i="2"/>
  <c r="AC681" i="2" s="1"/>
  <c r="H682" i="2"/>
  <c r="AC682" i="2" s="1"/>
  <c r="H683" i="2"/>
  <c r="AC683" i="2" s="1"/>
  <c r="H684" i="2"/>
  <c r="AC684" i="2" s="1"/>
  <c r="H685" i="2"/>
  <c r="AC685" i="2" s="1"/>
  <c r="H686" i="2"/>
  <c r="AC686" i="2" s="1"/>
  <c r="H687" i="2"/>
  <c r="AC687" i="2" s="1"/>
  <c r="H688" i="2"/>
  <c r="AC688" i="2" s="1"/>
  <c r="H689" i="2"/>
  <c r="AC689" i="2" s="1"/>
  <c r="H690" i="2"/>
  <c r="AC690" i="2" s="1"/>
  <c r="H691" i="2"/>
  <c r="AC691" i="2" s="1"/>
  <c r="H692" i="2"/>
  <c r="AC692" i="2" s="1"/>
  <c r="H693" i="2"/>
  <c r="AC693" i="2" s="1"/>
  <c r="H694" i="2"/>
  <c r="AC694" i="2" s="1"/>
  <c r="H695" i="2"/>
  <c r="AC695" i="2" s="1"/>
  <c r="H696" i="2"/>
  <c r="AC696" i="2" s="1"/>
  <c r="H697" i="2"/>
  <c r="AC697" i="2" s="1"/>
  <c r="H698" i="2"/>
  <c r="AC698" i="2" s="1"/>
  <c r="H699" i="2"/>
  <c r="AC699" i="2" s="1"/>
  <c r="H700" i="2"/>
  <c r="AC700" i="2" s="1"/>
  <c r="H701" i="2"/>
  <c r="AC701" i="2" s="1"/>
  <c r="H702" i="2"/>
  <c r="AC702" i="2" s="1"/>
  <c r="H703" i="2"/>
  <c r="AC703" i="2" s="1"/>
  <c r="H704" i="2"/>
  <c r="AC704" i="2" s="1"/>
  <c r="H705" i="2"/>
  <c r="AC705" i="2" s="1"/>
  <c r="H706" i="2"/>
  <c r="AC706" i="2" s="1"/>
  <c r="H707" i="2"/>
  <c r="AC707" i="2" s="1"/>
  <c r="H708" i="2"/>
  <c r="AC708" i="2" s="1"/>
  <c r="H709" i="2"/>
  <c r="AC709" i="2" s="1"/>
  <c r="H710" i="2"/>
  <c r="AC710" i="2" s="1"/>
  <c r="H2" i="2"/>
  <c r="AC2" i="2" s="1"/>
  <c r="Y709" i="2" l="1"/>
  <c r="X709" i="2"/>
  <c r="Y707" i="2"/>
  <c r="X707" i="2"/>
  <c r="Y706" i="2"/>
  <c r="X706" i="2"/>
  <c r="Y700" i="2" l="1"/>
  <c r="X700" i="2"/>
  <c r="X694" i="2" l="1"/>
  <c r="Y694" i="2"/>
  <c r="Y687" i="2" l="1"/>
  <c r="X687" i="2"/>
  <c r="Y693" i="2" l="1"/>
  <c r="X693" i="2"/>
  <c r="Y691" i="2" l="1"/>
  <c r="X691" i="2"/>
  <c r="Y666" i="2" l="1"/>
  <c r="X666" i="2"/>
  <c r="Y655" i="2" l="1"/>
  <c r="X655" i="2"/>
  <c r="X670" i="2" l="1"/>
  <c r="Y670" i="2"/>
  <c r="Y677" i="2" l="1"/>
  <c r="X677" i="2"/>
  <c r="Y669" i="2"/>
  <c r="X669" i="2"/>
  <c r="Y673" i="2"/>
  <c r="X673" i="2"/>
  <c r="Y656" i="2"/>
  <c r="X656" i="2"/>
  <c r="Y647" i="2"/>
  <c r="X647" i="2"/>
  <c r="Y646" i="2"/>
  <c r="X646" i="2"/>
  <c r="Y640" i="2"/>
  <c r="X640" i="2"/>
  <c r="Y635" i="2"/>
  <c r="X635" i="2"/>
  <c r="Y630" i="2"/>
  <c r="X630" i="2"/>
  <c r="Y612" i="2"/>
  <c r="X612" i="2"/>
  <c r="Y601" i="2"/>
  <c r="X601" i="2"/>
  <c r="Y596" i="2"/>
  <c r="X596" i="2"/>
  <c r="X564" i="2"/>
  <c r="Y564" i="2"/>
  <c r="X434" i="2"/>
  <c r="Y576" i="2"/>
  <c r="X576" i="2"/>
  <c r="X569" i="2"/>
  <c r="Y569" i="2"/>
  <c r="X570" i="2"/>
  <c r="Y570" i="2"/>
  <c r="Y567" i="2"/>
  <c r="X567" i="2"/>
  <c r="Y563" i="2"/>
  <c r="X563" i="2"/>
  <c r="Y559" i="2"/>
  <c r="X559" i="2"/>
  <c r="Y551" i="2"/>
  <c r="X551" i="2"/>
  <c r="Y547" i="2"/>
  <c r="X547" i="2"/>
  <c r="Y542" i="2"/>
  <c r="X542" i="2"/>
  <c r="Y522" i="2"/>
  <c r="X522" i="2"/>
  <c r="X510" i="2"/>
  <c r="Y510" i="2"/>
  <c r="Y513" i="2"/>
  <c r="X513" i="2"/>
  <c r="Y509" i="2"/>
  <c r="X509" i="2"/>
  <c r="Y508" i="2"/>
  <c r="X508" i="2"/>
  <c r="Y503" i="2"/>
  <c r="X503" i="2"/>
  <c r="Y500" i="2"/>
  <c r="X500" i="2"/>
  <c r="Y499" i="2"/>
  <c r="X499" i="2"/>
  <c r="Y494" i="2"/>
  <c r="X494" i="2"/>
  <c r="Y493" i="2"/>
  <c r="X493" i="2"/>
  <c r="Y492" i="2"/>
  <c r="X492" i="2"/>
  <c r="Y481" i="2"/>
  <c r="X481" i="2"/>
  <c r="Y479" i="2"/>
  <c r="X479" i="2"/>
  <c r="Y475" i="2"/>
  <c r="X475" i="2"/>
  <c r="Y461" i="2"/>
  <c r="X461" i="2"/>
  <c r="Y458" i="2"/>
  <c r="X458" i="2"/>
  <c r="Y451" i="2"/>
  <c r="X451" i="2"/>
  <c r="Y447" i="2"/>
  <c r="X447" i="2"/>
  <c r="Y442" i="2"/>
  <c r="X442" i="2"/>
  <c r="Y434" i="2"/>
  <c r="Y430" i="2"/>
  <c r="X430" i="2"/>
  <c r="Y423" i="2"/>
  <c r="X423" i="2"/>
  <c r="Y422" i="2"/>
  <c r="X422" i="2"/>
  <c r="Y421" i="2"/>
  <c r="X421" i="2"/>
  <c r="Y415" i="2"/>
  <c r="X415" i="2"/>
  <c r="Y414" i="2"/>
  <c r="X414" i="2"/>
  <c r="Y413" i="2"/>
  <c r="X413" i="2"/>
  <c r="Y412" i="2"/>
  <c r="X412" i="2"/>
  <c r="Y409" i="2"/>
  <c r="X409" i="2"/>
  <c r="Y394" i="2"/>
  <c r="X394" i="2"/>
  <c r="Y391" i="2"/>
  <c r="X391" i="2"/>
  <c r="Y383" i="2"/>
  <c r="X383" i="2"/>
  <c r="Y381" i="2"/>
  <c r="X381" i="2"/>
  <c r="Y380" i="2"/>
  <c r="X380" i="2"/>
  <c r="Y373" i="2"/>
  <c r="X373" i="2"/>
  <c r="Y370" i="2"/>
  <c r="X370" i="2"/>
  <c r="Y366" i="2"/>
  <c r="X366" i="2"/>
  <c r="Y363" i="2"/>
  <c r="X363" i="2"/>
  <c r="Y360" i="2"/>
  <c r="X360" i="2"/>
  <c r="Y359" i="2"/>
  <c r="X359" i="2"/>
  <c r="Y357" i="2"/>
  <c r="X357" i="2"/>
  <c r="Y356" i="2"/>
  <c r="X356" i="2"/>
  <c r="Y355" i="2"/>
  <c r="X355" i="2"/>
  <c r="Y349" i="2"/>
  <c r="X349" i="2"/>
  <c r="Y340" i="2"/>
  <c r="X340" i="2"/>
  <c r="Y339" i="2"/>
  <c r="X339" i="2"/>
  <c r="Y337" i="2"/>
  <c r="X337" i="2"/>
  <c r="Y333" i="2"/>
  <c r="X333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2" i="2"/>
</calcChain>
</file>

<file path=xl/sharedStrings.xml><?xml version="1.0" encoding="utf-8"?>
<sst xmlns="http://schemas.openxmlformats.org/spreadsheetml/2006/main" count="9527" uniqueCount="2726">
  <si>
    <t>Yes</t>
  </si>
  <si>
    <t>.com Operations</t>
  </si>
  <si>
    <t>Core Service</t>
  </si>
  <si>
    <t>Data API V2</t>
  </si>
  <si>
    <t>Data Collection</t>
  </si>
  <si>
    <t>Data Operations</t>
  </si>
  <si>
    <t>Data Products</t>
  </si>
  <si>
    <t>DB Operations</t>
  </si>
  <si>
    <t>Direct</t>
  </si>
  <si>
    <t>Direct/Office Cloud</t>
  </si>
  <si>
    <t>DOPA</t>
  </si>
  <si>
    <t xml:space="preserve">Engineering Operations </t>
  </si>
  <si>
    <t>Enterprise Component Markets</t>
  </si>
  <si>
    <t>Import Service</t>
  </si>
  <si>
    <t>Infrastructure</t>
  </si>
  <si>
    <t>Morningstar Storage Service</t>
  </si>
  <si>
    <t xml:space="preserve">Price Data </t>
  </si>
  <si>
    <t>Quicktake</t>
  </si>
  <si>
    <t>Real time Data</t>
  </si>
  <si>
    <t>DATAAPI - Data API V2</t>
  </si>
  <si>
    <t>Application-Capacity</t>
  </si>
  <si>
    <t>Application-Bug</t>
  </si>
  <si>
    <t>Human error</t>
  </si>
  <si>
    <t>Application-Defect</t>
  </si>
  <si>
    <t>Infrastructure-Storage</t>
  </si>
  <si>
    <t>Application-Performance</t>
  </si>
  <si>
    <t>Process</t>
  </si>
  <si>
    <t>Vendor</t>
  </si>
  <si>
    <t>key</t>
  </si>
  <si>
    <t>rca key</t>
  </si>
  <si>
    <t>priority</t>
  </si>
  <si>
    <t>summary</t>
  </si>
  <si>
    <t>status</t>
  </si>
  <si>
    <t>tid and business service</t>
  </si>
  <si>
    <t>business service and technical component</t>
  </si>
  <si>
    <t>reporter</t>
  </si>
  <si>
    <t>assignee</t>
  </si>
  <si>
    <t>client</t>
  </si>
  <si>
    <t>actual start time</t>
  </si>
  <si>
    <t>created</t>
  </si>
  <si>
    <t>resolved</t>
  </si>
  <si>
    <t>rca key created</t>
  </si>
  <si>
    <t>rca key resolved</t>
  </si>
  <si>
    <t>incident cause category</t>
  </si>
  <si>
    <t>root cause breakdown</t>
  </si>
  <si>
    <t>top 6 product</t>
  </si>
  <si>
    <t>sz team</t>
  </si>
  <si>
    <t>onset time</t>
  </si>
  <si>
    <t>mitigation time</t>
  </si>
  <si>
    <t>response time</t>
  </si>
  <si>
    <t>response hours</t>
  </si>
  <si>
    <t>resolve hours</t>
  </si>
  <si>
    <t>rca</t>
  </si>
  <si>
    <t>rca sla</t>
  </si>
  <si>
    <t>sz involved</t>
  </si>
  <si>
    <t>technical owner</t>
  </si>
  <si>
    <t>itops_did monitoring fire</t>
  </si>
  <si>
    <t>sz_monitoring   fire</t>
  </si>
  <si>
    <t>comments</t>
  </si>
  <si>
    <t>IMPM-8</t>
  </si>
  <si>
    <t>P2</t>
  </si>
  <si>
    <t>ARC - Problem with ARC publishing equity research</t>
  </si>
  <si>
    <t>Closed</t>
  </si>
  <si>
    <t>AUT - Advisor Research Center (ARC)</t>
  </si>
  <si>
    <t>Guy Deathe</t>
  </si>
  <si>
    <t>Unassigned</t>
  </si>
  <si>
    <t>Unknown: Root cause unknown</t>
  </si>
  <si>
    <t>IMPM-9</t>
  </si>
  <si>
    <t>Licensed Data Feeds - Intraday price feed not working</t>
  </si>
  <si>
    <t>AUT - AU Content Delivery</t>
  </si>
  <si>
    <t>Charles Lill</t>
  </si>
  <si>
    <t>Process design: Flaw in process design</t>
  </si>
  <si>
    <t>IMPM-10</t>
  </si>
  <si>
    <t>Fund Data Feeds - FUND PDF Profiles returing error message</t>
  </si>
  <si>
    <t>Sarah Coughlin</t>
  </si>
  <si>
    <t>IMPM-11</t>
  </si>
  <si>
    <t>ARC - Fund PDF Profiles unavailable</t>
  </si>
  <si>
    <t>IMPM-12</t>
  </si>
  <si>
    <t>Licensed Data Feeds - Timing out trying to connect to the FTP server</t>
  </si>
  <si>
    <t>IMPM-13</t>
  </si>
  <si>
    <t>Licensed Data Feeds - FTP file not updated at clients end</t>
  </si>
  <si>
    <t>IMPM-14</t>
  </si>
  <si>
    <t>Westpac Email - Daily Email Batch Failure</t>
  </si>
  <si>
    <t>AUT - Westpac Email Campaign</t>
  </si>
  <si>
    <t>IMPM-15</t>
  </si>
  <si>
    <t>P1</t>
  </si>
  <si>
    <t>CRM - Supertracker CRM down</t>
  </si>
  <si>
    <t>AUT - Retail Sites (AU)</t>
  </si>
  <si>
    <t>Planned change: Scheduled change was the root cause</t>
  </si>
  <si>
    <t>IMPM-16</t>
  </si>
  <si>
    <t>ARC - Equities Research error for IOOF</t>
  </si>
  <si>
    <t>IMPM-17</t>
  </si>
  <si>
    <t>ARC - Equity Research reports missing</t>
  </si>
  <si>
    <t>Sharon Loaiza</t>
  </si>
  <si>
    <t>IMPM-18</t>
  </si>
  <si>
    <t>ARC - LIC data missing</t>
  </si>
  <si>
    <t>IMPM-19</t>
  </si>
  <si>
    <t>Licensed Data Feeds - FTP error</t>
  </si>
  <si>
    <t>IMPM-20</t>
  </si>
  <si>
    <t>ARC - Fair Value and Recommendation incorrect</t>
  </si>
  <si>
    <t>Vivian Chen</t>
  </si>
  <si>
    <t>IMPM-21</t>
  </si>
  <si>
    <t>ARC - Portfolio X-ray tool issue</t>
  </si>
  <si>
    <t>IMPM-22</t>
  </si>
  <si>
    <t>ARC - Research reports unavailable for 2 stocks</t>
  </si>
  <si>
    <t>IMPM-23</t>
  </si>
  <si>
    <t>ARC - Fund profile page error</t>
  </si>
  <si>
    <t>IMPM-24</t>
  </si>
  <si>
    <t>ARC - ASX announcements not flowing to products</t>
  </si>
  <si>
    <t>IMPM-25</t>
  </si>
  <si>
    <t>Aspect Huntley Admin Site - Broker Weekly note data incorrect</t>
  </si>
  <si>
    <t>AUT - Aspect Huntley Admin Site</t>
  </si>
  <si>
    <t>Human error: Error caused by human</t>
  </si>
  <si>
    <t>IMPM-26</t>
  </si>
  <si>
    <t>Morning Note - Previews not generating</t>
  </si>
  <si>
    <t>AUT - AU Notes</t>
  </si>
  <si>
    <t>Infrastructure fault: Issue caused by faulty hardware</t>
  </si>
  <si>
    <t>IMPM-27</t>
  </si>
  <si>
    <t>Data missing across Products raised by multiple clients</t>
  </si>
  <si>
    <t>IMPM-28</t>
  </si>
  <si>
    <t>Licensed Data - Research files missing</t>
  </si>
  <si>
    <t>IMPM-29</t>
  </si>
  <si>
    <t>MCA - Peer Analysis appearing blank</t>
  </si>
  <si>
    <t>Data: Problem due to data quality (collection or processing)</t>
  </si>
  <si>
    <t>IMPM-30</t>
  </si>
  <si>
    <t>ARC AUS - Issues with Pricing on Factsheets</t>
  </si>
  <si>
    <t>IMPM-32</t>
  </si>
  <si>
    <t>ARC - Research PDF requires updating</t>
  </si>
  <si>
    <t>RP - Document Research</t>
  </si>
  <si>
    <t>IMPM-33</t>
  </si>
  <si>
    <t>ARC - Credit Research Snapshot PDFs not updating</t>
  </si>
  <si>
    <t>IMPM-34</t>
  </si>
  <si>
    <t>LDFF - Prices not Downloaded for Licensed Data Fund Feed since 04/04/2017</t>
  </si>
  <si>
    <t>Application: Application Defect</t>
  </si>
  <si>
    <t>IMPM-35</t>
  </si>
  <si>
    <t>ARC - Stock Share research report down</t>
  </si>
  <si>
    <t>Unplanned Change: Unscheduled / Emergency change was the root cause</t>
  </si>
  <si>
    <t>IMPM-36</t>
  </si>
  <si>
    <t>Morning Note - Preview and Approval emails not generating</t>
  </si>
  <si>
    <t>IMPM-37</t>
  </si>
  <si>
    <t>Westpac Email - Emailer service failed</t>
  </si>
  <si>
    <t>IMPM-38</t>
  </si>
  <si>
    <t>ARC - Shares - Sector Analysis data missing</t>
  </si>
  <si>
    <t>Mathew Knapman</t>
  </si>
  <si>
    <t>IMPM-39</t>
  </si>
  <si>
    <t>Morningstar Document Library - Failed PDS download</t>
  </si>
  <si>
    <t>DATAAC - Document Management</t>
  </si>
  <si>
    <t>IMPM-40</t>
  </si>
  <si>
    <t>Licensed Data - Morningstar Estimates missing data</t>
  </si>
  <si>
    <t>IMPM-41</t>
  </si>
  <si>
    <t>Aspect Huntley Admin Site - Client Website Certificate expired</t>
  </si>
  <si>
    <t>Vendor: Vendor/Supplier related issue including issues with upgrades</t>
  </si>
  <si>
    <t>IMPM-42</t>
  </si>
  <si>
    <t>Aspect Huntley Admin Site - Market Data cannot be added to site</t>
  </si>
  <si>
    <t>IMPM-43</t>
  </si>
  <si>
    <t>MCA - ETF Performance Table Blank</t>
  </si>
  <si>
    <t>IMPM-44</t>
  </si>
  <si>
    <t>MCA - Main Page not loading</t>
  </si>
  <si>
    <t>IMPM-45</t>
  </si>
  <si>
    <t>MCA - Dividends page blank</t>
  </si>
  <si>
    <t>IMPM-46</t>
  </si>
  <si>
    <t>ARC - Equity Research Reports blank</t>
  </si>
  <si>
    <t>IMPM-47</t>
  </si>
  <si>
    <t>MCA - ETF performance Table is blank</t>
  </si>
  <si>
    <t>IMPM-48</t>
  </si>
  <si>
    <t>Media Feeds - Incorrect timestamp</t>
  </si>
  <si>
    <t>IMPM-49</t>
  </si>
  <si>
    <t>ARC - Intraday Data feed broken</t>
  </si>
  <si>
    <t>IMPM-50</t>
  </si>
  <si>
    <t>Morning Note - Site Not accessible</t>
  </si>
  <si>
    <t>IMPM-51</t>
  </si>
  <si>
    <t>ARC - ETF List showing incorrect names</t>
  </si>
  <si>
    <t>IMPM-52</t>
  </si>
  <si>
    <t>ARC - ETF's linked to different shares</t>
  </si>
  <si>
    <t>IMPM-53</t>
  </si>
  <si>
    <t>ARC - Security issue for Sites</t>
  </si>
  <si>
    <t>IMPM-54</t>
  </si>
  <si>
    <t>ARC - Fund Prices missing Local Database/Feeds</t>
  </si>
  <si>
    <t>IMPM-55</t>
  </si>
  <si>
    <t>ARC - ARC Stock Summary Sheet Most Columns showing N/A</t>
  </si>
  <si>
    <t>IMPM-56</t>
  </si>
  <si>
    <t>Enterprise Components - URL error in Accessing Charts</t>
  </si>
  <si>
    <t>ECINT - Enterprise Components International (EC-INT)</t>
  </si>
  <si>
    <t>Vickie Chen</t>
  </si>
  <si>
    <t>No</t>
  </si>
  <si>
    <t>IMPM-58</t>
  </si>
  <si>
    <t>ARC - Intraday ASX Prices feed not working</t>
  </si>
  <si>
    <t>IMPM-59</t>
  </si>
  <si>
    <t>ARC - Missing Research report in Morning note</t>
  </si>
  <si>
    <t>IMPM-60</t>
  </si>
  <si>
    <t>Licensed Data - Certificate Renewal</t>
  </si>
  <si>
    <t>IMPM-62</t>
  </si>
  <si>
    <t>Advisor Research Center (ARC) - Equity Reports Not Showing</t>
  </si>
  <si>
    <t>Internal - Morningstar</t>
  </si>
  <si>
    <t>IMPM-65</t>
  </si>
  <si>
    <t>Advisor Research Center (ARC) - 2 x Equity Research Reports Missing in ARC</t>
  </si>
  <si>
    <t>IMPM-72</t>
  </si>
  <si>
    <t>Direct - Presentation Studio/Report Portal Not Accepting Jobs</t>
  </si>
  <si>
    <t>DO - Direct</t>
  </si>
  <si>
    <t>Gurtej Dhillon</t>
  </si>
  <si>
    <t>Josue Arechiga</t>
  </si>
  <si>
    <t>Capacity: Insufficient capacity in given service area</t>
  </si>
  <si>
    <t>IMPM-75</t>
  </si>
  <si>
    <t>ARC - ReAS-&gt; Search report unavailable</t>
  </si>
  <si>
    <t>IMPM-91</t>
  </si>
  <si>
    <t>IMPM-137</t>
  </si>
  <si>
    <t>Licensed Data - Nil Values in Data file</t>
  </si>
  <si>
    <t>IMPM-184</t>
  </si>
  <si>
    <t>Morning Note -Incorrect stock coverage in Client communication</t>
  </si>
  <si>
    <t>IMPM-227</t>
  </si>
  <si>
    <t>Licensed Data - Client Reported Delivery Error</t>
  </si>
  <si>
    <t>IMPM-294</t>
  </si>
  <si>
    <t>Aspect Huntley Admin Site - Client can't login</t>
  </si>
  <si>
    <t>IMPM-391</t>
  </si>
  <si>
    <t>Morning Note - Afternoon note email with incorrect recommendation</t>
  </si>
  <si>
    <t>IMPM-415</t>
  </si>
  <si>
    <t>Aspect Huntley Admin Site - Unable to access site</t>
  </si>
  <si>
    <t>IMPM-431</t>
  </si>
  <si>
    <t>Data API - Price discrepancy</t>
  </si>
  <si>
    <t>IMPM-446</t>
  </si>
  <si>
    <t>AUS Retail Site - Stale Data prices</t>
  </si>
  <si>
    <t>IMPM-520</t>
  </si>
  <si>
    <t>Licensed Data feeds- Olympus System Unavailable</t>
  </si>
  <si>
    <t>DATAOP - Licensed Data Feeds</t>
  </si>
  <si>
    <t>Neil Dawkins</t>
  </si>
  <si>
    <t>Sudarshan Dange</t>
  </si>
  <si>
    <t>Fidelity Investments International</t>
  </si>
  <si>
    <t>IMPM-522</t>
  </si>
  <si>
    <t>EC INT - Slowness for IWT due to unstable Databases</t>
  </si>
  <si>
    <t>Alejandro Gomez</t>
  </si>
  <si>
    <t>Fineco The New Bank</t>
  </si>
  <si>
    <t>IMPM-524</t>
  </si>
  <si>
    <t>Network - Real Time / Tenfore link is down in both Chicago &amp; Dallas</t>
  </si>
  <si>
    <t>INFR - Network</t>
  </si>
  <si>
    <t>Hamid Ahang</t>
  </si>
  <si>
    <t>Stevon Gomez</t>
  </si>
  <si>
    <t>IMPM-526</t>
  </si>
  <si>
    <t>RM Server (RSRMDB81) is out of service</t>
  </si>
  <si>
    <t>WORK - Retirement Services</t>
  </si>
  <si>
    <t>Greg Williams</t>
  </si>
  <si>
    <t>IMPM-530</t>
  </si>
  <si>
    <t>Security - External attack on Apache Struts 2.3.32 / 2.5.10.1</t>
  </si>
  <si>
    <t>AS - Quicktake</t>
  </si>
  <si>
    <t>Simy Zeng</t>
  </si>
  <si>
    <t>IMPM-533</t>
  </si>
  <si>
    <t>EC International - Intermittent failures in DB</t>
  </si>
  <si>
    <t>Resolved</t>
  </si>
  <si>
    <t>Neil Davidson</t>
  </si>
  <si>
    <t>IMPM-536</t>
  </si>
  <si>
    <t>Price XOI - All logins to Price XOI are failing</t>
  </si>
  <si>
    <t>Rachel Pildis</t>
  </si>
  <si>
    <t>Akshay Soni</t>
  </si>
  <si>
    <t>IMPM-537</t>
  </si>
  <si>
    <t>Commodity Data - Server (mdpw-jw01) not responding</t>
  </si>
  <si>
    <t>CD - Commodity Data</t>
  </si>
  <si>
    <t>Christopher Kappil</t>
  </si>
  <si>
    <t>Mayur Narvekar</t>
  </si>
  <si>
    <t>IMPM-540</t>
  </si>
  <si>
    <t>Morningstar.com - Site is experiencing intermittent connectivity and user authorization issues</t>
  </si>
  <si>
    <t>RET - Retail Site - US</t>
  </si>
  <si>
    <t>Prachi Maini</t>
  </si>
  <si>
    <t>Charlie Maimone</t>
  </si>
  <si>
    <t>IMPM-542</t>
  </si>
  <si>
    <t>Enterprise Components (US) - Mutual Fund Finder is degraded</t>
  </si>
  <si>
    <t>IWT - Enterprise Components (US)</t>
  </si>
  <si>
    <t>Shailendra Sute</t>
  </si>
  <si>
    <t>Richard Spoo</t>
  </si>
  <si>
    <t>IMPM-543</t>
  </si>
  <si>
    <t>OnDemand(UK) - Data Feeds files missing due to database error</t>
  </si>
  <si>
    <t>DF - OnDemand(UK)</t>
  </si>
  <si>
    <t>Jun Peng</t>
  </si>
  <si>
    <t>IMPM-544</t>
  </si>
  <si>
    <t>Retirement Services - Scheduled DNS change caused outage to plansponsor.morningstar.com</t>
  </si>
  <si>
    <t>WORK - Fiduciary Services</t>
  </si>
  <si>
    <t>TIAA-CREF</t>
  </si>
  <si>
    <t>IMPM-547</t>
  </si>
  <si>
    <t>Infrastructure - Server file access degraded after SAN migration</t>
  </si>
  <si>
    <t>INFR - Storage</t>
  </si>
  <si>
    <t>Hans Wei</t>
  </si>
  <si>
    <t>IMPM-551</t>
  </si>
  <si>
    <t>Netezza Outage caused by local database account</t>
  </si>
  <si>
    <t>IMPM-554</t>
  </si>
  <si>
    <t>MPS - Transaction log for database 'MPS2' is full</t>
  </si>
  <si>
    <t>MPS - Morningstar Publishing System</t>
  </si>
  <si>
    <t>Prashant Kumar</t>
  </si>
  <si>
    <t>IMPM-556</t>
  </si>
  <si>
    <t>Direct - Direct and Office experienced issues loading all modules</t>
  </si>
  <si>
    <t>Jone Li</t>
  </si>
  <si>
    <t>IMPM-558</t>
  </si>
  <si>
    <t>FTP - Unable to access</t>
  </si>
  <si>
    <t>Kanchan Sonakia</t>
  </si>
  <si>
    <t>IMPM-559</t>
  </si>
  <si>
    <t>Information Security - Critical patch missing from numerous system causing Malware vulnerability</t>
  </si>
  <si>
    <t>INFOSEC - Information Security</t>
  </si>
  <si>
    <t>David Evans</t>
  </si>
  <si>
    <t>IMPM-560</t>
  </si>
  <si>
    <t>.COM - External clients are facing issue related to Portfolio Manager page</t>
  </si>
  <si>
    <t>RET - Portfolio Manager</t>
  </si>
  <si>
    <t>Shamiran Banerjee</t>
  </si>
  <si>
    <t>IMPM-561</t>
  </si>
  <si>
    <t>IMPM-564</t>
  </si>
  <si>
    <t>Managed Portfolios - Users unable to access website</t>
  </si>
  <si>
    <t>RET - Global Login</t>
  </si>
  <si>
    <t>Pratik Vegad</t>
  </si>
  <si>
    <t>IMPM-568</t>
  </si>
  <si>
    <t>Global Login - Customers are unable to register for any new products</t>
  </si>
  <si>
    <t>IMPM-569</t>
  </si>
  <si>
    <t>Systems Monitoring - Truesight unavailable</t>
  </si>
  <si>
    <t>TO - Systems Monitoring</t>
  </si>
  <si>
    <t>IMPM-570</t>
  </si>
  <si>
    <t>Retail Site - AEM - Morningstar.com is Partially Degraded</t>
  </si>
  <si>
    <t>Rucha Satalkar</t>
  </si>
  <si>
    <t>IMPM-574</t>
  </si>
  <si>
    <t>INFR - 502 Proxy Errors for multiple products</t>
  </si>
  <si>
    <t>Peter Haller</t>
  </si>
  <si>
    <t>IMPM-576</t>
  </si>
  <si>
    <t>EU Retail Site - Ads not visible to EU users</t>
  </si>
  <si>
    <t>RET - Retail Site - EU</t>
  </si>
  <si>
    <t>Andy Biden</t>
  </si>
  <si>
    <t>IMPM-578</t>
  </si>
  <si>
    <t>Data API V2 - Partial outage caused by Netezza</t>
  </si>
  <si>
    <t>Antonio Morales</t>
  </si>
  <si>
    <t>IMPM-580</t>
  </si>
  <si>
    <t>EDM - CAM down</t>
  </si>
  <si>
    <t>PMS - Import Service</t>
  </si>
  <si>
    <t>Sandeep Kumar</t>
  </si>
  <si>
    <t>IMPM-581</t>
  </si>
  <si>
    <t>DataAPI V2 - Data delay issue due to excessive notifications</t>
  </si>
  <si>
    <t>IMPM-589</t>
  </si>
  <si>
    <t>EUFTP - Clients unable to login to MPS account</t>
  </si>
  <si>
    <t>IMPM-590</t>
  </si>
  <si>
    <t>Active Directory - Login issue</t>
  </si>
  <si>
    <t>CORPSYS - Messaging and Collaboration</t>
  </si>
  <si>
    <t>Tim Staples</t>
  </si>
  <si>
    <t>IMPM-591</t>
  </si>
  <si>
    <t>MIS - Managed Portfolios is showing incorrect performance data when switching accounts for all clients</t>
  </si>
  <si>
    <t>MP - Morningstar Investment Service</t>
  </si>
  <si>
    <t>Alexandra Pitcher</t>
  </si>
  <si>
    <t>IMPM-595</t>
  </si>
  <si>
    <t>ID Service - ID Service response times are high</t>
  </si>
  <si>
    <t>AS - ID Service</t>
  </si>
  <si>
    <t>Shariq Ahmad</t>
  </si>
  <si>
    <t>IMPM-596</t>
  </si>
  <si>
    <t>ECINT - XRay tool is unavailable</t>
  </si>
  <si>
    <t>Roger Tam</t>
  </si>
  <si>
    <t>Ajit Vanmore</t>
  </si>
  <si>
    <t>IMPM-598</t>
  </si>
  <si>
    <t>Direct 3x - Research Portal Impacted due to Select Service being Down</t>
  </si>
  <si>
    <t>RP - Select Investment Research</t>
  </si>
  <si>
    <t>IMPM-599</t>
  </si>
  <si>
    <t>Markets - quote speed not available</t>
  </si>
  <si>
    <t>QS - Enterprise Component Markets</t>
  </si>
  <si>
    <t>IMPM-603</t>
  </si>
  <si>
    <t>Comnews - ASX announcements are missing</t>
  </si>
  <si>
    <t>AUT - Comnews</t>
  </si>
  <si>
    <t>Commonwealth Securities Limited</t>
  </si>
  <si>
    <t>IMPM-606</t>
  </si>
  <si>
    <t>Traffic Management - Chicago LTM Unavailable</t>
  </si>
  <si>
    <t>INFR - Traffic Management</t>
  </si>
  <si>
    <t>NINA MEI</t>
  </si>
  <si>
    <t>IMPM-607</t>
  </si>
  <si>
    <t>Licensed Data Feeds - Unable to bring servers up after patching</t>
  </si>
  <si>
    <t>IMPM-608</t>
  </si>
  <si>
    <t>AU Notes - Morning note admin site is down</t>
  </si>
  <si>
    <t>IMPM-616</t>
  </si>
  <si>
    <t>Security - Reported WEBDAV Vulnerability</t>
  </si>
  <si>
    <t>Brendan Thommes</t>
  </si>
  <si>
    <t>IMPM-620</t>
  </si>
  <si>
    <t>Direct - Quantitative Ratings Missing for all Australia and Global Stocks</t>
  </si>
  <si>
    <t>Abdul Azeez</t>
  </si>
  <si>
    <t>IMPM-621</t>
  </si>
  <si>
    <t>By All Accounts - Custodial Integrator product experiencing issue due to SAN migration</t>
  </si>
  <si>
    <t>Martin Dickau</t>
  </si>
  <si>
    <t>IMPM-622</t>
  </si>
  <si>
    <t>IMPM-623</t>
  </si>
  <si>
    <t>Morningstar.com - Site slow, intermittently unresponsive</t>
  </si>
  <si>
    <t>Fahad Rajapkar</t>
  </si>
  <si>
    <t>IMPM-625</t>
  </si>
  <si>
    <t>Mobile - Not able to access morningstar mobile App</t>
  </si>
  <si>
    <t>MOB - Mobile</t>
  </si>
  <si>
    <t>Brian Grant</t>
  </si>
  <si>
    <t>IMPM-626</t>
  </si>
  <si>
    <t>Enterprise Components International (EC-INT) - IWT Outage</t>
  </si>
  <si>
    <t>IMPM-629</t>
  </si>
  <si>
    <t>Direct - Degradation of Service for Report Portal</t>
  </si>
  <si>
    <t>Erick Taft</t>
  </si>
  <si>
    <t>IMPM-631</t>
  </si>
  <si>
    <t>Advisor Workstation - Facing issue in saving Portfolios</t>
  </si>
  <si>
    <t>AWS - AWS</t>
  </si>
  <si>
    <t>Holly McClain</t>
  </si>
  <si>
    <t>IMPM-632</t>
  </si>
  <si>
    <t>Direct Cloud Portfolio Management EDM Service degradation</t>
  </si>
  <si>
    <t>PMS - Direct</t>
  </si>
  <si>
    <t>Yogesh Kakodkar</t>
  </si>
  <si>
    <t>IMPM-633</t>
  </si>
  <si>
    <t>CloudFront issue is affecting multiple sites</t>
  </si>
  <si>
    <t>CORESVC - Content Delivery Network</t>
  </si>
  <si>
    <t>David Li</t>
  </si>
  <si>
    <t>IMPM-637</t>
  </si>
  <si>
    <t>API Center - Dfapiuserdb61 Out of Service</t>
  </si>
  <si>
    <t>DATAAC - Fund Data</t>
  </si>
  <si>
    <t>Lucy Chen</t>
  </si>
  <si>
    <t>IMPM-638</t>
  </si>
  <si>
    <t>Network - Mumbai internet service providers is down</t>
  </si>
  <si>
    <t>Vijay Dharmani</t>
  </si>
  <si>
    <t>IMPM-642</t>
  </si>
  <si>
    <t>Resource Pool limit (250) reached on all app servers, causing data apiv2 outage</t>
  </si>
  <si>
    <t>IMPM-644</t>
  </si>
  <si>
    <t>INFR - High CPU utilization on production LTM</t>
  </si>
  <si>
    <t>IMPM-645</t>
  </si>
  <si>
    <t>Salesforce - Down for all Morningstar support</t>
  </si>
  <si>
    <t>SFORCE - Sales Automation</t>
  </si>
  <si>
    <t>Brigid Lenahan</t>
  </si>
  <si>
    <t>IMPM-648</t>
  </si>
  <si>
    <t>Direct - Dynamic calculations component for Direct Cloud was down</t>
  </si>
  <si>
    <t>IMPM-649</t>
  </si>
  <si>
    <t>Data API V2 - Mart SQL database temp table out of disk space</t>
  </si>
  <si>
    <t>IMPM-651</t>
  </si>
  <si>
    <t>ECINT - Enterprise Components INT is unavailable</t>
  </si>
  <si>
    <t>Davide Frattini</t>
  </si>
  <si>
    <t>IMPM-654</t>
  </si>
  <si>
    <t>Enterprise Components (US) - Dividend Data incorrect</t>
  </si>
  <si>
    <t>IMPM-660</t>
  </si>
  <si>
    <t>Advisor.Morningstar.com site is severely degraded</t>
  </si>
  <si>
    <t>RET - Advisor.com</t>
  </si>
  <si>
    <t>IMPM-662</t>
  </si>
  <si>
    <t>RET - Morningstar.com partially degraded</t>
  </si>
  <si>
    <t>IMPM-664</t>
  </si>
  <si>
    <t>Morningstar.com - Site experiencing slowness</t>
  </si>
  <si>
    <t>Dione Branch</t>
  </si>
  <si>
    <t>IMPM-666</t>
  </si>
  <si>
    <t>Storage - Various VM boxes out of space</t>
  </si>
  <si>
    <t>INFR - Servers</t>
  </si>
  <si>
    <t>IMPM-667</t>
  </si>
  <si>
    <t>Mobile - Smart phone app outage</t>
  </si>
  <si>
    <t>Jen Oseitutu</t>
  </si>
  <si>
    <t>IMPM-671</t>
  </si>
  <si>
    <t>Infrastructure - Share file space degraded after SAN migration</t>
  </si>
  <si>
    <t>IMPM-678</t>
  </si>
  <si>
    <t>Apigee - Issue communicating between Load Balancer(api.morningstar.com) and Apigee routers</t>
  </si>
  <si>
    <t>CORESVC - API Management</t>
  </si>
  <si>
    <t>Suraj Zinjad</t>
  </si>
  <si>
    <t>IMPM-679</t>
  </si>
  <si>
    <t>Managed Portfolio - Data Loader Slowness</t>
  </si>
  <si>
    <t>IMPM-681</t>
  </si>
  <si>
    <t>beta.morningstar.com not accessible</t>
  </si>
  <si>
    <t>Jeff Stewart</t>
  </si>
  <si>
    <t>IMPM-682</t>
  </si>
  <si>
    <t>Morningstar.com - Premium Content Unavailable</t>
  </si>
  <si>
    <t>RET - Retail Sites and Tools Legacy</t>
  </si>
  <si>
    <t>IMPM-683</t>
  </si>
  <si>
    <t>Traffic Management - Chicago LTM High CPU issue</t>
  </si>
  <si>
    <t>Edwin Zhang</t>
  </si>
  <si>
    <t>IMPM-686</t>
  </si>
  <si>
    <t>Retirement Manager - Complete Site Outage</t>
  </si>
  <si>
    <t>IMPM-688</t>
  </si>
  <si>
    <t>Portfolio Manager - Holdings data unavailable to clients</t>
  </si>
  <si>
    <t>IMPM-689</t>
  </si>
  <si>
    <t>ECINT - Site slowness and portfolios not loading</t>
  </si>
  <si>
    <t>IMPM-691</t>
  </si>
  <si>
    <t>Fund Data - API Center feed not generated for delivery to client.</t>
  </si>
  <si>
    <t>IMPM-693</t>
  </si>
  <si>
    <t>Network - Shanghai servers (internal/external) unavailable</t>
  </si>
  <si>
    <t>Jiaming Shen</t>
  </si>
  <si>
    <t>IMPM-696</t>
  </si>
  <si>
    <t>EC - Portfolio Analysis not Responding</t>
  </si>
  <si>
    <t>Shelly Li</t>
  </si>
  <si>
    <t>IMPM-700</t>
  </si>
  <si>
    <t>INFR - Multiple product affected by 502 proxy rollback</t>
  </si>
  <si>
    <t>IMPM-701</t>
  </si>
  <si>
    <t>MIS - Managed Portfolios website is displaying stale data</t>
  </si>
  <si>
    <t>IMPM-705</t>
  </si>
  <si>
    <t>Morningstar.com - Portfolio Manager unavailable for all clients</t>
  </si>
  <si>
    <t>IMPM-715</t>
  </si>
  <si>
    <t>API Management - Apigee Prod partial outage</t>
  </si>
  <si>
    <t>IMPM-789</t>
  </si>
  <si>
    <t>AU Content Delivery - Westpac Emailer not working</t>
  </si>
  <si>
    <t>IMPM-790</t>
  </si>
  <si>
    <t>IMPM-791</t>
  </si>
  <si>
    <t>Network - Outbound Internet issue in Chicago</t>
  </si>
  <si>
    <t>Leanne Cornish</t>
  </si>
  <si>
    <t>Nazir Shaikh</t>
  </si>
  <si>
    <t>IMPM-792</t>
  </si>
  <si>
    <t>Portfolio Manager - Holdings data is not available</t>
  </si>
  <si>
    <t>IMPM-793</t>
  </si>
  <si>
    <t>AU Content Deliver - Westpac Emailer failure</t>
  </si>
  <si>
    <t>IMPM-794</t>
  </si>
  <si>
    <t>IMPM-795</t>
  </si>
  <si>
    <t>Advisor Research Center (ARC) - GFR Commentary blank on report</t>
  </si>
  <si>
    <t>IMPM-796</t>
  </si>
  <si>
    <t>AU Content Delivery - Weekly Markets in Focus email - Data inaccurate</t>
  </si>
  <si>
    <t>IMPM-797</t>
  </si>
  <si>
    <t>Network - Chicago datacenter outage</t>
  </si>
  <si>
    <t>Adam Tse</t>
  </si>
  <si>
    <t>IMPM-809</t>
  </si>
  <si>
    <t>Office - Unable to load Portfolio data</t>
  </si>
  <si>
    <t>DO - Office</t>
  </si>
  <si>
    <t>Alexander Wells</t>
  </si>
  <si>
    <t>IMPM-810</t>
  </si>
  <si>
    <t>Licensed Data research - Equity file out of date</t>
  </si>
  <si>
    <t>AUT - Equity Research</t>
  </si>
  <si>
    <t>Lincoln Indicators Pty Ltd</t>
  </si>
  <si>
    <t>IMPM-811</t>
  </si>
  <si>
    <t>IMPM-817</t>
  </si>
  <si>
    <t>Messaging and Collaboration - Service Accounts, Mailbox and Public Folders not available in Shenzhen office</t>
  </si>
  <si>
    <t>IMPM-819</t>
  </si>
  <si>
    <t>Systems Monitoring - Truesight systems monitoring outage in Chicago</t>
  </si>
  <si>
    <t>IMPM-823</t>
  </si>
  <si>
    <t>Data API V2 - SQL Mart server outage due to insufficient log space</t>
  </si>
  <si>
    <t>IMPM-826</t>
  </si>
  <si>
    <t>AU Content Delivery - Fund Profiles bringing back error message</t>
  </si>
  <si>
    <t>BT Group</t>
  </si>
  <si>
    <t>IMPM-827</t>
  </si>
  <si>
    <t>AU Notes - Commodity and market data didn't update</t>
  </si>
  <si>
    <t>IMPM-828</t>
  </si>
  <si>
    <t>AU Advisor Research - Database error impacted multiple products and services</t>
  </si>
  <si>
    <t>IMPM-829</t>
  </si>
  <si>
    <t>Research Feeds - APRA file failed to produce and post to client FTP</t>
  </si>
  <si>
    <t>AUT - Global Fund Report (Fund Research)</t>
  </si>
  <si>
    <t>Macquarie Bank</t>
  </si>
  <si>
    <t>IMPM-830</t>
  </si>
  <si>
    <t>Data Collection - UIS Mapping Service issues</t>
  </si>
  <si>
    <t>DC - Document Acquisition</t>
  </si>
  <si>
    <t>Robert Benton</t>
  </si>
  <si>
    <t>IMPM-837</t>
  </si>
  <si>
    <t>Artifact Repository - Nexus service unavailable for product dev teams</t>
  </si>
  <si>
    <t>ENGR - Artifact Repository</t>
  </si>
  <si>
    <t>IMPM-839</t>
  </si>
  <si>
    <t>INFR - Inbound/Outbound calls are down</t>
  </si>
  <si>
    <t>INFR - Telecom</t>
  </si>
  <si>
    <t>IMPM-844</t>
  </si>
  <si>
    <t>AU Content Delivery - Dividends file incorrect</t>
  </si>
  <si>
    <t>InvestSmart Financial Services Pty Ltd</t>
  </si>
  <si>
    <t>IMPM-845</t>
  </si>
  <si>
    <t>AU Content Delivery - Westpac emailer failed</t>
  </si>
  <si>
    <t>IMPM-846</t>
  </si>
  <si>
    <t>Information Security - AU Jira (AUCSR project) is down</t>
  </si>
  <si>
    <t>IMPM-847</t>
  </si>
  <si>
    <t>AU Notes - Morning note admin site server error</t>
  </si>
  <si>
    <t>IMPM-852</t>
  </si>
  <si>
    <t>Systems Monitoring - Truesight systems partially degraded for Chicago datacenter</t>
  </si>
  <si>
    <t>Fenghua Guan</t>
  </si>
  <si>
    <t>IMPM-856</t>
  </si>
  <si>
    <t>Enterprise Components - SBT Scottrade Portfolio Review Tool is not loading</t>
  </si>
  <si>
    <t>IMPM-858</t>
  </si>
  <si>
    <t>Microsoft AutoComplete Production - No data for Real Time exchange 136</t>
  </si>
  <si>
    <t>GED - Microsoft AutoComplete Production</t>
  </si>
  <si>
    <t>Alex Faros</t>
  </si>
  <si>
    <t>Microsoft</t>
  </si>
  <si>
    <t>IMPM-860</t>
  </si>
  <si>
    <t>Westpac Banking Corporation</t>
  </si>
  <si>
    <t>IMPM-862</t>
  </si>
  <si>
    <t>RE: AU Notes - Local commentary error</t>
  </si>
  <si>
    <t>IMPM-864</t>
  </si>
  <si>
    <t>Retail Sites (AU) - MCA site partially down</t>
  </si>
  <si>
    <t>IMPM-866</t>
  </si>
  <si>
    <t>Advisor Research Center (ARC) - ARC Share research PDF reports not showing</t>
  </si>
  <si>
    <t>IMPM-868</t>
  </si>
  <si>
    <t>Advisor Research Center (ARC) - Prices are stale for Company profiles</t>
  </si>
  <si>
    <t>Morgan Stanley</t>
  </si>
  <si>
    <t>IMPM-880</t>
  </si>
  <si>
    <t>Network - Issue with DNS at 22WW Chicago</t>
  </si>
  <si>
    <t>IMPM-893</t>
  </si>
  <si>
    <t>Global Fund Report - On Demand extraction failed</t>
  </si>
  <si>
    <t>BT</t>
  </si>
  <si>
    <t>IMPM-896</t>
  </si>
  <si>
    <t>User Identification Management - Intermittent logout issue for Direct Cloud Users</t>
  </si>
  <si>
    <t>UIM - User Identification Management</t>
  </si>
  <si>
    <t>Ben Barrett</t>
  </si>
  <si>
    <t>IMPM-904</t>
  </si>
  <si>
    <t>User Identification Management - Direct Cloud users logged out of application after couple of minutes</t>
  </si>
  <si>
    <t>Jeff Hirsch</t>
  </si>
  <si>
    <t>IMPM-907</t>
  </si>
  <si>
    <t>Distributed Data Management - Microsoft retrieving empty data fields</t>
  </si>
  <si>
    <t>CORESVC - Distributed Data Management</t>
  </si>
  <si>
    <t>Greg Bridwell</t>
  </si>
  <si>
    <t>IMPM-908</t>
  </si>
  <si>
    <t>Artifact Repository - Issue with DP-Releases in Nexus</t>
  </si>
  <si>
    <t>Ben La Monica</t>
  </si>
  <si>
    <t>IMPM-919</t>
  </si>
  <si>
    <t>Advisor Research Center - ARC Fund PDF Profiles Not Working</t>
  </si>
  <si>
    <t>IMPM-921</t>
  </si>
  <si>
    <t>Webforms - Unable to Process ASX Announcements as Webforms down</t>
  </si>
  <si>
    <t>AUT - Webforms</t>
  </si>
  <si>
    <t>IMPM-922</t>
  </si>
  <si>
    <t>AU Content Delivery - DB Fail-over Impacted Multiple Applications &amp; Processes - Morning note, Announcements</t>
  </si>
  <si>
    <t>IMPM-924</t>
  </si>
  <si>
    <t>AU Notes - Aspect Huntley java error, no preview received</t>
  </si>
  <si>
    <t>IMPM-926</t>
  </si>
  <si>
    <t>AU Notes - ARC Morning Note is not updating and generating previews correctly</t>
  </si>
  <si>
    <t>IMPM-933</t>
  </si>
  <si>
    <t>Data API V2 - Markets section of Direct Cloud missing data</t>
  </si>
  <si>
    <t>Melissa Edmonds</t>
  </si>
  <si>
    <t>https://mswiki.morningstar.com/display/technology/DataAPI-V2+-+IMPM-934+-+DataAPI+Missing+data</t>
  </si>
  <si>
    <t>IMPM-935</t>
  </si>
  <si>
    <t>Data API V2 - SQL Mart Outage</t>
  </si>
  <si>
    <t>https://mswiki.morningstar.com/pages/viewpage.action?pageId=232109355</t>
  </si>
  <si>
    <t>IMPM-937</t>
  </si>
  <si>
    <t>Web Cache - Data missing in TSDB /XOI/Price XOI due to issue with Varnish</t>
  </si>
  <si>
    <t>CORESVC - Web Cache</t>
  </si>
  <si>
    <t>Tanya Li</t>
  </si>
  <si>
    <t>https://mswiki.morningstar.com/pages/viewpage.action?pageId=232115820</t>
  </si>
  <si>
    <t>IMPM-949</t>
  </si>
  <si>
    <t>Network - Connection from Woburn to Chicago down</t>
  </si>
  <si>
    <t>David Richardson</t>
  </si>
  <si>
    <t>IMPM-951</t>
  </si>
  <si>
    <t>Data API V2 - Scenario Analysis Data unavailable</t>
  </si>
  <si>
    <t>https://mswiki.morningstar.com/display/technology/DataAPI-V2+-+IMPM-951+-+Scenario+Analysis+Data+unavailable</t>
  </si>
  <si>
    <t>IMPM-953</t>
  </si>
  <si>
    <t>Equity API - 3 API service are missing from Equity API</t>
  </si>
  <si>
    <t>EQAPI - Equity API</t>
  </si>
  <si>
    <t>Vickly Mork</t>
  </si>
  <si>
    <t>IMPM-955</t>
  </si>
  <si>
    <t>Morningstar Publishing System - Users unable to login to MPS</t>
  </si>
  <si>
    <t>Jennifer Watson</t>
  </si>
  <si>
    <t>IMPM-960</t>
  </si>
  <si>
    <t>AU Content Delivery - Commsec FTP file corrupted</t>
  </si>
  <si>
    <t>IMPM-962</t>
  </si>
  <si>
    <t>Advisor Research Center (ARC) - ARC Trigger Values incorrect for research report for PPT</t>
  </si>
  <si>
    <t>IMPM-964</t>
  </si>
  <si>
    <t>Advisor Research Center (ARC) - ARC Fund HTML Missing on Fund Page</t>
  </si>
  <si>
    <t>IMPM-966</t>
  </si>
  <si>
    <t>DatAnalysis Premium - Corporate Calendar not working on site</t>
  </si>
  <si>
    <t>AUT - DatAnalysis Premium</t>
  </si>
  <si>
    <t>IMPM-968</t>
  </si>
  <si>
    <t>Advisor Research Center (ARC) - ARC Research PDF reports not showing valuation data</t>
  </si>
  <si>
    <t>IMPM-970</t>
  </si>
  <si>
    <t>IMPM-972</t>
  </si>
  <si>
    <t>Retail Site - AEM - INTERMITTENT SPEED AND FUNCTIONAL DEGRADATION ON .COM AND BETA SITES</t>
  </si>
  <si>
    <t>Rich Holt</t>
  </si>
  <si>
    <t>IMPM-976</t>
  </si>
  <si>
    <t>Timeseries Database - Data Partially Missing</t>
  </si>
  <si>
    <t>GFD - Timeseries Database</t>
  </si>
  <si>
    <t>https://mswiki.morningstar.com/pages/viewpage.action?pageId=233127481</t>
  </si>
  <si>
    <t>IMPM-979</t>
  </si>
  <si>
    <t>Licensed Data Feeds - DataWarehouse PriceProducer is failing</t>
  </si>
  <si>
    <t>DC - Fund Operation</t>
  </si>
  <si>
    <t>Georgina Raymond</t>
  </si>
  <si>
    <t>IMPM-980</t>
  </si>
  <si>
    <t>Network - Network outage in London office</t>
  </si>
  <si>
    <t>Jason Stearn</t>
  </si>
  <si>
    <t>IMPM-984</t>
  </si>
  <si>
    <t>Retail Sites (AEM) - Intermittent functional and speed degradation on .COM</t>
  </si>
  <si>
    <t>IMPM-988</t>
  </si>
  <si>
    <t>Direct - Portfolio Analysis and Presentation Studio are degraded</t>
  </si>
  <si>
    <t>Avinash Soni</t>
  </si>
  <si>
    <t>IMPM-991</t>
  </si>
  <si>
    <t>AU Notes - Broker, ARC and MCA Morning Notes not generating previews correctly</t>
  </si>
  <si>
    <t>IMPM-993</t>
  </si>
  <si>
    <t>Advisor Research Center (ARC) - ARC ETF research PDF report not showing</t>
  </si>
  <si>
    <t>IMPM-995</t>
  </si>
  <si>
    <t>Retail Sites (AU) - MCA: Equities research pages not available / error</t>
  </si>
  <si>
    <t>IMPM-997</t>
  </si>
  <si>
    <t>Retail Site - AEM - Intermittent functional and speed degradation on .COM</t>
  </si>
  <si>
    <t>Suraj Bhandari</t>
  </si>
  <si>
    <t>IMPM-1001</t>
  </si>
  <si>
    <t>IMPM-1004</t>
  </si>
  <si>
    <t>Advisor Research Center (ARC) - Research for Hybrids, LIC's and ETF's missing in ARC</t>
  </si>
  <si>
    <t>360 Private formerly known as SAI Private Advisors</t>
  </si>
  <si>
    <t>IMPM-1006</t>
  </si>
  <si>
    <t>AU Notes - Morning Note XML feed wasn't refreshed with today's content</t>
  </si>
  <si>
    <t>Hamilton Hindin Greene Ltd</t>
  </si>
  <si>
    <t>IMPM-1008</t>
  </si>
  <si>
    <t>Quantitative Research - Client down stream file missing from FTP</t>
  </si>
  <si>
    <t>QUANT - Quantitative Research</t>
  </si>
  <si>
    <t>Kai Chang</t>
  </si>
  <si>
    <t>IMPM-1011</t>
  </si>
  <si>
    <t>Data API V2 - Missing data for Daily Market Return Index</t>
  </si>
  <si>
    <t>Donglin Liu</t>
  </si>
  <si>
    <t>Sameed Khan</t>
  </si>
  <si>
    <t>https://mswiki.morningstar.com/pages/viewpage.action?pageId=233144118</t>
  </si>
  <si>
    <t>IMPM-1014</t>
  </si>
  <si>
    <t>Direct - Excel Add-In is down</t>
  </si>
  <si>
    <t>IMPM-1016</t>
  </si>
  <si>
    <t>Messaging and Collaboration - JIRA is down</t>
  </si>
  <si>
    <t>IMPM-1018</t>
  </si>
  <si>
    <t>Data API V2 - Informatica Server Down</t>
  </si>
  <si>
    <t>https://mswiki.morningstar.com/pages/viewpage.action?pageId=234917312</t>
  </si>
  <si>
    <t>IMPM-1020</t>
  </si>
  <si>
    <t>Retail Sites (AEM) - AEM - Intermittent functional and speed degradation on .COM</t>
  </si>
  <si>
    <t>Mayur Patel</t>
  </si>
  <si>
    <t>Vicky Israni</t>
  </si>
  <si>
    <t>IMPM-1022</t>
  </si>
  <si>
    <t>Data API V2 - Kafka ETL missing data for Global Market Barometer</t>
  </si>
  <si>
    <t>Doris Luo</t>
  </si>
  <si>
    <t>https://mswiki.morningstar.com/pages/viewpage.action?pageId=234922453</t>
  </si>
  <si>
    <t>IMPM-1024</t>
  </si>
  <si>
    <t>Retail Sites (AEM) - Morningstar.com down</t>
  </si>
  <si>
    <t>Jason Stipp</t>
  </si>
  <si>
    <t>IMPM-1028</t>
  </si>
  <si>
    <t>Retirement Services - RM - WFE license expired</t>
  </si>
  <si>
    <t>Brett Slaski</t>
  </si>
  <si>
    <t>IMPM-1031</t>
  </si>
  <si>
    <t>Messaging and Collaboration - JIRA severely degraded</t>
  </si>
  <si>
    <t>IMPM-1032</t>
  </si>
  <si>
    <t>Retirement Service - MPower Application Unavailable</t>
  </si>
  <si>
    <t>IMPM-1036</t>
  </si>
  <si>
    <t>Network - Dallas Firewall - part of rules missing</t>
  </si>
  <si>
    <t>Bhaskar Yadav</t>
  </si>
  <si>
    <t>IMPM-1039</t>
  </si>
  <si>
    <t>DATA API V2 - Direct Cloud Quote data loading issue</t>
  </si>
  <si>
    <t>https://mswiki.morningstar.com/pages/viewpage.action?pageId=235897097</t>
  </si>
  <si>
    <t>IMPM-1041</t>
  </si>
  <si>
    <t>Network - Chicago Datacenter door card reader is malfunctioning</t>
  </si>
  <si>
    <t>FAC - Facilities</t>
  </si>
  <si>
    <t>Dan Nellessen</t>
  </si>
  <si>
    <t>IMPM-1048</t>
  </si>
  <si>
    <t>ID Service - Markets Partially Degraded</t>
  </si>
  <si>
    <t>IMPM-1054</t>
  </si>
  <si>
    <t>Advisor Research Center (ARC) - Fund Profiles showing an Error message</t>
  </si>
  <si>
    <t>IMPM-1056</t>
  </si>
  <si>
    <t>DatAnalysis Premium - No access to Corporate calendar</t>
  </si>
  <si>
    <t>Minter Ellison</t>
  </si>
  <si>
    <t>IMPM-1058</t>
  </si>
  <si>
    <t>WestPac Email Campaign - Insights Email were not sent for some/all batches on AUSQLPRDDB5001</t>
  </si>
  <si>
    <t>IMPM-1060</t>
  </si>
  <si>
    <t>AU Content Delivery - Quotes page missing most of company historical data</t>
  </si>
  <si>
    <t>IMPM-1062</t>
  </si>
  <si>
    <t>Advisory Research Center (ARC) - Compendium on-Demand - Issue with PDF</t>
  </si>
  <si>
    <t>IMPM-1064</t>
  </si>
  <si>
    <t>AU Content Delivery - PHD Changes Causing incorrect holdings in Local DB - Impacted ARC/MCA and Large Number of Records in LDF feeds</t>
  </si>
  <si>
    <t>IMPM-1066</t>
  </si>
  <si>
    <t>Westpac Email Campaign - Insights Email were not sent for some/all batches on AUSQLPRDDB5001</t>
  </si>
  <si>
    <t>IMPM-1068</t>
  </si>
  <si>
    <t>Advisor Research Center (ARC) - NZ Stock missing report from Sept to Cease Coverage - MFT-NZ</t>
  </si>
  <si>
    <t>IMPM-1070</t>
  </si>
  <si>
    <t>AU Content Delivery - Compendium on Demand - Chart are not updating</t>
  </si>
  <si>
    <t>IMPM-1072</t>
  </si>
  <si>
    <t>Licensed Data Feeds - Problem Parsing XML Stream for OnDemand</t>
  </si>
  <si>
    <t>FNZ Limited</t>
  </si>
  <si>
    <t>IMPM-1074</t>
  </si>
  <si>
    <t>ID Service - Market data - Intermittent issue and slow response time</t>
  </si>
  <si>
    <t>Ousha Beezadhur</t>
  </si>
  <si>
    <t>IMPM-1078</t>
  </si>
  <si>
    <t>Direct Cloud - Global Market Barometer Blank in Direct Cloud</t>
  </si>
  <si>
    <t>DIRECTPL - Direct Cloud</t>
  </si>
  <si>
    <t>Subash Ramnani</t>
  </si>
  <si>
    <t>IMPM-1081</t>
  </si>
  <si>
    <t>Retail Site (EU) - Slowness issue for EU Retail Site</t>
  </si>
  <si>
    <t>IMPM-1083</t>
  </si>
  <si>
    <t>OnDemand(UK) - 6,300 funds have been incorrectly removed from Extended Master List.</t>
  </si>
  <si>
    <t>IMPM-1087</t>
  </si>
  <si>
    <t>ID Service - Market data experiencing slow response times</t>
  </si>
  <si>
    <t>INTERNATIONAL ASSET MANAGEMENT LTD</t>
  </si>
  <si>
    <t>IMPM-1090</t>
  </si>
  <si>
    <t>Fund XOI Frontend - Data Production Fund XOI databank alerts is specific URL's and FTP Checks</t>
  </si>
  <si>
    <t>GFD - Fund XOI Frontend</t>
  </si>
  <si>
    <t>https://mswiki.morningstar.com/pages/viewpage.action?pageId=239244074</t>
  </si>
  <si>
    <t>IMPM-1092</t>
  </si>
  <si>
    <t>Real Time Data - All real time components are blank in direct cloud</t>
  </si>
  <si>
    <t>RTD - Real time Data</t>
  </si>
  <si>
    <t>IMPM-1096</t>
  </si>
  <si>
    <t>Enterprise Component Markets - Intermittent service interruption with Markets service.</t>
  </si>
  <si>
    <t>Anonymous</t>
  </si>
  <si>
    <t>IMPM-1098</t>
  </si>
  <si>
    <t>Enterprise Component Markets - Intermittent service interruption with Markets service</t>
  </si>
  <si>
    <t>Josh Chou</t>
  </si>
  <si>
    <t>IMPM-1100</t>
  </si>
  <si>
    <t>Timeseries Database - CategoryReturnIndex history missing from TSDB</t>
  </si>
  <si>
    <t>https://mswiki.morningstar.com/pages/viewpage.action?pageId=244664625</t>
  </si>
  <si>
    <t>IMPM-1102</t>
  </si>
  <si>
    <t>Storage - Morningstar Office is reporting Intermittent login Issue and site slowness</t>
  </si>
  <si>
    <t>Lisa Fenstermacher</t>
  </si>
  <si>
    <t>IMPM-1104</t>
  </si>
  <si>
    <t>Facilities - Chicago office lost power due to power surge</t>
  </si>
  <si>
    <t>IMPM-1106</t>
  </si>
  <si>
    <t>API Management - Various teams using Apigee experienced “Return Bad Gateway” errors due to Cassandra service issues</t>
  </si>
  <si>
    <t>IMPM-1108</t>
  </si>
  <si>
    <t>Network - Olivers Yard Network DOWN</t>
  </si>
  <si>
    <t>IMPM-1111</t>
  </si>
  <si>
    <t>Data API V2- Data point are missing from Netezza &amp; SQL Mart.</t>
  </si>
  <si>
    <t>IMPM-1113</t>
  </si>
  <si>
    <t>DATAOP - Fund XOI is currently experiencing performance issues</t>
  </si>
  <si>
    <t>DATAOP - Fund XOI Backend</t>
  </si>
  <si>
    <t>https://mswiki.morningstar.com/display/technology/RCA+Fund+XOI+-+Incident+IMPM-1113+-+2017-11-15</t>
  </si>
  <si>
    <t>IMPM-1114</t>
  </si>
  <si>
    <t>Facilities - Mumbai office power outage</t>
  </si>
  <si>
    <t>IMPM-1117</t>
  </si>
  <si>
    <t>Minerva Li</t>
  </si>
  <si>
    <t>https://mswiki.morningstar.com/pages/viewpage.action?pageId=239265466</t>
  </si>
  <si>
    <t>IMPM-1119</t>
  </si>
  <si>
    <t>Servers - Due to issue with File server msfs801, network shared drives in US offices are inaccessible</t>
  </si>
  <si>
    <t>IMPM-1120</t>
  </si>
  <si>
    <t>Distribution Calculation Service - ADS (Accounting Data System) is degraded and impacting Direct 3x</t>
  </si>
  <si>
    <t>DCS - Distributed Calculation Service</t>
  </si>
  <si>
    <t>Stephen Weinberg</t>
  </si>
  <si>
    <t>IMPM-1122</t>
  </si>
  <si>
    <t>Web Cache - Dallas Varnish Unavailable</t>
  </si>
  <si>
    <t>Wayne Du</t>
  </si>
  <si>
    <t>https://mswiki.morningstar.com/pages/viewpage.action?pageId=239264123</t>
  </si>
  <si>
    <t>IMPM-1126</t>
  </si>
  <si>
    <t>Distributed Calculation Service - Portfolio management objects are not calculating in Direct</t>
  </si>
  <si>
    <t>Same as IMPM-1120</t>
  </si>
  <si>
    <t>IMPM-1128</t>
  </si>
  <si>
    <t>IMPM-1130</t>
  </si>
  <si>
    <t>Retail Sites - AEM - Dot Com quote pages are down</t>
  </si>
  <si>
    <t>Darrin Thomas</t>
  </si>
  <si>
    <t>IMPM-1134</t>
  </si>
  <si>
    <t>Research Database - Performance Report is running slow</t>
  </si>
  <si>
    <t>DATAOP - Research Database</t>
  </si>
  <si>
    <t>https://mswiki.morningstar.com/pages/viewpage.action?pageId=239269617</t>
  </si>
  <si>
    <t>IMPM-1141</t>
  </si>
  <si>
    <t>Data API V1 - Incorrect Return dates in Model Portfolio &amp; Custom Accounts</t>
  </si>
  <si>
    <t>DATAOUT - Data API V1</t>
  </si>
  <si>
    <t>Dayu Zhang</t>
  </si>
  <si>
    <t>https://mswiki.morningstar.com/pages/viewpage.action?pageId=242255130</t>
  </si>
  <si>
    <t>IMPM-1143</t>
  </si>
  <si>
    <t>Fund XOI Frontend - Showing Error Data</t>
  </si>
  <si>
    <t>Melody Liu</t>
  </si>
  <si>
    <t>Harshadeep Shinde</t>
  </si>
  <si>
    <t>IMPM-1145</t>
  </si>
  <si>
    <t>Storage - Multiple clients are not able to access EU FTP</t>
  </si>
  <si>
    <t>Vina Yang</t>
  </si>
  <si>
    <t>IMPM-1147</t>
  </si>
  <si>
    <t>Subscription Automation - Omaha degraded resulting in login unavailable for some products</t>
  </si>
  <si>
    <t>OMAHA - Subscription Automation</t>
  </si>
  <si>
    <t>IMPM-1152</t>
  </si>
  <si>
    <t>Heinlein - Degraded</t>
  </si>
  <si>
    <t>AUT - Heinlein</t>
  </si>
  <si>
    <t>IMPM-1154</t>
  </si>
  <si>
    <t>AU Content Delivery - Missing Research PDF on ARC</t>
  </si>
  <si>
    <t>IMPM-1156</t>
  </si>
  <si>
    <t>Advisor Research Center (ARC) - Trailing returns missing for new multisector category</t>
  </si>
  <si>
    <t>IMPM-1159</t>
  </si>
  <si>
    <t>DATA API V2 - Data missing in USA ETF's daily NAV and Indexes</t>
  </si>
  <si>
    <t>IMPM-1165</t>
  </si>
  <si>
    <t>Price XOI - Incorrect data for European Portfolio and Fund</t>
  </si>
  <si>
    <t>DATAOP - Price XOI Production</t>
  </si>
  <si>
    <t>Dan Costello</t>
  </si>
  <si>
    <t>IMPM-1167</t>
  </si>
  <si>
    <t>Data API V2 - Missing data for Market Barometer &amp; Sector Heatmap</t>
  </si>
  <si>
    <t>IMPM-1169</t>
  </si>
  <si>
    <t>Direct - Degraded performance in Presentation Studio and Report Studio</t>
  </si>
  <si>
    <t>Alexander Brownlee</t>
  </si>
  <si>
    <t>https://mswiki.morningstar.com/pages/viewpage.action?pageId=244647336</t>
  </si>
  <si>
    <t>IMPM-1171</t>
  </si>
  <si>
    <t>Price XOI - Incorrect daily prices processed for German stock exchange.</t>
  </si>
  <si>
    <t>Adrien Cloutier</t>
  </si>
  <si>
    <t>IMPM-1175</t>
  </si>
  <si>
    <t>Data API V2 - Completely Degraded</t>
  </si>
  <si>
    <t>IMPM-1177</t>
  </si>
  <si>
    <t>Data API V2 - Performance degradation for Direct Cloud</t>
  </si>
  <si>
    <t>Hangfei Cheng</t>
  </si>
  <si>
    <t>IMPM-1180</t>
  </si>
  <si>
    <t>Retail Sites (AU) - Website Morningstar.au is degraded</t>
  </si>
  <si>
    <t>Pranitha Dharanikota</t>
  </si>
  <si>
    <t>IMPM-1184</t>
  </si>
  <si>
    <t>OnDemand (UK) - Missing Data for On Demand Product</t>
  </si>
  <si>
    <t>Kevin Phelan</t>
  </si>
  <si>
    <t>IMPM-1188</t>
  </si>
  <si>
    <t>Servers - GEPRODDB62 database server is severely degraded</t>
  </si>
  <si>
    <t>IMPM-1190</t>
  </si>
  <si>
    <t>OnDemand(UK) - Degraded performance on OnDemand webservers</t>
  </si>
  <si>
    <t>IMPM-1195</t>
  </si>
  <si>
    <t>Database Service - Direct/Office 3.x and Direct Cloud are degraded</t>
  </si>
  <si>
    <t>DBOPS - Database Service</t>
  </si>
  <si>
    <t>David Chen</t>
  </si>
  <si>
    <t>https://mswiki.morningstar.com/pages/viewpage.action?pageId=244664124</t>
  </si>
  <si>
    <t>IMPM-1201</t>
  </si>
  <si>
    <t>Scheduling Software - Control M Gateway Disconnected</t>
  </si>
  <si>
    <t>CORESVC - Scheduling Software</t>
  </si>
  <si>
    <t>James Yao</t>
  </si>
  <si>
    <t>https://mswiki.morningstar.com/display/CORE/Control-M+Gateway+frequently+disconnected</t>
  </si>
  <si>
    <t>IMPM-1204</t>
  </si>
  <si>
    <t>Enterprise Component Markets - All market data is unavailable</t>
  </si>
  <si>
    <t>IMPM-1206</t>
  </si>
  <si>
    <t>OnDemand(UK) - Client reported corrupt file</t>
  </si>
  <si>
    <t>IMPM-1208</t>
  </si>
  <si>
    <t>Retail Site (EU) - Retail Site EU is degraded</t>
  </si>
  <si>
    <t>Navy Huang</t>
  </si>
  <si>
    <t>https://mswiki.morningstar.com/display/technology/RET_EU_Retail_Slowness+-+IMPM-1208+-+2017-12-21</t>
  </si>
  <si>
    <t>IMPM-1211</t>
  </si>
  <si>
    <t>Research Rating Missing on new published report</t>
  </si>
  <si>
    <t>IMPM-1213</t>
  </si>
  <si>
    <t>Westpac Emailer Batch Count Incorrect</t>
  </si>
  <si>
    <t>IMPM-1215</t>
  </si>
  <si>
    <t>PSL tool showed outdated recommendations</t>
  </si>
  <si>
    <t>IMPM-1217</t>
  </si>
  <si>
    <t>Heinlein Not allowing us to update or create new Entry</t>
  </si>
  <si>
    <t>IMPM-1220</t>
  </si>
  <si>
    <t>Latest November Research report missing</t>
  </si>
  <si>
    <t>IOOF Australia Limited</t>
  </si>
  <si>
    <t>IMPM-1222</t>
  </si>
  <si>
    <t>Duplicate client name entries in Share Screener</t>
  </si>
  <si>
    <t>IMPM-1224</t>
  </si>
  <si>
    <t>WestPac Insights Email were not sent for some/all batches on AUSQLPRDDB5001</t>
  </si>
  <si>
    <t>IMPM-1225</t>
  </si>
  <si>
    <t>AU Content Delivery - Aspect Website degraded</t>
  </si>
  <si>
    <t>IMPM-1226</t>
  </si>
  <si>
    <t>Change in MasterCompany File format for RBA</t>
  </si>
  <si>
    <t>IMPM-1229</t>
  </si>
  <si>
    <t>Morning Note Admin Site - HTTP Status 500 Error message</t>
  </si>
  <si>
    <t>IMPM-1231</t>
  </si>
  <si>
    <t>Morning Note MCA preview not coming through</t>
  </si>
  <si>
    <t>IMPM-1234</t>
  </si>
  <si>
    <t>CCL Analyst note missing</t>
  </si>
  <si>
    <t>Burrell Stockbroking Pty. Ltd</t>
  </si>
  <si>
    <t>IMPM-1236</t>
  </si>
  <si>
    <t>Intra-Day Price feed URL not showing latest pricing</t>
  </si>
  <si>
    <t>IMPM-1238</t>
  </si>
  <si>
    <t>Possible Signal G Digest outage (Ticket: 36275763)</t>
  </si>
  <si>
    <t>FactSet Research Systems</t>
  </si>
  <si>
    <t>IMPM-1240</t>
  </si>
  <si>
    <t>Missing Equity Feed files on Local FTP</t>
  </si>
  <si>
    <t>IMPM-1242</t>
  </si>
  <si>
    <t>No Real time data in Aspect Huntley site for morning note</t>
  </si>
  <si>
    <t>IMPM-1244</t>
  </si>
  <si>
    <t>No ASX PDF announcements for 28/11/2017 on Datanalysis &amp; ARC</t>
  </si>
  <si>
    <t>IMPM-1247</t>
  </si>
  <si>
    <t>Heinlein is not working</t>
  </si>
  <si>
    <t>IMPM-1249</t>
  </si>
  <si>
    <t>Bell Potter Branded Profiles Not Showing Updated Business Summaries</t>
  </si>
  <si>
    <t>Bell Potter Securities Limited</t>
  </si>
  <si>
    <t>IMPM-1251</t>
  </si>
  <si>
    <t>Search tool on MCA is not working</t>
  </si>
  <si>
    <t>IMPM-1253</t>
  </si>
  <si>
    <t>Forex History not Available in Heinlein</t>
  </si>
  <si>
    <t>IMPM-1255</t>
  </si>
  <si>
    <t>Realtime Prices not coming through</t>
  </si>
  <si>
    <t>IMPM-1257</t>
  </si>
  <si>
    <t>YMW issue 46 not available on site</t>
  </si>
  <si>
    <t>IMPM-1259</t>
  </si>
  <si>
    <t>Fund profiles are returning an error message</t>
  </si>
  <si>
    <t>IMPM-1261</t>
  </si>
  <si>
    <t>Etrade did not recieve Global Five Stocks file</t>
  </si>
  <si>
    <t>AUT - ANZ Shares Investing Markets in Focus</t>
  </si>
  <si>
    <t>IMPM-1263</t>
  </si>
  <si>
    <t>BT PSL export, the recommendation dates are incorrect.</t>
  </si>
  <si>
    <t>IMPM-1265</t>
  </si>
  <si>
    <t>Local Equity Feed Files not Posted to the FTP</t>
  </si>
  <si>
    <t>National Australia Bank Limited - NAB</t>
  </si>
  <si>
    <t>IMPM-1267</t>
  </si>
  <si>
    <t>Morning Note Admin Site/Bell Potter/Morgan Stanley/Ord Minnett</t>
  </si>
  <si>
    <t>IMPM-1269</t>
  </si>
  <si>
    <t>ARC is returning error messages for all PDF research/profiles except for funds</t>
  </si>
  <si>
    <t>IMPM-1271</t>
  </si>
  <si>
    <t>Morgan Stanley PDFs are showing an Error from the Compendium site</t>
  </si>
  <si>
    <t>IMPM-1273</t>
  </si>
  <si>
    <t>Incorrect Research Report Ratings - FBU &amp; FBU-NZ</t>
  </si>
  <si>
    <t>IMPM-1275</t>
  </si>
  <si>
    <t>360 Research – LIC AIL – showing incorrect LIC stocks on close tab</t>
  </si>
  <si>
    <t>IMPM-1277</t>
  </si>
  <si>
    <t>ARC Stock Page - Intermittently not loading correctly</t>
  </si>
  <si>
    <t>IMPM-1279</t>
  </si>
  <si>
    <t>IMPM-1281</t>
  </si>
  <si>
    <t>Analyst note published doesn't appear on ARC</t>
  </si>
  <si>
    <t>IMPM-1283</t>
  </si>
  <si>
    <t>ANZSI - Website - Incorrect Trading Statement - Trading by UDB Pty Ltd</t>
  </si>
  <si>
    <t>ANZ Banking Group Ltd PARENT (Aus/NZ)</t>
  </si>
  <si>
    <t>IMPM-1286</t>
  </si>
  <si>
    <t>Error when adding funds to Portfolio X Ray</t>
  </si>
  <si>
    <t>IMPM-1309</t>
  </si>
  <si>
    <t>Retirement Services - RMV-5825 - Saving's Rate changes after updating Salary</t>
  </si>
  <si>
    <t>Retirement Services - RM UI</t>
  </si>
  <si>
    <t>Schwab</t>
  </si>
  <si>
    <t>Discussions where held in early 2017 and actions were taken to improve process and test coverage.</t>
  </si>
  <si>
    <t>IMPM-1311</t>
  </si>
  <si>
    <t>Retirement Services - RMV-6171 - OtherPensionPlans Account Data for Schwab user</t>
  </si>
  <si>
    <t>IMPM-1312</t>
  </si>
  <si>
    <t>Retirement Services - RMV-6197 - Passing Incorrect End Year for Investor Part Time Job</t>
  </si>
  <si>
    <t>IMPM-1313</t>
  </si>
  <si>
    <t>Retirement Services - RMV-6285 - Part Time job, not really a part time job</t>
  </si>
  <si>
    <t>IMPM-1314</t>
  </si>
  <si>
    <t>Retirement Services - RMV-6521 - SCHWABM4T No Longer Displaying Service Options Even Though Plan Offers Both</t>
  </si>
  <si>
    <t>IMPM-1288</t>
  </si>
  <si>
    <t>IMPM-1289</t>
  </si>
  <si>
    <t>Portfolio Manager - Degraded Performance for Portfolio Manager</t>
  </si>
  <si>
    <t>Portfolio Manager - Retail Portfolio Manager</t>
  </si>
  <si>
    <t>https://mswiki.morningstar.com/display/technology/RET_Portfolio_Manager_Down-IMPM-1289+-+2018-01-01</t>
    <phoneticPr fontId="28" type="noConversion"/>
  </si>
  <si>
    <t>RCA ≤ 5</t>
  </si>
  <si>
    <t>Stephen Rylander</t>
  </si>
  <si>
    <t>IMPM-1290</t>
  </si>
  <si>
    <t>IMPM-1291</t>
  </si>
  <si>
    <t>Facilities - Facilities</t>
  </si>
  <si>
    <t>Deepa Nair</t>
  </si>
  <si>
    <t>Maya Teleki</t>
  </si>
  <si>
    <t>IMPM-1293</t>
  </si>
  <si>
    <t>IMPM-1295</t>
  </si>
  <si>
    <t>AWS - Direct integration failed</t>
  </si>
  <si>
    <t>AWS - AWS Batch Import</t>
  </si>
  <si>
    <t>Jeongmin Lee</t>
  </si>
  <si>
    <t>https://mswiki.morningstar.com/display/technology/BusinessService+%28from+Service+Catalog%29+-+Incident+%23+-+IMPM-1293+Advisor+Workstation-Direct+integration+failed</t>
  </si>
  <si>
    <t>Duan Liu</t>
  </si>
  <si>
    <t>IMPM-1296</t>
  </si>
  <si>
    <t>IMPM-1297</t>
  </si>
  <si>
    <t>Retirement Services - Notification received from Route53 alarm that MPower responding with http 500</t>
  </si>
  <si>
    <t>Retirement Services - RM MPower</t>
  </si>
  <si>
    <t>https://mswiki.morningstar.com/display/technology/WORK-RET_2018-01-04_P2_MPower+Not+Accessible</t>
  </si>
  <si>
    <t>IMPM-1301</t>
  </si>
  <si>
    <t>IMPM-1302</t>
  </si>
  <si>
    <t>Enterprise Components - Markets - Degraded performance for Markets</t>
  </si>
  <si>
    <t>Enterprise Component Markets - Quotespeed Application Service</t>
  </si>
  <si>
    <t>https://mswiki.morningstar.com/display/technology/AS-News+-+IMPM-1303+-+2018-01-10+-+News+API+Respond+Slowly</t>
    <phoneticPr fontId="28" type="noConversion"/>
  </si>
  <si>
    <t>IMPM-1307</t>
  </si>
  <si>
    <t>IMPM-1308</t>
  </si>
  <si>
    <t>Advisor Mobile - Varnish Servers are not able to resolve Advisor Mobile VIP</t>
  </si>
  <si>
    <t>ADVMOB - Advisor Mobile</t>
  </si>
  <si>
    <t>Advisor Mobile - Mobile Advisor Service</t>
  </si>
  <si>
    <t>Manish Nayal</t>
  </si>
  <si>
    <t>Vivek Raut</t>
  </si>
  <si>
    <t>IMPM-1317</t>
  </si>
  <si>
    <t>IMPM-1318</t>
  </si>
  <si>
    <t>Enterprise Components Markets - Degraded performance for Markets</t>
  </si>
  <si>
    <t>https://mswiki.morningstar.com/pages/viewpage.action?pageId=245952006</t>
    <phoneticPr fontId="28" type="noConversion"/>
  </si>
  <si>
    <t>RCA is not standard</t>
  </si>
  <si>
    <t>IMPM-1325</t>
  </si>
  <si>
    <t>IMPM-1326</t>
  </si>
  <si>
    <t>Enterprise Components Markets - Research Screener issue.</t>
  </si>
  <si>
    <t>Infrastructure-Database</t>
  </si>
  <si>
    <t>https://mswiki.morningstar.com/pages/viewpage.action?pageId=247172846</t>
    <phoneticPr fontId="28" type="noConversion"/>
  </si>
  <si>
    <t>IMPM-1327</t>
  </si>
  <si>
    <t>IMPM-1328</t>
  </si>
  <si>
    <t>Telecom - Phone Issues in Oakland</t>
  </si>
  <si>
    <t>Telecom - PBX System</t>
  </si>
  <si>
    <t>Tat Luk</t>
  </si>
  <si>
    <t>IMPM-1330</t>
  </si>
  <si>
    <t>IMPM-1332</t>
  </si>
  <si>
    <t>Distributed Data Management - Gemfire authentication issue due to expired certificate</t>
  </si>
  <si>
    <t>Distributed Data Management - Gemfire/Gemfire 8</t>
  </si>
  <si>
    <t>Ashish Jatana</t>
  </si>
  <si>
    <t>Macquarie Investment Management Limited</t>
  </si>
  <si>
    <t>Prithviraj Chauhan</t>
  </si>
  <si>
    <t>IMPM-1337</t>
  </si>
  <si>
    <t>IMPM-1338</t>
  </si>
  <si>
    <t>Network- Internet severely degraded in multiple EU offices due to massive packet loss</t>
  </si>
  <si>
    <t>Network - Corporate LAN</t>
  </si>
  <si>
    <t>IMPM-1341</t>
  </si>
  <si>
    <t>IMPM-1342</t>
  </si>
  <si>
    <t>Network - Degraded internet performance for Chicago Office</t>
  </si>
  <si>
    <t>Network - WAN</t>
  </si>
  <si>
    <t>John Martin</t>
  </si>
  <si>
    <t>IMPM-1344</t>
  </si>
  <si>
    <t>IMPM-1345</t>
  </si>
  <si>
    <t>Real Time Data - Investment Analysis performance chart/Quote are not loading</t>
  </si>
  <si>
    <t>Real time Data - Feed Handler - Multicast</t>
  </si>
  <si>
    <t>IMPM-1347</t>
  </si>
  <si>
    <t>IMPM-1348</t>
  </si>
  <si>
    <t>Network - Network WAN outage in Mumbai office</t>
  </si>
  <si>
    <t>IMPM-1350</t>
  </si>
  <si>
    <t>IMPM-1352</t>
  </si>
  <si>
    <t>Retail Sites (AEM) - login issue with .com</t>
  </si>
  <si>
    <t>Retail Sites (US) - AEM</t>
  </si>
  <si>
    <t>IMPM-1353</t>
  </si>
  <si>
    <t>IMPM-1354</t>
  </si>
  <si>
    <t>Managed Portfolio - Managed Portfolio TAMP website is severely degraded</t>
  </si>
  <si>
    <t>MP - Managed Portfolios</t>
  </si>
  <si>
    <t>Managed Portfolio - Managed Portfolios US TAMP</t>
  </si>
  <si>
    <t>Michael Grover</t>
  </si>
  <si>
    <t>Krishnan Ramanathan</t>
  </si>
  <si>
    <t>IMPM-1356</t>
  </si>
  <si>
    <t>IMPM-1357</t>
  </si>
  <si>
    <t>Enterprise Components Markets - Markets services severely degraded</t>
  </si>
  <si>
    <t>Infrastructure-Configuration</t>
  </si>
  <si>
    <t>https://mswiki.morningstar.com/pages/viewpage.action?pageId=250160915</t>
    <phoneticPr fontId="28" type="noConversion"/>
  </si>
  <si>
    <t>RCA: Load balance configuration</t>
  </si>
  <si>
    <t>IMPM-1359</t>
  </si>
  <si>
    <t>IMPM-1360</t>
  </si>
  <si>
    <t>Managed Portfolio - The Managed Portfolios TAMP website is severely degraded</t>
  </si>
  <si>
    <t>IMPM-1361</t>
  </si>
  <si>
    <t>IMPM-1362</t>
  </si>
  <si>
    <t>Network - Network Connectivity from Dallas to Chicago is facing issues.</t>
  </si>
  <si>
    <t>Richard Kedrow</t>
  </si>
  <si>
    <t>IP configuration</t>
    <phoneticPr fontId="28" type="noConversion"/>
  </si>
  <si>
    <t>IMPM-1363</t>
  </si>
  <si>
    <t>IMPM-1364</t>
  </si>
  <si>
    <t>Retail Site (AEM) - .com functionality degraded</t>
  </si>
  <si>
    <t>trueSight synthetic configuration to call DNS</t>
    <phoneticPr fontId="28" type="noConversion"/>
  </si>
  <si>
    <t>IMPM-1365</t>
  </si>
  <si>
    <t>IMPM-1366</t>
  </si>
  <si>
    <t>Managed Portfolio - Batch jobs are unable to complete due to disconnect</t>
  </si>
  <si>
    <t>Messaging and Collaboration - Office 365 - Corporate Email</t>
  </si>
  <si>
    <t>IMPM-1367</t>
  </si>
  <si>
    <t>IMPM-1368</t>
  </si>
  <si>
    <t>Enterprise Component Markets - Markets services is degraded</t>
  </si>
  <si>
    <t>https://mswiki.morningstar.com/pages/viewpage.action?pageId=252033321</t>
  </si>
  <si>
    <t>IMPM-1369</t>
  </si>
  <si>
    <t>IMPM-1371</t>
  </si>
  <si>
    <t>Data API V2 - Database Server Outage</t>
  </si>
  <si>
    <t>Data API V2 - Data API V2</t>
  </si>
  <si>
    <t>https://mswiki.morningstar.com/pages/viewpage.action?pageId=250163041</t>
    <phoneticPr fontId="28" type="noConversion"/>
  </si>
  <si>
    <t>IMPM-1373</t>
  </si>
  <si>
    <t>IMPM-1374</t>
  </si>
  <si>
    <t>Enterprise Component Markets - EC Market service degraded.</t>
  </si>
  <si>
    <t>https://mswiki.morningstar.com/pages/viewpage.action?pageId=252033775</t>
    <phoneticPr fontId="28" type="noConversion"/>
  </si>
  <si>
    <t>RCA: IP configuration</t>
  </si>
  <si>
    <t>IMPM-1377</t>
  </si>
  <si>
    <t>IMPM-1378</t>
  </si>
  <si>
    <t>Enterprise Component Markets - Multiple Critical Alerts fired on Truesight</t>
  </si>
  <si>
    <t>Enterprise Component Markets - Quotespeed PULL Service</t>
  </si>
  <si>
    <t>https://mswiki.morningstar.com/pages/viewpage.action?pageId=252033546</t>
    <phoneticPr fontId="28" type="noConversion"/>
  </si>
  <si>
    <t>RCA: TrueSight synthetic configuration to call DNS</t>
  </si>
  <si>
    <t>IMPM-1379</t>
  </si>
  <si>
    <t>IMPM-1385</t>
  </si>
  <si>
    <t>Performance Management - Appdynamics controller site is severely degraded</t>
  </si>
  <si>
    <t>TO - Performance Management</t>
  </si>
  <si>
    <t>Performance Management - AppDynamics</t>
  </si>
  <si>
    <t>Albert Taylor</t>
  </si>
  <si>
    <t>IMPM-1381</t>
  </si>
  <si>
    <t>IMPM-1382</t>
  </si>
  <si>
    <t>https://mswiki.morningstar.com/pages/viewpage.action?pageId=252033155</t>
  </si>
  <si>
    <t>RCA: TrueSight agent hang</t>
  </si>
  <si>
    <t>IMPM-1383</t>
  </si>
  <si>
    <t>IMPM-1384</t>
  </si>
  <si>
    <t>Fund XOI Frontend - HTTP errors while connecting to XOI</t>
  </si>
  <si>
    <t>Fund XOI Frontend - FundXOI Frontend</t>
  </si>
  <si>
    <t>https://mswiki.morningstar.com/pages/viewpage.action?pageId=250170992</t>
    <phoneticPr fontId="28" type="noConversion"/>
  </si>
  <si>
    <t>RCA: TrueSight agent disabled and IIS recovered</t>
  </si>
  <si>
    <t>IMPM-1386</t>
  </si>
  <si>
    <t>IMPM-1387</t>
  </si>
  <si>
    <t>Import Service - Direct Cloud import utility severely degraded</t>
  </si>
  <si>
    <t>IMP - Import Service</t>
  </si>
  <si>
    <t>Import Service (DWM) - Central Import System</t>
  </si>
  <si>
    <t>Eileen Bingle</t>
  </si>
  <si>
    <t>Yusong Liu</t>
  </si>
  <si>
    <t>IMPM-1391</t>
  </si>
  <si>
    <t>IMPM-1392</t>
  </si>
  <si>
    <t>Servers - Power outage at rack 11 in Dallas Databank</t>
  </si>
  <si>
    <t>Servers - Physical server</t>
  </si>
  <si>
    <t>Hong Luo</t>
  </si>
  <si>
    <t>Gareth Harcombe</t>
  </si>
  <si>
    <t>IMPM-1394</t>
  </si>
  <si>
    <t>IMPM-1395</t>
  </si>
  <si>
    <t>Fixed Income - High response times from the bond service</t>
  </si>
  <si>
    <t>DC - Fixed Income</t>
  </si>
  <si>
    <t>Fixed Income - Fixed Income</t>
  </si>
  <si>
    <t>Hassan Khan</t>
  </si>
  <si>
    <t>https://mswiki.morningstar.com/pages/viewpage.action?pageId=252033393</t>
    <phoneticPr fontId="28" type="noConversion"/>
  </si>
  <si>
    <t>Rafa Lu</t>
  </si>
  <si>
    <t>IMPM-1400</t>
  </si>
  <si>
    <t>IMPM-1401</t>
  </si>
  <si>
    <t>Network - Internet severely degraded at Chicago Office</t>
  </si>
  <si>
    <t>IMPM-1402</t>
  </si>
  <si>
    <t>IMPM-1403</t>
  </si>
  <si>
    <t>Real Time Data - Real Time Fan Out Device (FOD) not responding</t>
  </si>
  <si>
    <t>Nigel Dore</t>
  </si>
  <si>
    <t>IMPM-1404</t>
  </si>
  <si>
    <t>IMPM-1405</t>
  </si>
  <si>
    <t>Enterprise Components (US) - UBS Screener degraded</t>
  </si>
  <si>
    <t>Enterprise Components (EC-US) - SBT UBS</t>
  </si>
  <si>
    <t>Michael Meade</t>
  </si>
  <si>
    <t>U.B.S. WEALTH MANAGEMENT ISRAEL LTD</t>
  </si>
  <si>
    <t>Asif Sheikh</t>
  </si>
  <si>
    <t>IMPM-1406</t>
  </si>
  <si>
    <t>IMPM-1407</t>
  </si>
  <si>
    <t>Real Time Data - Market Data is not available in Direct Cloud</t>
  </si>
  <si>
    <t>IMPM-1412</t>
  </si>
  <si>
    <t>IMPM-1413</t>
  </si>
  <si>
    <t>Facilities - Power outage in Mumbai office</t>
  </si>
  <si>
    <t>IMPM-1414</t>
  </si>
  <si>
    <t>IMPM-1417</t>
  </si>
  <si>
    <t>Network - Mumbai office Internet service is degraded</t>
  </si>
  <si>
    <t>IMPM-1415</t>
  </si>
  <si>
    <t>IMPM-1416</t>
  </si>
  <si>
    <t>Enterprise Component Markets - DISNAT SLA critical alerts generated in Truesight</t>
  </si>
  <si>
    <t>Unknown</t>
  </si>
  <si>
    <t>https://mswiki.morningstar.com/pages/viewpage.action?pageId=253365869</t>
    <phoneticPr fontId="28" type="noConversion"/>
  </si>
  <si>
    <t>RCA: tomcat restarted</t>
  </si>
  <si>
    <t>IMPM-1418</t>
  </si>
  <si>
    <t>IMPM-1419</t>
  </si>
  <si>
    <t>Advice Engines - Client access to Quickbase degraded</t>
  </si>
  <si>
    <t>ADE - Advice Engines</t>
  </si>
  <si>
    <t>Advice Engines - Automated Portfolio Construction (APC) Engine</t>
  </si>
  <si>
    <t>Neil Isono</t>
  </si>
  <si>
    <t>Geoff Harrison</t>
  </si>
  <si>
    <t>IMPM-1421</t>
  </si>
  <si>
    <t>IMPM-1422</t>
  </si>
  <si>
    <t>Storage - euftp.morningstar.com is down</t>
  </si>
  <si>
    <t>Storage - FTP</t>
  </si>
  <si>
    <t>Greg Noonan</t>
  </si>
  <si>
    <t>IMPM-1424</t>
  </si>
  <si>
    <t>IMPM-1425</t>
  </si>
  <si>
    <t>Data API V2 - DATA API V2 severely degraded</t>
  </si>
  <si>
    <t>Raphael Zhangxxx</t>
  </si>
  <si>
    <t>https://mswiki.morningstar.com/display/technology/DataAPI-V2_2018-03-21_IMPM-1424_Data+APIv2+Severely+Degraded</t>
  </si>
  <si>
    <t>Multi-day incident, and share the same RCA with IMPM-1448, IMPM-1450
RCA：cross data source query may cause OOM</t>
  </si>
  <si>
    <t>IMPM-1428</t>
  </si>
  <si>
    <t>IMPM-1429</t>
  </si>
  <si>
    <t>Real Time Data - Realtime FOD service degraded</t>
  </si>
  <si>
    <t>Dan Ciupuliga</t>
  </si>
  <si>
    <t>IMPM-1432</t>
  </si>
  <si>
    <t>IMPM-1435</t>
  </si>
  <si>
    <t>Network - Packet Loss for Powergate</t>
  </si>
  <si>
    <t xml:space="preserve">    </t>
  </si>
  <si>
    <t>IMPM-1433</t>
  </si>
  <si>
    <t>IMPM-1434</t>
  </si>
  <si>
    <t>Managed Portfolios - Unable to access APL WinServiceWinFormApp - Messenger</t>
  </si>
  <si>
    <t>Managed Portfolio - MIS Trading Tools</t>
  </si>
  <si>
    <t>IMPM-1437</t>
  </si>
  <si>
    <t>IMPM-1438</t>
  </si>
  <si>
    <t>Storage - Multiple client unable to download files through FTP</t>
  </si>
  <si>
    <t>Marc DeMoss</t>
  </si>
  <si>
    <t>IMPM-1442</t>
  </si>
  <si>
    <t>IMPM-1443</t>
  </si>
  <si>
    <t>Document Research - Document Search service degraded</t>
  </si>
  <si>
    <t>AS - Search</t>
  </si>
  <si>
    <t>Search - Screen</t>
  </si>
  <si>
    <t>IMPM-1444</t>
  </si>
  <si>
    <t>IMPM-1445</t>
  </si>
  <si>
    <t>IMPM-1447</t>
    <phoneticPr fontId="28" type="noConversion"/>
  </si>
  <si>
    <t>IMPM-1448</t>
  </si>
  <si>
    <t>https://mswiki.morningstar.com/display/technology/DataAPI-V2_2018-03-21_IMPM-1424_Data+APIv2+Severely+Degraded</t>
    <phoneticPr fontId="28" type="noConversion"/>
  </si>
  <si>
    <t>Multi-day incident, and share the same RCA with IMPM-1424
JIRA create time: 4/5/2018  1:24:00 PM</t>
  </si>
  <si>
    <t>IMPM-1449</t>
  </si>
  <si>
    <t>IMPM-1450</t>
  </si>
  <si>
    <t>IMPM-1452</t>
  </si>
  <si>
    <t>IMPM-1453</t>
  </si>
  <si>
    <t>Real time Data - FOD service degraded</t>
  </si>
  <si>
    <t>Real time Data - Feed Hanlder - TCP</t>
  </si>
  <si>
    <t>IMPM-1454</t>
  </si>
  <si>
    <t>IMPM-1455</t>
  </si>
  <si>
    <t>Real time Data- Realtime Webservice is degraded</t>
  </si>
  <si>
    <t>https://mswiki.morningstar.com/pages/viewpage.action?pageId=255970289</t>
    <phoneticPr fontId="28" type="noConversion"/>
  </si>
  <si>
    <t>IMPM-1456</t>
  </si>
  <si>
    <t>IMPM-1457</t>
  </si>
  <si>
    <t>Messaging and Collaboration - JIRA</t>
  </si>
  <si>
    <t>IMPM-1458</t>
  </si>
  <si>
    <t>IMPM-1459</t>
  </si>
  <si>
    <t>IMPM-1462</t>
  </si>
  <si>
    <t>IMPM-1463</t>
  </si>
  <si>
    <t>Messaging and Collaboration - JIRA is severely degraded</t>
  </si>
  <si>
    <t>IMPM-1464</t>
  </si>
  <si>
    <t>IMPM-1465</t>
  </si>
  <si>
    <t>IMPM-1466</t>
  </si>
  <si>
    <t>IMPM-1467</t>
  </si>
  <si>
    <t>Artifact Repository - Nexus login is severely degraded.</t>
  </si>
  <si>
    <t>Artifact Repository - Nexus</t>
  </si>
  <si>
    <t>IMPM-1471</t>
  </si>
  <si>
    <t>IMPM-1472</t>
  </si>
  <si>
    <t>Scheduling Software- Gateway Control-M severely degraded</t>
  </si>
  <si>
    <t>Scheduling Software - Control-M</t>
  </si>
  <si>
    <t>IMPM-1473</t>
  </si>
  <si>
    <t>IMPM-1474</t>
  </si>
  <si>
    <t>OnDemand(UK) - Daily Production Files are incomplete</t>
  </si>
  <si>
    <t>OnDemand(UK) - OnDemand Data Production</t>
  </si>
  <si>
    <t>Kalyana Lakkamraju</t>
  </si>
  <si>
    <t>IMPM-1476</t>
  </si>
  <si>
    <t>IMPM-1478</t>
  </si>
  <si>
    <t>Artifact Repository - Nexus severely degraded</t>
  </si>
  <si>
    <t>https://mswiki.morningstar.com/pages/viewpage.action?pageId=256904002</t>
    <phoneticPr fontId="28" type="noConversion"/>
  </si>
  <si>
    <t>IMPM-1479</t>
  </si>
  <si>
    <t>IMPM-1480</t>
  </si>
  <si>
    <t>Enterprise Components International (EC-INT) - Performance degraded for multiple components</t>
  </si>
  <si>
    <t>Enterprise Components International (EC-INT) - Enterprise Components International (EC-INT)</t>
  </si>
  <si>
    <t>IMPM-1481</t>
  </si>
  <si>
    <t>IMPM-1482</t>
  </si>
  <si>
    <t>Systems Monitoring - Truesight is partially degraded</t>
  </si>
  <si>
    <t>Systems Monitoring - True Sight</t>
  </si>
  <si>
    <t>IMPM-1483</t>
  </si>
  <si>
    <t>IMPM-1484</t>
  </si>
  <si>
    <t>Fund Performance - Direct Currency Conversion functionality is degraded</t>
  </si>
  <si>
    <t>DC - Fund Performance</t>
  </si>
  <si>
    <t>Adrian Huang</t>
  </si>
  <si>
    <t>https://mswiki.morningstar.com/pages/viewpage.action?pageId=256907011</t>
  </si>
  <si>
    <t>RCA &gt; 5</t>
  </si>
  <si>
    <t>IMPM-1488</t>
  </si>
  <si>
    <t>IMPM-1489</t>
  </si>
  <si>
    <t>Performance Management - SSL Certificate issue with Appdynamics agents.</t>
  </si>
  <si>
    <t>IMPM-1490</t>
  </si>
  <si>
    <t>IMPM-1491</t>
  </si>
  <si>
    <t>Equity Data Feeds - Daily FTP file unavailable</t>
  </si>
  <si>
    <t>Equity Data Feeds - Equity Data</t>
  </si>
  <si>
    <t>Reserve Bank of Australia</t>
  </si>
  <si>
    <t>Client</t>
  </si>
  <si>
    <t>IMPM-1492</t>
  </si>
  <si>
    <t>IMPM-1493</t>
  </si>
  <si>
    <t>AU Content Delivery - Issue with closing prices</t>
  </si>
  <si>
    <t>AU Content Delivery - Equity Custom Feeds</t>
  </si>
  <si>
    <t>IMPM-1494</t>
  </si>
  <si>
    <t>IMPM-1495</t>
  </si>
  <si>
    <t>Aspect Huntley Admin Site - No data in Aspect admin site - cannot complete Morning Note</t>
  </si>
  <si>
    <t>Aspect Huntley Admin Site - Morningnotes Admin Site</t>
  </si>
  <si>
    <t>Monitoring</t>
  </si>
  <si>
    <t>IMPM-1496</t>
  </si>
  <si>
    <t>IMPM-1497</t>
  </si>
  <si>
    <t>Westpac Email Campaign - Westpac Emailers</t>
  </si>
  <si>
    <t>Westpac</t>
  </si>
  <si>
    <t>IMPM-1500</t>
  </si>
  <si>
    <t>IMPM-1501</t>
  </si>
  <si>
    <t>https://mswiki.morningstar.com/pages/viewpage.action?pageId=257858895</t>
  </si>
  <si>
    <t>IMPM-1505</t>
  </si>
  <si>
    <t>IMPM-1506</t>
  </si>
  <si>
    <t>Advisor Research Center (ARC) - Covered Stocks are Showing as Not Covered</t>
  </si>
  <si>
    <t>Advisor Research Center (ARC) - Advisor Research Center (ARC) Website</t>
  </si>
  <si>
    <t>IMPM-1507</t>
  </si>
  <si>
    <t>IMPM-1508</t>
  </si>
  <si>
    <t>Advisory Research Center (ARC) - PDL research report not published on ARC</t>
  </si>
  <si>
    <t>Advisor Research Center (ARC) - PDF Generation</t>
  </si>
  <si>
    <t>IMPM-1509</t>
  </si>
  <si>
    <t>IMPM-1510</t>
  </si>
  <si>
    <t>Advisory Research Center (ARC) - URGENT: XRO FVE on ARC and MCA</t>
  </si>
  <si>
    <t>IMPM-1511</t>
  </si>
  <si>
    <t>IMPM-1512</t>
  </si>
  <si>
    <t>Network - Internet in Dallas is severely degraded</t>
  </si>
  <si>
    <t>Adam Miller</t>
  </si>
  <si>
    <t>IMPM-1514</t>
  </si>
  <si>
    <t>IMPM-1515</t>
  </si>
  <si>
    <t>Real Time Data- FOD service is degraded</t>
  </si>
  <si>
    <t>IMPM-1520</t>
  </si>
  <si>
    <t>IMPM-1521</t>
  </si>
  <si>
    <t>Advisor Research Center (ARC) - Aspect Huntley is degraded</t>
  </si>
  <si>
    <t>IMPM-1522</t>
  </si>
  <si>
    <t>IMPM-1534</t>
  </si>
  <si>
    <t>DatAnalysis Premium - Announcements missing</t>
  </si>
  <si>
    <t>DatAnalysis Premium - DatAnalysis Premium Comnews</t>
  </si>
  <si>
    <t>IMPM-1526</t>
  </si>
  <si>
    <t>IMPM-1527</t>
  </si>
  <si>
    <t>Retail Sites (US) - Dot Com and Portfolio Manager sites are degraded</t>
  </si>
  <si>
    <t>https://mswiki.morningstar.com/pages/viewpage.action?pageId=258444035&amp;src=jira</t>
  </si>
  <si>
    <t>Adobe related</t>
  </si>
  <si>
    <t>IMPM-1530</t>
  </si>
  <si>
    <t>IMPM-1531</t>
  </si>
  <si>
    <t>DataApiV1 - FundApi is experiencing timeout issue from DataApiV1 for investmentID</t>
  </si>
  <si>
    <t>Data API V1 - Data API Web Service</t>
  </si>
  <si>
    <t>Infrastructure-Network</t>
  </si>
  <si>
    <t>https://mswiki.morningstar.com/pages/viewpage.action?pageId=258473217</t>
  </si>
  <si>
    <t>IMPM-1535</t>
  </si>
  <si>
    <t>IMPM-1536</t>
  </si>
  <si>
    <t>Document Acquisition - Malicious botnet activity on dcdocprdap6003</t>
  </si>
  <si>
    <t>Document Acquisition - Document Acquisition Platform</t>
  </si>
  <si>
    <t>Matthew Speakman</t>
  </si>
  <si>
    <t>Dilani Galagedara</t>
  </si>
  <si>
    <t>IMPM-1538</t>
  </si>
  <si>
    <t>IMPM-1539</t>
  </si>
  <si>
    <t>Commodity Data - Intermittent issues with Commodity Data’s Market place product.</t>
  </si>
  <si>
    <t>Commodity Data - Marketplace</t>
  </si>
  <si>
    <t>Andrew Collyer</t>
  </si>
  <si>
    <t>IMPM-1540</t>
  </si>
  <si>
    <t>IMPM-1541</t>
  </si>
  <si>
    <t>Big Data Management - Kafka service failure which degraded DATAAPIV2 performance</t>
  </si>
  <si>
    <t>HDP - Big Data Management</t>
  </si>
  <si>
    <t>Big Data Management - Kafka</t>
  </si>
  <si>
    <t>Change-Scheduled</t>
  </si>
  <si>
    <t>https://mswiki.morningstar.com/display/technology/IMPM-1540-Big+Data+Management+-+Kafka+service+failure+which+degraded+DATAAPIV2+performance</t>
  </si>
  <si>
    <t>Ranjit Verma</t>
  </si>
  <si>
    <t>IMPM-1544</t>
  </si>
  <si>
    <t>IMPM-1546</t>
  </si>
  <si>
    <t>Real Time Data - Performance degraded for multiple products</t>
  </si>
  <si>
    <t>https://mswiki.morningstar.com/pages/viewpage.action?pageId=258455087</t>
  </si>
  <si>
    <t>IMPM-1542 was rolled into and caused by IMPM-1544 Real Time incident</t>
  </si>
  <si>
    <t>IMPM-1547</t>
  </si>
  <si>
    <t>IMPM-1548</t>
  </si>
  <si>
    <t>Direct - Performance degraded for Direct and Office</t>
  </si>
  <si>
    <t>Direct - Presentation Studio</t>
  </si>
  <si>
    <t>https://mswiki.morningstar.com/pages/viewpage.action?pageId=258455113</t>
    <phoneticPr fontId="28" type="noConversion"/>
  </si>
  <si>
    <t>IMPM-1549</t>
  </si>
  <si>
    <t>IMPM-1550</t>
  </si>
  <si>
    <t>Quicktake - Quicktake service degraded</t>
  </si>
  <si>
    <t>Quicktake - Security Research</t>
  </si>
  <si>
    <t>https://msjira.morningstar.com/browse/IMPM-1550</t>
  </si>
  <si>
    <t>Avinash Kumar</t>
  </si>
  <si>
    <t>IMPM-1551</t>
  </si>
  <si>
    <t>IMPM-1552</t>
  </si>
  <si>
    <t>Westpac Emal Campaign - Splunk Alert: AU - Westpac Insights Failure - PROD</t>
  </si>
  <si>
    <t>IMPM-1553</t>
  </si>
  <si>
    <t>IMPM-1554</t>
  </si>
  <si>
    <t>Advisor Research Center (ARC) - ARC PDF for fund ticker 15889 is empty of text</t>
  </si>
  <si>
    <t>IMPM-1555</t>
  </si>
  <si>
    <t>IMPM-1556</t>
  </si>
  <si>
    <t>AU Content Delivery - Short Form Research Note for Pendal (PDL)</t>
  </si>
  <si>
    <t>AU Content Delivery - Aspect Websevices</t>
  </si>
  <si>
    <t>IMPM-1560</t>
  </si>
  <si>
    <t>IMPM-1561</t>
  </si>
  <si>
    <t>Direct - Intermittent slowness issue with Direct</t>
  </si>
  <si>
    <t>Direct - Asset Allocation</t>
  </si>
  <si>
    <t>IMPM-1565</t>
  </si>
  <si>
    <t>IMPM-1567</t>
  </si>
  <si>
    <t>Real time Data - Realtime FOD is degraded</t>
  </si>
  <si>
    <t>IMPM-1566</t>
  </si>
  <si>
    <t>IMPM-1568</t>
  </si>
  <si>
    <t>Quicktake - Performance degraded for multiple products</t>
  </si>
  <si>
    <t>Quicktake - Security Research Team</t>
  </si>
  <si>
    <t>Same root causes as 1549</t>
  </si>
  <si>
    <t>Per Stephen: Same root causes as 1549</t>
  </si>
  <si>
    <t>IMPM-1573</t>
  </si>
  <si>
    <t>IMPM-1574</t>
  </si>
  <si>
    <t>Equity Non Fundamental - Global Equity Price delay has severely degraded multiple exchange related processes</t>
  </si>
  <si>
    <t>DC - Equity Non-Fundamental</t>
  </si>
  <si>
    <t>Equity Non-Fundamental - Equity Collection Center</t>
  </si>
  <si>
    <t>Surbhi Kumar</t>
  </si>
  <si>
    <t>https://mswiki.morningstar.com/pages/viewpage.action?pageId=258472348</t>
    <phoneticPr fontId="28" type="noConversion"/>
  </si>
  <si>
    <t>IMPM-1575</t>
  </si>
  <si>
    <t>IMPM-1576</t>
  </si>
  <si>
    <t>Data API V1- Data API V1 has stale Data</t>
  </si>
  <si>
    <t>Data API V1 - TSCache Loader</t>
  </si>
  <si>
    <t>https://mswiki.morningstar.com/pages/viewpage.action?pageId=260245017</t>
  </si>
  <si>
    <t>Will Hu</t>
  </si>
  <si>
    <t>IMPM-1577</t>
  </si>
  <si>
    <t>IMPM-1578</t>
  </si>
  <si>
    <t>Real Time Data - Real Time Service is degraded impacting multiple products.</t>
  </si>
  <si>
    <t>Steve Chen</t>
  </si>
  <si>
    <t>IMPM-1579</t>
  </si>
  <si>
    <t>IMPM-1840</t>
  </si>
  <si>
    <t>Text not appearing in ARC PDF</t>
  </si>
  <si>
    <t>Product / Tech</t>
  </si>
  <si>
    <t>IMPM-1580</t>
  </si>
  <si>
    <t>IMPM-1581</t>
  </si>
  <si>
    <t>Datanalysis Corporate Calendar Error</t>
  </si>
  <si>
    <t>IMPM-1582</t>
  </si>
  <si>
    <t>IMPM-1583</t>
  </si>
  <si>
    <t>ANZSI Weekly Markets in Focus is ready - Error while retrieving content - URGENT</t>
  </si>
  <si>
    <t>ANZ Shares Investing Markets in Focus - ANZ Shares Investing Markets in Focus Database</t>
  </si>
  <si>
    <t>ANZ National Bank Limited</t>
  </si>
  <si>
    <t>IMPM-1584</t>
  </si>
  <si>
    <t>IMPM-1585</t>
  </si>
  <si>
    <t>Please repull date for RARE report</t>
  </si>
  <si>
    <t>IMPM-1590</t>
  </si>
  <si>
    <t>IMPM-1591</t>
  </si>
  <si>
    <t>Truesight - Monitoring has been severely degraded</t>
  </si>
  <si>
    <t>IMPM-1598</t>
  </si>
  <si>
    <t>IMPM-1600</t>
  </si>
  <si>
    <t>Subscription Automation - Issue with Login for MPS &amp; IWT admin tool users</t>
  </si>
  <si>
    <t>User Identification Management - User Identification Management</t>
  </si>
  <si>
    <t>IMPM-1609</t>
  </si>
  <si>
    <t>IMPM-1610</t>
  </si>
  <si>
    <t>Messaging and Collaboration - MS Wiki is completly degraded</t>
  </si>
  <si>
    <t>Messaging and Collaboration - Confluence</t>
  </si>
  <si>
    <t>Earl Zirkle</t>
  </si>
  <si>
    <t>IMPM-1611</t>
  </si>
  <si>
    <t>IMPM-1612</t>
  </si>
  <si>
    <t>Enterprise Component (EC-US) - Client unable to generate pdf report on Prod</t>
  </si>
  <si>
    <t>Enterprise Components (EC-US) - SBT Loring Ward</t>
  </si>
  <si>
    <t>IMPM-1613</t>
  </si>
  <si>
    <t>IMPM-1614</t>
  </si>
  <si>
    <t>Retail Sites and Tools Legacy - Client reports sent to the wrong clients - Security</t>
  </si>
  <si>
    <t>Retail Sites and Tools Legacy - Dot Com - US</t>
  </si>
  <si>
    <t>IMPM-1615</t>
  </si>
  <si>
    <t>IMPM-1616</t>
  </si>
  <si>
    <t>Distributed Data Management - APICenter complete degraded</t>
  </si>
  <si>
    <t>Wenguang Chen</t>
  </si>
  <si>
    <t>https://mswiki.morningstar.com/pages/viewpage.action?pageId=260552191</t>
    <phoneticPr fontId="28" type="noConversion"/>
  </si>
  <si>
    <t>IMPM-1617</t>
  </si>
  <si>
    <t>IMPM-1618</t>
  </si>
  <si>
    <t>Network - Mumbai office network partially degraded</t>
  </si>
  <si>
    <t>IMPM-1619</t>
  </si>
  <si>
    <t>IMPM-1620</t>
  </si>
  <si>
    <t>By All Accounts - Records exposed to unauthorized clients by BAA</t>
  </si>
  <si>
    <t>BAA - ByAllAccounts</t>
  </si>
  <si>
    <t>ByAllAccounts - BAA Applications and APIs</t>
  </si>
  <si>
    <t>IMPM-1621</t>
  </si>
  <si>
    <t>IMPM-1622</t>
  </si>
  <si>
    <t>missing price tax component data</t>
  </si>
  <si>
    <t>IMPM-1623</t>
  </si>
  <si>
    <t>IMPM-1624</t>
  </si>
  <si>
    <t>Can't open a Myer announcement on the ANZ share investing site</t>
  </si>
  <si>
    <t>IMPM-1625</t>
  </si>
  <si>
    <t>IMPM-1626</t>
  </si>
  <si>
    <t>Network- Multiple Products severely degraded due to Network Outage</t>
  </si>
  <si>
    <t>Network - Datacenter</t>
  </si>
  <si>
    <t>IMPM-1628</t>
  </si>
  <si>
    <t>IMPM-1629</t>
  </si>
  <si>
    <t>Retails Sites (US) - AEM - API website partially degraded.</t>
  </si>
  <si>
    <t>IMPM-1630</t>
  </si>
  <si>
    <t>IMPM-1631</t>
  </si>
  <si>
    <t>Retail Site (US) - Intermittent login issue for .com</t>
  </si>
  <si>
    <t>Maria Hamidi</t>
  </si>
  <si>
    <t>IMPM-1632</t>
  </si>
  <si>
    <t>IMPM-1634</t>
  </si>
  <si>
    <t>Import Service - MIS Import severly degraded</t>
  </si>
  <si>
    <t>Import Service - EDM BOS</t>
  </si>
  <si>
    <t>https://mswiki.morningstar.com/pages/viewpage.action?pageId=263455729</t>
  </si>
  <si>
    <t>Ellen Dickau</t>
  </si>
  <si>
    <t>IMPM-1637</t>
  </si>
  <si>
    <t>IMPM-1638</t>
  </si>
  <si>
    <t>Possible Signal G Digest outage - case # 1434268</t>
  </si>
  <si>
    <t>Webforms - Database</t>
  </si>
  <si>
    <t>IMPM-1641</t>
  </si>
  <si>
    <t>IMPM-1642</t>
  </si>
  <si>
    <t>Incorrect 5 star rating changes - Case # 1444995</t>
  </si>
  <si>
    <t>Advisor Research Center (ARC) - Equity &amp; Fund Data</t>
  </si>
  <si>
    <t>IMPM-1650</t>
  </si>
  <si>
    <t>IMPM-1651</t>
  </si>
  <si>
    <t>Financial Planning - Issue with advisor assistant impersonation being applied to client permissions in CWP - Security issue</t>
  </si>
  <si>
    <t>FP - Financial Planning</t>
  </si>
  <si>
    <t>Financial Planning - Financial Planning Client Portal</t>
  </si>
  <si>
    <t>IMPM-1652</t>
  </si>
  <si>
    <t>IMPM-1653</t>
  </si>
  <si>
    <t>5-star upgrades issue with 2 x NZ stocks</t>
  </si>
  <si>
    <t>IMPM-1655</t>
  </si>
  <si>
    <t>IMPM-1656</t>
  </si>
  <si>
    <t>Data API V2 - Morningstar Analyst Rating in Data API V2 has stale data</t>
  </si>
  <si>
    <t>https://mswiki.morningstar.com/display/technology/DataAPI-V2_2018-06-21_IMPM-1656_Data+API+V2+-+Morningstar+Analyst+Rating+in+Data+API+V2+has+stale+data</t>
    <phoneticPr fontId="28" type="noConversion"/>
  </si>
  <si>
    <t>Per Vijaya, in post mortem everyone agreed that the incident start time should be on 19 June</t>
  </si>
  <si>
    <t>IMPM-1660</t>
  </si>
  <si>
    <t>IMPM-1661</t>
  </si>
  <si>
    <t>Fund Operation - Data Manager Global Login URL degraded</t>
  </si>
  <si>
    <t>Fund Operation - Data Manager</t>
  </si>
  <si>
    <t>IMPM-1662</t>
  </si>
  <si>
    <t>IMPM-1663</t>
  </si>
  <si>
    <t>Messaging and Collaboration - Complete Outage on JIRA</t>
  </si>
  <si>
    <t>IMPM-1664</t>
  </si>
  <si>
    <t>IMPM-1665</t>
  </si>
  <si>
    <t>Missing announcements for MPO</t>
  </si>
  <si>
    <t>AU Content Delivery - PDF Services</t>
  </si>
  <si>
    <t>Treasury Group Investment Services Limited</t>
  </si>
  <si>
    <t>IMPM-1666</t>
  </si>
  <si>
    <t>IMPM-1667</t>
  </si>
  <si>
    <t>Enterprise Components International (EC-INT) - Fund Report for SMBC Trust Bank is severely degraded</t>
  </si>
  <si>
    <t>Enterprise Components International (EC-INT) - Custom Tools</t>
  </si>
  <si>
    <t>https://mswiki.morningstar.com/pages/viewpage.action?pageId=264770098</t>
  </si>
  <si>
    <t>IMPM-1668</t>
  </si>
  <si>
    <t>IMPM-1671</t>
  </si>
  <si>
    <t>Data API V2 - Missing Data for Morningstar Analyst Rating in Data API V2</t>
  </si>
  <si>
    <t>https://mswiki.morningstar.com/display/technology/DataAPI-V2_2018-06-29_IMPM-1668_Data+API+V2+-+Missing+Data+for+Morningstar+Analyst+Rating+in+Data+API+V2</t>
  </si>
  <si>
    <t>IMPM-1677</t>
  </si>
  <si>
    <t>IMPM-1678</t>
  </si>
  <si>
    <t>Commodity Data - StockMaster production is delayed due to S&amp;P estimates data outage</t>
  </si>
  <si>
    <t>Commodity Data - Marketplace data feed</t>
  </si>
  <si>
    <t>IMPM-1679</t>
  </si>
  <si>
    <t>IMPM-1685</t>
  </si>
  <si>
    <t>Retail Site (AU) - Morningstar.com.au is severely degraded</t>
  </si>
  <si>
    <t>Retail Sites (AU) - Membership Site</t>
  </si>
  <si>
    <t>IMPM-1680</t>
  </si>
  <si>
    <t>IMPM-1681</t>
  </si>
  <si>
    <t>Network - Partial outage of internet service for Oakland office</t>
  </si>
  <si>
    <t>IMPM-1683</t>
  </si>
  <si>
    <t>IMPM-1689</t>
  </si>
  <si>
    <t>Enterprise Components International (EC-INT) - RNS news service is degraded for London Stock Exchange</t>
  </si>
  <si>
    <t>Simon Kardosh</t>
  </si>
  <si>
    <t>Ken Cen</t>
  </si>
  <si>
    <t>IMPM-1688</t>
  </si>
  <si>
    <t>IMPM-1693</t>
  </si>
  <si>
    <t>Network- Network Outage for Woburn office</t>
  </si>
  <si>
    <t>Network - Remote Access</t>
  </si>
  <si>
    <t>Paul Knight</t>
  </si>
  <si>
    <t>IMPM-1690</t>
  </si>
  <si>
    <t>IMPM-1695</t>
  </si>
  <si>
    <t>DO - Direct - Performance Degraded for Direct</t>
  </si>
  <si>
    <t>Direct - Client Site Direct</t>
  </si>
  <si>
    <t>https://mswiki.morningstar.com/pages/viewpage.action?pageId=264785357</t>
    <phoneticPr fontId="28" type="noConversion"/>
  </si>
  <si>
    <t>IMPM-1692</t>
  </si>
  <si>
    <t>IMPM-1694</t>
  </si>
  <si>
    <t>Research Database - Data Delay for Chicago RDB servers</t>
  </si>
  <si>
    <t>Research Database - FundProduction</t>
  </si>
  <si>
    <t>Ashok Bachu</t>
  </si>
  <si>
    <t>IMPM-1697</t>
  </si>
  <si>
    <t>IMPM-1698</t>
  </si>
  <si>
    <t>Research Feeds - Missing data for Morningstar research feeds</t>
  </si>
  <si>
    <t>RP - Research Feeds</t>
  </si>
  <si>
    <t>Research Feeds - Research Feeds</t>
  </si>
  <si>
    <t>Ewa.Ziolkowska@morningstar.com</t>
  </si>
  <si>
    <t>Nirav Gosar</t>
  </si>
  <si>
    <t>IMPM-1702</t>
  </si>
  <si>
    <t>IMPM-1703</t>
  </si>
  <si>
    <t>Equity XOI - Research Feeds performance partially degraded</t>
  </si>
  <si>
    <t>GED - Equity XOI</t>
  </si>
  <si>
    <t>Equity XOI - Equity XOI</t>
  </si>
  <si>
    <t>Infrastructure-Capacity</t>
  </si>
  <si>
    <t>https://mswiki.morningstar.com/pages/viewpage.action?pageId=264788378</t>
    <phoneticPr fontId="28" type="noConversion"/>
  </si>
  <si>
    <t>IMPM-1704</t>
  </si>
  <si>
    <t>IMPM-1705</t>
  </si>
  <si>
    <t>Research Database - Performance degraded for multiple products.</t>
  </si>
  <si>
    <t>RDB - Research Database</t>
  </si>
  <si>
    <t>Research Database - EquityProduction</t>
  </si>
  <si>
    <t>IMPM-1707</t>
  </si>
  <si>
    <t>IMPM-1708</t>
  </si>
  <si>
    <t>UTS unable to reach DAT Analyst</t>
  </si>
  <si>
    <t>DatAnalysis Premium - DatAnalysis Premium Website/Portal</t>
  </si>
  <si>
    <t>Fairfax Digital</t>
  </si>
  <si>
    <t>IMPM-1709</t>
  </si>
  <si>
    <t>IMPM-1710</t>
  </si>
  <si>
    <t>Datanalysis - Users not receiving announcements via email alerts - 01472474 (Fairfax), 01472641(OwnershipMatters), 01472738(Deloitte)</t>
  </si>
  <si>
    <t>Deloitte &amp; Touche L.L.P.</t>
  </si>
  <si>
    <t>IMPM-1711</t>
  </si>
  <si>
    <t>IMPM-1712</t>
  </si>
  <si>
    <t>Microsoft IE, Edge do not show announcements but chrome shows it ( 01472425 )</t>
  </si>
  <si>
    <t>IMPM-1713</t>
  </si>
  <si>
    <t>IMPM-1714</t>
  </si>
  <si>
    <t>01472566 - Compliance Impact - MCA unsubscribe request - syncs not working</t>
  </si>
  <si>
    <t>Subscription Automation - SuperTracker</t>
  </si>
  <si>
    <t>IMPM-1715</t>
  </si>
  <si>
    <t>IMPM-1716</t>
  </si>
  <si>
    <t>aspecthuntley.com.au and morningstaradviser.com.au dont work</t>
  </si>
  <si>
    <t>IMPM-1717</t>
  </si>
  <si>
    <t>IMPM-1718</t>
  </si>
  <si>
    <t>BTFinancial - ARC - Fund Screener export not working for full list of funds 01472683</t>
  </si>
  <si>
    <t>Advisor Research Center (ARC) - Stock &amp; Fund Screeners</t>
  </si>
  <si>
    <t>IMPM-1723</t>
  </si>
  <si>
    <t>IMPM-1724</t>
  </si>
  <si>
    <t>Daily Share Tracker showing Incorrect Closing Price and Incorrect Date</t>
  </si>
  <si>
    <t>IMPM-1725</t>
  </si>
  <si>
    <t>IMPM-1729</t>
  </si>
  <si>
    <t>AUPDF - Current prices not updating in citigroup compendium profile PDFs - 01475052</t>
  </si>
  <si>
    <t>AU Content Delivery - Conent.morningstar.com.au</t>
  </si>
  <si>
    <t>Morgan Stanley Wealth Management Australia Pty Limited</t>
  </si>
  <si>
    <t>IMPM-1727</t>
  </si>
  <si>
    <t>IMPM-1728</t>
  </si>
  <si>
    <t>Morningstar DatAnalysis - problem with alert tool - Backer McKenzie client</t>
  </si>
  <si>
    <t>Baker Young Stockbrokers Limited</t>
  </si>
  <si>
    <t>IMPM-1731</t>
  </si>
  <si>
    <t>IMPM-1733</t>
  </si>
  <si>
    <t>Morningstar Index - Index Calculation Engine &amp; Publishers Application is degraded.</t>
  </si>
  <si>
    <t>MI - Morningstar Index</t>
  </si>
  <si>
    <t>Morningstar Index - Morningstar Index</t>
  </si>
  <si>
    <t>Mahesh Kharawatkar</t>
  </si>
  <si>
    <t>Sagar Bandal</t>
  </si>
  <si>
    <t>IMPM-1732</t>
  </si>
  <si>
    <t>IMPM-1734</t>
  </si>
  <si>
    <t>Retail Site (EU) - Multiple EU Retail Sites degraded</t>
  </si>
  <si>
    <t>Retail Site (EU) - Dot Com - EU Retail</t>
  </si>
  <si>
    <t>Sylvester Flood</t>
  </si>
  <si>
    <t>IMPM-1735</t>
  </si>
  <si>
    <t>IMPM-1736</t>
  </si>
  <si>
    <t>Managed Portfolios - TAMP website is degraded.</t>
  </si>
  <si>
    <t>Jyoti Rao</t>
  </si>
  <si>
    <t>IMPM-1737</t>
  </si>
  <si>
    <t>IMPM-1738</t>
  </si>
  <si>
    <t>Data API V2 - Data API V2 has inconsistent versions in prod</t>
  </si>
  <si>
    <t>https://mswiki.morningstar.com/display/technology/DataAPI-V2_2018-07-13_IMPM-1737_Data+API+V2+has+inconsistent+versions+in+prod</t>
    <phoneticPr fontId="28" type="noConversion"/>
  </si>
  <si>
    <t>Need to correct actual start time</t>
  </si>
  <si>
    <t>IMPM-1739</t>
  </si>
  <si>
    <t>IMPM-1740</t>
  </si>
  <si>
    <t>Research Database - Direct and Office partially degraded</t>
  </si>
  <si>
    <t>Research Database - TS Production</t>
  </si>
  <si>
    <t>Asif Khan6</t>
  </si>
  <si>
    <t>IMPM-1741</t>
  </si>
  <si>
    <t>IMPM-1742</t>
  </si>
  <si>
    <t>ANZSI Weekly Markets in Focus is NOT ready</t>
  </si>
  <si>
    <t>IMPM-1743</t>
  </si>
  <si>
    <t>IMPM-1744</t>
  </si>
  <si>
    <t>Retail Site (US) - Complete outage for Morningstar.com</t>
  </si>
  <si>
    <t>https://mswiki.morningstar.com/pages/viewpage.action?pageId=266548127</t>
  </si>
  <si>
    <t>IMPM-1746</t>
  </si>
  <si>
    <t>IMPM-1747</t>
  </si>
  <si>
    <t>DATA API V2 - Portfolio Calculations severely degraded.</t>
  </si>
  <si>
    <t>Rahul Shyam</t>
  </si>
  <si>
    <t>https://mswiki.morningstar.com/pages/viewpage.action?pageId=266552692</t>
    <phoneticPr fontId="28" type="noConversion"/>
  </si>
  <si>
    <t>IMPM-1748</t>
  </si>
  <si>
    <t>IMPM-1749</t>
  </si>
  <si>
    <t>Morningstar Publishing System - Login degraded</t>
  </si>
  <si>
    <t>Morningstar Publishing System - MPS</t>
  </si>
  <si>
    <t>Kelly Barnes</t>
  </si>
  <si>
    <t>Graham Maloon</t>
  </si>
  <si>
    <t>IMPM-1750</t>
  </si>
  <si>
    <t>IMPM-1753</t>
  </si>
  <si>
    <t>Retail Site (US) - Morningstar.com severely degraded</t>
  </si>
  <si>
    <t>https://mswiki.morningstar.com/pages/viewpage.action?pageId=266555669</t>
    <phoneticPr fontId="28" type="noConversion"/>
  </si>
  <si>
    <t>IMPM-1751</t>
  </si>
  <si>
    <t>IMPM-1756</t>
  </si>
  <si>
    <t>Data API V1- Experiencing slow response times</t>
  </si>
  <si>
    <t>Data API V1 - Gemfire data loader</t>
  </si>
  <si>
    <t>IMPM-1752</t>
  </si>
  <si>
    <t>IMPM-1757</t>
  </si>
  <si>
    <t>OnDemand(UK) - Repeated Data on a mass scale impacting multiple clients</t>
  </si>
  <si>
    <t>Shailesh Mishra</t>
  </si>
  <si>
    <t>IMPM-1758</t>
  </si>
  <si>
    <t>IMPM-1759</t>
  </si>
  <si>
    <t>Direct - Intermittent slowness issue with Direct/Office</t>
  </si>
  <si>
    <t>IMPM-1760</t>
  </si>
  <si>
    <t>IMPM-1761</t>
  </si>
  <si>
    <t>Systems Monitoring - Truesight severely degraded</t>
  </si>
  <si>
    <t>IMPM-1762</t>
  </si>
  <si>
    <t>IMPM-1763</t>
  </si>
  <si>
    <t>Market Sensitive Announcements Missing on Datanalysis Home Page</t>
  </si>
  <si>
    <t>IMPM-1764</t>
  </si>
  <si>
    <t>IMPM-1765</t>
  </si>
  <si>
    <t>Missing Announcements - ARC &amp; DatAnalysis</t>
  </si>
  <si>
    <t>IMPM-1766</t>
  </si>
  <si>
    <t>IMPM-1767</t>
  </si>
  <si>
    <t>Stock investment outlook tab - slow in loading</t>
  </si>
  <si>
    <t>IMPM-1768</t>
  </si>
  <si>
    <t>IMPM-1769</t>
  </si>
  <si>
    <t>Fund Profile Page on ARC returning errors</t>
  </si>
  <si>
    <t>IMPM-1770</t>
  </si>
  <si>
    <t>IMPM-1771</t>
  </si>
  <si>
    <t>Enterprise Components (EC-US) - GAP report degraded</t>
  </si>
  <si>
    <t>IMPM-1772</t>
  </si>
  <si>
    <t>IMPM-1774</t>
  </si>
  <si>
    <t>Research Feeds - Equity Ratings Performance Partially Degraded</t>
  </si>
  <si>
    <t>IMPM-1775</t>
  </si>
  <si>
    <t>IMPM-1776</t>
  </si>
  <si>
    <t>Direct - Delivery Failure Emails being received</t>
  </si>
  <si>
    <t>Direct - Account Management System</t>
  </si>
  <si>
    <t>https://mswiki.morningstar.com/pages/viewpage.action?pageId=267223823</t>
    <phoneticPr fontId="28" type="noConversion"/>
  </si>
  <si>
    <t>IMPM-1778</t>
  </si>
  <si>
    <t>IMPM-1779</t>
  </si>
  <si>
    <t>Direct - Asset Allocation Severely degraded.</t>
  </si>
  <si>
    <t>Jack Huang</t>
  </si>
  <si>
    <t>https://mswiki.morningstar.com/pages/viewpage.action?pageId=267224064</t>
    <phoneticPr fontId="28" type="noConversion"/>
  </si>
  <si>
    <t>Incident happened on Saturday, so the response time is longer than usual</t>
  </si>
  <si>
    <t>IMPM-1780</t>
  </si>
  <si>
    <t>IMPM-1784</t>
  </si>
  <si>
    <t>Direct Cloud - Direct Cloud login page severely degraded</t>
  </si>
  <si>
    <t>Direct Cloud - Direct Cloud Alert</t>
  </si>
  <si>
    <t>https://mswiki.morningstar.com/display/DIRECTPL/2018-07-22+Cloud+PROD+Release+Incident</t>
    <phoneticPr fontId="28" type="noConversion"/>
  </si>
  <si>
    <t>IMPM-1781</t>
  </si>
  <si>
    <t>IMPM-1839</t>
  </si>
  <si>
    <t>ARC - Equity close prices not updated &amp; Investment Perspective Missing on Reports</t>
  </si>
  <si>
    <t>IMPM-1782</t>
  </si>
  <si>
    <t>IMPM-1783</t>
  </si>
  <si>
    <t>Broker Note Previews Slow and Content Not Updated</t>
  </si>
  <si>
    <t>AU Notes - Morning Note Broker</t>
  </si>
  <si>
    <t>IMPM-1785</t>
  </si>
  <si>
    <t>IMPM-1786</t>
  </si>
  <si>
    <t>ECINT - Portfolio PDF not generating</t>
  </si>
  <si>
    <t>Enterprise Components International (EC-INT) - User Data API</t>
  </si>
  <si>
    <t>IMPM-1788</t>
  </si>
  <si>
    <t>IMPM-2050</t>
  </si>
  <si>
    <t>Complaints from clients about Westpac Daily Share Tracker reliability</t>
  </si>
  <si>
    <t>In Progress</t>
  </si>
  <si>
    <t>Evan Ferris</t>
  </si>
  <si>
    <t>IMPM-1791</t>
  </si>
  <si>
    <t>IMPM-1795</t>
  </si>
  <si>
    <t>Equity API- AWS service degraded effecting Smart text.</t>
  </si>
  <si>
    <t>Equity API - Equity API Webservice</t>
  </si>
  <si>
    <t>https://mswiki.morningstar.com/pages/viewpage.action?pageId=269388921</t>
  </si>
  <si>
    <t>IMPM-1793</t>
  </si>
  <si>
    <t>IMPM-1800</t>
  </si>
  <si>
    <t>Research Database - Market components degraded, affecting multiple clients.</t>
  </si>
  <si>
    <t>Tilly Cheung</t>
  </si>
  <si>
    <t>https://mswiki.morningstar.com/pages/viewpage.action?pageId=268437009</t>
  </si>
  <si>
    <t>Root cause was not found yet</t>
  </si>
  <si>
    <t>IMPM-1794</t>
  </si>
  <si>
    <t>IMPM-1798</t>
  </si>
  <si>
    <t>Nexus - Issues with Node Package Manager Download</t>
  </si>
  <si>
    <t>IMPM-1796</t>
  </si>
  <si>
    <t>IMPM-1801</t>
  </si>
  <si>
    <t>Messaging and Collaboration - Managed Portfolio fax line is degraded</t>
  </si>
  <si>
    <t>Harrison Freund</t>
  </si>
  <si>
    <t>IMPM-1797</t>
  </si>
  <si>
    <t>IMPM-1799</t>
  </si>
  <si>
    <t>Morningstar Storage Service - Slowness for Presentation Studio and Report Portal</t>
  </si>
  <si>
    <t>DCS - Morningstar Storage Service</t>
  </si>
  <si>
    <t>Morningstar Storage Service - Transaction</t>
  </si>
  <si>
    <t>https://mswiki.morningstar.com/pages/viewpage.action?pageId=269391856</t>
  </si>
  <si>
    <t>Xiaojie Chen</t>
  </si>
  <si>
    <t>IMPM-1803</t>
  </si>
  <si>
    <t>IMPM-1804</t>
  </si>
  <si>
    <t>Missing Announcements - DatAnalysis &amp; ARC</t>
  </si>
  <si>
    <t>IMPM-1805</t>
  </si>
  <si>
    <t>IMPM-1806</t>
  </si>
  <si>
    <t>CommSec news letter issue</t>
  </si>
  <si>
    <t>AU Content Delivery - wordml - importer</t>
  </si>
  <si>
    <t>IMPM-1807</t>
  </si>
  <si>
    <t>IMPM-1808</t>
  </si>
  <si>
    <t>FTP not working</t>
  </si>
  <si>
    <t>IMPM-1809</t>
  </si>
  <si>
    <t>IMPM-1810</t>
  </si>
  <si>
    <t>Missing Data - ftp.morningstar.com.au</t>
  </si>
  <si>
    <t>IMPM-1811</t>
  </si>
  <si>
    <t>IMPM-1812</t>
  </si>
  <si>
    <t>Enterprise Component Markets - Issue missing data with Disnat.</t>
  </si>
  <si>
    <t>https://mswiki.morningstar.com/pages/viewpage.action?pageId=268444484</t>
    <phoneticPr fontId="28" type="noConversion"/>
  </si>
  <si>
    <t>Avtar Raikmo</t>
  </si>
  <si>
    <t>IMPM-1814</t>
  </si>
  <si>
    <t>IMPM-1815</t>
  </si>
  <si>
    <t>Fund XOI Backend - Notification message service from Fund XOI partially degraded</t>
  </si>
  <si>
    <t>FundXOI Backend - FundXOI Backend</t>
  </si>
  <si>
    <t>https://mswiki.morningstar.com/pages/viewpage.action?pageId=268447545</t>
    <phoneticPr fontId="28" type="noConversion"/>
  </si>
  <si>
    <t>IMPM-1816</t>
  </si>
  <si>
    <t>IMPM-1817</t>
  </si>
  <si>
    <t>Data API v2 -- missing data for monthly fair value of all stocks from May</t>
    <phoneticPr fontId="28" type="noConversion"/>
  </si>
  <si>
    <t>https://mswiki.morningstar.com/pages/viewpage.action?pageId=269394418&amp;moved=true</t>
    <phoneticPr fontId="28" type="noConversion"/>
  </si>
  <si>
    <t>IMPM-1822</t>
  </si>
  <si>
    <t>IMPM-1823</t>
  </si>
  <si>
    <t>Real time Data - Real Time API partially degraded.</t>
  </si>
  <si>
    <t>Richard Humphries</t>
  </si>
  <si>
    <t>IMPM-1827</t>
  </si>
  <si>
    <t>IMPM-1828</t>
  </si>
  <si>
    <t>Missing July return for one of the Milford funds</t>
  </si>
  <si>
    <t>Enterprise Components Australia (EC-AU) - Enterprise Components Australia (EC-AU)</t>
  </si>
  <si>
    <t>Milford Asset Management</t>
  </si>
  <si>
    <t>IMPM-1830</t>
  </si>
  <si>
    <t>IMPM-1831</t>
  </si>
  <si>
    <t>Direct - Service partially degraded.</t>
  </si>
  <si>
    <t>https://mswiki.morningstar.com/pages/viewpage.action?pageId=269401454</t>
    <phoneticPr fontId="28" type="noConversion"/>
  </si>
  <si>
    <t>IMPM-1832</t>
  </si>
  <si>
    <t>IMPM-1833</t>
  </si>
  <si>
    <t>Sales Automation - Salesforce Service partially degraded</t>
  </si>
  <si>
    <t>Sales Automation - Salesforce - Corporate</t>
  </si>
  <si>
    <t>Sanchita Sarkar</t>
  </si>
  <si>
    <t>IMPM-1834</t>
  </si>
  <si>
    <t>Missing Test Announcements (ZOR)</t>
  </si>
  <si>
    <t>Advisor Research Center (ARC) - ARC Comnews</t>
  </si>
  <si>
    <t>IMPM-1837</t>
  </si>
  <si>
    <t>IMPM-1838</t>
  </si>
  <si>
    <t>Artifact Repository - Nexus Issues with Node Package Manager Download</t>
  </si>
  <si>
    <t>IMPM-1841</t>
  </si>
  <si>
    <t>IMPM-1844</t>
  </si>
  <si>
    <t>Enterprise Components - John Hancock's Autocomplete is degraded</t>
  </si>
  <si>
    <t>Enterprise Components (EC-US) - Developer Site</t>
  </si>
  <si>
    <t>Lisamarie Nappier</t>
  </si>
  <si>
    <t>IMPM-1842</t>
  </si>
  <si>
    <t>IMPM-1843</t>
  </si>
  <si>
    <t>Office Cloud - Customer API Severely Degraded</t>
  </si>
  <si>
    <t>DIRECTPL - Office Cloud</t>
  </si>
  <si>
    <t>Office Cloud - Customer API</t>
  </si>
  <si>
    <t>Rahul Ravikrishnan</t>
  </si>
  <si>
    <t>IMPM-1845</t>
  </si>
  <si>
    <t>IMPM-1846</t>
  </si>
  <si>
    <t>Equity Files Missing for 15th August</t>
  </si>
  <si>
    <t>IMPM-1848</t>
  </si>
  <si>
    <t>IMPM-1849</t>
  </si>
  <si>
    <t>Configuration Management - Workstation login page degraded</t>
  </si>
  <si>
    <t>CLOUDSVC - Configuration Management</t>
  </si>
  <si>
    <t>Configuration Management - Chef</t>
  </si>
  <si>
    <t>Kathleen Ashcraft</t>
  </si>
  <si>
    <t>IMPM-1850</t>
  </si>
  <si>
    <t>IMPM-1851</t>
  </si>
  <si>
    <t>IMPM-1852</t>
  </si>
  <si>
    <t>IMPM-1854</t>
  </si>
  <si>
    <t>Data API V2 - Missing data on Return Index tables</t>
  </si>
  <si>
    <t>Henry Ranola</t>
  </si>
  <si>
    <t>https://mswiki.morningstar.com/display/technology/DataAPI-V2_2018-08-21_IMPM-1852_Data+API+V2+-+Missing+data+on+Return+Index+tables</t>
    <phoneticPr fontId="28" type="noConversion"/>
  </si>
  <si>
    <t>IMPM-1856</t>
  </si>
  <si>
    <t>IMPM-1857</t>
  </si>
  <si>
    <t>Messaging and Collaboration - Performance degraded for WIKI/Pond and Jira.</t>
  </si>
  <si>
    <t>IMPM-1859</t>
  </si>
  <si>
    <t>IMPM-1866</t>
  </si>
  <si>
    <t>Quantitative Research - Risk Model data degraded impacting Direct Cloud</t>
  </si>
  <si>
    <t>Quantitative Research - Risk Model</t>
  </si>
  <si>
    <t>Lilianna Myers</t>
  </si>
  <si>
    <t>Haber He</t>
  </si>
  <si>
    <t>IMPM-1860</t>
  </si>
  <si>
    <t>IMPM-1861</t>
  </si>
  <si>
    <t>NETSVC - Zoom Outlook plugin caused unexpected reboot</t>
  </si>
  <si>
    <t>Telecom - Contact center systems</t>
  </si>
  <si>
    <t>IMPM-1862</t>
  </si>
  <si>
    <t>IMPM-1863</t>
  </si>
  <si>
    <t>Compendium on Demand - Dates not upcoming through</t>
  </si>
  <si>
    <t>Aspect Huntley Admin Site - Morgan Stanley App</t>
  </si>
  <si>
    <t>IMPM-1864</t>
  </si>
  <si>
    <t>IMPM-1865</t>
  </si>
  <si>
    <t>Market Data Web Services - Performance degraded for Portfolio Manager</t>
  </si>
  <si>
    <t>RTD - Market Data Web Services</t>
  </si>
  <si>
    <t>Market Data Web Services - Web Services</t>
  </si>
  <si>
    <t>IMPM-1867</t>
  </si>
  <si>
    <t>IMPM-1868</t>
  </si>
  <si>
    <t>Retirement Services - RM UI degraded</t>
  </si>
  <si>
    <t>Retirement Services - RM Classic UI</t>
  </si>
  <si>
    <t>Gino Kao</t>
  </si>
  <si>
    <t>IMPM-1871</t>
  </si>
  <si>
    <t>IMPM-1872</t>
  </si>
  <si>
    <t>By AllAccounts - Missing data for Morningstar Customer Data feed file</t>
  </si>
  <si>
    <t>ByAllAccounts - BAA CoreService</t>
  </si>
  <si>
    <t>IMPM-1874</t>
  </si>
  <si>
    <t>IMPM-1875</t>
  </si>
  <si>
    <t>Retail Sites (AU) - Performance for Portfolio Manager is severely degraded</t>
  </si>
  <si>
    <t>Retail Sites (AU) - Portfolio Manager</t>
  </si>
  <si>
    <t>Kumar Rajpure</t>
  </si>
  <si>
    <t>https://mswiki.morningstar.com/pages/viewpage.action?pageId=271566003</t>
  </si>
  <si>
    <t>IMPM-1876</t>
  </si>
  <si>
    <t>IMPM-1877</t>
  </si>
  <si>
    <t>old morgansfinancial-header 1665260</t>
  </si>
  <si>
    <t>Morgan Wealth Management Group Pty Ltd</t>
  </si>
  <si>
    <t>IMPM-1880</t>
  </si>
  <si>
    <t>IMPM-1881</t>
  </si>
  <si>
    <t>Document Acquisition - AWS account keys compromised</t>
  </si>
  <si>
    <t>Document Acquisition - Fund Data Document warehouse</t>
  </si>
  <si>
    <t>IMPM-1882</t>
  </si>
  <si>
    <t>IMPM-1883</t>
  </si>
  <si>
    <t>BT Preferred Securities List (PSL)</t>
  </si>
  <si>
    <t>AUT - Adviser Research Centre (ARC)</t>
  </si>
  <si>
    <t>IMPM-1884</t>
  </si>
  <si>
    <t>IMPM-1885</t>
  </si>
  <si>
    <t>Baillieu Holst FTP Issue</t>
  </si>
  <si>
    <t>Baillie Gifford &amp; Co Ltd</t>
  </si>
  <si>
    <t>IMPM-1887</t>
  </si>
  <si>
    <t>IMPM-1888</t>
  </si>
  <si>
    <t>MS Compendium on Demand PDF out of date case # 1632560</t>
  </si>
  <si>
    <t>IMPM-1889</t>
  </si>
  <si>
    <t>IMPM-1894</t>
  </si>
  <si>
    <t>Network - Both MPLS and Internet link degarded for Oakland Office.</t>
  </si>
  <si>
    <t>IMPM-1890</t>
  </si>
  <si>
    <t>IMPM-1891</t>
  </si>
  <si>
    <t>Data API V2 - Custom Account DRI and Customer Security DRI are not being calculated</t>
  </si>
  <si>
    <t>Vijaya Laxmi Reddy Narsa</t>
  </si>
  <si>
    <t>https://mswiki.morningstar.com/display/technology/DataAPI-V2_2018-09-13_IMPM-1890_Data+API+V2+-+Partial+outage+on+MIM</t>
  </si>
  <si>
    <t>IMPM-1892</t>
  </si>
  <si>
    <t>IMPM-1893</t>
  </si>
  <si>
    <t>MS Compendium on Demand PDF out of date (Capital gains) SC case # 1632560</t>
  </si>
  <si>
    <t>IMPM-1895</t>
  </si>
  <si>
    <t>IMPM-1896</t>
  </si>
  <si>
    <t>System Monitoring - Performance degraded for Truesight Presentation Studio</t>
  </si>
  <si>
    <t>IMPM-1897</t>
  </si>
  <si>
    <t>IMPM-1898</t>
  </si>
  <si>
    <t>Equity Data Feeds - Data feeds updation severely degraded</t>
  </si>
  <si>
    <t>GED - Equity Data Feeds</t>
  </si>
  <si>
    <t>Equity Data Feeds - GEDF</t>
  </si>
  <si>
    <t>Chloe Tong</t>
  </si>
  <si>
    <t>IMPM-1899</t>
  </si>
  <si>
    <t>IMPM-1901</t>
  </si>
  <si>
    <t>System Monitoring - Truesight login is degraded</t>
  </si>
  <si>
    <t>IMPM-1900</t>
  </si>
  <si>
    <t>IMPM-1903</t>
  </si>
  <si>
    <t>Network Storage - Tintri storage severely degraded, affecting multiple products</t>
  </si>
  <si>
    <t>Storage - Network Storage</t>
  </si>
  <si>
    <t>Bank of America / BAI</t>
  </si>
  <si>
    <t>https://mswiki.morningstar.com/pages/viewpage.action?pageId=273948649</t>
  </si>
  <si>
    <t>IMPM-1904</t>
  </si>
  <si>
    <t>IMPM-1905</t>
  </si>
  <si>
    <t>Problems connecting to FTP site this morning</t>
  </si>
  <si>
    <t>RBS Morgans</t>
  </si>
  <si>
    <t>IMPM-1906</t>
  </si>
  <si>
    <t>IMPM-1907</t>
  </si>
  <si>
    <t>Fund reports not appearing on ARC x 5</t>
  </si>
  <si>
    <t>IMPM-1908</t>
  </si>
  <si>
    <t>IMPM-1909</t>
  </si>
  <si>
    <t>Incorrect Equity Analyst report</t>
  </si>
  <si>
    <t>IMPM-1910</t>
  </si>
  <si>
    <t>IMPM-1911</t>
  </si>
  <si>
    <t>Retail Site (EU) - morningstar.co.uk is partially degraded</t>
  </si>
  <si>
    <t>RET - Retail Site (EU)</t>
  </si>
  <si>
    <t>IMPM-1915</t>
  </si>
  <si>
    <t>IMPM-1916</t>
  </si>
  <si>
    <t>Data API V2- Performance degradation for calls to Data API V2 while calling for Morningstar Sustainability Rating</t>
  </si>
  <si>
    <t>https://mswiki.morningstar.com/display/technology/DataAPI-V2_2018-09-24_IMPM-1915_Data+API+V2-+Performance+degradation+for+calls+to+Data+API+V2+while+calling+for+Morningstar+Sustainability+Rating</t>
  </si>
  <si>
    <t>Time point need to be corrected in RCA</t>
  </si>
  <si>
    <t>IMPM-1919</t>
  </si>
  <si>
    <t>IMPM-1920</t>
  </si>
  <si>
    <t>Information Security - Account compromised</t>
  </si>
  <si>
    <t>Information Security - Vulnerability Scanner</t>
  </si>
  <si>
    <t>Nik Jay</t>
  </si>
  <si>
    <t>Siddhesh Chavan1</t>
  </si>
  <si>
    <t>IMPM-1927</t>
  </si>
  <si>
    <t>IMPM-1928</t>
  </si>
  <si>
    <t>FTP- Intermittent timeouts for ftp.morningstar.com</t>
  </si>
  <si>
    <t>INFR - FTP</t>
  </si>
  <si>
    <t>FTP - FTP</t>
  </si>
  <si>
    <t>IMPM-1929</t>
  </si>
  <si>
    <t>IMPM-1930</t>
  </si>
  <si>
    <t>Gemfire - Dallas Data API V1 cluster partially down.</t>
  </si>
  <si>
    <t>https://mswiki.morningstar.com/pages/viewpage.action?pageId=273958873</t>
  </si>
  <si>
    <t>Dharmesh Sadekar</t>
  </si>
  <si>
    <t>RCA sample</t>
  </si>
  <si>
    <t>IMPM-1931</t>
  </si>
  <si>
    <t>IMPM-1933</t>
  </si>
  <si>
    <t>Data API V2 - United States Money Market Funds TRI and United States Open-End Funds update ratio is Zero.</t>
  </si>
  <si>
    <t>https://mswiki.morningstar.com/display/technology/DataAPI-V2_2018-09-28_IMPM-1931_Data+API+V2-+United+States+Money+Market+Funds+TRI+and+United+States+Open-End+Funds+update+ratio+is+Zero</t>
  </si>
  <si>
    <t>IMPM-1940</t>
  </si>
  <si>
    <t>IMPM-2049</t>
  </si>
  <si>
    <t>MS Compendium on Demand PDF out of date (Capital gains) case 1702984</t>
  </si>
  <si>
    <t>IMPM-1941</t>
  </si>
  <si>
    <t>IMPM-1942</t>
  </si>
  <si>
    <t>IMPM-1943</t>
  </si>
  <si>
    <t>IMPM-1944</t>
  </si>
  <si>
    <t>Media stocks uncovered, casde # 1705231</t>
  </si>
  <si>
    <t>IMPM-1945</t>
  </si>
  <si>
    <t>IMPM-1946</t>
  </si>
  <si>
    <t>Storage - ECINT performance severely degraded due to Storage issue.</t>
  </si>
  <si>
    <t>IMPM-1947</t>
  </si>
  <si>
    <t>IMPM-1948</t>
  </si>
  <si>
    <t>Research Feeds - GER Production Delayed.</t>
  </si>
  <si>
    <t>IMPM-1949</t>
  </si>
  <si>
    <t>IMPM-1950</t>
  </si>
  <si>
    <t>FTP- Intermittent disconnects from ftp.morningstar.com</t>
  </si>
  <si>
    <t>Keriann Hopkins</t>
  </si>
  <si>
    <t>IMPM-1951</t>
  </si>
  <si>
    <t>IMPM-1952</t>
  </si>
  <si>
    <t>Adviser Research Centre (ARC) - ETF Screener not loading</t>
  </si>
  <si>
    <t>IMPM-1953</t>
  </si>
  <si>
    <t>IMPM-1954</t>
  </si>
  <si>
    <t>https://mswiki.morningstar.com/pages/viewpage.action?pageId=275722361</t>
  </si>
  <si>
    <t>Need to add Actual Start time</t>
  </si>
  <si>
    <t>IMPM-1955</t>
  </si>
  <si>
    <t>IMPM-1956</t>
  </si>
  <si>
    <t>Unable to access 2017 or older documents, Case 1715605</t>
  </si>
  <si>
    <t>DatAnalysis Premium - DatAnalysis Premium Database(s)</t>
  </si>
  <si>
    <t>IMPM-1957</t>
  </si>
  <si>
    <t>Morning note - Missing research reports, case # 1717875</t>
  </si>
  <si>
    <t>AU Notes - Morning Note ARC</t>
  </si>
  <si>
    <t>IMPM-1958</t>
  </si>
  <si>
    <t>Aspect returns 502 Bad gateway exceptions, Case # 1723634</t>
  </si>
  <si>
    <t>IMPM-1961</t>
  </si>
  <si>
    <t>IMPM-1962</t>
  </si>
  <si>
    <t>Direct - Presentation Studio partially degraded.</t>
  </si>
  <si>
    <t>Bala Athreye</t>
  </si>
  <si>
    <t>https://mswiki.morningstar.com/pages/viewpage.action?pageId=275715142</t>
  </si>
  <si>
    <t>IMPM-1965</t>
  </si>
  <si>
    <t>IMPM-1970</t>
  </si>
  <si>
    <t>Office - PII security issue with Morningstar Office</t>
  </si>
  <si>
    <t>https://mswiki.morningstar.com/pages/viewpage.action?pageId=275721129</t>
  </si>
  <si>
    <t>BI report Actual Start Time: 10/4/2018  12:20:00 PM</t>
  </si>
  <si>
    <t>IMPM-1967</t>
  </si>
  <si>
    <t>IMPM-1968</t>
  </si>
  <si>
    <t>Information Security - Internal service sailpoint is partially degraded</t>
  </si>
  <si>
    <t>InfoSec - Operational Security - Endpoint Encryption</t>
  </si>
  <si>
    <t>IMPM-1969</t>
  </si>
  <si>
    <t>IMPM-1971</t>
  </si>
  <si>
    <t>Messaging and Collaboration - Complete Outage on Sharepoint</t>
  </si>
  <si>
    <t>Mayukh Choudhury</t>
  </si>
  <si>
    <t>IMPM-1972</t>
  </si>
  <si>
    <t>IMPM-1973</t>
  </si>
  <si>
    <t>DataAPI V2- DataAPI V2 service degraded.</t>
  </si>
  <si>
    <t>https://mswiki.morningstar.com/pages/viewpage.action?pageId=275723076</t>
  </si>
  <si>
    <t>IMPM-1974</t>
  </si>
  <si>
    <t>IMPM-2056</t>
  </si>
  <si>
    <t>Stock Analyst Note not published on ARC - case # 1732505</t>
  </si>
  <si>
    <t>IMPM-1976</t>
  </si>
  <si>
    <t>IMPM-1979</t>
  </si>
  <si>
    <t>Network - MPLS for Mumbai office is degraded</t>
  </si>
  <si>
    <t>Network - Datacenter LAN</t>
  </si>
  <si>
    <t>IMPM-1980</t>
  </si>
  <si>
    <t>IMPM-1981</t>
  </si>
  <si>
    <t>ECINT - Custom Tools partially Degraded</t>
  </si>
  <si>
    <t>Kevin Boedeker</t>
  </si>
  <si>
    <t>https://mswiki.morningstar.com/pages/viewpage.action?pageId=275734364</t>
  </si>
  <si>
    <t>IMPM-1983</t>
  </si>
  <si>
    <t>IMPM-1984</t>
  </si>
  <si>
    <t>Messaging and Collaboration - Complete outage on JIRA</t>
  </si>
  <si>
    <t>IMPM-1985</t>
  </si>
  <si>
    <t>IMPM-1986</t>
  </si>
  <si>
    <t>Market Data Feed - Data delay related to Corporate Servers</t>
  </si>
  <si>
    <t>RTD - Market Data Feed-Incoming</t>
  </si>
  <si>
    <t>Market Data Feed-Incoming - Feed Infra</t>
  </si>
  <si>
    <t>IMPM-1988</t>
  </si>
  <si>
    <t>IMPM-1989</t>
  </si>
  <si>
    <t>Missing Signal G announcements - Case # 01749984</t>
  </si>
  <si>
    <t>IMPM-1991</t>
  </si>
  <si>
    <t>IMPM-1992</t>
  </si>
  <si>
    <t>Market Data - Web Service data sync issue</t>
  </si>
  <si>
    <t>Market Data Web Services - XML Services</t>
  </si>
  <si>
    <t>IMPM-1997</t>
  </si>
  <si>
    <t>IMPM-1998</t>
  </si>
  <si>
    <t>Market data Web Services - Dallas plants have incorrect trade data</t>
  </si>
  <si>
    <t>Matthew Webb</t>
  </si>
  <si>
    <t>Nicholas Dedekind</t>
  </si>
  <si>
    <t>IMPM-2001</t>
  </si>
  <si>
    <t>IMPM-2004</t>
  </si>
  <si>
    <t>Data Service - Morningstar Storage Service is partially degraded</t>
  </si>
  <si>
    <t>Morningstar Storage Service - Object</t>
  </si>
  <si>
    <t>https://mswiki.morningstar.com/pages/viewpage.action?pageId=276932208</t>
  </si>
  <si>
    <t>IMPM-2003</t>
  </si>
  <si>
    <t>IMPM-2005</t>
  </si>
  <si>
    <t>Subscription Automation - Office User Access Sync is severely degraded</t>
  </si>
  <si>
    <t>GLOBE - Subscription Automation</t>
  </si>
  <si>
    <t>Subscription Automation - Globe</t>
  </si>
  <si>
    <t>Bhaskara Parupudi</t>
  </si>
  <si>
    <t>IMPM-2006</t>
  </si>
  <si>
    <t>IMPM-2007</t>
  </si>
  <si>
    <t>Messaging and Collaboration - MSWIKI is down</t>
  </si>
  <si>
    <t>Ibrahim Hussain</t>
  </si>
  <si>
    <t>IMPM-2008</t>
  </si>
  <si>
    <t>IMPM-2009</t>
  </si>
  <si>
    <t>Enterprise Component (US-EC) - Incorrect AutoComplete Config for John Hancock resulting in missing data</t>
  </si>
  <si>
    <t>IWT - Enterprise Components (EC-US)</t>
  </si>
  <si>
    <t>Enterprise Components (EC-US) - SBT American Fund</t>
  </si>
  <si>
    <t>John Hancock VA/VL</t>
  </si>
  <si>
    <t>Asif Shaikh</t>
  </si>
  <si>
    <t>IMPM-2010</t>
  </si>
  <si>
    <t>IMPM-2011</t>
  </si>
  <si>
    <t>Webadmin is down case # 1759664</t>
  </si>
  <si>
    <t>IMPM-2012</t>
  </si>
  <si>
    <t>IMPM-2013</t>
  </si>
  <si>
    <t>Mstar login issues for Ownership Matters</t>
  </si>
  <si>
    <t>IMPM-2014</t>
  </si>
  <si>
    <t>IMPM-2015</t>
  </si>
  <si>
    <t>Report Text Missing - Case # 1762084</t>
  </si>
  <si>
    <t>Global Fund Report (Fund Research) - GFR Database(s)</t>
  </si>
  <si>
    <t>IMPM-2019</t>
  </si>
  <si>
    <t>IMPM-2020</t>
  </si>
  <si>
    <t>DATA API V2 - Missing data for Asset Allocation data.</t>
  </si>
  <si>
    <t>Tony Xie</t>
  </si>
  <si>
    <t>IMPM-2021</t>
  </si>
  <si>
    <t>IMPM-2022</t>
  </si>
  <si>
    <t>Network - Performance Degraded for Office UK</t>
  </si>
  <si>
    <t>Network - WAN Optimisation</t>
  </si>
  <si>
    <t>Tripura Kamble</t>
  </si>
  <si>
    <t>Anastasia Georgiou</t>
  </si>
  <si>
    <t>IMPM-2024</t>
  </si>
  <si>
    <t>IMPM-2025</t>
  </si>
  <si>
    <t>SPDR ETFs showing as not covered Case # 1767110</t>
  </si>
  <si>
    <t>State Street Global Advisors Ltd</t>
  </si>
  <si>
    <t>IMPM-2026</t>
  </si>
  <si>
    <t>IMPM-2027</t>
  </si>
  <si>
    <t>MGE0001AU Magellan Global Not Covered Case # 1755055</t>
  </si>
  <si>
    <t>IMPM-2031</t>
  </si>
  <si>
    <t>IMPM-2032</t>
  </si>
  <si>
    <t>Network - BGP connectivity between Horsham and Chicago partially degraded</t>
  </si>
  <si>
    <t>IMPM-2033</t>
  </si>
  <si>
    <t>IMPM-2034</t>
  </si>
  <si>
    <t>IMPM-2036</t>
  </si>
  <si>
    <t>IMPM-2037</t>
  </si>
  <si>
    <t>Market Data Web Service - Issue with bid / ask price on US options</t>
  </si>
  <si>
    <t>Market Data Web Services - Disnat - Feed</t>
  </si>
  <si>
    <t>IMPM-2039</t>
  </si>
  <si>
    <t>IMPM-2040</t>
  </si>
  <si>
    <t>Milford Conservative Fund missing October 2018 returns - Case # 1780343</t>
  </si>
  <si>
    <t>AUT - Enterprise Components Australia (EC-AU)</t>
  </si>
  <si>
    <t>IMPM-2041</t>
  </si>
  <si>
    <t>IMPM-2042</t>
  </si>
  <si>
    <t>Error in performance numbers for Lazard Global Infrastructure and Lazard Select Australian Equity</t>
  </si>
  <si>
    <t>Licensed Data Feeds - Legacy Data Feeds</t>
  </si>
  <si>
    <t>IMPM-2043</t>
  </si>
  <si>
    <t>IMPM-2044</t>
  </si>
  <si>
    <t>CANDRIAM SUSTAINABLE GLOBAL EQUITY FUND AAP0001AU - Case # 1786179</t>
  </si>
  <si>
    <t>Direct - Data Conversion</t>
  </si>
  <si>
    <t>Ausbil Dexia Limited</t>
  </si>
  <si>
    <t>IMPM-2045</t>
  </si>
  <si>
    <t>IMPM-2046</t>
  </si>
  <si>
    <t>Network - Network outage at Dallas</t>
  </si>
  <si>
    <t>Ameriprise Financial</t>
  </si>
  <si>
    <t>IMPM-2054</t>
  </si>
  <si>
    <t>IMPM-2055</t>
  </si>
  <si>
    <t>Enterprise Components INT (EC-INT) - lt.morningstar.com partially degraded.</t>
  </si>
  <si>
    <t>IMPM-2060</t>
  </si>
  <si>
    <t>IMPM-2062</t>
  </si>
  <si>
    <t>Retail Sites (AU) - Morningstar.com.AU is Severely degraded</t>
  </si>
  <si>
    <t>Retail Sites (AU) - Comnews</t>
  </si>
  <si>
    <t>IMPM-2061</t>
  </si>
  <si>
    <t>IMPM-2064</t>
  </si>
  <si>
    <t>Research Database - GFR severely degraded</t>
  </si>
  <si>
    <t>Michelle Chen</t>
  </si>
  <si>
    <t>https://mswiki.morningstar.com/pages/viewpage.action?pageId=278486632</t>
  </si>
  <si>
    <t>IMPM-2067</t>
  </si>
  <si>
    <t>IMPM-2068</t>
  </si>
  <si>
    <t>Fund Switch - Perpetual funds</t>
  </si>
  <si>
    <t>Data Collection - Central Import System</t>
  </si>
  <si>
    <t>Multiple clients</t>
  </si>
  <si>
    <t>IMPM-2070</t>
  </si>
  <si>
    <t>IMPM-2071</t>
  </si>
  <si>
    <t>Network - Network slowness in Oakland</t>
  </si>
  <si>
    <t>Joshua Dodge</t>
  </si>
  <si>
    <t>IMPM-2074</t>
  </si>
  <si>
    <t>IMPM-2075</t>
  </si>
  <si>
    <t>Incorrect details linked to COL in ARC</t>
  </si>
  <si>
    <t>IMPM-2077</t>
  </si>
  <si>
    <t>IMPM-2078</t>
  </si>
  <si>
    <t>Morningstar Publishing System - MPS is Partially Degraded</t>
  </si>
  <si>
    <t>IMPM-2080</t>
  </si>
  <si>
    <t>IMPM-2081</t>
  </si>
  <si>
    <t>Direct- MorningStar Direct Presentation Studio Partially Degraded</t>
  </si>
  <si>
    <t>Erica Epstein</t>
  </si>
  <si>
    <t>https://mswiki.morningstar.com/pages/viewpage.action?pageId=279338734</t>
  </si>
  <si>
    <t>Wayne Tan</t>
  </si>
  <si>
    <t>IMPM-2082</t>
  </si>
  <si>
    <t>IMPM-2083</t>
  </si>
  <si>
    <t>Direct - Report Portal Batch in Presentation Studio Partially Degraded</t>
  </si>
  <si>
    <t>IMPM-2084</t>
  </si>
  <si>
    <t>IMPM-2085</t>
  </si>
  <si>
    <t>Local Equity FTP File Connection issues</t>
  </si>
  <si>
    <t>IMPM-2086</t>
  </si>
  <si>
    <t>IMPM-2091</t>
  </si>
  <si>
    <t>ComNews desktop service issue</t>
  </si>
  <si>
    <t>IMPM-2087</t>
  </si>
  <si>
    <t>IMPM-2088</t>
  </si>
  <si>
    <t>Enterprise Components International - Portfolio Manager for India retails website partially degraded</t>
  </si>
  <si>
    <t>Swapnil Patil</t>
  </si>
  <si>
    <t>IMPM-2095</t>
  </si>
  <si>
    <t>IMPM-2104</t>
  </si>
  <si>
    <t>Data API V2 - Stale data in Portfolio statistics</t>
  </si>
  <si>
    <t>Data API V2 - Portfolio Calculation</t>
  </si>
  <si>
    <t>https://mswiki.morningstar.com/pages/viewpage.action?pageId=279344945</t>
  </si>
  <si>
    <t>IMPM-2097</t>
  </si>
  <si>
    <t>IMPM-2105</t>
  </si>
  <si>
    <t>Data API V2 - Ownership Service is Missing Portfolio Holdings Data in RDS</t>
  </si>
  <si>
    <t>Eric Guan</t>
  </si>
  <si>
    <t>https://mswiki.morningstar.com/pages/viewpage.action?pageId=279344938</t>
  </si>
  <si>
    <t>IMPM-2098</t>
  </si>
  <si>
    <t>IMPM-2099</t>
  </si>
  <si>
    <t>Mobile - Morningstar for investors IOS apps are unresponsive.</t>
  </si>
  <si>
    <t>Mobile - Mobile Investor Service</t>
  </si>
  <si>
    <t>Rick Summer</t>
  </si>
  <si>
    <t>IMPM-2100</t>
  </si>
  <si>
    <t>IMPM-2101</t>
  </si>
  <si>
    <t>Advisor Research Center (ARC) - case # 1849917</t>
  </si>
  <si>
    <t>IMPM-2102</t>
  </si>
  <si>
    <t>IMPM-2103</t>
  </si>
  <si>
    <t>Market Data Binary Feed Delivery - Markets data outage</t>
  </si>
  <si>
    <t>RTD - Market Data Binary Feed Delivery</t>
  </si>
  <si>
    <t>Market Data Binary Feed Delivery - Markit</t>
  </si>
  <si>
    <t>Samantha Ackaert</t>
  </si>
  <si>
    <t>IMPM-2106</t>
  </si>
  <si>
    <t>IMPM-2113</t>
  </si>
  <si>
    <t>Systems monitoring - Truesight is partially degraded</t>
  </si>
  <si>
    <t>IMPM-2107</t>
  </si>
  <si>
    <t>IMPM-2108</t>
  </si>
  <si>
    <t>Direct - Excel API Add-in service degraded</t>
  </si>
  <si>
    <t>Direct - Excel API</t>
  </si>
  <si>
    <t>https://mswiki.morningstar.com/pages/viewpage.action?pageId=280243334</t>
  </si>
  <si>
    <t>IMPM-2109</t>
  </si>
  <si>
    <t>IMPM-2110</t>
  </si>
  <si>
    <t>Milford November return issues Case # 01850169</t>
  </si>
  <si>
    <t>IMPM-2111</t>
  </si>
  <si>
    <t>IMPM-2112</t>
  </si>
  <si>
    <t>Morning Note - CommSec PROD issue Case # 1847483</t>
  </si>
  <si>
    <t>IMPM-2115</t>
  </si>
  <si>
    <t>IMPM-2116</t>
  </si>
  <si>
    <t>Telecom - US phone support for products degraded</t>
  </si>
  <si>
    <t>Teresa Jessee</t>
  </si>
  <si>
    <t>IMPM-2120</t>
  </si>
  <si>
    <t>IMPM-2125</t>
  </si>
  <si>
    <t>Data API V2 - Equity API and Feeds Unable to Deliver Ownership Daily Delta Updates to Clients.</t>
  </si>
  <si>
    <t>IMPM-2121</t>
  </si>
  <si>
    <t>IMPM-2124</t>
  </si>
  <si>
    <t>Morning note has missing research report - Case # 1864312</t>
  </si>
  <si>
    <t>Advisor Research Center (ARC) - ARC Database(s)</t>
  </si>
  <si>
    <t>IMPM-2122</t>
  </si>
  <si>
    <t>IMPM-2123</t>
  </si>
  <si>
    <t>New ETF's IWLD and IHWL - Missing Research reports - case # 1866521</t>
  </si>
  <si>
    <t>IMPM-2128</t>
  </si>
  <si>
    <t>IMPM-2129</t>
  </si>
  <si>
    <t>Systems Monitoring - Truesight upgrade broke Statuspage integration</t>
  </si>
  <si>
    <t>Systems Monitoring - True Sight Synthetic</t>
  </si>
  <si>
    <t>IMPM-2130</t>
  </si>
  <si>
    <t>IMPM-2131</t>
  </si>
  <si>
    <t>Retail Sites (US) - Morningstar.com is severely degraded.</t>
  </si>
  <si>
    <t>COM - Retail Sites (US)</t>
  </si>
  <si>
    <t>Sarah Lux</t>
  </si>
  <si>
    <t>IMPM-2134</t>
  </si>
  <si>
    <t>IMPM-2135</t>
  </si>
  <si>
    <t>Messaging and Collaboration – MSJIRA is severely Degraded</t>
  </si>
  <si>
    <t>IMPM-2140</t>
  </si>
  <si>
    <t>IMPM-2143</t>
  </si>
  <si>
    <t>Data API V2 - Timeout issue on import batch client account topic</t>
  </si>
  <si>
    <t>Merrill Lynch</t>
  </si>
  <si>
    <t>IMPM-2141</t>
  </si>
  <si>
    <t>IMPM-2142</t>
  </si>
  <si>
    <t>Data API V2 - All API V2 Application servers are experiencing high CPU usage</t>
  </si>
  <si>
    <t>IMPM-2145</t>
  </si>
  <si>
    <t>IMPM-2147</t>
  </si>
  <si>
    <t>Traffic Management - Internal DNS outage in New York office</t>
  </si>
  <si>
    <t>Traffic Management - Internal DNS</t>
  </si>
  <si>
    <t>German Brito</t>
  </si>
  <si>
    <t>IMPM-2149</t>
  </si>
  <si>
    <t>IMPM-2150</t>
  </si>
  <si>
    <t>Retail Site( EU) - UK National Storage Mechanism Page Partially Degraded</t>
  </si>
  <si>
    <t>EURT - Retail Site(EU)</t>
  </si>
  <si>
    <t>https://mswiki.morningstar.com/pages/viewpage.action?pageId=280707805</t>
  </si>
  <si>
    <t>IMPM-2153</t>
  </si>
  <si>
    <t>IMPM-2154</t>
  </si>
  <si>
    <t>Messaging and Collaboration - Complete outage on adfs.morningstar.com</t>
  </si>
  <si>
    <t>Messaging and Collaboration - Azure AD/ADFS</t>
  </si>
  <si>
    <t>Matt Badanes</t>
  </si>
  <si>
    <t>IMPM-2155</t>
  </si>
  <si>
    <t>IMPM-2156</t>
  </si>
  <si>
    <t>Storage - Partial outage on storage connectivity.</t>
  </si>
  <si>
    <t>IMPM-2164</t>
  </si>
  <si>
    <t>IMPM-2165</t>
  </si>
  <si>
    <t>Managed Portfolios - Managed Portfolios Site Complete outage</t>
  </si>
  <si>
    <t>Parina Madaan</t>
  </si>
  <si>
    <t>IMPM-2166</t>
  </si>
  <si>
    <t>IMPM-2167</t>
  </si>
  <si>
    <t>Market Data Feed - Incoming - Corporate Extranet VLAN14 connection is partially degraded</t>
  </si>
  <si>
    <t>Colin Mace</t>
  </si>
  <si>
    <t>Alan Dews</t>
  </si>
  <si>
    <t>IMPM-2169</t>
  </si>
  <si>
    <t>IMPM-2170</t>
  </si>
  <si>
    <t>Equity API - Equity API Webservice is Partially Degraded</t>
  </si>
  <si>
    <t>Ownership - Ownership API</t>
  </si>
  <si>
    <t>Aditya Katta</t>
  </si>
  <si>
    <t>https://mswiki.morningstar.com/display/technology/Equity+API-IMPM-2170-20190103+Webservice+is+Partially+Degraded</t>
  </si>
  <si>
    <t>IMPM-2173</t>
  </si>
  <si>
    <t>IMPM-2174</t>
  </si>
  <si>
    <t>Messaging and Collaboration - Performance Degraded for Jira</t>
  </si>
  <si>
    <t>IMPM-2175</t>
  </si>
  <si>
    <t>IMPM-2176</t>
  </si>
  <si>
    <t>Realtime NZ, AU price &amp; Market Down - prices not flowing through to AU Products - Service cloud case # 1894740</t>
  </si>
  <si>
    <t>IMPM-2177</t>
  </si>
  <si>
    <t>IMPM-2178</t>
  </si>
  <si>
    <t>ARC Research - Hotel Property Investments - New Trigger Points</t>
  </si>
  <si>
    <t>IMPM-2182</t>
  </si>
  <si>
    <t>IMPM-2183</t>
  </si>
  <si>
    <t>Unified Communications - Zoom Service complete outage</t>
  </si>
  <si>
    <t>INFR - Unified Communications</t>
  </si>
  <si>
    <t>Unified Communications - Unified Communications</t>
  </si>
  <si>
    <t>Michelle Paul</t>
  </si>
  <si>
    <t>IMPM-2184</t>
  </si>
  <si>
    <t>IMPM-2185</t>
  </si>
  <si>
    <t>AWS - Hit with SQL Injection impacting ReleaseLive DB</t>
  </si>
  <si>
    <t>AWS - AWSE 2.0</t>
  </si>
  <si>
    <t>Ryan Lagasse</t>
  </si>
  <si>
    <t>AWS</t>
  </si>
  <si>
    <t>https://mswiki.morningstar.com/pages/viewpage.action?pageId=284007264</t>
  </si>
  <si>
    <t>Ye Wang</t>
  </si>
  <si>
    <t>IMPM-2186</t>
  </si>
  <si>
    <t>IMPM-2188</t>
  </si>
  <si>
    <t>Data Messaging - Portfolio Calculation Services are degraded</t>
  </si>
  <si>
    <t>DP - Data Messaging</t>
  </si>
  <si>
    <t>Data Messaging - Kafka-Connectors</t>
  </si>
  <si>
    <t>Vishal Dikshit</t>
  </si>
  <si>
    <t>IMPM-2187</t>
  </si>
  <si>
    <t>IMPM-2189</t>
  </si>
  <si>
    <t>No Research Displaying in Fund PDF’S - Case # 1910920</t>
  </si>
  <si>
    <t>IMPM-2190</t>
  </si>
  <si>
    <t>IMPM-2191</t>
  </si>
  <si>
    <t>Incorrect returns due to ex-distribution exit price not updating to data file - DTD-61450</t>
  </si>
  <si>
    <t>Data Manager - Data Manager</t>
  </si>
  <si>
    <t>IMPM-2193</t>
  </si>
  <si>
    <t>IMPM-2194</t>
  </si>
  <si>
    <t>AWS - Workstation site degraded</t>
  </si>
  <si>
    <t>Continuous Delivery - uDeploy</t>
  </si>
  <si>
    <t>IMPM-2195</t>
  </si>
  <si>
    <t>IMPM-2197</t>
  </si>
  <si>
    <t>Data Messaging - Kafka service partially degraded</t>
  </si>
  <si>
    <t>Xiaoshuang Sun</t>
  </si>
  <si>
    <t>Data Platform</t>
  </si>
  <si>
    <t>https://mswiki.morningstar.com/pages/viewpage.action?pageId=287294314</t>
  </si>
  <si>
    <t>IMPM-2198</t>
  </si>
  <si>
    <t>IMPM-2200</t>
  </si>
  <si>
    <t>Network - Wifi Service in North America region is partially degraded</t>
  </si>
  <si>
    <t>Adam Flores</t>
  </si>
  <si>
    <t>IMPM-2201</t>
  </si>
  <si>
    <t>IMPM-2203</t>
  </si>
  <si>
    <t>Direct - Portfolio Analysis appears to be down.</t>
  </si>
  <si>
    <t>Direct - Portfolio Analysis</t>
  </si>
  <si>
    <t>Neal Wang</t>
  </si>
  <si>
    <t>IMPM-2204</t>
  </si>
  <si>
    <t>IMPM-2205</t>
  </si>
  <si>
    <t>IMPM-2206</t>
  </si>
  <si>
    <t>IMPM-2207</t>
  </si>
  <si>
    <t>Morningstar Publishing system - MPS service Severely Degraded.</t>
  </si>
  <si>
    <t>IMPM-2211</t>
  </si>
  <si>
    <t>IMPM-2212</t>
  </si>
  <si>
    <t>DataAPI V2- Portfolio Calculation, MIM is Partially Degarded</t>
  </si>
  <si>
    <t>https://mswiki.morningstar.com/display/technology/DataAPI-V2_2019-01-16_IMPM-2211_DataAPI+V2-+Portfolio+Calculation%2C+MIM+is+Partially+Degraded</t>
  </si>
  <si>
    <t>IMPM-2213</t>
  </si>
  <si>
    <t>IMPM-2214</t>
  </si>
  <si>
    <t>Data API V2 - Portfolio ownership API performance degraded</t>
  </si>
  <si>
    <t>https://mswiki.morningstar.com/display/technology/DataAPI-V2_2019-01-16_IMPM-2213_Data+API+V2+-+Portfolio+ownership+API+performance+degraded</t>
  </si>
  <si>
    <t>IMPM-2215</t>
  </si>
  <si>
    <t>IMPM-2216</t>
  </si>
  <si>
    <t>Data API V2 - Portfolio Account holding imports degraded</t>
  </si>
  <si>
    <t>https://mswiki.morningstar.com/display/technology/DataAPI-V2_2019-01-16_IMPM-2215_Data+API+V2_Portfolio+Account+holding+imports+degraded</t>
  </si>
  <si>
    <t>IMPM-2217</t>
  </si>
  <si>
    <t>IMPM-2219</t>
  </si>
  <si>
    <t>Managed Portfolios - Managed Portfolios TAMP website partially Degraded</t>
  </si>
  <si>
    <t>Managed Portfolios - Managed Portfolios US TAMP</t>
  </si>
  <si>
    <t>IMPM-2220</t>
  </si>
  <si>
    <t>IMPM-2221</t>
  </si>
  <si>
    <t>Morningstar Publishing System - MPS production Site completely Degraded</t>
  </si>
  <si>
    <t>IMPM-2222</t>
  </si>
  <si>
    <t>IMPM-2223</t>
  </si>
  <si>
    <t>Market Data Webservices - North American Web services externally unavailable</t>
  </si>
  <si>
    <t>IMPM-2224</t>
  </si>
  <si>
    <t>IMPM-2225</t>
  </si>
  <si>
    <t>System Monitoring - Statuspage service partially degraded.</t>
  </si>
  <si>
    <t>Systems Monitoring - StatusPage</t>
  </si>
  <si>
    <t>Jim Harrer</t>
  </si>
  <si>
    <t>IMPM-2226</t>
  </si>
  <si>
    <t>IMPM-2227</t>
  </si>
  <si>
    <t>Messaging and Collaboration - Performance Degraded for Wiki/Pond/Jira</t>
  </si>
  <si>
    <t>Jasdeep Daheley</t>
  </si>
  <si>
    <t>IMPM-2228</t>
  </si>
  <si>
    <t>IMPM-2229</t>
  </si>
  <si>
    <t>No Research is displaying for multiple funds and an ETF - ILC, case # 1934374</t>
  </si>
  <si>
    <t>IMPM-2230</t>
  </si>
  <si>
    <t>IMPM-2231</t>
  </si>
  <si>
    <t>Supertracker subscriber search is not working - Case # 01927549</t>
  </si>
  <si>
    <t>IMPM-2234</t>
  </si>
  <si>
    <t>IMPM-2235</t>
  </si>
  <si>
    <t>Fund Portfolio - Portfolio Partially Degraded</t>
  </si>
  <si>
    <t>DC - Fund Portfolio</t>
  </si>
  <si>
    <t>Fund Portfolio - Fund Data Portfolio</t>
  </si>
  <si>
    <t>Yang Gao</t>
  </si>
  <si>
    <t>https://mswiki.morningstar.com/pages/viewpage.action?pageId=286659707</t>
  </si>
  <si>
    <t>IMPM-2236</t>
  </si>
  <si>
    <t>IMPM-2237</t>
  </si>
  <si>
    <t>AWS - Service Partially degraded for clients Ameriprise and Wells Fargo</t>
  </si>
  <si>
    <t>AWS - Global Hypo</t>
  </si>
  <si>
    <t>https://mswiki.morningstar.com/pages/viewpage.action?pageId=284998371</t>
  </si>
  <si>
    <t>IMPM-2238</t>
  </si>
  <si>
    <t>IMPM-2239</t>
  </si>
  <si>
    <t>ARC Funds showing uncovered - Schroder WS Australian Equity Fund (SCH0101AU) Morningstar code 8847 - SC # 1941880</t>
  </si>
  <si>
    <t>IMPM-2242</t>
  </si>
  <si>
    <t>IMPM-2243</t>
  </si>
  <si>
    <t>Messaging &amp; Collaboration - JIRA service partially degraded.</t>
  </si>
  <si>
    <t>IMPM-2244</t>
  </si>
  <si>
    <t>IMPM-2245</t>
  </si>
  <si>
    <t>Data API V2 - Results for Fund of Funds Drill Down is partially degraded.</t>
  </si>
  <si>
    <t>https://mswiki.morningstar.com/display/technology/DataAPI-V2_2019-02-04_IMPM-2244_Results+for+Fund+of+Funds+Drill+Down+is+partially+degraded</t>
  </si>
  <si>
    <t>IMPM-2246</t>
  </si>
  <si>
    <t>IMPM-2247</t>
  </si>
  <si>
    <t>ARC &amp; MCA sites down Case # 01952104</t>
  </si>
  <si>
    <t>IMPM-2250</t>
  </si>
  <si>
    <t>IMPM-2251</t>
  </si>
  <si>
    <t>MCA Retail AU Content service down / ARC Equity Research reports missing - Case 1954025 &amp; 1954052</t>
  </si>
  <si>
    <t>Retail Sites (AU) - Website</t>
  </si>
  <si>
    <t>IMPM-2252</t>
  </si>
  <si>
    <t>IMPM-2253</t>
  </si>
  <si>
    <t>Comnews; Test Annoucement Missing ZOR Case # 1953922</t>
  </si>
  <si>
    <t>AU Content Delivery - Comnews Exporter</t>
  </si>
  <si>
    <t>IMPM-2258</t>
  </si>
  <si>
    <t>IMPM-2259</t>
  </si>
  <si>
    <t>Continuous Integration - Jenkins partially degraded.</t>
  </si>
  <si>
    <t>ENGR - Continuous Integration</t>
  </si>
  <si>
    <t>Continuous Integration - BuildLab/Jenkins</t>
  </si>
  <si>
    <t>Matt Schragal</t>
  </si>
  <si>
    <t>IMPM-2260</t>
  </si>
  <si>
    <t>IMPM-2261</t>
  </si>
  <si>
    <t>Financial Planning - Investment Planning Tool Partially Degraded</t>
  </si>
  <si>
    <t>Financial Planning - Investment Planning Tools</t>
  </si>
  <si>
    <t>IMPM-2263</t>
  </si>
  <si>
    <t>IMPM-2264</t>
  </si>
  <si>
    <t>Market Data Web Services - Web Services were severely degraded.</t>
  </si>
  <si>
    <t>Market Data Web Services - Web Snapper</t>
  </si>
  <si>
    <t>Infrastructure Fault: Issue cause by faulty hardware</t>
  </si>
  <si>
    <t>IMPM-2266</t>
  </si>
  <si>
    <t>IMPM-2267</t>
  </si>
  <si>
    <t>Equity Data Feeds - Multiple clients reported earning reports data missing in delta file since 1/31</t>
  </si>
  <si>
    <t>Berry Yu</t>
  </si>
  <si>
    <t>IMPM-2268</t>
  </si>
  <si>
    <t>IMPM-2269</t>
  </si>
  <si>
    <t>IMPM-2270</t>
  </si>
  <si>
    <t>IMPM-2271</t>
  </si>
  <si>
    <t>IMPM-2272</t>
  </si>
  <si>
    <t>IMPM-2273</t>
  </si>
  <si>
    <t>Office Cloud - Client Web Portal is completely Degraded</t>
  </si>
  <si>
    <t>Office Cloud - DataService API</t>
  </si>
  <si>
    <t>Bryanna Adams</t>
  </si>
  <si>
    <t>https://mswiki.morningstar.com/pages/viewpage.action?pageId=287301065</t>
  </si>
  <si>
    <t>Jianheng Shang</t>
  </si>
  <si>
    <t>IMPM-2277</t>
  </si>
  <si>
    <t>IMPM-2278</t>
  </si>
  <si>
    <t>Research Feeds - USA Production Delayed.</t>
  </si>
  <si>
    <t>IMPM-2279</t>
  </si>
  <si>
    <t>IMPM-2280</t>
  </si>
  <si>
    <t>Market Data Web Services - Retrospective 13-Feb-2019 - EU Web services degraded</t>
  </si>
  <si>
    <t>Realtime Operations Managers</t>
  </si>
  <si>
    <t>IMPM-2284</t>
  </si>
  <si>
    <t>IMPM-2285</t>
  </si>
  <si>
    <t>Subscription Automation - Omaha service degraded</t>
  </si>
  <si>
    <t>Subscription Automation - Omaha</t>
  </si>
  <si>
    <t>IMPM-2286</t>
  </si>
  <si>
    <t>IMPM-2287</t>
  </si>
  <si>
    <t>Data API V2 - Merrill Lynch account files not successfully processed</t>
  </si>
  <si>
    <t>Infrastructure-Server</t>
  </si>
  <si>
    <t>https://mswiki.morningstar.com/display/technology/DataAPI-V2_2019-02-22_IMPM-2286_Data+API+V2+-+Merrill+Lynch+account+files+delayed</t>
  </si>
  <si>
    <t>IMPM-2288</t>
  </si>
  <si>
    <t>IMPM-2289</t>
  </si>
  <si>
    <t>Enterprise Component EC-INT - New Loader Version degraded client (NEI Investments) screener</t>
  </si>
  <si>
    <t>IMPM-2290</t>
  </si>
  <si>
    <t>IMPM-2291</t>
  </si>
  <si>
    <t>Data Collection - Research Publishing System Partially Degraded</t>
  </si>
  <si>
    <t>RPS - Research Publishing System</t>
  </si>
  <si>
    <t>Research Publishing System - Research Publishing System</t>
  </si>
  <si>
    <t>Adam Holzer</t>
  </si>
  <si>
    <t>IMPM-2292</t>
  </si>
  <si>
    <t>IMPM-2293</t>
  </si>
  <si>
    <t>Wrong Data in Global API - International Trade Newsletter - Case # 1961524 &amp; 1989868</t>
  </si>
  <si>
    <t>AU Content Delivery - database</t>
  </si>
  <si>
    <t>IMPM-2295</t>
  </si>
  <si>
    <t>IMPM-2298</t>
  </si>
  <si>
    <t>Import Service - Merrill Lynch account files not successfully processed</t>
  </si>
  <si>
    <t>IMP - Import Service DWM</t>
  </si>
  <si>
    <t>Data-Completeness</t>
  </si>
  <si>
    <t>https://mswiki.morningstar.com/display/technology/IMP_Cloud_20190226_IMPM-2295_Import+Service+-+Merrill+Lynch+account+files+not+successfully+processed</t>
  </si>
  <si>
    <t>IMPM-2296</t>
  </si>
  <si>
    <t>IMPM-2297</t>
  </si>
  <si>
    <t>Today's announcement folder not created after yesterday's release 01992491</t>
  </si>
  <si>
    <t>IMPM-2299</t>
  </si>
  <si>
    <t>IMPM-2300</t>
  </si>
  <si>
    <t>ARC Compendium PDF’s blank for ETF’s, LIC’s and Credits (Post yesterdays release) 01992642</t>
  </si>
  <si>
    <t>Adviser Research Centre (ARC) - PDF Generation</t>
  </si>
  <si>
    <t>IMPM-2301</t>
  </si>
  <si>
    <t>IMPM-2302</t>
  </si>
  <si>
    <t>Data API V2 - Office cloud services partially degraded.</t>
  </si>
  <si>
    <t>IMPM-2303</t>
  </si>
  <si>
    <t>IMPM-2307</t>
  </si>
  <si>
    <t>Enterprise Components (EC-US) - X Ray tool for TD Ameritrade partially degraded.</t>
  </si>
  <si>
    <t>Enterprise Components (EC-US) - SBT TDAAService</t>
  </si>
  <si>
    <t>TD AMERITRADE</t>
  </si>
  <si>
    <t>IMPM-2304</t>
  </si>
  <si>
    <t>IMPM-2306</t>
  </si>
  <si>
    <t>Market Data Web Services - Retrospective 21-Feb-2019 - EU Web services degraded</t>
  </si>
  <si>
    <t>IMPM-2308</t>
  </si>
  <si>
    <t>IMPM-2309</t>
  </si>
  <si>
    <t>Market Data Flat File - Retrospective 18th-Feb-2019 - RB snapshot services severely degraded</t>
  </si>
  <si>
    <t>RTD - Market Data Flat File</t>
  </si>
  <si>
    <t>Market Data Flat File - Snapshot</t>
  </si>
  <si>
    <t>IMPM-2310</t>
  </si>
  <si>
    <t>IMPM-2311</t>
  </si>
  <si>
    <t>Market Data Flat File - Retrospective 25th-Feb-2019 - RB snapshot services severely degraded</t>
  </si>
  <si>
    <t>IMPM-2312</t>
  </si>
  <si>
    <t>IMPM-2313</t>
  </si>
  <si>
    <t>ARC Watchlists were not loading for Shares 02003588</t>
  </si>
  <si>
    <t>Adviser Research Centre (ARC) - Stock - Fund Screeners</t>
  </si>
  <si>
    <t>Lifestyle Matters Pty Ltd</t>
  </si>
  <si>
    <t>IMPM-2315</t>
  </si>
  <si>
    <t>IMPM-2316</t>
  </si>
  <si>
    <t>Share screener generating Zero results</t>
  </si>
  <si>
    <t>Dennis Bautista</t>
  </si>
  <si>
    <t>Lee Clarke &amp; Co.</t>
  </si>
  <si>
    <t>IMPM-2322</t>
  </si>
  <si>
    <t>IMPM-2323</t>
  </si>
  <si>
    <t>Direct Cloud - Office cloud's service partially degraded by a scheduled patch release</t>
  </si>
  <si>
    <t>Direct Cloud - Direct Cloud Shared Services</t>
  </si>
  <si>
    <t>Kevin Ke</t>
  </si>
  <si>
    <t>IMPM-2324</t>
  </si>
  <si>
    <t>IMPM-2325</t>
  </si>
  <si>
    <t>Enterprise Components Sweden (EC-SE) - Certificates incorrectly updated on production websites</t>
  </si>
  <si>
    <t>ECSE - Enterprise Components Sweden (EC-SE)</t>
  </si>
  <si>
    <t>Danske Bank A/S</t>
  </si>
  <si>
    <t>IMPM-2326</t>
  </si>
  <si>
    <t>IMPM-2327</t>
  </si>
  <si>
    <t>Printers - Outage of Printers in Chicago Office</t>
  </si>
  <si>
    <t>INFR - Printers</t>
  </si>
  <si>
    <t>Sandra Canty</t>
  </si>
  <si>
    <t>IMPM-2328</t>
  </si>
  <si>
    <t>IMPM-2329</t>
  </si>
  <si>
    <t>Licensed Data Tool (EU) - Missing Data from EUFTP System</t>
  </si>
  <si>
    <t>LDEU - Licensed Data Tool (EU)</t>
  </si>
  <si>
    <t>Enterprise Components Sweden (EC-SE) - Enterprise Components Sweden (EC-SE)</t>
  </si>
  <si>
    <t>Printers - Printers</t>
  </si>
  <si>
    <t>Licensed Data Tool (EU) - Licensed Data</t>
  </si>
  <si>
    <t>Erik Sallfeldt</t>
  </si>
  <si>
    <t>https://mswiki.morningstar.com/pages/viewpage.action?pageId=287292673</t>
  </si>
  <si>
    <t>https://mswiki.morningstar.com/pages/viewpage.action?pageId=286663266</t>
  </si>
  <si>
    <t>IMPM-2330</t>
  </si>
  <si>
    <t>IMPM-2331</t>
  </si>
  <si>
    <t>Data API V2 - Data API V2 Performance Degraded</t>
  </si>
  <si>
    <t>https://mswiki.morningstar.com/pages/viewpage.action?spaceKey=technology&amp;title=DataAPI-V2_2018-10-11_IMPM-2230_DataAPI+V2-+Data+API+V2+Performance+Degraded</t>
  </si>
  <si>
    <t>Incident created after issue resolved</t>
  </si>
  <si>
    <t>Research Feeds</t>
  </si>
  <si>
    <t>IMPM-2338</t>
  </si>
  <si>
    <t>IMPM-2339</t>
  </si>
  <si>
    <t>Network - Integration Service degraded for Hong Kong data center</t>
  </si>
  <si>
    <t>IMPM-2342</t>
  </si>
  <si>
    <t>IMPM-2343</t>
  </si>
  <si>
    <t>Retail Sites (AU) - My Portfolio tab in morningstar.com.au is partially degraded</t>
  </si>
  <si>
    <t>Rajiv Mote</t>
  </si>
  <si>
    <t>IMPM-2344</t>
  </si>
  <si>
    <t>IMPM-2345</t>
  </si>
  <si>
    <t>IMPM-2346</t>
  </si>
  <si>
    <t>IMPM-2347</t>
  </si>
  <si>
    <t>NZ Announcements showing incorrect summary and details</t>
  </si>
  <si>
    <t>Adviser Research Centre (ARC) - ARC Comnews</t>
  </si>
  <si>
    <t>https://msjira.morningstar.com/browse/IMPM-2323</t>
  </si>
  <si>
    <t>https://mswiki.morningstar.com/pages/viewpage.action?pageId=289788120</t>
  </si>
  <si>
    <t>IMPM-2348</t>
  </si>
  <si>
    <t>IMPM-2349</t>
  </si>
  <si>
    <t>Messaging and Collaboration - Performance degraded for Jira</t>
  </si>
  <si>
    <t>AWS - Morgan Stanley service degraded due to Certificate issue</t>
  </si>
  <si>
    <t>IMPM-2352</t>
  </si>
  <si>
    <t>IMPM-2353</t>
  </si>
  <si>
    <t>Messaging &amp; Collaboration - JIRA service completely degraded.</t>
  </si>
  <si>
    <t>IMPM-2354</t>
  </si>
  <si>
    <t>IMPM-2355</t>
  </si>
  <si>
    <t>Direct Cloud - 3.x list on Pagebuilder is not Opening on Direct Cloud</t>
  </si>
  <si>
    <t>Direct Cloud - Page Builder</t>
  </si>
  <si>
    <t>Cathy Wang</t>
  </si>
  <si>
    <t>IMPM-2356</t>
  </si>
  <si>
    <t>IMPM-2357</t>
  </si>
  <si>
    <t>Enterprise Components International - Security Details API is degraded</t>
  </si>
  <si>
    <t>Enterprise Components International (EC-INT) - ECINT - Web Pool</t>
  </si>
  <si>
    <t>Eric Yum</t>
  </si>
  <si>
    <t>IMPM-2358</t>
  </si>
  <si>
    <t>IMPM-2359</t>
  </si>
  <si>
    <t>Office Cloud - Client Web Portal login degraded</t>
  </si>
  <si>
    <t>https://mswiki.morningstar.com/pages/viewpage.action?pageId=291345688</t>
  </si>
  <si>
    <t>IMPM-2363</t>
  </si>
  <si>
    <t>IMPM-2364</t>
  </si>
  <si>
    <t>Data API V2 - Production Database CPU Degraded</t>
  </si>
  <si>
    <t>Rahul Singh</t>
  </si>
  <si>
    <t>IMPM-2366</t>
  </si>
  <si>
    <t>IMPM-2367</t>
  </si>
  <si>
    <t>RSIN - Retail Site (IN)</t>
  </si>
  <si>
    <t>Retail Site (IN) - Retail Site - IN</t>
  </si>
  <si>
    <t>Shobhit Sinha</t>
  </si>
  <si>
    <t>https://mswiki.morningstar.com/display/technology/DataAPI-V2_2019-04-04_IMPM-2363_Production+Database+CPU+Degraded</t>
  </si>
  <si>
    <t>IMPM-2370</t>
  </si>
  <si>
    <t>IMPM-2371</t>
  </si>
  <si>
    <t>Market Data Web services - Disnat is partially Degraded</t>
  </si>
  <si>
    <t>IMPM-2380</t>
  </si>
  <si>
    <t>IMPM-2383</t>
  </si>
  <si>
    <t>Licenced Data Tool (EU) - Delay in processing daily prices.</t>
  </si>
  <si>
    <t>HSBC</t>
  </si>
  <si>
    <t>IMPM-2381</t>
  </si>
  <si>
    <t>IMPM-2382</t>
  </si>
  <si>
    <t>Sales Automation - Morningstar Communities Case Portal powered by Lithium is degraded</t>
  </si>
  <si>
    <t>https://mswiki.morningstar.com/pages/viewpage.action?pageId=291366958</t>
  </si>
  <si>
    <t>DATAOP - Ownership</t>
  </si>
  <si>
    <t>IMPM-2384</t>
  </si>
  <si>
    <t>IMPM-2385</t>
  </si>
  <si>
    <t>Quicktake - Quicktake chart data is degraded for multiple EC clients</t>
  </si>
  <si>
    <t>IMPM-2386</t>
  </si>
  <si>
    <t>IMPM-2387</t>
  </si>
  <si>
    <t>Market Data Binary Feed Delivery - Lag in streaming options for quotes for DISNAT</t>
  </si>
  <si>
    <t>Market Data Binary Feed Delivery - IP Feed</t>
  </si>
  <si>
    <t>Billy Croxford</t>
  </si>
  <si>
    <t>https://mswiki.morningstar.com/pages/viewpage.action?pageId=292569553</t>
  </si>
  <si>
    <t>IMPM-2393</t>
  </si>
  <si>
    <t>IMPM-2394</t>
  </si>
  <si>
    <t>Network - VPN service degraded for users in North America</t>
  </si>
  <si>
    <t>Network - RSA</t>
  </si>
  <si>
    <t>IMPM-2395</t>
  </si>
  <si>
    <t>IMPM-2396</t>
  </si>
  <si>
    <t>Research Database - Intermittent RDB Outage in the weekend</t>
  </si>
  <si>
    <t>Rohan Singh</t>
  </si>
  <si>
    <t>https://mswiki.morningstar.com/pages/viewpage.action?pageId=293110756</t>
  </si>
  <si>
    <t>IMPM-2399</t>
  </si>
  <si>
    <t>IMPM-2401</t>
  </si>
  <si>
    <t>Data API V2 - 1 Year Return" is duplicated incorrectly with the "YTD %</t>
  </si>
  <si>
    <t>Amanda Duda</t>
  </si>
  <si>
    <t>https://mswiki.morningstar.com/pages/viewpage.action?pageId=293121615</t>
  </si>
  <si>
    <t>https://mswiki.morningstar.com/pages/viewpage.action?pageId=293112015</t>
  </si>
  <si>
    <t>technical component</t>
  </si>
  <si>
    <t>sz owned or not</t>
  </si>
  <si>
    <t>Fund Performance - Data Manager - Global Fund Performance Processor</t>
  </si>
  <si>
    <t>IMPM-2402</t>
  </si>
  <si>
    <t>IMPM-2405</t>
  </si>
  <si>
    <t>Research Publishing System - Research Publishing System API is Partially Degraded</t>
  </si>
  <si>
    <t>IMPM-2403</t>
  </si>
  <si>
    <t>IMPM-2404</t>
  </si>
  <si>
    <t>Market Data Binary Feed Delivery - Datapump is dropping data</t>
  </si>
  <si>
    <t>Tenzin Dhargyal</t>
  </si>
  <si>
    <t>IMPM-2406</t>
  </si>
  <si>
    <t>IMPM-2407</t>
  </si>
  <si>
    <t>Equity API - Equity API Webservices Partially Degraded</t>
  </si>
  <si>
    <t>Sweeto Thomas</t>
  </si>
  <si>
    <t>https://mswiki.morningstar.com/pages/viewpage.action?pageId=293134341</t>
  </si>
  <si>
    <t>IMPM-2412</t>
  </si>
  <si>
    <t>IMPM-2413</t>
  </si>
  <si>
    <t>Commodity Data - Commodity Data website is severely degraded.</t>
  </si>
  <si>
    <t>Tyrone Liaw</t>
  </si>
  <si>
    <t>IMPM-2414</t>
  </si>
  <si>
    <t>IMPM-2415</t>
  </si>
  <si>
    <t>Rebalance - TRX.morningstar.com is Severely Degraded.</t>
  </si>
  <si>
    <t>TRX - Rebalance</t>
  </si>
  <si>
    <t>Rebalance - Rebalance</t>
  </si>
  <si>
    <t>Michael Allen</t>
  </si>
  <si>
    <t>IMPM-2416</t>
  </si>
  <si>
    <t>IMPM-2417</t>
  </si>
  <si>
    <t>Retail Sites AU - MCA - Portfolio manager is down</t>
  </si>
  <si>
    <t>Retail Sites (AU) - Morningstar.com.au Website</t>
  </si>
  <si>
    <t>Howard Gerber</t>
  </si>
  <si>
    <t>Retail Sites (IN) - Retail Site for India is partially degraded</t>
  </si>
  <si>
    <t>sys_deletetag</t>
  </si>
  <si>
    <t>IMPM-2418</t>
  </si>
  <si>
    <t>IMPM-2419</t>
  </si>
  <si>
    <t>Office - UIS import service partially degraded</t>
  </si>
  <si>
    <t>Office - Office BOS</t>
  </si>
  <si>
    <t>Will Riley</t>
  </si>
  <si>
    <t>IMPM-2420</t>
  </si>
  <si>
    <t>IMPM-2421</t>
  </si>
  <si>
    <t>Office - Import process partially degraded for UK clients</t>
  </si>
  <si>
    <t>Office - ClientSite-UK</t>
  </si>
  <si>
    <t>Mike Degiovanni</t>
  </si>
  <si>
    <t>https://mswiki.morningstar.com/pages/viewpage.action?pageId=294789663</t>
  </si>
  <si>
    <t>Office</t>
  </si>
  <si>
    <t>IMPM-2423</t>
  </si>
  <si>
    <t>IMPM-2424</t>
  </si>
  <si>
    <t>Data API V2 - Kafka producers and consumers partially degraded</t>
  </si>
  <si>
    <t>Anna Mukhina</t>
  </si>
  <si>
    <t>IMPM-2425</t>
  </si>
  <si>
    <t>IMPM-2426</t>
  </si>
  <si>
    <t>Messaging and Collaboration - Wiki is Severely Degraded</t>
  </si>
  <si>
    <t>CORPSYS - Messaging and Collaboration Atlassian Tools</t>
  </si>
  <si>
    <t>Messaging and Collaboration Altassian Tools - Confluence</t>
  </si>
  <si>
    <t>Stephen Court</t>
  </si>
  <si>
    <t>IMPM-2430</t>
  </si>
  <si>
    <t>IMPM-2431</t>
  </si>
  <si>
    <t>https://mswiki.morningstar.com/pages/viewpage.action?pageId=295409624</t>
  </si>
  <si>
    <t>Category</t>
  </si>
  <si>
    <t>Sub-Category</t>
  </si>
  <si>
    <t>Comments</t>
  </si>
  <si>
    <t>Alias</t>
    <phoneticPr fontId="28" type="noConversion"/>
  </si>
  <si>
    <t>Infrastructure</t>
    <phoneticPr fontId="28" type="noConversion"/>
  </si>
  <si>
    <t>Database</t>
    <phoneticPr fontId="28" type="noConversion"/>
  </si>
  <si>
    <t>Infrastructure-Database</t>
    <phoneticPr fontId="28" type="noConversion"/>
  </si>
  <si>
    <t>Network</t>
    <phoneticPr fontId="28" type="noConversion"/>
  </si>
  <si>
    <t>Network outage</t>
    <phoneticPr fontId="28" type="noConversion"/>
  </si>
  <si>
    <t>Infrastructure-Network</t>
    <phoneticPr fontId="28" type="noConversion"/>
  </si>
  <si>
    <t>Server</t>
    <phoneticPr fontId="28" type="noConversion"/>
  </si>
  <si>
    <t>Server outage, OS error</t>
    <phoneticPr fontId="28" type="noConversion"/>
  </si>
  <si>
    <t>Infrastructure-Server</t>
    <phoneticPr fontId="28" type="noConversion"/>
  </si>
  <si>
    <t>Storage</t>
    <phoneticPr fontId="28" type="noConversion"/>
  </si>
  <si>
    <t>Storage outage</t>
    <phoneticPr fontId="28" type="noConversion"/>
  </si>
  <si>
    <t>Configuration</t>
    <phoneticPr fontId="28" type="noConversion"/>
  </si>
  <si>
    <t>Configuration error</t>
    <phoneticPr fontId="28" type="noConversion"/>
  </si>
  <si>
    <t>Infrastructure-Configuration</t>
    <phoneticPr fontId="28" type="noConversion"/>
  </si>
  <si>
    <t>Infrastructure Capacity</t>
    <phoneticPr fontId="28" type="noConversion"/>
  </si>
  <si>
    <t>Bandwith, I/O, CPU, disk, mem out of resource</t>
    <phoneticPr fontId="28" type="noConversion"/>
  </si>
  <si>
    <t>Infrastructure-Capacity</t>
    <phoneticPr fontId="28" type="noConversion"/>
  </si>
  <si>
    <t>Application</t>
    <phoneticPr fontId="28" type="noConversion"/>
  </si>
  <si>
    <t>Design Defect</t>
    <phoneticPr fontId="28" type="noConversion"/>
  </si>
  <si>
    <t>app defect</t>
    <phoneticPr fontId="28" type="noConversion"/>
  </si>
  <si>
    <t>Performance issue</t>
  </si>
  <si>
    <t>app performance downgrade</t>
    <phoneticPr fontId="28" type="noConversion"/>
  </si>
  <si>
    <t>Bug</t>
  </si>
  <si>
    <t>app bug</t>
    <phoneticPr fontId="28" type="noConversion"/>
  </si>
  <si>
    <t>Application Capacity</t>
    <phoneticPr fontId="28" type="noConversion"/>
  </si>
  <si>
    <t>app overload</t>
    <phoneticPr fontId="28" type="noConversion"/>
  </si>
  <si>
    <t>Data</t>
  </si>
  <si>
    <t>Timeliness</t>
  </si>
  <si>
    <t>How quickly data is created, updated and deleted.</t>
  </si>
  <si>
    <t>Data-Timeliness</t>
    <phoneticPr fontId="28" type="noConversion"/>
  </si>
  <si>
    <t>Accurate</t>
  </si>
  <si>
    <t>Data that is free of errors, omissions and inaccuracies.</t>
  </si>
  <si>
    <t>Data-Accurate</t>
  </si>
  <si>
    <t>Completeness</t>
  </si>
  <si>
    <t>Data that is compete relative to your business purpose</t>
  </si>
  <si>
    <t>Data-Completeness</t>
    <phoneticPr fontId="28" type="noConversion"/>
  </si>
  <si>
    <t>Change</t>
  </si>
  <si>
    <t>Scheduled change</t>
    <phoneticPr fontId="28" type="noConversion"/>
  </si>
  <si>
    <t>Unscheduled / Emergency change</t>
  </si>
  <si>
    <t>Change-Unscheduled</t>
  </si>
  <si>
    <t>Process Defect</t>
  </si>
  <si>
    <t>Process</t>
    <phoneticPr fontId="28" type="noConversion"/>
  </si>
  <si>
    <t>Vendor/Supplier related issue including issues with upgrades</t>
  </si>
  <si>
    <t>Included all 3rd party apps/platform that caused the incident, eg. EC2, S3…</t>
    <phoneticPr fontId="28" type="noConversion"/>
  </si>
  <si>
    <t xml:space="preserve">	Mistakes and oversights that cause losses or inefficiencies.</t>
  </si>
  <si>
    <t>Root cause unknown</t>
  </si>
  <si>
    <t>How We Categorize 'root cause'</t>
    <phoneticPr fontId="28" type="noConversion"/>
  </si>
  <si>
    <t>1. The category is based on common categorization and history RCA category data.</t>
    <phoneticPr fontId="28" type="noConversion"/>
  </si>
  <si>
    <t xml:space="preserve">2. The RCA category evaluate base on the summary , description, resolution and timeline of each incident document on mswiki. </t>
    <phoneticPr fontId="28" type="noConversion"/>
  </si>
  <si>
    <t>3. Ops team inspect the root cause and finalize the 'Ultimate cause' and categorize them,  the causes as of the consequences of 'Ultimate cause' are considered  as intermittent factors.</t>
    <phoneticPr fontId="28" type="noConversion"/>
  </si>
  <si>
    <t>IMPM-2433</t>
  </si>
  <si>
    <t>IMPM-2434</t>
  </si>
  <si>
    <t>Licensed Data Feeds - Stale Data for US Data Feeds</t>
  </si>
  <si>
    <t>Licensed Data Feeds - On Demand Data Feed</t>
  </si>
  <si>
    <t>J.P. Morgan Securities Ltd</t>
  </si>
  <si>
    <t>Equity Non-Fundamental - Delay in Equity Rating USA file</t>
  </si>
  <si>
    <t>Equity Non-Fundamental - Equity Control Center - ECC</t>
  </si>
  <si>
    <t>IMPM-2435</t>
  </si>
  <si>
    <t>IMPM-2436</t>
  </si>
  <si>
    <t>Retail Site (US) - Morningstar.com is severally degraded.</t>
  </si>
  <si>
    <t>Robin Babu</t>
  </si>
  <si>
    <t>IMPM-2437</t>
  </si>
  <si>
    <t>IMPM-2438</t>
  </si>
  <si>
    <t>Retail Site (US) - morningstar.com is partially degraded</t>
  </si>
  <si>
    <t>Yogesh Devaraj</t>
  </si>
  <si>
    <t>IMPM-2440</t>
  </si>
  <si>
    <t>IMPM-2441</t>
  </si>
  <si>
    <t>Multiple websites impacted due to AWS ECS cluster issue</t>
  </si>
  <si>
    <t>https://mswiki.morningstar.com/pages/viewpage.action?pageId=296472081</t>
  </si>
  <si>
    <t>https://mswiki.morningstar.com/pages/viewpage.action?pageId=297763176</t>
  </si>
  <si>
    <t>IMPM-2442</t>
  </si>
  <si>
    <t>IMPM-2446</t>
  </si>
  <si>
    <t>Data API V2 - Data Point Alpha is degraded</t>
  </si>
  <si>
    <t>Data API V2 - Data API V2 Meta Data</t>
  </si>
  <si>
    <t>IMPM-2443</t>
  </si>
  <si>
    <t>IMPM-2444</t>
  </si>
  <si>
    <t>Enterprise Component (US) - Disruption in updating the data.</t>
  </si>
  <si>
    <t>Enterprise Components (EC-US) - Screener API</t>
  </si>
  <si>
    <t>Mohammed Salam</t>
  </si>
  <si>
    <t>DB errors, DB disrruption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</si>
</sst>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/d/yy\ h:mm\ AM/PM;@"/>
    <numFmt numFmtId="165" formatCode="0.00;[Red]0.00"/>
    <numFmt numFmtId="166" formatCode="yyyy\-mm\-dd\ hh:mm:ss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151515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rgb="FF151515"/>
      <name val="Calibri"/>
      <family val="2"/>
      <scheme val="minor"/>
    </font>
    <font>
      <b/>
      <sz val="11"/>
      <color theme="0"/>
      <name val="Consolas"/>
      <family val="3"/>
    </font>
    <font>
      <sz val="11"/>
      <color theme="1"/>
      <name val="Consolas"/>
      <family val="3"/>
    </font>
    <font>
      <sz val="10"/>
      <color theme="1"/>
      <name val="Consolas"/>
      <family val="3"/>
    </font>
    <font>
      <sz val="11"/>
      <color rgb="FF000000"/>
      <name val="Consolas"/>
      <family val="3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</cellStyleXfs>
  <cellXfs count="241">
    <xf numFmtId="0" fontId="0" fillId="0" borderId="0" xfId="0"/>
    <xf numFmtId="0" fontId="18" fillId="0" borderId="0" xfId="0" applyFont="1"/>
    <xf numFmtId="49" fontId="18" fillId="0" borderId="10" xfId="0" applyNumberFormat="1" applyFont="1" applyBorder="1" applyAlignment="1">
      <alignment horizontal="left" vertical="top" wrapText="1"/>
    </xf>
    <xf numFmtId="165" fontId="18" fillId="0" borderId="0" xfId="0" applyNumberFormat="1" applyFont="1"/>
    <xf numFmtId="165" fontId="18" fillId="0" borderId="10" xfId="0" applyNumberFormat="1" applyFont="1" applyBorder="1"/>
    <xf numFmtId="49" fontId="23" fillId="0" borderId="10" xfId="42" applyNumberFormat="1" applyFont="1" applyBorder="1" applyAlignment="1">
      <alignment horizontal="left" vertical="top" wrapText="1"/>
    </xf>
    <xf numFmtId="165" fontId="20" fillId="35" borderId="10" xfId="0" applyNumberFormat="1" applyFont="1" applyFill="1" applyBorder="1" applyAlignment="1">
      <alignment horizontal="center" vertical="top" wrapText="1"/>
    </xf>
    <xf numFmtId="0" fontId="18" fillId="0" borderId="0" xfId="0" applyFont="1" applyAlignment="1">
      <alignment horizontal="center" vertical="top"/>
    </xf>
    <xf numFmtId="165" fontId="18" fillId="0" borderId="10" xfId="0" applyNumberFormat="1" applyFont="1" applyBorder="1" applyAlignment="1">
      <alignment vertical="top" wrapText="1"/>
    </xf>
    <xf numFmtId="49" fontId="23" fillId="36" borderId="10" xfId="42" applyNumberFormat="1" applyFont="1" applyFill="1" applyBorder="1" applyAlignment="1">
      <alignment horizontal="left" vertical="top" wrapText="1"/>
    </xf>
    <xf numFmtId="49" fontId="18" fillId="0" borderId="11" xfId="0" applyNumberFormat="1" applyFont="1" applyBorder="1" applyAlignment="1">
      <alignment horizontal="left" vertical="top" wrapText="1"/>
    </xf>
    <xf numFmtId="165" fontId="18" fillId="0" borderId="11" xfId="0" applyNumberFormat="1" applyFont="1" applyBorder="1"/>
    <xf numFmtId="49" fontId="26" fillId="0" borderId="10" xfId="42" applyNumberFormat="1" applyFont="1" applyBorder="1" applyAlignment="1">
      <alignment horizontal="left" vertical="top" wrapText="1"/>
    </xf>
    <xf numFmtId="49" fontId="22" fillId="0" borderId="10" xfId="0" applyNumberFormat="1" applyFont="1" applyBorder="1" applyAlignment="1">
      <alignment horizontal="left" vertical="top" wrapText="1"/>
    </xf>
    <xf numFmtId="165" fontId="22" fillId="0" borderId="10" xfId="0" applyNumberFormat="1" applyFont="1" applyBorder="1"/>
    <xf numFmtId="0" fontId="22" fillId="0" borderId="0" xfId="0" applyFont="1"/>
    <xf numFmtId="165" fontId="14" fillId="0" borderId="10" xfId="0" applyNumberFormat="1" applyFont="1" applyBorder="1"/>
    <xf numFmtId="49" fontId="18" fillId="0" borderId="12" xfId="0" applyNumberFormat="1" applyFont="1" applyBorder="1" applyAlignment="1">
      <alignment horizontal="left" vertical="top" wrapText="1"/>
    </xf>
    <xf numFmtId="165" fontId="18" fillId="0" borderId="12" xfId="0" applyNumberFormat="1" applyFont="1" applyBorder="1"/>
    <xf numFmtId="49" fontId="20" fillId="33" borderId="10" xfId="0" applyNumberFormat="1" applyFont="1" applyFill="1" applyBorder="1" applyAlignment="1">
      <alignment horizontal="center" vertical="top" wrapText="1"/>
    </xf>
    <xf numFmtId="49" fontId="18" fillId="0" borderId="10" xfId="0" applyNumberFormat="1" applyFont="1" applyBorder="1" applyAlignment="1">
      <alignment vertical="top" wrapText="1"/>
    </xf>
    <xf numFmtId="49" fontId="18" fillId="0" borderId="10" xfId="0" applyNumberFormat="1" applyFont="1" applyBorder="1" applyAlignment="1">
      <alignment wrapText="1"/>
    </xf>
    <xf numFmtId="49" fontId="18" fillId="0" borderId="10" xfId="0" applyNumberFormat="1" applyFont="1" applyBorder="1" applyAlignment="1">
      <alignment vertical="top"/>
    </xf>
    <xf numFmtId="49" fontId="18" fillId="0" borderId="11" xfId="0" applyNumberFormat="1" applyFont="1" applyBorder="1" applyAlignment="1">
      <alignment vertical="top" wrapText="1"/>
    </xf>
    <xf numFmtId="49" fontId="22" fillId="0" borderId="10" xfId="0" applyNumberFormat="1" applyFont="1" applyBorder="1" applyAlignment="1">
      <alignment wrapText="1"/>
    </xf>
    <xf numFmtId="49" fontId="18" fillId="0" borderId="10" xfId="0" applyNumberFormat="1" applyFont="1" applyBorder="1"/>
    <xf numFmtId="49" fontId="18" fillId="0" borderId="11" xfId="0" applyNumberFormat="1" applyFont="1" applyBorder="1" applyAlignment="1">
      <alignment vertical="top"/>
    </xf>
    <xf numFmtId="49" fontId="18" fillId="0" borderId="13" xfId="0" applyNumberFormat="1" applyFont="1" applyBorder="1" applyAlignment="1">
      <alignment vertical="top" wrapText="1"/>
    </xf>
    <xf numFmtId="49" fontId="18" fillId="0" borderId="0" xfId="0" applyNumberFormat="1" applyFont="1"/>
    <xf numFmtId="49" fontId="18" fillId="0" borderId="0" xfId="0" applyNumberFormat="1" applyFont="1" applyAlignment="1">
      <alignment vertical="top" wrapText="1"/>
    </xf>
    <xf numFmtId="49" fontId="18" fillId="0" borderId="0" xfId="0" applyNumberFormat="1" applyFont="1" applyAlignment="1">
      <alignment vertical="top"/>
    </xf>
    <xf numFmtId="49" fontId="20" fillId="34" borderId="10" xfId="0" applyNumberFormat="1" applyFont="1" applyFill="1" applyBorder="1" applyAlignment="1">
      <alignment horizontal="center" vertical="top" wrapText="1"/>
    </xf>
    <xf numFmtId="49" fontId="27" fillId="0" borderId="10" xfId="42" applyNumberFormat="1" applyFont="1" applyBorder="1" applyAlignment="1">
      <alignment horizontal="left" vertical="top" wrapText="1"/>
    </xf>
    <xf numFmtId="49" fontId="18" fillId="37" borderId="10" xfId="0" applyNumberFormat="1" applyFont="1" applyFill="1" applyBorder="1" applyAlignment="1">
      <alignment horizontal="left" vertical="top" wrapText="1"/>
    </xf>
    <xf numFmtId="165" fontId="18" fillId="37" borderId="10" xfId="0" applyNumberFormat="1" applyFont="1" applyFill="1" applyBorder="1"/>
    <xf numFmtId="0" fontId="18" fillId="37" borderId="0" xfId="0" applyFont="1" applyFill="1"/>
    <xf numFmtId="49" fontId="20" fillId="33" borderId="10" xfId="0" applyNumberFormat="1" applyFont="1" applyFill="1" applyBorder="1" applyAlignment="1">
      <alignment horizontal="center" vertical="top"/>
    </xf>
    <xf numFmtId="49" fontId="18" fillId="0" borderId="0" xfId="0" applyNumberFormat="1" applyFont="1" applyAlignment="1">
      <alignment wrapText="1"/>
    </xf>
    <xf numFmtId="49" fontId="18" fillId="0" borderId="11" xfId="0" applyNumberFormat="1" applyFont="1" applyBorder="1"/>
    <xf numFmtId="49" fontId="18" fillId="37" borderId="10" xfId="0" applyNumberFormat="1" applyFont="1" applyFill="1" applyBorder="1" applyAlignment="1">
      <alignment vertical="top" wrapText="1"/>
    </xf>
    <xf numFmtId="49" fontId="20" fillId="34" borderId="10" xfId="0" applyNumberFormat="1" applyFont="1" applyFill="1" applyBorder="1" applyAlignment="1">
      <alignment horizontal="center" vertical="top"/>
    </xf>
    <xf numFmtId="49" fontId="22" fillId="0" borderId="10" xfId="0" applyNumberFormat="1" applyFont="1" applyBorder="1"/>
    <xf numFmtId="49" fontId="22" fillId="0" borderId="10" xfId="0" applyNumberFormat="1" applyFont="1" applyBorder="1" applyAlignment="1">
      <alignment vertical="top" wrapText="1"/>
    </xf>
    <xf numFmtId="49" fontId="18" fillId="0" borderId="12" xfId="0" applyNumberFormat="1" applyFont="1" applyBorder="1" applyAlignment="1">
      <alignment vertical="top" wrapText="1"/>
    </xf>
    <xf numFmtId="49" fontId="18" fillId="0" borderId="12" xfId="0" applyNumberFormat="1" applyFont="1" applyBorder="1"/>
    <xf numFmtId="49" fontId="18" fillId="0" borderId="14" xfId="0" applyNumberFormat="1" applyFont="1" applyBorder="1" applyAlignment="1">
      <alignment vertical="top" wrapText="1"/>
    </xf>
    <xf numFmtId="49" fontId="18" fillId="37" borderId="14" xfId="0" applyNumberFormat="1" applyFont="1" applyFill="1" applyBorder="1" applyAlignment="1">
      <alignment vertical="top" wrapText="1"/>
    </xf>
    <xf numFmtId="49" fontId="18" fillId="0" borderId="15" xfId="0" applyNumberFormat="1" applyFont="1" applyBorder="1" applyAlignment="1">
      <alignment vertical="top" wrapText="1"/>
    </xf>
    <xf numFmtId="49" fontId="16" fillId="34" borderId="10" xfId="0" applyNumberFormat="1" applyFont="1" applyFill="1" applyBorder="1" applyAlignment="1">
      <alignment horizontal="center" vertical="top"/>
    </xf>
    <xf numFmtId="49" fontId="18" fillId="37" borderId="10" xfId="0" applyNumberFormat="1" applyFont="1" applyFill="1" applyBorder="1"/>
    <xf numFmtId="49" fontId="18" fillId="0" borderId="12" xfId="0" applyNumberFormat="1" applyFont="1" applyBorder="1" applyAlignment="1">
      <alignment wrapText="1"/>
    </xf>
    <xf numFmtId="49" fontId="25" fillId="0" borderId="10" xfId="0" applyNumberFormat="1" applyFont="1" applyBorder="1" applyAlignment="1">
      <alignment wrapText="1"/>
    </xf>
    <xf numFmtId="49" fontId="18" fillId="0" borderId="13" xfId="0" applyNumberFormat="1" applyFont="1" applyBorder="1" applyAlignment="1">
      <alignment horizontal="left" vertical="top" wrapText="1"/>
    </xf>
    <xf numFmtId="49" fontId="18" fillId="0" borderId="12" xfId="0" applyNumberFormat="1" applyFont="1" applyBorder="1" applyAlignment="1">
      <alignment vertical="top"/>
    </xf>
    <xf numFmtId="166" fontId="18" fillId="0" borderId="10" xfId="0" applyNumberFormat="1" applyFont="1" applyBorder="1" applyAlignment="1">
      <alignment vertical="top" wrapText="1"/>
    </xf>
    <xf numFmtId="166" fontId="18" fillId="0" borderId="10" xfId="0" applyNumberFormat="1" applyFont="1" applyBorder="1" applyAlignment="1">
      <alignment vertical="top"/>
    </xf>
    <xf numFmtId="166" fontId="20" fillId="33" borderId="10" xfId="0" applyNumberFormat="1" applyFont="1" applyFill="1" applyBorder="1" applyAlignment="1">
      <alignment horizontal="center" vertical="top"/>
    </xf>
    <xf numFmtId="166" fontId="18" fillId="0" borderId="10" xfId="0" applyNumberFormat="1" applyFont="1" applyBorder="1"/>
    <xf numFmtId="166" fontId="18" fillId="0" borderId="11" xfId="0" applyNumberFormat="1" applyFont="1" applyBorder="1" applyAlignment="1">
      <alignment vertical="top" wrapText="1"/>
    </xf>
    <xf numFmtId="166" fontId="18" fillId="0" borderId="11" xfId="0" applyNumberFormat="1" applyFont="1" applyBorder="1"/>
    <xf numFmtId="166" fontId="22" fillId="0" borderId="10" xfId="0" applyNumberFormat="1" applyFont="1" applyBorder="1" applyAlignment="1">
      <alignment vertical="top" wrapText="1"/>
    </xf>
    <xf numFmtId="166" fontId="22" fillId="0" borderId="10" xfId="0" applyNumberFormat="1" applyFont="1" applyBorder="1" applyAlignment="1">
      <alignment vertical="top"/>
    </xf>
    <xf numFmtId="166" fontId="21" fillId="0" borderId="11" xfId="0" applyNumberFormat="1" applyFont="1" applyBorder="1" applyAlignment="1">
      <alignment vertical="top" wrapText="1"/>
    </xf>
    <xf numFmtId="166" fontId="21" fillId="0" borderId="10" xfId="0" applyNumberFormat="1" applyFont="1" applyBorder="1" applyAlignment="1">
      <alignment vertical="top" wrapText="1"/>
    </xf>
    <xf numFmtId="166" fontId="24" fillId="0" borderId="10" xfId="0" applyNumberFormat="1" applyFont="1" applyBorder="1" applyAlignment="1">
      <alignment vertical="top"/>
    </xf>
    <xf numFmtId="166" fontId="18" fillId="0" borderId="12" xfId="0" applyNumberFormat="1" applyFont="1" applyBorder="1" applyAlignment="1">
      <alignment vertical="top" wrapText="1"/>
    </xf>
    <xf numFmtId="166" fontId="18" fillId="0" borderId="12" xfId="0" applyNumberFormat="1" applyFont="1" applyBorder="1" applyAlignment="1">
      <alignment vertical="top"/>
    </xf>
    <xf numFmtId="166" fontId="18" fillId="37" borderId="10" xfId="0" applyNumberFormat="1" applyFont="1" applyFill="1" applyBorder="1" applyAlignment="1">
      <alignment vertical="top" wrapText="1"/>
    </xf>
    <xf numFmtId="166" fontId="18" fillId="0" borderId="13" xfId="0" applyNumberFormat="1" applyFont="1" applyBorder="1" applyAlignment="1">
      <alignment vertical="top" wrapText="1"/>
    </xf>
    <xf numFmtId="166" fontId="18" fillId="0" borderId="16" xfId="0" applyNumberFormat="1" applyFont="1" applyBorder="1" applyAlignment="1">
      <alignment vertical="top" wrapText="1"/>
    </xf>
    <xf numFmtId="166" fontId="18" fillId="0" borderId="0" xfId="0" applyNumberFormat="1" applyFont="1"/>
    <xf numFmtId="166" fontId="18" fillId="0" borderId="0" xfId="0" applyNumberFormat="1" applyFont="1" applyAlignment="1">
      <alignment vertical="top"/>
    </xf>
    <xf numFmtId="166" fontId="20" fillId="34" borderId="10" xfId="0" applyNumberFormat="1" applyFont="1" applyFill="1" applyBorder="1" applyAlignment="1">
      <alignment horizontal="center" vertical="top"/>
    </xf>
    <xf numFmtId="166" fontId="18" fillId="0" borderId="10" xfId="48" applyNumberFormat="1" applyFont="1" applyBorder="1" applyAlignment="1">
      <alignment vertical="top" wrapText="1"/>
    </xf>
    <xf numFmtId="166" fontId="18" fillId="0" borderId="10" xfId="43" applyNumberFormat="1" applyFont="1" applyBorder="1" applyAlignment="1">
      <alignment vertical="top" wrapText="1"/>
    </xf>
    <xf numFmtId="166" fontId="18" fillId="0" borderId="10" xfId="49" applyNumberFormat="1" applyFont="1" applyBorder="1" applyAlignment="1">
      <alignment vertical="top" wrapText="1"/>
    </xf>
    <xf numFmtId="166" fontId="18" fillId="0" borderId="10" xfId="0" applyNumberFormat="1" applyFont="1" applyBorder="1" applyAlignment="1">
      <alignment wrapText="1"/>
    </xf>
    <xf numFmtId="166" fontId="18" fillId="0" borderId="10" xfId="46" applyNumberFormat="1" applyFont="1" applyBorder="1" applyAlignment="1">
      <alignment vertical="top" wrapText="1"/>
    </xf>
    <xf numFmtId="166" fontId="18" fillId="0" borderId="10" xfId="47" applyNumberFormat="1" applyFont="1" applyBorder="1" applyAlignment="1">
      <alignment vertical="top" wrapText="1"/>
    </xf>
    <xf numFmtId="166" fontId="18" fillId="0" borderId="10" xfId="45" applyNumberFormat="1" applyFont="1" applyBorder="1" applyAlignment="1">
      <alignment vertical="top" wrapText="1"/>
    </xf>
    <xf numFmtId="166" fontId="18" fillId="0" borderId="10" xfId="44" applyNumberFormat="1" applyFont="1" applyBorder="1" applyAlignment="1">
      <alignment vertical="top" wrapText="1"/>
    </xf>
    <xf numFmtId="166" fontId="18" fillId="0" borderId="12" xfId="0" applyNumberFormat="1" applyFont="1" applyBorder="1"/>
    <xf numFmtId="49" fontId="21" fillId="0" borderId="10" xfId="0" applyNumberFormat="1" applyFont="1" applyBorder="1" applyAlignment="1">
      <alignment vertical="top" wrapText="1"/>
    </xf>
    <xf numFmtId="49" fontId="18" fillId="36" borderId="10" xfId="0" applyNumberFormat="1" applyFont="1" applyFill="1" applyBorder="1" applyAlignment="1">
      <alignment vertical="top" wrapText="1"/>
    </xf>
    <xf numFmtId="49" fontId="14" fillId="0" borderId="10" xfId="0" applyNumberFormat="1" applyFont="1" applyBorder="1" applyAlignment="1">
      <alignment vertical="top" wrapText="1"/>
    </xf>
    <xf numFmtId="49" fontId="21" fillId="0" borderId="11" xfId="0" applyNumberFormat="1" applyFont="1" applyBorder="1" applyAlignment="1">
      <alignment vertical="top" wrapText="1"/>
    </xf>
    <xf numFmtId="49" fontId="18" fillId="0" borderId="14" xfId="0" applyNumberFormat="1" applyFont="1" applyBorder="1" applyAlignment="1">
      <alignment horizontal="left" vertical="top" wrapText="1"/>
    </xf>
    <xf numFmtId="166" fontId="18" fillId="0" borderId="14" xfId="0" applyNumberFormat="1" applyFont="1" applyBorder="1" applyAlignment="1">
      <alignment vertical="top" wrapText="1"/>
    </xf>
    <xf numFmtId="166" fontId="18" fillId="0" borderId="17" xfId="0" applyNumberFormat="1" applyFont="1" applyBorder="1" applyAlignment="1">
      <alignment vertical="top" wrapText="1"/>
    </xf>
    <xf numFmtId="49" fontId="18" fillId="0" borderId="11" xfId="0" applyNumberFormat="1" applyFont="1" applyBorder="1" applyAlignment="1">
      <alignment wrapText="1"/>
    </xf>
    <xf numFmtId="49" fontId="18" fillId="37" borderId="10" xfId="0" applyNumberFormat="1" applyFont="1" applyFill="1" applyBorder="1" applyAlignment="1">
      <alignment wrapText="1"/>
    </xf>
    <xf numFmtId="0" fontId="18" fillId="38" borderId="0" xfId="0" applyFont="1" applyFill="1"/>
    <xf numFmtId="165" fontId="18" fillId="0" borderId="10" xfId="0" applyNumberFormat="1" applyFont="1" applyBorder="1" applyAlignment="1">
      <alignment wrapText="1"/>
    </xf>
    <xf numFmtId="49" fontId="18" fillId="0" borderId="19" xfId="0" applyNumberFormat="1" applyFont="1" applyBorder="1" applyAlignment="1">
      <alignment vertical="top" wrapText="1"/>
    </xf>
    <xf numFmtId="49" fontId="23" fillId="37" borderId="10" xfId="42" applyNumberFormat="1" applyFont="1" applyFill="1" applyBorder="1" applyAlignment="1">
      <alignment horizontal="left" vertical="top" wrapText="1"/>
    </xf>
    <xf numFmtId="166" fontId="18" fillId="37" borderId="10" xfId="0" applyNumberFormat="1" applyFont="1" applyFill="1" applyBorder="1"/>
    <xf numFmtId="49" fontId="18" fillId="38" borderId="11" xfId="0" applyNumberFormat="1" applyFont="1" applyFill="1" applyBorder="1" applyAlignment="1">
      <alignment vertical="top" wrapText="1"/>
    </xf>
    <xf numFmtId="49" fontId="18" fillId="38" borderId="11" xfId="0" applyNumberFormat="1" applyFont="1" applyFill="1" applyBorder="1" applyAlignment="1">
      <alignment horizontal="left" vertical="top" wrapText="1"/>
    </xf>
    <xf numFmtId="166" fontId="18" fillId="38" borderId="11" xfId="0" applyNumberFormat="1" applyFont="1" applyFill="1" applyBorder="1" applyAlignment="1">
      <alignment vertical="top" wrapText="1"/>
    </xf>
    <xf numFmtId="166" fontId="18" fillId="38" borderId="11" xfId="0" applyNumberFormat="1" applyFont="1" applyFill="1" applyBorder="1"/>
    <xf numFmtId="49" fontId="18" fillId="38" borderId="11" xfId="0" applyNumberFormat="1" applyFont="1" applyFill="1" applyBorder="1"/>
    <xf numFmtId="165" fontId="18" fillId="38" borderId="11" xfId="0" applyNumberFormat="1" applyFont="1" applyFill="1" applyBorder="1"/>
    <xf numFmtId="49" fontId="18" fillId="39" borderId="10" xfId="0" applyNumberFormat="1" applyFont="1" applyFill="1" applyBorder="1" applyAlignment="1">
      <alignment vertical="top" wrapText="1"/>
    </xf>
    <xf numFmtId="49" fontId="18" fillId="39" borderId="10" xfId="0" applyNumberFormat="1" applyFont="1" applyFill="1" applyBorder="1" applyAlignment="1">
      <alignment horizontal="left" vertical="top" wrapText="1"/>
    </xf>
    <xf numFmtId="166" fontId="18" fillId="39" borderId="10" xfId="0" applyNumberFormat="1" applyFont="1" applyFill="1" applyBorder="1" applyAlignment="1">
      <alignment vertical="top" wrapText="1"/>
    </xf>
    <xf numFmtId="166" fontId="18" fillId="39" borderId="10" xfId="0" applyNumberFormat="1" applyFont="1" applyFill="1" applyBorder="1"/>
    <xf numFmtId="49" fontId="18" fillId="39" borderId="10" xfId="0" applyNumberFormat="1" applyFont="1" applyFill="1" applyBorder="1"/>
    <xf numFmtId="165" fontId="18" fillId="39" borderId="10" xfId="0" applyNumberFormat="1" applyFont="1" applyFill="1" applyBorder="1"/>
    <xf numFmtId="49" fontId="18" fillId="39" borderId="10" xfId="0" applyNumberFormat="1" applyFont="1" applyFill="1" applyBorder="1" applyAlignment="1">
      <alignment wrapText="1"/>
    </xf>
    <xf numFmtId="0" fontId="18" fillId="39" borderId="0" xfId="0" applyFont="1" applyFill="1"/>
    <xf numFmtId="49" fontId="18" fillId="39" borderId="14" xfId="0" applyNumberFormat="1" applyFont="1" applyFill="1" applyBorder="1" applyAlignment="1">
      <alignment vertical="top" wrapText="1"/>
    </xf>
    <xf numFmtId="49" fontId="18" fillId="0" borderId="17" xfId="0" applyNumberFormat="1" applyFont="1" applyBorder="1" applyAlignment="1">
      <alignment vertical="top" wrapText="1"/>
    </xf>
    <xf numFmtId="49" fontId="18" fillId="34" borderId="14" xfId="0" applyNumberFormat="1" applyFont="1" applyFill="1" applyBorder="1" applyAlignment="1">
      <alignment vertical="top" wrapText="1"/>
    </xf>
    <xf numFmtId="49" fontId="18" fillId="38" borderId="11" xfId="0" applyNumberFormat="1" applyFont="1" applyFill="1" applyBorder="1" applyAlignment="1">
      <alignment wrapText="1"/>
    </xf>
    <xf numFmtId="49" fontId="18" fillId="0" borderId="14" xfId="0" applyNumberFormat="1" applyFont="1" applyBorder="1" applyAlignment="1">
      <alignment wrapText="1"/>
    </xf>
    <xf numFmtId="0" fontId="18" fillId="0" borderId="10" xfId="0" applyFont="1" applyBorder="1" applyAlignment="1">
      <alignment vertical="top" wrapText="1"/>
    </xf>
    <xf numFmtId="166" fontId="18" fillId="37" borderId="10" xfId="0" applyNumberFormat="1" applyFont="1" applyFill="1" applyBorder="1" applyAlignment="1">
      <alignment vertical="top"/>
    </xf>
    <xf numFmtId="165" fontId="14" fillId="37" borderId="10" xfId="0" applyNumberFormat="1" applyFont="1" applyFill="1" applyBorder="1"/>
    <xf numFmtId="49" fontId="18" fillId="37" borderId="14" xfId="0" applyNumberFormat="1" applyFont="1" applyFill="1" applyBorder="1" applyAlignment="1">
      <alignment wrapText="1"/>
    </xf>
    <xf numFmtId="0" fontId="18" fillId="0" borderId="12" xfId="0" applyFont="1" applyBorder="1" applyAlignment="1">
      <alignment vertical="top" wrapText="1"/>
    </xf>
    <xf numFmtId="0" fontId="18" fillId="0" borderId="10" xfId="0" applyFont="1" applyBorder="1" applyAlignment="1">
      <alignment wrapText="1"/>
    </xf>
    <xf numFmtId="0" fontId="18" fillId="0" borderId="13" xfId="0" applyFont="1" applyBorder="1" applyAlignment="1">
      <alignment vertical="top" wrapText="1"/>
    </xf>
    <xf numFmtId="49" fontId="19" fillId="0" borderId="10" xfId="42" applyNumberFormat="1" applyFont="1" applyBorder="1" applyAlignment="1">
      <alignment horizontal="left" vertical="top" wrapText="1"/>
    </xf>
    <xf numFmtId="166" fontId="0" fillId="0" borderId="10" xfId="0" applyNumberFormat="1" applyFont="1" applyBorder="1"/>
    <xf numFmtId="166" fontId="0" fillId="0" borderId="10" xfId="0" applyNumberFormat="1" applyFont="1" applyBorder="1" applyAlignment="1">
      <alignment vertical="top"/>
    </xf>
    <xf numFmtId="49" fontId="19" fillId="36" borderId="10" xfId="42" applyNumberFormat="1" applyFont="1" applyFill="1" applyBorder="1" applyAlignment="1">
      <alignment horizontal="left" vertical="top" wrapText="1"/>
    </xf>
    <xf numFmtId="49" fontId="19" fillId="0" borderId="10" xfId="42" applyNumberFormat="1" applyFont="1" applyBorder="1"/>
    <xf numFmtId="49" fontId="0" fillId="0" borderId="10" xfId="0" applyNumberFormat="1" applyFont="1" applyBorder="1" applyAlignment="1">
      <alignment horizontal="left" vertical="top" wrapText="1"/>
    </xf>
    <xf numFmtId="49" fontId="0" fillId="0" borderId="10" xfId="0" applyNumberFormat="1" applyFont="1" applyBorder="1" applyAlignment="1">
      <alignment horizontal="left" vertical="top"/>
    </xf>
    <xf numFmtId="49" fontId="0" fillId="0" borderId="10" xfId="0" applyNumberFormat="1" applyFont="1" applyBorder="1"/>
    <xf numFmtId="49" fontId="0" fillId="0" borderId="10" xfId="0" applyNumberFormat="1" applyFont="1" applyBorder="1" applyAlignment="1">
      <alignment wrapText="1"/>
    </xf>
    <xf numFmtId="49" fontId="19" fillId="37" borderId="10" xfId="42" applyNumberFormat="1" applyFont="1" applyFill="1" applyBorder="1" applyAlignment="1">
      <alignment horizontal="left" vertical="top" wrapText="1"/>
    </xf>
    <xf numFmtId="49" fontId="19" fillId="0" borderId="11" xfId="42" applyNumberFormat="1" applyFont="1" applyBorder="1" applyAlignment="1">
      <alignment horizontal="left" vertical="top" wrapText="1"/>
    </xf>
    <xf numFmtId="49" fontId="19" fillId="39" borderId="10" xfId="42" applyNumberFormat="1" applyFont="1" applyFill="1" applyBorder="1" applyAlignment="1">
      <alignment horizontal="left" vertical="top" wrapText="1"/>
    </xf>
    <xf numFmtId="49" fontId="19" fillId="38" borderId="11" xfId="42" applyNumberFormat="1" applyFont="1" applyFill="1" applyBorder="1" applyAlignment="1">
      <alignment horizontal="left" vertical="top" wrapText="1"/>
    </xf>
    <xf numFmtId="49" fontId="19" fillId="0" borderId="14" xfId="42" applyNumberFormat="1" applyFont="1" applyBorder="1" applyAlignment="1">
      <alignment horizontal="left" vertical="top" wrapText="1"/>
    </xf>
    <xf numFmtId="49" fontId="19" fillId="0" borderId="12" xfId="42" applyNumberFormat="1" applyFont="1" applyBorder="1" applyAlignment="1">
      <alignment horizontal="left" vertical="top" wrapText="1"/>
    </xf>
    <xf numFmtId="165" fontId="0" fillId="0" borderId="10" xfId="0" applyNumberFormat="1" applyFont="1" applyBorder="1"/>
    <xf numFmtId="49" fontId="19" fillId="0" borderId="13" xfId="42" applyNumberFormat="1" applyFont="1" applyBorder="1" applyAlignment="1">
      <alignment horizontal="left" vertical="top" wrapText="1"/>
    </xf>
    <xf numFmtId="0" fontId="19" fillId="0" borderId="0" xfId="42" applyFont="1"/>
    <xf numFmtId="0" fontId="19" fillId="0" borderId="10" xfId="42" applyFont="1" applyBorder="1"/>
    <xf numFmtId="49" fontId="18" fillId="0" borderId="10" xfId="0" applyNumberFormat="1" applyFont="1" applyFill="1" applyBorder="1"/>
    <xf numFmtId="166" fontId="0" fillId="0" borderId="0" xfId="0" applyNumberFormat="1" applyFont="1" applyAlignment="1">
      <alignment horizontal="left" vertical="center" indent="4"/>
    </xf>
    <xf numFmtId="49" fontId="18" fillId="0" borderId="10" xfId="0" applyNumberFormat="1" applyFont="1" applyFill="1" applyBorder="1" applyAlignment="1">
      <alignment horizontal="left" vertical="top" wrapText="1"/>
    </xf>
    <xf numFmtId="0" fontId="18" fillId="0" borderId="10" xfId="0" applyNumberFormat="1" applyFont="1" applyBorder="1" applyAlignment="1">
      <alignment vertical="top" wrapText="1"/>
    </xf>
    <xf numFmtId="0" fontId="18" fillId="0" borderId="10" xfId="0" applyNumberFormat="1" applyFont="1" applyBorder="1"/>
    <xf numFmtId="49" fontId="18" fillId="35" borderId="14" xfId="0" applyNumberFormat="1" applyFont="1" applyFill="1" applyBorder="1" applyAlignment="1">
      <alignment vertical="top" wrapText="1"/>
    </xf>
    <xf numFmtId="0" fontId="18" fillId="35" borderId="10" xfId="0" applyNumberFormat="1" applyFont="1" applyFill="1" applyBorder="1" applyAlignment="1">
      <alignment vertical="top" wrapText="1"/>
    </xf>
    <xf numFmtId="165" fontId="14" fillId="0" borderId="10" xfId="0" applyNumberFormat="1" applyFont="1" applyFill="1" applyBorder="1"/>
    <xf numFmtId="49" fontId="20" fillId="40" borderId="10" xfId="0" applyNumberFormat="1" applyFont="1" applyFill="1" applyBorder="1" applyAlignment="1">
      <alignment horizontal="center" vertical="top" wrapText="1"/>
    </xf>
    <xf numFmtId="49" fontId="20" fillId="33" borderId="10" xfId="0" applyNumberFormat="1" applyFont="1" applyFill="1" applyBorder="1" applyAlignment="1">
      <alignment horizontal="left" vertical="top"/>
    </xf>
    <xf numFmtId="49" fontId="27" fillId="0" borderId="10" xfId="42" applyNumberFormat="1" applyFont="1" applyFill="1" applyBorder="1" applyAlignment="1">
      <alignment horizontal="left" vertical="top" wrapText="1"/>
    </xf>
    <xf numFmtId="0" fontId="18" fillId="0" borderId="10" xfId="0" applyFont="1" applyFill="1" applyBorder="1" applyAlignment="1">
      <alignment vertical="top" wrapText="1"/>
    </xf>
    <xf numFmtId="166" fontId="18" fillId="0" borderId="10" xfId="0" applyNumberFormat="1" applyFont="1" applyFill="1" applyBorder="1" applyAlignment="1">
      <alignment vertical="top" wrapText="1"/>
    </xf>
    <xf numFmtId="0" fontId="29" fillId="34" borderId="0" xfId="0" applyFont="1" applyFill="1" applyAlignment="1">
      <alignment vertical="top"/>
    </xf>
    <xf numFmtId="49" fontId="19" fillId="0" borderId="17" xfId="42" applyNumberFormat="1" applyFont="1" applyBorder="1" applyAlignment="1">
      <alignment horizontal="left" vertical="top" wrapText="1"/>
    </xf>
    <xf numFmtId="0" fontId="18" fillId="0" borderId="14" xfId="0" applyFont="1" applyBorder="1" applyAlignment="1">
      <alignment vertical="top" wrapText="1"/>
    </xf>
    <xf numFmtId="49" fontId="19" fillId="0" borderId="16" xfId="42" applyNumberFormat="1" applyFont="1" applyBorder="1" applyAlignment="1">
      <alignment horizontal="left" vertical="top" wrapText="1"/>
    </xf>
    <xf numFmtId="0" fontId="18" fillId="0" borderId="12" xfId="0" applyFont="1" applyBorder="1" applyAlignment="1">
      <alignment wrapText="1"/>
    </xf>
    <xf numFmtId="0" fontId="30" fillId="41" borderId="10" xfId="0" applyFont="1" applyFill="1" applyBorder="1" applyAlignment="1">
      <alignment horizontal="center" vertical="center"/>
    </xf>
    <xf numFmtId="0" fontId="30" fillId="41" borderId="10" xfId="0" applyFont="1" applyFill="1" applyBorder="1" applyAlignment="1">
      <alignment vertical="center"/>
    </xf>
    <xf numFmtId="0" fontId="30" fillId="41" borderId="10" xfId="0" applyFont="1" applyFill="1" applyBorder="1" applyAlignment="1">
      <alignment vertical="center" wrapText="1"/>
    </xf>
    <xf numFmtId="0" fontId="31" fillId="42" borderId="10" xfId="0" applyFont="1" applyFill="1" applyBorder="1" applyAlignment="1">
      <alignment vertical="center"/>
    </xf>
    <xf numFmtId="0" fontId="32" fillId="42" borderId="10" xfId="0" applyFont="1" applyFill="1" applyBorder="1" applyAlignment="1">
      <alignment vertical="center" wrapText="1"/>
    </xf>
    <xf numFmtId="0" fontId="31" fillId="43" borderId="10" xfId="0" applyFont="1" applyFill="1" applyBorder="1" applyAlignment="1">
      <alignment vertical="center"/>
    </xf>
    <xf numFmtId="0" fontId="31" fillId="42" borderId="21" xfId="0" applyFont="1" applyFill="1" applyBorder="1" applyAlignment="1">
      <alignment vertical="center"/>
    </xf>
    <xf numFmtId="0" fontId="31" fillId="42" borderId="10" xfId="0" applyFont="1" applyFill="1" applyBorder="1" applyAlignment="1">
      <alignment horizontal="center" vertical="center"/>
    </xf>
    <xf numFmtId="0" fontId="31" fillId="43" borderId="21" xfId="0" applyFont="1" applyFill="1" applyBorder="1" applyAlignment="1">
      <alignment vertical="center"/>
    </xf>
    <xf numFmtId="0" fontId="33" fillId="42" borderId="10" xfId="0" applyFont="1" applyFill="1" applyBorder="1" applyAlignment="1">
      <alignment horizontal="center" vertical="center" wrapText="1"/>
    </xf>
    <xf numFmtId="0" fontId="31" fillId="42" borderId="10" xfId="0" applyFont="1" applyFill="1" applyBorder="1" applyAlignment="1">
      <alignment horizontal="left" vertical="center" wrapText="1"/>
    </xf>
    <xf numFmtId="0" fontId="31" fillId="42" borderId="10" xfId="0" applyFont="1" applyFill="1" applyBorder="1" applyAlignment="1">
      <alignment vertical="center" wrapText="1"/>
    </xf>
    <xf numFmtId="0" fontId="31" fillId="0" borderId="0" xfId="0" applyFont="1"/>
    <xf numFmtId="0" fontId="31" fillId="0" borderId="0" xfId="0" applyFont="1" applyAlignment="1">
      <alignment vertical="center"/>
    </xf>
    <xf numFmtId="0" fontId="31" fillId="0" borderId="0" xfId="0" applyFont="1" applyAlignment="1">
      <alignment horizontal="left"/>
    </xf>
    <xf numFmtId="0" fontId="31" fillId="0" borderId="0" xfId="0" applyFont="1" applyAlignment="1">
      <alignment horizontal="left" vertical="top"/>
    </xf>
    <xf numFmtId="166" fontId="22" fillId="0" borderId="10" xfId="0" applyNumberFormat="1" applyFont="1" applyBorder="1"/>
    <xf numFmtId="165" fontId="0" fillId="44" borderId="10" xfId="0" applyNumberFormat="1" applyFont="1" applyFill="1" applyBorder="1"/>
    <xf numFmtId="49" fontId="18" fillId="44" borderId="14" xfId="0" applyNumberFormat="1" applyFont="1" applyFill="1" applyBorder="1" applyAlignment="1">
      <alignment wrapText="1"/>
    </xf>
    <xf numFmtId="49" fontId="19" fillId="44" borderId="10" xfId="42" applyNumberFormat="1" applyFont="1" applyFill="1" applyBorder="1" applyAlignment="1">
      <alignment horizontal="left" vertical="top" wrapText="1"/>
    </xf>
    <xf numFmtId="0" fontId="18" fillId="44" borderId="10" xfId="0" applyNumberFormat="1" applyFont="1" applyFill="1" applyBorder="1" applyAlignment="1">
      <alignment vertical="top" wrapText="1"/>
    </xf>
    <xf numFmtId="165" fontId="22" fillId="44" borderId="10" xfId="0" applyNumberFormat="1" applyFont="1" applyFill="1" applyBorder="1"/>
    <xf numFmtId="49" fontId="18" fillId="44" borderId="10" xfId="0" applyNumberFormat="1" applyFont="1" applyFill="1" applyBorder="1"/>
    <xf numFmtId="166" fontId="18" fillId="44" borderId="10" xfId="0" applyNumberFormat="1" applyFont="1" applyFill="1" applyBorder="1" applyAlignment="1">
      <alignment vertical="top" wrapText="1"/>
    </xf>
    <xf numFmtId="49" fontId="18" fillId="44" borderId="10" xfId="0" applyNumberFormat="1" applyFont="1" applyFill="1" applyBorder="1" applyAlignment="1">
      <alignment horizontal="left" vertical="top" wrapText="1"/>
    </xf>
    <xf numFmtId="166" fontId="18" fillId="44" borderId="10" xfId="0" applyNumberFormat="1" applyFont="1" applyFill="1" applyBorder="1" applyAlignment="1">
      <alignment horizontal="right" vertical="top"/>
    </xf>
    <xf numFmtId="49" fontId="18" fillId="44" borderId="10" xfId="0" applyNumberFormat="1" applyFont="1" applyFill="1" applyBorder="1" applyAlignment="1">
      <alignment vertical="top"/>
    </xf>
    <xf numFmtId="0" fontId="18" fillId="44" borderId="0" xfId="0" applyFont="1" applyFill="1"/>
    <xf numFmtId="0" fontId="18" fillId="44" borderId="10" xfId="0" applyNumberFormat="1" applyFont="1" applyFill="1" applyBorder="1"/>
    <xf numFmtId="49" fontId="18" fillId="44" borderId="14" xfId="0" applyNumberFormat="1" applyFont="1" applyFill="1" applyBorder="1" applyAlignment="1">
      <alignment vertical="top" wrapText="1"/>
    </xf>
    <xf numFmtId="49" fontId="18" fillId="44" borderId="10" xfId="0" applyNumberFormat="1" applyFont="1" applyFill="1" applyBorder="1" applyAlignment="1">
      <alignment wrapText="1"/>
    </xf>
    <xf numFmtId="49" fontId="18" fillId="44" borderId="10" xfId="0" applyNumberFormat="1" applyFont="1" applyFill="1" applyBorder="1" applyAlignment="1">
      <alignment vertical="top" wrapText="1"/>
    </xf>
    <xf numFmtId="166" fontId="18" fillId="44" borderId="10" xfId="0" applyNumberFormat="1" applyFont="1" applyFill="1" applyBorder="1" applyAlignment="1">
      <alignment vertical="top"/>
    </xf>
    <xf numFmtId="49" fontId="19" fillId="0" borderId="10" xfId="42" applyNumberFormat="1" applyFont="1" applyFill="1" applyBorder="1" applyAlignment="1">
      <alignment horizontal="left" vertical="top" wrapText="1"/>
    </xf>
    <xf numFmtId="49" fontId="18" fillId="0" borderId="10" xfId="0" applyNumberFormat="1" applyFont="1" applyFill="1" applyBorder="1" applyAlignment="1">
      <alignment vertical="top" wrapText="1"/>
    </xf>
    <xf numFmtId="49" fontId="18" fillId="0" borderId="14" xfId="0" applyNumberFormat="1" applyFont="1" applyFill="1" applyBorder="1" applyAlignment="1">
      <alignment vertical="top" wrapText="1"/>
    </xf>
    <xf numFmtId="0" fontId="18" fillId="0" borderId="10" xfId="0" applyNumberFormat="1" applyFont="1" applyFill="1" applyBorder="1" applyAlignment="1">
      <alignment vertical="top" wrapText="1"/>
    </xf>
    <xf numFmtId="166" fontId="18" fillId="0" borderId="10" xfId="0" applyNumberFormat="1" applyFont="1" applyFill="1" applyBorder="1" applyAlignment="1">
      <alignment vertical="top"/>
    </xf>
    <xf numFmtId="49" fontId="18" fillId="0" borderId="10" xfId="0" applyNumberFormat="1" applyFont="1" applyFill="1" applyBorder="1" applyAlignment="1">
      <alignment vertical="top"/>
    </xf>
    <xf numFmtId="165" fontId="22" fillId="0" borderId="10" xfId="0" applyNumberFormat="1" applyFont="1" applyFill="1" applyBorder="1"/>
    <xf numFmtId="165" fontId="0" fillId="0" borderId="10" xfId="0" applyNumberFormat="1" applyFont="1" applyFill="1" applyBorder="1"/>
    <xf numFmtId="49" fontId="18" fillId="0" borderId="10" xfId="0" applyNumberFormat="1" applyFont="1" applyFill="1" applyBorder="1" applyAlignment="1">
      <alignment wrapText="1"/>
    </xf>
    <xf numFmtId="0" fontId="18" fillId="0" borderId="10" xfId="0" applyNumberFormat="1" applyFont="1" applyFill="1" applyBorder="1"/>
    <xf numFmtId="49" fontId="18" fillId="0" borderId="14" xfId="0" applyNumberFormat="1" applyFont="1" applyFill="1" applyBorder="1" applyAlignment="1">
      <alignment wrapText="1"/>
    </xf>
    <xf numFmtId="0" fontId="18" fillId="0" borderId="0" xfId="0" applyFont="1" applyFill="1"/>
    <xf numFmtId="49" fontId="18" fillId="38" borderId="10" xfId="0" applyNumberFormat="1" applyFont="1" applyFill="1" applyBorder="1" applyAlignment="1">
      <alignment vertical="top" wrapText="1"/>
    </xf>
    <xf numFmtId="49" fontId="18" fillId="38" borderId="10" xfId="0" applyNumberFormat="1" applyFont="1" applyFill="1" applyBorder="1" applyAlignment="1">
      <alignment horizontal="left" vertical="top" wrapText="1"/>
    </xf>
    <xf numFmtId="0" fontId="18" fillId="38" borderId="10" xfId="0" applyNumberFormat="1" applyFont="1" applyFill="1" applyBorder="1" applyAlignment="1">
      <alignment vertical="top" wrapText="1"/>
    </xf>
    <xf numFmtId="166" fontId="18" fillId="38" borderId="10" xfId="0" applyNumberFormat="1" applyFont="1" applyFill="1" applyBorder="1" applyAlignment="1">
      <alignment vertical="top" wrapText="1"/>
    </xf>
    <xf numFmtId="166" fontId="18" fillId="38" borderId="10" xfId="0" applyNumberFormat="1" applyFont="1" applyFill="1" applyBorder="1" applyAlignment="1">
      <alignment vertical="top"/>
    </xf>
    <xf numFmtId="49" fontId="18" fillId="38" borderId="10" xfId="0" applyNumberFormat="1" applyFont="1" applyFill="1" applyBorder="1" applyAlignment="1">
      <alignment vertical="top"/>
    </xf>
    <xf numFmtId="165" fontId="22" fillId="38" borderId="10" xfId="0" applyNumberFormat="1" applyFont="1" applyFill="1" applyBorder="1"/>
    <xf numFmtId="49" fontId="18" fillId="38" borderId="10" xfId="0" applyNumberFormat="1" applyFont="1" applyFill="1" applyBorder="1"/>
    <xf numFmtId="0" fontId="18" fillId="38" borderId="10" xfId="0" applyNumberFormat="1" applyFont="1" applyFill="1" applyBorder="1"/>
    <xf numFmtId="49" fontId="18" fillId="0" borderId="12" xfId="0" applyNumberFormat="1" applyFont="1" applyFill="1" applyBorder="1" applyAlignment="1">
      <alignment vertical="top" wrapText="1"/>
    </xf>
    <xf numFmtId="49" fontId="19" fillId="0" borderId="14" xfId="42" applyNumberFormat="1" applyFont="1" applyFill="1" applyBorder="1" applyAlignment="1">
      <alignment horizontal="left" vertical="top" wrapText="1"/>
    </xf>
    <xf numFmtId="49" fontId="18" fillId="0" borderId="14" xfId="0" applyNumberFormat="1" applyFont="1" applyFill="1" applyBorder="1" applyAlignment="1">
      <alignment horizontal="left" vertical="top" wrapText="1"/>
    </xf>
    <xf numFmtId="166" fontId="18" fillId="0" borderId="14" xfId="0" applyNumberFormat="1" applyFont="1" applyFill="1" applyBorder="1" applyAlignment="1">
      <alignment vertical="top" wrapText="1"/>
    </xf>
    <xf numFmtId="166" fontId="18" fillId="0" borderId="17" xfId="0" applyNumberFormat="1" applyFont="1" applyFill="1" applyBorder="1" applyAlignment="1">
      <alignment vertical="top" wrapText="1"/>
    </xf>
    <xf numFmtId="49" fontId="18" fillId="0" borderId="18" xfId="0" applyNumberFormat="1" applyFont="1" applyFill="1" applyBorder="1" applyAlignment="1">
      <alignment vertical="top" wrapText="1"/>
    </xf>
    <xf numFmtId="166" fontId="25" fillId="0" borderId="10" xfId="0" applyNumberFormat="1" applyFont="1" applyFill="1" applyBorder="1" applyAlignment="1">
      <alignment vertical="top"/>
    </xf>
    <xf numFmtId="49" fontId="19" fillId="0" borderId="10" xfId="42" applyNumberFormat="1" applyFont="1" applyFill="1" applyBorder="1"/>
    <xf numFmtId="49" fontId="18" fillId="0" borderId="10" xfId="0" applyNumberFormat="1" applyFont="1" applyFill="1" applyBorder="1" applyAlignment="1">
      <alignment horizontal="left"/>
    </xf>
    <xf numFmtId="0" fontId="19" fillId="0" borderId="0" xfId="42"/>
    <xf numFmtId="49" fontId="19" fillId="0" borderId="10" xfId="42" applyNumberFormat="1" applyFill="1" applyBorder="1"/>
    <xf numFmtId="49" fontId="19" fillId="0" borderId="0" xfId="42" applyNumberFormat="1" applyFont="1" applyFill="1" applyAlignment="1">
      <alignment horizontal="left" vertical="top" wrapText="1"/>
    </xf>
    <xf numFmtId="0" fontId="19" fillId="0" borderId="10" xfId="42" applyFont="1" applyFill="1" applyBorder="1"/>
    <xf numFmtId="0" fontId="18" fillId="38" borderId="10" xfId="0" applyFont="1" applyFill="1" applyBorder="1" applyAlignment="1">
      <alignment vertical="top" wrapText="1"/>
    </xf>
    <xf numFmtId="0" fontId="18" fillId="38" borderId="10" xfId="0" applyFont="1" applyFill="1" applyBorder="1" applyAlignment="1">
      <alignment wrapText="1"/>
    </xf>
    <xf numFmtId="0" fontId="19" fillId="0" borderId="0" xfId="42" applyFont="1" applyFill="1"/>
    <xf numFmtId="49" fontId="18" fillId="0" borderId="10" xfId="0" applyNumberFormat="1" applyFont="1" applyFill="1" applyBorder="1" applyAlignment="1"/>
    <xf numFmtId="0" fontId="18" fillId="0" borderId="10" xfId="0" applyFont="1" applyFill="1" applyBorder="1" applyAlignment="1">
      <alignment wrapText="1"/>
    </xf>
    <xf numFmtId="166" fontId="18" fillId="0" borderId="10" xfId="0" applyNumberFormat="1" applyFont="1" applyFill="1" applyBorder="1" applyAlignment="1"/>
    <xf numFmtId="0" fontId="19" fillId="0" borderId="0" xfId="42" applyFill="1"/>
    <xf numFmtId="49" fontId="27" fillId="38" borderId="20" xfId="42" applyNumberFormat="1" applyFont="1" applyFill="1" applyBorder="1" applyAlignment="1">
      <alignment horizontal="left" vertical="top" wrapText="1"/>
    </xf>
    <xf numFmtId="0" fontId="18" fillId="38" borderId="14" xfId="0" applyFont="1" applyFill="1" applyBorder="1" applyAlignment="1">
      <alignment vertical="top" wrapText="1"/>
    </xf>
    <xf numFmtId="0" fontId="19" fillId="38" borderId="0" xfId="42" applyFont="1" applyFill="1"/>
    <xf numFmtId="0" fontId="31" fillId="42" borderId="12" xfId="0" applyFont="1" applyFill="1" applyBorder="1" applyAlignment="1">
      <alignment horizontal="center" vertical="center"/>
    </xf>
    <xf numFmtId="0" fontId="31" fillId="42" borderId="21" xfId="0" applyFont="1" applyFill="1" applyBorder="1" applyAlignment="1">
      <alignment horizontal="center" vertical="center"/>
    </xf>
    <xf numFmtId="0" fontId="31" fillId="42" borderId="11" xfId="0" applyFont="1" applyFill="1" applyBorder="1" applyAlignment="1">
      <alignment horizontal="center" vertical="center"/>
    </xf>
    <xf numFmtId="0" fontId="33" fillId="42" borderId="10" xfId="0" applyFont="1" applyFill="1" applyBorder="1" applyAlignment="1">
      <alignment horizontal="center" vertical="center" wrapText="1"/>
    </xf>
    <xf numFmtId="0" fontId="31" fillId="42" borderId="10" xfId="0" applyFont="1" applyFill="1" applyBorder="1" applyAlignment="1">
      <alignment horizontal="center" vertical="center"/>
    </xf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5" xfId="43" xr:uid="{CDA5C28A-31D5-42DD-9164-F6EDD399A0F8}"/>
    <cellStyle name="Normal 2" xfId="48" xr:uid="{F47DA7EF-F0B2-4EF1-8405-0F13C490588B}"/>
    <cellStyle name="Normal 25" xfId="46" xr:uid="{099DCE70-EC0B-4D11-BA7C-9E4A86D33897}"/>
    <cellStyle name="Normal 25 2" xfId="47" xr:uid="{71177CFA-D612-40AA-8C09-C97EC724A521}"/>
    <cellStyle name="Normal 26" xfId="45" xr:uid="{755F8F6C-AAFB-403E-A190-8EFD981A7E72}"/>
    <cellStyle name="Normal 27" xfId="44" xr:uid="{4232B090-F143-4C4C-BB31-C81037C4362A}"/>
    <cellStyle name="Normal 6" xfId="49" xr:uid="{5F28C537-758B-4A70-B337-2EEF2902A1FA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orningstaronline-my.sharepoint.com/personal/doris_luo_morningstar_com/Documents/Incident%20Data/Raw%20Data/Incident%20SZ%20team%20mapping%20list_201904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D &amp; Business Service"/>
      <sheetName val="Technical Component"/>
    </sheetNames>
    <sheetDataSet>
      <sheetData sheetId="0"/>
      <sheetData sheetId="1">
        <row r="2">
          <cell r="B2" t="str">
            <v>AWS IPAD API</v>
          </cell>
          <cell r="C2" t="str">
            <v>Yes</v>
          </cell>
        </row>
        <row r="3">
          <cell r="B3" t="str">
            <v>AWS Batch Import</v>
          </cell>
          <cell r="C3" t="str">
            <v>Yes</v>
          </cell>
        </row>
        <row r="4">
          <cell r="B4" t="str">
            <v>Vahypo 2.0</v>
          </cell>
          <cell r="C4" t="str">
            <v>Yes</v>
          </cell>
        </row>
        <row r="5">
          <cell r="B5" t="str">
            <v>AWS Calculation/PDF Report Generation Engine API</v>
          </cell>
          <cell r="C5" t="str">
            <v>Yes</v>
          </cell>
        </row>
        <row r="6">
          <cell r="B6" t="str">
            <v>SSO</v>
          </cell>
          <cell r="C6" t="str">
            <v>Yes</v>
          </cell>
        </row>
        <row r="7">
          <cell r="B7" t="str">
            <v>MAI</v>
          </cell>
          <cell r="C7" t="str">
            <v>Yes</v>
          </cell>
        </row>
        <row r="8">
          <cell r="B8" t="str">
            <v>AWSE 2.0</v>
          </cell>
          <cell r="C8" t="str">
            <v>Yes</v>
          </cell>
        </row>
        <row r="9">
          <cell r="B9" t="str">
            <v>Global Hypo</v>
          </cell>
          <cell r="C9" t="str">
            <v>Yes</v>
          </cell>
        </row>
        <row r="10">
          <cell r="B10" t="str">
            <v>Alerts API</v>
          </cell>
          <cell r="C10" t="str">
            <v>Yes</v>
          </cell>
        </row>
        <row r="11">
          <cell r="B11" t="str">
            <v>Alerts Engine</v>
          </cell>
          <cell r="C11" t="str">
            <v>Yes</v>
          </cell>
        </row>
        <row r="12">
          <cell r="B12" t="str">
            <v>Charts</v>
          </cell>
          <cell r="C12" t="str">
            <v>Yes</v>
          </cell>
        </row>
        <row r="13">
          <cell r="B13" t="str">
            <v>ID Service Common</v>
          </cell>
          <cell r="C13" t="str">
            <v>Yes</v>
          </cell>
        </row>
        <row r="14">
          <cell r="B14" t="str">
            <v>News API</v>
          </cell>
          <cell r="C14" t="str">
            <v>Yes</v>
          </cell>
        </row>
        <row r="15">
          <cell r="B15" t="str">
            <v>News Search</v>
          </cell>
          <cell r="C15" t="str">
            <v>Yes</v>
          </cell>
        </row>
        <row r="16">
          <cell r="B16" t="str">
            <v>News Feed</v>
          </cell>
          <cell r="C16" t="str">
            <v>Yes</v>
          </cell>
        </row>
        <row r="17">
          <cell r="B17" t="str">
            <v>Security Research</v>
          </cell>
          <cell r="C17" t="str">
            <v>Yes</v>
          </cell>
        </row>
        <row r="18">
          <cell r="B18" t="str">
            <v>Security Research Team</v>
          </cell>
          <cell r="C18" t="str">
            <v>Yes</v>
          </cell>
        </row>
        <row r="19">
          <cell r="B19" t="str">
            <v>Signature Asset Library (SAL)</v>
          </cell>
          <cell r="C19" t="str">
            <v>Yes</v>
          </cell>
        </row>
        <row r="20">
          <cell r="B20" t="str">
            <v>UIS Client</v>
          </cell>
          <cell r="C20" t="str">
            <v>Yes</v>
          </cell>
        </row>
        <row r="21">
          <cell r="B21" t="str">
            <v>Tokenization/Detokenization service</v>
          </cell>
          <cell r="C21" t="str">
            <v>Yes</v>
          </cell>
        </row>
        <row r="22">
          <cell r="B22" t="str">
            <v>Central Import System</v>
          </cell>
          <cell r="C22" t="str">
            <v>Yes</v>
          </cell>
        </row>
        <row r="23">
          <cell r="B23" t="str">
            <v>UIS Service</v>
          </cell>
          <cell r="C23" t="str">
            <v>Yes</v>
          </cell>
        </row>
        <row r="24">
          <cell r="B24" t="str">
            <v>Corporate Action Wizard (CAW) Import</v>
          </cell>
          <cell r="C24" t="str">
            <v>Yes</v>
          </cell>
        </row>
        <row r="25">
          <cell r="B25" t="str">
            <v>Client Site Direct</v>
          </cell>
          <cell r="C25" t="str">
            <v>Yes</v>
          </cell>
        </row>
        <row r="26">
          <cell r="B26" t="str">
            <v>Asset Flow</v>
          </cell>
          <cell r="C26" t="str">
            <v>Yes</v>
          </cell>
        </row>
        <row r="27">
          <cell r="B27" t="str">
            <v>Data Conversion</v>
          </cell>
          <cell r="C27" t="str">
            <v>Yes</v>
          </cell>
        </row>
        <row r="28">
          <cell r="B28" t="str">
            <v>Common Batch UK</v>
          </cell>
          <cell r="C28" t="str">
            <v>Yes</v>
          </cell>
        </row>
        <row r="29">
          <cell r="B29" t="str">
            <v>PS batch</v>
          </cell>
          <cell r="C29" t="str">
            <v>Yes</v>
          </cell>
        </row>
        <row r="30">
          <cell r="B30" t="str">
            <v>Email/Messaging</v>
          </cell>
          <cell r="C30" t="str">
            <v>Yes</v>
          </cell>
        </row>
        <row r="31">
          <cell r="B31" t="str">
            <v>Direct API</v>
          </cell>
          <cell r="C31" t="str">
            <v>Yes</v>
          </cell>
        </row>
        <row r="32">
          <cell r="B32" t="str">
            <v>PS Batch UK</v>
          </cell>
          <cell r="C32" t="str">
            <v>Yes</v>
          </cell>
        </row>
        <row r="33">
          <cell r="B33" t="str">
            <v>Asset Allocation</v>
          </cell>
          <cell r="C33" t="str">
            <v>Yes</v>
          </cell>
        </row>
        <row r="34">
          <cell r="B34" t="str">
            <v>ServerSite-US</v>
          </cell>
          <cell r="C34" t="str">
            <v>Yes</v>
          </cell>
        </row>
        <row r="35">
          <cell r="B35" t="str">
            <v>ClientSite-US</v>
          </cell>
          <cell r="C35" t="str">
            <v>Yes</v>
          </cell>
        </row>
        <row r="36">
          <cell r="B36" t="str">
            <v>ServerSite-UK</v>
          </cell>
          <cell r="C36" t="str">
            <v>Yes</v>
          </cell>
        </row>
        <row r="37">
          <cell r="B37" t="str">
            <v>EU Custom Solution</v>
          </cell>
          <cell r="C37" t="str">
            <v>Yes</v>
          </cell>
        </row>
        <row r="38">
          <cell r="B38" t="str">
            <v>Account Management System</v>
          </cell>
          <cell r="C38" t="str">
            <v>Yes</v>
          </cell>
        </row>
        <row r="39">
          <cell r="B39" t="str">
            <v>Training Manager</v>
          </cell>
          <cell r="C39" t="str">
            <v>Yes</v>
          </cell>
        </row>
        <row r="40">
          <cell r="B40" t="str">
            <v>Intapp</v>
          </cell>
          <cell r="C40" t="str">
            <v>Yes</v>
          </cell>
        </row>
        <row r="41">
          <cell r="B41" t="str">
            <v>Presentation Studio</v>
          </cell>
          <cell r="C41" t="str">
            <v>Yes</v>
          </cell>
        </row>
        <row r="42">
          <cell r="B42" t="str">
            <v>Performance Reporting Batch (PR Batch).</v>
          </cell>
          <cell r="C42" t="str">
            <v>Yes</v>
          </cell>
        </row>
        <row r="43">
          <cell r="B43" t="str">
            <v>PAS Service</v>
          </cell>
          <cell r="C43" t="str">
            <v>Yes</v>
          </cell>
        </row>
        <row r="44">
          <cell r="B44" t="str">
            <v>Direct/Office internal operation tools</v>
          </cell>
          <cell r="C44" t="str">
            <v>Yes</v>
          </cell>
        </row>
        <row r="45">
          <cell r="B45" t="str">
            <v>Audit Service</v>
          </cell>
          <cell r="C45" t="str">
            <v>Yes</v>
          </cell>
        </row>
        <row r="46">
          <cell r="B46" t="str">
            <v>Usage Tracking Consumer</v>
          </cell>
          <cell r="C46" t="str">
            <v>Yes</v>
          </cell>
        </row>
        <row r="47">
          <cell r="B47" t="str">
            <v>ClientSite-UK</v>
          </cell>
          <cell r="C47" t="str">
            <v>Yes</v>
          </cell>
        </row>
        <row r="48">
          <cell r="B48" t="str">
            <v>ID Conversion</v>
          </cell>
          <cell r="C48" t="str">
            <v>Yes</v>
          </cell>
        </row>
        <row r="49">
          <cell r="B49" t="str">
            <v>Integration API</v>
          </cell>
          <cell r="C49" t="str">
            <v>Yes</v>
          </cell>
        </row>
        <row r="50">
          <cell r="B50" t="str">
            <v>CIM</v>
          </cell>
          <cell r="C50" t="str">
            <v>Yes</v>
          </cell>
        </row>
        <row r="51">
          <cell r="B51" t="str">
            <v>Report Portal</v>
          </cell>
          <cell r="C51" t="str">
            <v>Yes</v>
          </cell>
        </row>
        <row r="52">
          <cell r="B52" t="str">
            <v>Portfolio Analysis</v>
          </cell>
          <cell r="C52" t="str">
            <v>Yes</v>
          </cell>
        </row>
        <row r="53">
          <cell r="B53" t="str">
            <v>Excel Add-in</v>
          </cell>
          <cell r="C53" t="str">
            <v>Yes</v>
          </cell>
        </row>
        <row r="54">
          <cell r="B54" t="str">
            <v>Office BOS</v>
          </cell>
          <cell r="C54" t="str">
            <v>Yes</v>
          </cell>
        </row>
        <row r="55">
          <cell r="B55" t="str">
            <v>Investor Pulse</v>
          </cell>
          <cell r="C55" t="str">
            <v>Yes</v>
          </cell>
        </row>
        <row r="56">
          <cell r="B56" t="str">
            <v>Internal Shared Service</v>
          </cell>
          <cell r="C56" t="str">
            <v>Yes</v>
          </cell>
        </row>
        <row r="57">
          <cell r="B57" t="str">
            <v>Common Batch US</v>
          </cell>
          <cell r="C57" t="str">
            <v>Yes</v>
          </cell>
        </row>
        <row r="58">
          <cell r="B58" t="str">
            <v>Direct - Screener</v>
          </cell>
          <cell r="C58" t="str">
            <v>Yes</v>
          </cell>
        </row>
        <row r="59">
          <cell r="B59" t="str">
            <v>Tool Service</v>
          </cell>
          <cell r="C59" t="str">
            <v>Yes</v>
          </cell>
        </row>
        <row r="60">
          <cell r="B60" t="str">
            <v>CRM Service</v>
          </cell>
          <cell r="C60" t="str">
            <v>Yes</v>
          </cell>
        </row>
        <row r="61">
          <cell r="B61" t="str">
            <v>Markets Capabilities</v>
          </cell>
          <cell r="C61" t="str">
            <v>Yes</v>
          </cell>
        </row>
        <row r="62">
          <cell r="B62" t="str">
            <v>Direct Cloud Notes</v>
          </cell>
          <cell r="C62" t="str">
            <v>Yes</v>
          </cell>
        </row>
        <row r="63">
          <cell r="B63" t="str">
            <v>Direct Cloud Alert</v>
          </cell>
          <cell r="C63" t="str">
            <v>Yes</v>
          </cell>
        </row>
        <row r="64">
          <cell r="B64" t="str">
            <v>Direct Cloud Notification Inbox</v>
          </cell>
          <cell r="C64" t="str">
            <v>Yes</v>
          </cell>
        </row>
        <row r="65">
          <cell r="B65" t="str">
            <v>PageBuilder Component API</v>
          </cell>
          <cell r="C65" t="str">
            <v>Yes</v>
          </cell>
        </row>
        <row r="66">
          <cell r="B66" t="str">
            <v>Customer API</v>
          </cell>
          <cell r="C66" t="str">
            <v>Yes</v>
          </cell>
        </row>
        <row r="67">
          <cell r="B67" t="str">
            <v>CRM Sync Service</v>
          </cell>
          <cell r="C67" t="str">
            <v>Yes</v>
          </cell>
        </row>
        <row r="68">
          <cell r="B68" t="str">
            <v>DataService API</v>
          </cell>
          <cell r="C68" t="str">
            <v>Yes</v>
          </cell>
        </row>
        <row r="69">
          <cell r="B69" t="str">
            <v>Morningstar Storage Service (MSS) - Object</v>
          </cell>
          <cell r="C69" t="str">
            <v>Yes</v>
          </cell>
        </row>
        <row r="70">
          <cell r="B70" t="str">
            <v>Morningstar Storage Service (MSS) - Transaction</v>
          </cell>
          <cell r="C70" t="str">
            <v>Yes</v>
          </cell>
        </row>
        <row r="71">
          <cell r="B71" t="str">
            <v>Distributed Calculation Service (DCS)</v>
          </cell>
          <cell r="C71" t="str">
            <v>Yes</v>
          </cell>
        </row>
        <row r="72">
          <cell r="B72" t="str">
            <v>SQL Mart</v>
          </cell>
          <cell r="C72" t="str">
            <v>Yes</v>
          </cell>
        </row>
        <row r="73">
          <cell r="B73" t="str">
            <v>Data API V2</v>
          </cell>
          <cell r="C73" t="str">
            <v>Yes</v>
          </cell>
        </row>
        <row r="74">
          <cell r="B74" t="str">
            <v>Portfolio Calculation</v>
          </cell>
          <cell r="C74" t="str">
            <v>Yes</v>
          </cell>
        </row>
        <row r="75">
          <cell r="B75" t="str">
            <v>Data API V2 Content ETL</v>
          </cell>
          <cell r="C75" t="str">
            <v>Yes</v>
          </cell>
        </row>
        <row r="76">
          <cell r="B76" t="str">
            <v>Data API V2 Meta Data</v>
          </cell>
          <cell r="C76" t="str">
            <v>Yes</v>
          </cell>
        </row>
        <row r="77">
          <cell r="B77" t="str">
            <v>SBT American Fund</v>
          </cell>
          <cell r="C77" t="str">
            <v>Yes</v>
          </cell>
        </row>
        <row r="78">
          <cell r="B78" t="str">
            <v>SBT PAService.Intergrator</v>
          </cell>
          <cell r="C78" t="str">
            <v>Yes</v>
          </cell>
        </row>
        <row r="79">
          <cell r="B79" t="str">
            <v>SBT FSFVService</v>
          </cell>
          <cell r="C79" t="str">
            <v>Yes</v>
          </cell>
        </row>
        <row r="80">
          <cell r="B80" t="str">
            <v>SBT Core</v>
          </cell>
          <cell r="C80" t="str">
            <v>Yes</v>
          </cell>
        </row>
        <row r="81">
          <cell r="B81" t="str">
            <v>Screener API</v>
          </cell>
          <cell r="C81" t="str">
            <v>Yes</v>
          </cell>
        </row>
        <row r="82">
          <cell r="B82" t="str">
            <v>SBT TDAAService</v>
          </cell>
          <cell r="C82" t="str">
            <v>Yes</v>
          </cell>
        </row>
        <row r="83">
          <cell r="B83" t="str">
            <v>SBT VanguardIntegrator</v>
          </cell>
          <cell r="C83" t="str">
            <v>Yes</v>
          </cell>
        </row>
        <row r="84">
          <cell r="B84" t="str">
            <v>SBT Morgan Stanley</v>
          </cell>
          <cell r="C84" t="str">
            <v>Yes</v>
          </cell>
        </row>
        <row r="85">
          <cell r="B85" t="str">
            <v>SBT UBS</v>
          </cell>
          <cell r="C85" t="str">
            <v>Yes</v>
          </cell>
        </row>
        <row r="86">
          <cell r="B86" t="str">
            <v>SBT Loring Ward</v>
          </cell>
          <cell r="C86" t="str">
            <v>Yes</v>
          </cell>
        </row>
        <row r="87">
          <cell r="B87" t="str">
            <v>SBT Goal Planner</v>
          </cell>
          <cell r="C87" t="str">
            <v>Yes</v>
          </cell>
        </row>
        <row r="88">
          <cell r="B88" t="str">
            <v>EC API</v>
          </cell>
          <cell r="C88" t="str">
            <v>Yes</v>
          </cell>
        </row>
        <row r="89">
          <cell r="B89" t="str">
            <v>Quotespeed Application Service</v>
          </cell>
          <cell r="C89" t="str">
            <v>Yes</v>
          </cell>
        </row>
        <row r="90">
          <cell r="B90" t="str">
            <v>Quotespeed PULL Service</v>
          </cell>
          <cell r="C90" t="str">
            <v>Yes</v>
          </cell>
        </row>
        <row r="91">
          <cell r="B91" t="str">
            <v>Quotespeed Chart Service</v>
          </cell>
          <cell r="C91" t="str">
            <v>Yes</v>
          </cell>
        </row>
        <row r="92">
          <cell r="B92" t="str">
            <v>Quotespeed PUSH Service</v>
          </cell>
          <cell r="C92" t="str">
            <v>Yes</v>
          </cell>
        </row>
        <row r="93">
          <cell r="B93" t="str">
            <v>TS Cache</v>
          </cell>
          <cell r="C93" t="str">
            <v>Yes</v>
          </cell>
        </row>
        <row r="94">
          <cell r="B94" t="str">
            <v>Gemfire data loader</v>
          </cell>
          <cell r="C94" t="str">
            <v>Yes</v>
          </cell>
        </row>
        <row r="95">
          <cell r="B95" t="str">
            <v>TSCache Loader</v>
          </cell>
          <cell r="C95" t="str">
            <v>Yes</v>
          </cell>
        </row>
        <row r="96">
          <cell r="B96" t="str">
            <v>Data API Web Service</v>
          </cell>
          <cell r="C96" t="str">
            <v>Yes</v>
          </cell>
        </row>
        <row r="97">
          <cell r="B97" t="str">
            <v>Equity API Dumper</v>
          </cell>
          <cell r="C97" t="str">
            <v>Yes</v>
          </cell>
        </row>
        <row r="98">
          <cell r="B98" t="str">
            <v>Equity API Ongoing</v>
          </cell>
          <cell r="C98" t="str">
            <v>Yes</v>
          </cell>
        </row>
        <row r="99">
          <cell r="B99" t="str">
            <v>Equity API Login</v>
          </cell>
          <cell r="C99" t="str">
            <v>Yes</v>
          </cell>
        </row>
        <row r="100">
          <cell r="B100" t="str">
            <v>Equity API Webservice</v>
          </cell>
          <cell r="C100" t="str">
            <v>Yes</v>
          </cell>
        </row>
        <row r="101">
          <cell r="B101" t="str">
            <v>Equity XOI</v>
          </cell>
          <cell r="C101" t="str">
            <v>Yes</v>
          </cell>
        </row>
        <row r="102">
          <cell r="B102" t="str">
            <v>Message Processor</v>
          </cell>
          <cell r="C102" t="str">
            <v>Yes</v>
          </cell>
        </row>
        <row r="103">
          <cell r="B103" t="str">
            <v>Resource PDF generator</v>
          </cell>
          <cell r="C103" t="str">
            <v>Yes</v>
          </cell>
        </row>
        <row r="104">
          <cell r="B104" t="str">
            <v>Equity Production UI</v>
          </cell>
          <cell r="C104" t="str">
            <v>Yes</v>
          </cell>
        </row>
        <row r="105">
          <cell r="B105" t="str">
            <v>GPDF</v>
          </cell>
          <cell r="C105" t="str">
            <v>Yes</v>
          </cell>
        </row>
        <row r="106">
          <cell r="B106" t="str">
            <v>Message Listener</v>
          </cell>
          <cell r="C106" t="str">
            <v>Yes</v>
          </cell>
        </row>
        <row r="107">
          <cell r="B107" t="str">
            <v>Equity daily cleanup</v>
          </cell>
          <cell r="C107" t="str">
            <v>Yes</v>
          </cell>
        </row>
        <row r="108">
          <cell r="B108" t="str">
            <v>Event Generator</v>
          </cell>
          <cell r="C108" t="str">
            <v>Yes</v>
          </cell>
        </row>
        <row r="109">
          <cell r="B109" t="str">
            <v>Equity production monitor</v>
          </cell>
          <cell r="C109" t="str">
            <v>Yes</v>
          </cell>
        </row>
        <row r="110">
          <cell r="B110" t="str">
            <v>DW downloader</v>
          </cell>
          <cell r="C110" t="str">
            <v>Yes</v>
          </cell>
        </row>
        <row r="111">
          <cell r="B111" t="str">
            <v>Event Processor</v>
          </cell>
          <cell r="C111" t="str">
            <v>Yes</v>
          </cell>
        </row>
        <row r="112">
          <cell r="B112" t="str">
            <v>Industry aggregation</v>
          </cell>
          <cell r="C112" t="str">
            <v>Yes</v>
          </cell>
        </row>
        <row r="113">
          <cell r="B113" t="str">
            <v>Microsoft AutoComplete Production</v>
          </cell>
          <cell r="C113" t="str">
            <v>Yes</v>
          </cell>
        </row>
        <row r="114">
          <cell r="B114" t="str">
            <v>ReportEventProcessor</v>
          </cell>
          <cell r="C114" t="str">
            <v>Yes</v>
          </cell>
        </row>
        <row r="115">
          <cell r="B115" t="str">
            <v>FDL</v>
          </cell>
          <cell r="C115" t="str">
            <v>Yes</v>
          </cell>
        </row>
        <row r="116">
          <cell r="B116" t="str">
            <v>Equity Drill Down</v>
          </cell>
          <cell r="C116" t="str">
            <v>Yes</v>
          </cell>
        </row>
        <row r="117">
          <cell r="B117" t="str">
            <v>HP_FDIndustryCalculation</v>
          </cell>
          <cell r="C117" t="str">
            <v>Yes</v>
          </cell>
        </row>
        <row r="118">
          <cell r="B118" t="str">
            <v>Email2QB</v>
          </cell>
          <cell r="C118" t="str">
            <v>Yes</v>
          </cell>
        </row>
        <row r="119">
          <cell r="B119" t="str">
            <v>GEDF</v>
          </cell>
          <cell r="C119" t="str">
            <v>Yes</v>
          </cell>
        </row>
        <row r="120">
          <cell r="B120" t="str">
            <v>Equity Data Feeds - Equity File monitor</v>
          </cell>
          <cell r="C120" t="str">
            <v>Yes</v>
          </cell>
        </row>
        <row r="121">
          <cell r="B121" t="str">
            <v>Equity Production - Equity File monitor</v>
          </cell>
          <cell r="C121" t="str">
            <v>Yes</v>
          </cell>
        </row>
        <row r="122">
          <cell r="B122" t="str">
            <v>Event Dispatcher</v>
          </cell>
          <cell r="C122" t="str">
            <v>Yes</v>
          </cell>
        </row>
        <row r="123">
          <cell r="B123" t="str">
            <v>Equity Data</v>
          </cell>
          <cell r="C123" t="str">
            <v>Yes</v>
          </cell>
        </row>
        <row r="124">
          <cell r="B124" t="str">
            <v>XOINotification</v>
          </cell>
          <cell r="C124" t="str">
            <v>Yes</v>
          </cell>
        </row>
        <row r="125">
          <cell r="B125" t="str">
            <v>Price XOI Production</v>
          </cell>
          <cell r="C125" t="str">
            <v>Yes</v>
          </cell>
        </row>
        <row r="126">
          <cell r="B126" t="str">
            <v>CMS-Fund XOI</v>
          </cell>
          <cell r="C126" t="str">
            <v>Yes</v>
          </cell>
        </row>
        <row r="127">
          <cell r="B127" t="str">
            <v>NCP</v>
          </cell>
          <cell r="C127" t="str">
            <v>Yes</v>
          </cell>
        </row>
        <row r="128">
          <cell r="B128" t="str">
            <v>DPO Tools</v>
          </cell>
          <cell r="C128" t="str">
            <v>Yes</v>
          </cell>
        </row>
        <row r="129">
          <cell r="B129" t="str">
            <v>FD Process</v>
          </cell>
          <cell r="C129" t="str">
            <v>Yes</v>
          </cell>
        </row>
        <row r="130">
          <cell r="B130" t="str">
            <v>EquityProduction</v>
          </cell>
          <cell r="C130" t="str">
            <v>Yes</v>
          </cell>
        </row>
        <row r="131">
          <cell r="B131" t="str">
            <v>TFC</v>
          </cell>
          <cell r="C131" t="str">
            <v>Yes</v>
          </cell>
        </row>
        <row r="132">
          <cell r="B132" t="str">
            <v>CMS-Research DB</v>
          </cell>
          <cell r="C132" t="str">
            <v>Yes</v>
          </cell>
        </row>
        <row r="133">
          <cell r="B133" t="str">
            <v>TS Production</v>
          </cell>
          <cell r="C133" t="str">
            <v>Yes</v>
          </cell>
        </row>
        <row r="134">
          <cell r="B134" t="str">
            <v>FundProduction</v>
          </cell>
          <cell r="C134" t="str">
            <v>Yes</v>
          </cell>
        </row>
        <row r="135">
          <cell r="B135" t="str">
            <v>Nexus</v>
          </cell>
          <cell r="C135" t="str">
            <v>Yes</v>
          </cell>
        </row>
        <row r="136">
          <cell r="B136" t="str">
            <v>Atlassian Stash/Bitbucker</v>
          </cell>
          <cell r="C136" t="str">
            <v>Yes</v>
          </cell>
        </row>
        <row r="137">
          <cell r="B137" t="str">
            <v>BuildLab/Jenkins</v>
          </cell>
          <cell r="C137" t="str">
            <v>Yes</v>
          </cell>
        </row>
        <row r="138">
          <cell r="B138" t="str">
            <v>FishEye Crucible</v>
          </cell>
          <cell r="C138" t="str">
            <v>Yes</v>
          </cell>
        </row>
        <row r="139">
          <cell r="B139" t="str">
            <v>Sonarqube</v>
          </cell>
          <cell r="C139" t="str">
            <v>Yes</v>
          </cell>
        </row>
        <row r="140">
          <cell r="B140" t="str">
            <v>Subversion</v>
          </cell>
          <cell r="C140" t="str">
            <v>Yes</v>
          </cell>
        </row>
        <row r="141">
          <cell r="B141" t="str">
            <v>Fund Data Hedge Fund</v>
          </cell>
          <cell r="C141" t="str">
            <v>Yes</v>
          </cell>
        </row>
        <row r="142">
          <cell r="B142" t="str">
            <v>Fund Data Document warehouse</v>
          </cell>
          <cell r="C142" t="str">
            <v>Yes</v>
          </cell>
        </row>
        <row r="143">
          <cell r="B143" t="str">
            <v>Global ID</v>
          </cell>
          <cell r="C143" t="str">
            <v>Yes</v>
          </cell>
        </row>
        <row r="144">
          <cell r="B144" t="str">
            <v>Fixed Income</v>
          </cell>
          <cell r="C144" t="str">
            <v>Yes</v>
          </cell>
        </row>
        <row r="145">
          <cell r="B145" t="str">
            <v>Automation 鈥?AI</v>
          </cell>
          <cell r="C145" t="str">
            <v>Yes</v>
          </cell>
        </row>
        <row r="146">
          <cell r="B146" t="str">
            <v>Equity Edgar Data System</v>
          </cell>
          <cell r="C146" t="str">
            <v>Yes</v>
          </cell>
        </row>
        <row r="147">
          <cell r="B147" t="str">
            <v>ESG Data</v>
          </cell>
          <cell r="C147" t="str">
            <v>Yes</v>
          </cell>
        </row>
        <row r="148">
          <cell r="B148" t="str">
            <v>Fund Data Portfolio</v>
          </cell>
          <cell r="C148" t="str">
            <v>Yes</v>
          </cell>
        </row>
        <row r="149">
          <cell r="B149" t="str">
            <v>Equity Non-Financial System</v>
          </cell>
          <cell r="C149" t="str">
            <v>Yes</v>
          </cell>
        </row>
        <row r="150">
          <cell r="B150" t="str">
            <v>Data Manager - Global Fund Operation</v>
          </cell>
          <cell r="C150" t="str">
            <v>Yes</v>
          </cell>
        </row>
        <row r="151">
          <cell r="B151" t="str">
            <v>Fund Data Index System</v>
          </cell>
          <cell r="C151" t="str">
            <v>Yes</v>
          </cell>
        </row>
        <row r="152">
          <cell r="B152" t="str">
            <v>Data Manager - Global Fund Performance Processor</v>
          </cell>
          <cell r="C152" t="str">
            <v>Yes</v>
          </cell>
        </row>
        <row r="153">
          <cell r="B153" t="str">
            <v>Morningstar Equity Data System</v>
          </cell>
          <cell r="C153" t="str">
            <v>Yes</v>
          </cell>
        </row>
        <row r="154">
          <cell r="B154" t="str">
            <v>Data Manager - Doc Library</v>
          </cell>
          <cell r="C154" t="str">
            <v>Yes</v>
          </cell>
        </row>
        <row r="155">
          <cell r="B155" t="str">
            <v>Fund Data Separate Account</v>
          </cell>
          <cell r="C155" t="str">
            <v>Yes</v>
          </cell>
        </row>
        <row r="156">
          <cell r="B156" t="str">
            <v>Data Collection Mining Service</v>
          </cell>
          <cell r="C156" t="str">
            <v>Yes</v>
          </cell>
        </row>
        <row r="157">
          <cell r="B157" t="str">
            <v>Systran</v>
          </cell>
          <cell r="C157" t="str">
            <v>Yes</v>
          </cell>
        </row>
        <row r="158">
          <cell r="B158" t="str">
            <v>Document Acquisition Platform</v>
          </cell>
          <cell r="C158" t="str">
            <v>Yes</v>
          </cell>
        </row>
        <row r="159">
          <cell r="B159" t="str">
            <v>Data Manager</v>
          </cell>
          <cell r="C159" t="str">
            <v>Yes</v>
          </cell>
        </row>
        <row r="160">
          <cell r="B160" t="str">
            <v>FINRA Fixed Income Service</v>
          </cell>
          <cell r="C160" t="str">
            <v>Yes</v>
          </cell>
        </row>
        <row r="161">
          <cell r="B161" t="str">
            <v>UBS 鈥?Variable Annuity Mapping</v>
          </cell>
          <cell r="C161" t="str">
            <v>Yes</v>
          </cell>
        </row>
        <row r="162">
          <cell r="B162" t="str">
            <v>Data Manager - Fund Data Fundamental</v>
          </cell>
          <cell r="C162" t="str">
            <v>Yes</v>
          </cell>
        </row>
        <row r="163">
          <cell r="B163" t="str">
            <v>Office 365 - Corporate Email</v>
          </cell>
          <cell r="C163" t="str">
            <v>Yes</v>
          </cell>
        </row>
        <row r="164">
          <cell r="B164" t="str">
            <v>Enterprise Vault</v>
          </cell>
          <cell r="C164" t="str">
            <v>Yes</v>
          </cell>
        </row>
        <row r="165">
          <cell r="B165" t="str">
            <v>Skype for Business</v>
          </cell>
          <cell r="C165" t="str">
            <v>Yes</v>
          </cell>
        </row>
        <row r="166">
          <cell r="B166" t="str">
            <v>Certificate services</v>
          </cell>
          <cell r="C166" t="str">
            <v>Yes</v>
          </cell>
        </row>
        <row r="167">
          <cell r="B167" t="str">
            <v>On-Prem AD</v>
          </cell>
          <cell r="C167" t="str">
            <v>Yes</v>
          </cell>
        </row>
        <row r="168">
          <cell r="B168" t="str">
            <v>Office 365 - Mobile Device Management</v>
          </cell>
          <cell r="C168" t="str">
            <v>Yes</v>
          </cell>
        </row>
        <row r="169">
          <cell r="B169" t="str">
            <v>Amazon AD</v>
          </cell>
          <cell r="C169" t="str">
            <v>Yes</v>
          </cell>
        </row>
        <row r="170">
          <cell r="B170" t="str">
            <v>EU Retail Label Admin</v>
          </cell>
          <cell r="C170" t="str">
            <v>Yes</v>
          </cell>
        </row>
        <row r="171">
          <cell r="B171" t="str">
            <v>EU Retail backend production</v>
          </cell>
          <cell r="C171" t="str">
            <v>Yes</v>
          </cell>
        </row>
        <row r="172">
          <cell r="B172" t="str">
            <v>EU Retail SOLR Index</v>
          </cell>
          <cell r="C172" t="str">
            <v>Yes</v>
          </cell>
        </row>
        <row r="173">
          <cell r="B173" t="str">
            <v>EU Retail Jarvis</v>
          </cell>
          <cell r="C173" t="str">
            <v>Yes</v>
          </cell>
        </row>
        <row r="174">
          <cell r="B174" t="str">
            <v>EU Retail Web Sites</v>
          </cell>
          <cell r="C174" t="str">
            <v>Yes</v>
          </cell>
        </row>
        <row r="175">
          <cell r="B175" t="str">
            <v>EU Retail SOLR API</v>
          </cell>
          <cell r="C175" t="str">
            <v>Yes</v>
          </cell>
        </row>
        <row r="176">
          <cell r="B176" t="str">
            <v>CMSGo</v>
          </cell>
          <cell r="C176" t="str">
            <v>Yes</v>
          </cell>
        </row>
        <row r="177">
          <cell r="B177" t="str">
            <v>EU Retail DB</v>
          </cell>
          <cell r="C177" t="str">
            <v>Yes</v>
          </cell>
        </row>
        <row r="178">
          <cell r="B178" t="str">
            <v>Datacenter LAN</v>
          </cell>
          <cell r="C178" t="str">
            <v>Yes</v>
          </cell>
        </row>
        <row r="179">
          <cell r="B179" t="str">
            <v>Zoom</v>
          </cell>
          <cell r="C179" t="str">
            <v>Yes</v>
          </cell>
        </row>
        <row r="180">
          <cell r="B180" t="str">
            <v>Network Storage</v>
          </cell>
          <cell r="C180" t="str">
            <v>Yes</v>
          </cell>
        </row>
        <row r="181">
          <cell r="B181" t="str">
            <v>Firewall</v>
          </cell>
          <cell r="C181" t="str">
            <v>Yes</v>
          </cell>
        </row>
        <row r="182">
          <cell r="B182" t="str">
            <v>Printers</v>
          </cell>
          <cell r="C182" t="str">
            <v>Yes</v>
          </cell>
        </row>
        <row r="183">
          <cell r="B183" t="str">
            <v>WAN</v>
          </cell>
          <cell r="C183" t="str">
            <v>Yes</v>
          </cell>
        </row>
        <row r="184">
          <cell r="B184" t="str">
            <v>FTP</v>
          </cell>
          <cell r="C184" t="str">
            <v>Yes</v>
          </cell>
        </row>
        <row r="185">
          <cell r="B185" t="str">
            <v>Contact center systems</v>
          </cell>
          <cell r="C185" t="str">
            <v>Yes</v>
          </cell>
        </row>
        <row r="186">
          <cell r="B186" t="str">
            <v>WAN Optimisation</v>
          </cell>
          <cell r="C186" t="str">
            <v>Yes</v>
          </cell>
        </row>
        <row r="187">
          <cell r="B187" t="str">
            <v>VMWare</v>
          </cell>
          <cell r="C187" t="str">
            <v>Yes</v>
          </cell>
        </row>
        <row r="188">
          <cell r="B188" t="str">
            <v>Authentication/Profiling</v>
          </cell>
          <cell r="C188" t="str">
            <v>Yes</v>
          </cell>
        </row>
        <row r="189">
          <cell r="B189" t="str">
            <v>Backup</v>
          </cell>
          <cell r="C189" t="str">
            <v>Yes</v>
          </cell>
        </row>
        <row r="190">
          <cell r="B190" t="str">
            <v>WSUS</v>
          </cell>
          <cell r="C190" t="str">
            <v>Yes</v>
          </cell>
        </row>
        <row r="191">
          <cell r="B191" t="str">
            <v>Virtual Center</v>
          </cell>
          <cell r="C191" t="str">
            <v>Yes</v>
          </cell>
        </row>
        <row r="192">
          <cell r="B192" t="str">
            <v>File and Print</v>
          </cell>
          <cell r="C192" t="str">
            <v>Yes</v>
          </cell>
        </row>
        <row r="193">
          <cell r="B193" t="str">
            <v>Remote Access</v>
          </cell>
          <cell r="C193" t="str">
            <v>Yes</v>
          </cell>
        </row>
        <row r="194">
          <cell r="B194" t="str">
            <v>Virtual Desktop Infrastructure</v>
          </cell>
          <cell r="C194" t="str">
            <v>Yes</v>
          </cell>
        </row>
        <row r="195">
          <cell r="B195" t="str">
            <v>LTM</v>
          </cell>
          <cell r="C195" t="str">
            <v>Yes</v>
          </cell>
        </row>
        <row r="196">
          <cell r="B196" t="str">
            <v>Domain Registration</v>
          </cell>
          <cell r="C196" t="str">
            <v>Yes</v>
          </cell>
        </row>
        <row r="197">
          <cell r="B197" t="str">
            <v>BIND</v>
          </cell>
          <cell r="C197" t="str">
            <v>Yes</v>
          </cell>
        </row>
        <row r="198">
          <cell r="B198" t="str">
            <v>Service Desk Process Automation</v>
          </cell>
          <cell r="C198" t="str">
            <v>Yes</v>
          </cell>
        </row>
        <row r="199">
          <cell r="B199" t="str">
            <v>Corporate LAN</v>
          </cell>
          <cell r="C199" t="str">
            <v>Yes</v>
          </cell>
        </row>
        <row r="200">
          <cell r="B200" t="str">
            <v>Physical server</v>
          </cell>
          <cell r="C200" t="str">
            <v>Yes</v>
          </cell>
        </row>
        <row r="201">
          <cell r="B201" t="str">
            <v>Bluecoat Director</v>
          </cell>
          <cell r="C201" t="str">
            <v>Yes</v>
          </cell>
        </row>
        <row r="202">
          <cell r="B202" t="str">
            <v>PBX System</v>
          </cell>
          <cell r="C202" t="str">
            <v>Yes</v>
          </cell>
        </row>
        <row r="203">
          <cell r="B203" t="str">
            <v>RSA</v>
          </cell>
          <cell r="C203" t="str">
            <v>Yes</v>
          </cell>
        </row>
        <row r="204">
          <cell r="B204" t="str">
            <v>Network Monitoring</v>
          </cell>
          <cell r="C204" t="str">
            <v>Yes</v>
          </cell>
        </row>
        <row r="205">
          <cell r="B205" t="str">
            <v>Jira ISD</v>
          </cell>
          <cell r="C205" t="str">
            <v>Yes</v>
          </cell>
        </row>
        <row r="206">
          <cell r="B206" t="str">
            <v>Certificates - SSL</v>
          </cell>
          <cell r="C206" t="str">
            <v>Yes</v>
          </cell>
        </row>
        <row r="207">
          <cell r="B207" t="str">
            <v>Blade Administration</v>
          </cell>
          <cell r="C207" t="str">
            <v>Yes</v>
          </cell>
        </row>
        <row r="208">
          <cell r="B208" t="str">
            <v>Workstations</v>
          </cell>
          <cell r="C208" t="str">
            <v>Yes</v>
          </cell>
        </row>
        <row r="209">
          <cell r="B209" t="str">
            <v>Windows server</v>
          </cell>
          <cell r="C209" t="str">
            <v>Yes</v>
          </cell>
        </row>
        <row r="210">
          <cell r="B210" t="str">
            <v>Internal DNS</v>
          </cell>
          <cell r="C210" t="str">
            <v>Yes</v>
          </cell>
        </row>
        <row r="211">
          <cell r="B211" t="str">
            <v>Datacenter</v>
          </cell>
          <cell r="C211" t="str">
            <v>Yes</v>
          </cell>
        </row>
        <row r="212">
          <cell r="B212" t="str">
            <v>External DNS</v>
          </cell>
          <cell r="C212" t="str">
            <v>Yes</v>
          </cell>
        </row>
        <row r="213">
          <cell r="B213" t="str">
            <v>Linux server</v>
          </cell>
          <cell r="C213" t="str">
            <v>Yes</v>
          </cell>
        </row>
        <row r="214">
          <cell r="B214" t="str">
            <v>Splunk</v>
          </cell>
          <cell r="C214" t="str">
            <v>Yes</v>
          </cell>
        </row>
        <row r="215">
          <cell r="B215" t="str">
            <v>Bluecoat Proxy</v>
          </cell>
          <cell r="C215" t="str">
            <v>Yes</v>
          </cell>
        </row>
        <row r="216">
          <cell r="B216" t="str">
            <v>GTM</v>
          </cell>
          <cell r="C216" t="str">
            <v>Yes</v>
          </cell>
        </row>
        <row r="217">
          <cell r="B217" t="str">
            <v>Virtual server</v>
          </cell>
          <cell r="C217" t="str">
            <v>Yes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sjira.morningstar.com/browse/IMPM-638" TargetMode="External"/><Relationship Id="rId671" Type="http://schemas.openxmlformats.org/officeDocument/2006/relationships/hyperlink" Target="https://msjira.morningstar.com/browse/IMPM-2198" TargetMode="External"/><Relationship Id="rId769" Type="http://schemas.openxmlformats.org/officeDocument/2006/relationships/hyperlink" Target="https://mswiki.morningstar.com/pages/viewpage.action?pageId=295409624" TargetMode="External"/><Relationship Id="rId21" Type="http://schemas.openxmlformats.org/officeDocument/2006/relationships/hyperlink" Target="https://msjira.morningstar.com/browse/IMPM-28" TargetMode="External"/><Relationship Id="rId324" Type="http://schemas.openxmlformats.org/officeDocument/2006/relationships/hyperlink" Target="https://msjira.morningstar.com/browse/IMPM-1281" TargetMode="External"/><Relationship Id="rId531" Type="http://schemas.openxmlformats.org/officeDocument/2006/relationships/hyperlink" Target="https://msjira.morningstar.com/browse/IMPM-1880" TargetMode="External"/><Relationship Id="rId629" Type="http://schemas.openxmlformats.org/officeDocument/2006/relationships/hyperlink" Target="https://mswiki.morningstar.com/pages/viewpage.action?pageId=266552692" TargetMode="External"/><Relationship Id="rId170" Type="http://schemas.openxmlformats.org/officeDocument/2006/relationships/hyperlink" Target="https://msjira.morningstar.com/browse/IMPM-846" TargetMode="External"/><Relationship Id="rId226" Type="http://schemas.openxmlformats.org/officeDocument/2006/relationships/hyperlink" Target="https://msjira.morningstar.com/browse/IMPM-1031" TargetMode="External"/><Relationship Id="rId433" Type="http://schemas.openxmlformats.org/officeDocument/2006/relationships/hyperlink" Target="https://msjira.morningstar.com/browse/IMPM-1615" TargetMode="External"/><Relationship Id="rId268" Type="http://schemas.openxmlformats.org/officeDocument/2006/relationships/hyperlink" Target="https://msjira.morningstar.com/browse/IMPM-1143" TargetMode="External"/><Relationship Id="rId475" Type="http://schemas.openxmlformats.org/officeDocument/2006/relationships/hyperlink" Target="https://msjira.morningstar.com/browse/IMPM-1739" TargetMode="External"/><Relationship Id="rId640" Type="http://schemas.openxmlformats.org/officeDocument/2006/relationships/hyperlink" Target="https://mswiki.morningstar.com/display/technology/AS-News+-+IMPM-1303+-+2018-01-10+-+News+API+Respond+Slowly" TargetMode="External"/><Relationship Id="rId682" Type="http://schemas.openxmlformats.org/officeDocument/2006/relationships/hyperlink" Target="https://msjira.morningstar.com/browse/IMPM-2224" TargetMode="External"/><Relationship Id="rId738" Type="http://schemas.openxmlformats.org/officeDocument/2006/relationships/hyperlink" Target="https://msjira.morningstar.com/browse/IMPM-2358" TargetMode="External"/><Relationship Id="rId32" Type="http://schemas.openxmlformats.org/officeDocument/2006/relationships/hyperlink" Target="https://msjira.morningstar.com/browse/IMPM-40" TargetMode="External"/><Relationship Id="rId74" Type="http://schemas.openxmlformats.org/officeDocument/2006/relationships/hyperlink" Target="https://msjira.morningstar.com/browse/IMPM-542" TargetMode="External"/><Relationship Id="rId128" Type="http://schemas.openxmlformats.org/officeDocument/2006/relationships/hyperlink" Target="https://msjira.morningstar.com/browse/IMPM-666" TargetMode="External"/><Relationship Id="rId335" Type="http://schemas.openxmlformats.org/officeDocument/2006/relationships/hyperlink" Target="https://msjira.morningstar.com/browse/IMPM-1296" TargetMode="External"/><Relationship Id="rId377" Type="http://schemas.openxmlformats.org/officeDocument/2006/relationships/hyperlink" Target="https://msjira.morningstar.com/browse/IMPM-1442" TargetMode="External"/><Relationship Id="rId500" Type="http://schemas.openxmlformats.org/officeDocument/2006/relationships/hyperlink" Target="https://msjira.morningstar.com/browse/IMPM-1794" TargetMode="External"/><Relationship Id="rId542" Type="http://schemas.openxmlformats.org/officeDocument/2006/relationships/hyperlink" Target="https://msjira.morningstar.com/browse/IMPM-1904" TargetMode="External"/><Relationship Id="rId584" Type="http://schemas.openxmlformats.org/officeDocument/2006/relationships/hyperlink" Target="https://msjira.morningstar.com/browse/IMPM-2026" TargetMode="External"/><Relationship Id="rId5" Type="http://schemas.openxmlformats.org/officeDocument/2006/relationships/hyperlink" Target="https://msjira.morningstar.com/browse/IMPM-12" TargetMode="External"/><Relationship Id="rId181" Type="http://schemas.openxmlformats.org/officeDocument/2006/relationships/hyperlink" Target="https://msjira.morningstar.com/browse/IMPM-893" TargetMode="External"/><Relationship Id="rId237" Type="http://schemas.openxmlformats.org/officeDocument/2006/relationships/hyperlink" Target="https://msjira.morningstar.com/browse/IMPM-1064" TargetMode="External"/><Relationship Id="rId402" Type="http://schemas.openxmlformats.org/officeDocument/2006/relationships/hyperlink" Target="https://msjira.morningstar.com/browse/IMPM-1509" TargetMode="External"/><Relationship Id="rId279" Type="http://schemas.openxmlformats.org/officeDocument/2006/relationships/hyperlink" Target="https://msjira.morningstar.com/browse/IMPM-1175" TargetMode="External"/><Relationship Id="rId444" Type="http://schemas.openxmlformats.org/officeDocument/2006/relationships/hyperlink" Target="https://msjira.morningstar.com/browse/IMPM-1650" TargetMode="External"/><Relationship Id="rId486" Type="http://schemas.openxmlformats.org/officeDocument/2006/relationships/hyperlink" Target="https://msjira.morningstar.com/browse/IMPM-1764" TargetMode="External"/><Relationship Id="rId651" Type="http://schemas.openxmlformats.org/officeDocument/2006/relationships/hyperlink" Target="https://mswiki.morningstar.com/display/technology/DataAPI-V2_2018-03-21_IMPM-1424_Data+APIv2+Severely+Degraded" TargetMode="External"/><Relationship Id="rId693" Type="http://schemas.openxmlformats.org/officeDocument/2006/relationships/hyperlink" Target="https://msjira.morningstar.com/browse/IMPM-2263" TargetMode="External"/><Relationship Id="rId707" Type="http://schemas.openxmlformats.org/officeDocument/2006/relationships/hyperlink" Target="https://msjira.morningstar.com/browse/IMPM-2295" TargetMode="External"/><Relationship Id="rId749" Type="http://schemas.openxmlformats.org/officeDocument/2006/relationships/hyperlink" Target="https://mswiki.morningstar.com/pages/viewpage.action?pageId=292569553" TargetMode="External"/><Relationship Id="rId43" Type="http://schemas.openxmlformats.org/officeDocument/2006/relationships/hyperlink" Target="https://msjira.morningstar.com/browse/IMPM-51" TargetMode="External"/><Relationship Id="rId139" Type="http://schemas.openxmlformats.org/officeDocument/2006/relationships/hyperlink" Target="https://msjira.morningstar.com/browse/IMPM-691" TargetMode="External"/><Relationship Id="rId290" Type="http://schemas.openxmlformats.org/officeDocument/2006/relationships/hyperlink" Target="https://msjira.morningstar.com/browse/IMPM-1211" TargetMode="External"/><Relationship Id="rId304" Type="http://schemas.openxmlformats.org/officeDocument/2006/relationships/hyperlink" Target="https://msjira.morningstar.com/browse/IMPM-1240" TargetMode="External"/><Relationship Id="rId346" Type="http://schemas.openxmlformats.org/officeDocument/2006/relationships/hyperlink" Target="https://msjira.morningstar.com/browse/IMPM-1350" TargetMode="External"/><Relationship Id="rId388" Type="http://schemas.openxmlformats.org/officeDocument/2006/relationships/hyperlink" Target="https://msjira.morningstar.com/browse/IMPM-1471" TargetMode="External"/><Relationship Id="rId511" Type="http://schemas.openxmlformats.org/officeDocument/2006/relationships/hyperlink" Target="https://msjira.morningstar.com/browse/IMPM-1827" TargetMode="External"/><Relationship Id="rId553" Type="http://schemas.openxmlformats.org/officeDocument/2006/relationships/hyperlink" Target="https://msjira.morningstar.com/browse/IMPM-1943" TargetMode="External"/><Relationship Id="rId609" Type="http://schemas.openxmlformats.org/officeDocument/2006/relationships/hyperlink" Target="https://msjira.morningstar.com/browse/IMPM-2106" TargetMode="External"/><Relationship Id="rId760" Type="http://schemas.openxmlformats.org/officeDocument/2006/relationships/hyperlink" Target="https://msjira.morningstar.com/browse/IMPM-2412" TargetMode="External"/><Relationship Id="rId85" Type="http://schemas.openxmlformats.org/officeDocument/2006/relationships/hyperlink" Target="https://msjira.morningstar.com/browse/IMPM-564" TargetMode="External"/><Relationship Id="rId150" Type="http://schemas.openxmlformats.org/officeDocument/2006/relationships/hyperlink" Target="https://msjira.morningstar.com/browse/IMPM-793" TargetMode="External"/><Relationship Id="rId192" Type="http://schemas.openxmlformats.org/officeDocument/2006/relationships/hyperlink" Target="https://msjira.morningstar.com/browse/IMPM-935" TargetMode="External"/><Relationship Id="rId206" Type="http://schemas.openxmlformats.org/officeDocument/2006/relationships/hyperlink" Target="https://msjira.morningstar.com/browse/IMPM-979" TargetMode="External"/><Relationship Id="rId413" Type="http://schemas.openxmlformats.org/officeDocument/2006/relationships/hyperlink" Target="https://msjira.morningstar.com/browse/IMPM-1547" TargetMode="External"/><Relationship Id="rId595" Type="http://schemas.openxmlformats.org/officeDocument/2006/relationships/hyperlink" Target="https://msjira.morningstar.com/browse/IMPM-2067" TargetMode="External"/><Relationship Id="rId248" Type="http://schemas.openxmlformats.org/officeDocument/2006/relationships/hyperlink" Target="https://msjira.morningstar.com/browse/IMPM-1092" TargetMode="External"/><Relationship Id="rId455" Type="http://schemas.openxmlformats.org/officeDocument/2006/relationships/hyperlink" Target="https://msjira.morningstar.com/browse/IMPM-1683" TargetMode="External"/><Relationship Id="rId497" Type="http://schemas.openxmlformats.org/officeDocument/2006/relationships/hyperlink" Target="https://msjira.morningstar.com/browse/IMPM-1788" TargetMode="External"/><Relationship Id="rId620" Type="http://schemas.openxmlformats.org/officeDocument/2006/relationships/hyperlink" Target="https://msjira.morningstar.com/browse/IMPM-2140" TargetMode="External"/><Relationship Id="rId662" Type="http://schemas.openxmlformats.org/officeDocument/2006/relationships/hyperlink" Target="https://msjira.morningstar.com/browse/IMPM-2175" TargetMode="External"/><Relationship Id="rId718" Type="http://schemas.openxmlformats.org/officeDocument/2006/relationships/hyperlink" Target="https://msjira.morningstar.com/browse/IMPM-1974" TargetMode="External"/><Relationship Id="rId12" Type="http://schemas.openxmlformats.org/officeDocument/2006/relationships/hyperlink" Target="https://msjira.morningstar.com/browse/IMPM-19" TargetMode="External"/><Relationship Id="rId108" Type="http://schemas.openxmlformats.org/officeDocument/2006/relationships/hyperlink" Target="https://msjira.morningstar.com/browse/IMPM-622" TargetMode="External"/><Relationship Id="rId315" Type="http://schemas.openxmlformats.org/officeDocument/2006/relationships/hyperlink" Target="https://msjira.morningstar.com/browse/IMPM-1263" TargetMode="External"/><Relationship Id="rId357" Type="http://schemas.openxmlformats.org/officeDocument/2006/relationships/hyperlink" Target="https://msjira.morningstar.com/browse/IMPM-1379" TargetMode="External"/><Relationship Id="rId522" Type="http://schemas.openxmlformats.org/officeDocument/2006/relationships/hyperlink" Target="https://msjira.morningstar.com/browse/IMPM-1856" TargetMode="External"/><Relationship Id="rId54" Type="http://schemas.openxmlformats.org/officeDocument/2006/relationships/hyperlink" Target="https://msjira.morningstar.com/browse/IMPM-72" TargetMode="External"/><Relationship Id="rId96" Type="http://schemas.openxmlformats.org/officeDocument/2006/relationships/hyperlink" Target="https://msjira.morningstar.com/browse/IMPM-591" TargetMode="External"/><Relationship Id="rId161" Type="http://schemas.openxmlformats.org/officeDocument/2006/relationships/hyperlink" Target="https://msjira.morningstar.com/browse/IMPM-826" TargetMode="External"/><Relationship Id="rId217" Type="http://schemas.openxmlformats.org/officeDocument/2006/relationships/hyperlink" Target="https://msjira.morningstar.com/browse/IMPM-1008" TargetMode="External"/><Relationship Id="rId399" Type="http://schemas.openxmlformats.org/officeDocument/2006/relationships/hyperlink" Target="https://msjira.morningstar.com/browse/IMPM-1500" TargetMode="External"/><Relationship Id="rId564" Type="http://schemas.openxmlformats.org/officeDocument/2006/relationships/hyperlink" Target="https://msjira.morningstar.com/browse/IMPM-1967" TargetMode="External"/><Relationship Id="rId771" Type="http://schemas.openxmlformats.org/officeDocument/2006/relationships/hyperlink" Target="https://msjira.morningstar.com/browse/IMPM-2435" TargetMode="External"/><Relationship Id="rId259" Type="http://schemas.openxmlformats.org/officeDocument/2006/relationships/hyperlink" Target="https://msjira.morningstar.com/browse/IMPM-1117" TargetMode="External"/><Relationship Id="rId424" Type="http://schemas.openxmlformats.org/officeDocument/2006/relationships/hyperlink" Target="https://msjira.morningstar.com/browse/IMPM-1579" TargetMode="External"/><Relationship Id="rId466" Type="http://schemas.openxmlformats.org/officeDocument/2006/relationships/hyperlink" Target="https://msjira.morningstar.com/browse/IMPM-1715" TargetMode="External"/><Relationship Id="rId631" Type="http://schemas.openxmlformats.org/officeDocument/2006/relationships/hyperlink" Target="https://mswiki.morningstar.com/pages/viewpage.action?pageId=267223823" TargetMode="External"/><Relationship Id="rId673" Type="http://schemas.openxmlformats.org/officeDocument/2006/relationships/hyperlink" Target="https://msjira.morningstar.com/browse/IMPM-2204" TargetMode="External"/><Relationship Id="rId729" Type="http://schemas.openxmlformats.org/officeDocument/2006/relationships/hyperlink" Target="https://msjira.morningstar.com/browse/IMPM-2344" TargetMode="External"/><Relationship Id="rId23" Type="http://schemas.openxmlformats.org/officeDocument/2006/relationships/hyperlink" Target="https://msjira.morningstar.com/browse/IMPM-30" TargetMode="External"/><Relationship Id="rId119" Type="http://schemas.openxmlformats.org/officeDocument/2006/relationships/hyperlink" Target="https://msjira.morningstar.com/browse/IMPM-644" TargetMode="External"/><Relationship Id="rId270" Type="http://schemas.openxmlformats.org/officeDocument/2006/relationships/hyperlink" Target="https://msjira.morningstar.com/browse/IMPM-1147" TargetMode="External"/><Relationship Id="rId326" Type="http://schemas.openxmlformats.org/officeDocument/2006/relationships/hyperlink" Target="https://msjira.morningstar.com/browse/IMPM-1286" TargetMode="External"/><Relationship Id="rId533" Type="http://schemas.openxmlformats.org/officeDocument/2006/relationships/hyperlink" Target="https://msjira.morningstar.com/browse/IMPM-1884" TargetMode="External"/><Relationship Id="rId65" Type="http://schemas.openxmlformats.org/officeDocument/2006/relationships/hyperlink" Target="https://msjira.morningstar.com/browse/IMPM-520" TargetMode="External"/><Relationship Id="rId130" Type="http://schemas.openxmlformats.org/officeDocument/2006/relationships/hyperlink" Target="https://msjira.morningstar.com/browse/IMPM-671" TargetMode="External"/><Relationship Id="rId368" Type="http://schemas.openxmlformats.org/officeDocument/2006/relationships/hyperlink" Target="https://msjira.morningstar.com/browse/IMPM-1414" TargetMode="External"/><Relationship Id="rId575" Type="http://schemas.openxmlformats.org/officeDocument/2006/relationships/hyperlink" Target="https://msjira.morningstar.com/browse/IMPM-2006" TargetMode="External"/><Relationship Id="rId740" Type="http://schemas.openxmlformats.org/officeDocument/2006/relationships/hyperlink" Target="https://msjira.morningstar.com/browse/IMPM-2363" TargetMode="External"/><Relationship Id="rId172" Type="http://schemas.openxmlformats.org/officeDocument/2006/relationships/hyperlink" Target="https://msjira.morningstar.com/browse/IMPM-852" TargetMode="External"/><Relationship Id="rId228" Type="http://schemas.openxmlformats.org/officeDocument/2006/relationships/hyperlink" Target="https://msjira.morningstar.com/browse/IMPM-1036" TargetMode="External"/><Relationship Id="rId435" Type="http://schemas.openxmlformats.org/officeDocument/2006/relationships/hyperlink" Target="https://msjira.morningstar.com/browse/IMPM-1619" TargetMode="External"/><Relationship Id="rId477" Type="http://schemas.openxmlformats.org/officeDocument/2006/relationships/hyperlink" Target="https://msjira.morningstar.com/browse/IMPM-1743" TargetMode="External"/><Relationship Id="rId600" Type="http://schemas.openxmlformats.org/officeDocument/2006/relationships/hyperlink" Target="https://msjira.morningstar.com/browse/IMPM-2082" TargetMode="External"/><Relationship Id="rId642" Type="http://schemas.openxmlformats.org/officeDocument/2006/relationships/hyperlink" Target="https://mswiki.morningstar.com/pages/viewpage.action?pageId=247172846" TargetMode="External"/><Relationship Id="rId684" Type="http://schemas.openxmlformats.org/officeDocument/2006/relationships/hyperlink" Target="https://msjira.morningstar.com/browse/IMPM-2228" TargetMode="External"/><Relationship Id="rId281" Type="http://schemas.openxmlformats.org/officeDocument/2006/relationships/hyperlink" Target="https://msjira.morningstar.com/browse/IMPM-1180" TargetMode="External"/><Relationship Id="rId337" Type="http://schemas.openxmlformats.org/officeDocument/2006/relationships/hyperlink" Target="https://msjira.morningstar.com/browse/IMPM-1307" TargetMode="External"/><Relationship Id="rId502" Type="http://schemas.openxmlformats.org/officeDocument/2006/relationships/hyperlink" Target="https://msjira.morningstar.com/browse/IMPM-1797" TargetMode="External"/><Relationship Id="rId34" Type="http://schemas.openxmlformats.org/officeDocument/2006/relationships/hyperlink" Target="https://msjira.morningstar.com/browse/IMPM-42" TargetMode="External"/><Relationship Id="rId76" Type="http://schemas.openxmlformats.org/officeDocument/2006/relationships/hyperlink" Target="https://msjira.morningstar.com/browse/IMPM-544" TargetMode="External"/><Relationship Id="rId141" Type="http://schemas.openxmlformats.org/officeDocument/2006/relationships/hyperlink" Target="https://msjira.morningstar.com/browse/IMPM-696" TargetMode="External"/><Relationship Id="rId379" Type="http://schemas.openxmlformats.org/officeDocument/2006/relationships/hyperlink" Target="https://msjira.morningstar.com/browse/IMPM-1447" TargetMode="External"/><Relationship Id="rId544" Type="http://schemas.openxmlformats.org/officeDocument/2006/relationships/hyperlink" Target="https://msjira.morningstar.com/browse/IMPM-1908" TargetMode="External"/><Relationship Id="rId586" Type="http://schemas.openxmlformats.org/officeDocument/2006/relationships/hyperlink" Target="https://msjira.morningstar.com/browse/IMPM-2033" TargetMode="External"/><Relationship Id="rId751" Type="http://schemas.openxmlformats.org/officeDocument/2006/relationships/hyperlink" Target="https://msjira.morningstar.com/browse/IMPM-2395" TargetMode="External"/><Relationship Id="rId7" Type="http://schemas.openxmlformats.org/officeDocument/2006/relationships/hyperlink" Target="https://msjira.morningstar.com/browse/IMPM-14" TargetMode="External"/><Relationship Id="rId183" Type="http://schemas.openxmlformats.org/officeDocument/2006/relationships/hyperlink" Target="https://msjira.morningstar.com/browse/IMPM-904" TargetMode="External"/><Relationship Id="rId239" Type="http://schemas.openxmlformats.org/officeDocument/2006/relationships/hyperlink" Target="https://msjira.morningstar.com/browse/IMPM-1068" TargetMode="External"/><Relationship Id="rId390" Type="http://schemas.openxmlformats.org/officeDocument/2006/relationships/hyperlink" Target="https://msjira.morningstar.com/browse/IMPM-1476" TargetMode="External"/><Relationship Id="rId404" Type="http://schemas.openxmlformats.org/officeDocument/2006/relationships/hyperlink" Target="https://msjira.morningstar.com/browse/IMPM-1514" TargetMode="External"/><Relationship Id="rId446" Type="http://schemas.openxmlformats.org/officeDocument/2006/relationships/hyperlink" Target="https://msjira.morningstar.com/browse/IMPM-1655" TargetMode="External"/><Relationship Id="rId611" Type="http://schemas.openxmlformats.org/officeDocument/2006/relationships/hyperlink" Target="https://msjira.morningstar.com/browse/IMPM-2109" TargetMode="External"/><Relationship Id="rId653" Type="http://schemas.openxmlformats.org/officeDocument/2006/relationships/hyperlink" Target="https://mswiki.morningstar.com/pages/viewpage.action?pageId=256904002" TargetMode="External"/><Relationship Id="rId250" Type="http://schemas.openxmlformats.org/officeDocument/2006/relationships/hyperlink" Target="https://msjira.morningstar.com/browse/IMPM-1098" TargetMode="External"/><Relationship Id="rId292" Type="http://schemas.openxmlformats.org/officeDocument/2006/relationships/hyperlink" Target="https://msjira.morningstar.com/browse/IMPM-1215" TargetMode="External"/><Relationship Id="rId306" Type="http://schemas.openxmlformats.org/officeDocument/2006/relationships/hyperlink" Target="https://msjira.morningstar.com/browse/IMPM-1244" TargetMode="External"/><Relationship Id="rId488" Type="http://schemas.openxmlformats.org/officeDocument/2006/relationships/hyperlink" Target="https://msjira.morningstar.com/browse/IMPM-1768" TargetMode="External"/><Relationship Id="rId695" Type="http://schemas.openxmlformats.org/officeDocument/2006/relationships/hyperlink" Target="https://msjira.morningstar.com/browse/IMPM-2258" TargetMode="External"/><Relationship Id="rId709" Type="http://schemas.openxmlformats.org/officeDocument/2006/relationships/hyperlink" Target="https://msjira.morningstar.com/browse/IMPM-2299" TargetMode="External"/><Relationship Id="rId45" Type="http://schemas.openxmlformats.org/officeDocument/2006/relationships/hyperlink" Target="https://msjira.morningstar.com/browse/IMPM-53" TargetMode="External"/><Relationship Id="rId87" Type="http://schemas.openxmlformats.org/officeDocument/2006/relationships/hyperlink" Target="https://msjira.morningstar.com/browse/IMPM-569" TargetMode="External"/><Relationship Id="rId110" Type="http://schemas.openxmlformats.org/officeDocument/2006/relationships/hyperlink" Target="https://msjira.morningstar.com/browse/IMPM-625" TargetMode="External"/><Relationship Id="rId348" Type="http://schemas.openxmlformats.org/officeDocument/2006/relationships/hyperlink" Target="https://msjira.morningstar.com/browse/IMPM-1356" TargetMode="External"/><Relationship Id="rId513" Type="http://schemas.openxmlformats.org/officeDocument/2006/relationships/hyperlink" Target="https://msjira.morningstar.com/browse/IMPM-1832" TargetMode="External"/><Relationship Id="rId555" Type="http://schemas.openxmlformats.org/officeDocument/2006/relationships/hyperlink" Target="https://msjira.morningstar.com/browse/IMPM-1947" TargetMode="External"/><Relationship Id="rId597" Type="http://schemas.openxmlformats.org/officeDocument/2006/relationships/hyperlink" Target="https://msjira.morningstar.com/browse/IMPM-2074" TargetMode="External"/><Relationship Id="rId720" Type="http://schemas.openxmlformats.org/officeDocument/2006/relationships/hyperlink" Target="https://msjira.morningstar.com/browse/IMPM-2036" TargetMode="External"/><Relationship Id="rId762" Type="http://schemas.openxmlformats.org/officeDocument/2006/relationships/hyperlink" Target="https://msjira.morningstar.com/browse/IMPM-2416" TargetMode="External"/><Relationship Id="rId152" Type="http://schemas.openxmlformats.org/officeDocument/2006/relationships/hyperlink" Target="https://msjira.morningstar.com/browse/IMPM-795" TargetMode="External"/><Relationship Id="rId194" Type="http://schemas.openxmlformats.org/officeDocument/2006/relationships/hyperlink" Target="https://msjira.morningstar.com/browse/IMPM-949" TargetMode="External"/><Relationship Id="rId208" Type="http://schemas.openxmlformats.org/officeDocument/2006/relationships/hyperlink" Target="https://msjira.morningstar.com/browse/IMPM-984" TargetMode="External"/><Relationship Id="rId415" Type="http://schemas.openxmlformats.org/officeDocument/2006/relationships/hyperlink" Target="https://msjira.morningstar.com/browse/IMPM-1551" TargetMode="External"/><Relationship Id="rId457" Type="http://schemas.openxmlformats.org/officeDocument/2006/relationships/hyperlink" Target="https://msjira.morningstar.com/browse/IMPM-1690" TargetMode="External"/><Relationship Id="rId622" Type="http://schemas.openxmlformats.org/officeDocument/2006/relationships/hyperlink" Target="https://msjira.morningstar.com/browse/IMPM-2145" TargetMode="External"/><Relationship Id="rId261" Type="http://schemas.openxmlformats.org/officeDocument/2006/relationships/hyperlink" Target="https://msjira.morningstar.com/browse/IMPM-1120" TargetMode="External"/><Relationship Id="rId499" Type="http://schemas.openxmlformats.org/officeDocument/2006/relationships/hyperlink" Target="https://msjira.morningstar.com/browse/IMPM-1793" TargetMode="External"/><Relationship Id="rId664" Type="http://schemas.openxmlformats.org/officeDocument/2006/relationships/hyperlink" Target="https://msjira.morningstar.com/browse/IMPM-2182" TargetMode="External"/><Relationship Id="rId14" Type="http://schemas.openxmlformats.org/officeDocument/2006/relationships/hyperlink" Target="https://msjira.morningstar.com/browse/IMPM-21" TargetMode="External"/><Relationship Id="rId56" Type="http://schemas.openxmlformats.org/officeDocument/2006/relationships/hyperlink" Target="https://msjira.morningstar.com/browse/IMPM-91" TargetMode="External"/><Relationship Id="rId317" Type="http://schemas.openxmlformats.org/officeDocument/2006/relationships/hyperlink" Target="https://msjira.morningstar.com/browse/IMPM-1267" TargetMode="External"/><Relationship Id="rId359" Type="http://schemas.openxmlformats.org/officeDocument/2006/relationships/hyperlink" Target="https://msjira.morningstar.com/browse/IMPM-1383" TargetMode="External"/><Relationship Id="rId524" Type="http://schemas.openxmlformats.org/officeDocument/2006/relationships/hyperlink" Target="https://msjira.morningstar.com/browse/IMPM-1860" TargetMode="External"/><Relationship Id="rId566" Type="http://schemas.openxmlformats.org/officeDocument/2006/relationships/hyperlink" Target="https://msjira.morningstar.com/browse/IMPM-1972" TargetMode="External"/><Relationship Id="rId731" Type="http://schemas.openxmlformats.org/officeDocument/2006/relationships/hyperlink" Target="https://msjira.morningstar.com/browse/IMPM-2323" TargetMode="External"/><Relationship Id="rId773" Type="http://schemas.openxmlformats.org/officeDocument/2006/relationships/hyperlink" Target="https://msjira.morningstar.com/browse/IMPM-2440" TargetMode="External"/><Relationship Id="rId98" Type="http://schemas.openxmlformats.org/officeDocument/2006/relationships/hyperlink" Target="https://msjira.morningstar.com/browse/IMPM-596" TargetMode="External"/><Relationship Id="rId121" Type="http://schemas.openxmlformats.org/officeDocument/2006/relationships/hyperlink" Target="https://msjira.morningstar.com/browse/IMPM-648" TargetMode="External"/><Relationship Id="rId163" Type="http://schemas.openxmlformats.org/officeDocument/2006/relationships/hyperlink" Target="https://msjira.morningstar.com/browse/IMPM-828" TargetMode="External"/><Relationship Id="rId219" Type="http://schemas.openxmlformats.org/officeDocument/2006/relationships/hyperlink" Target="https://msjira.morningstar.com/browse/IMPM-1014" TargetMode="External"/><Relationship Id="rId370" Type="http://schemas.openxmlformats.org/officeDocument/2006/relationships/hyperlink" Target="https://msjira.morningstar.com/browse/IMPM-1418" TargetMode="External"/><Relationship Id="rId426" Type="http://schemas.openxmlformats.org/officeDocument/2006/relationships/hyperlink" Target="https://msjira.morningstar.com/browse/IMPM-1582" TargetMode="External"/><Relationship Id="rId633" Type="http://schemas.openxmlformats.org/officeDocument/2006/relationships/hyperlink" Target="https://mswiki.morningstar.com/display/DIRECTPL/2018-07-22+Cloud+PROD+Release+Incident" TargetMode="External"/><Relationship Id="rId230" Type="http://schemas.openxmlformats.org/officeDocument/2006/relationships/hyperlink" Target="https://msjira.morningstar.com/browse/IMPM-1041" TargetMode="External"/><Relationship Id="rId468" Type="http://schemas.openxmlformats.org/officeDocument/2006/relationships/hyperlink" Target="https://msjira.morningstar.com/browse/IMPM-1723" TargetMode="External"/><Relationship Id="rId675" Type="http://schemas.openxmlformats.org/officeDocument/2006/relationships/hyperlink" Target="https://mswiki.morningstar.com/display/technology/DataAPI-V2_2018-09-28_IMPM-1931_Data+API+V2-+United+States+Money+Market+Funds+TRI+and+United+States+Open-End+Funds+update+ratio+is+Zero" TargetMode="External"/><Relationship Id="rId25" Type="http://schemas.openxmlformats.org/officeDocument/2006/relationships/hyperlink" Target="https://msjira.morningstar.com/browse/IMPM-33" TargetMode="External"/><Relationship Id="rId67" Type="http://schemas.openxmlformats.org/officeDocument/2006/relationships/hyperlink" Target="https://msjira.morningstar.com/browse/IMPM-524" TargetMode="External"/><Relationship Id="rId272" Type="http://schemas.openxmlformats.org/officeDocument/2006/relationships/hyperlink" Target="https://msjira.morningstar.com/browse/IMPM-1154" TargetMode="External"/><Relationship Id="rId328" Type="http://schemas.openxmlformats.org/officeDocument/2006/relationships/hyperlink" Target="https://msjira.morningstar.com/browse/IMPM-1311" TargetMode="External"/><Relationship Id="rId535" Type="http://schemas.openxmlformats.org/officeDocument/2006/relationships/hyperlink" Target="https://msjira.morningstar.com/browse/IMPM-1889" TargetMode="External"/><Relationship Id="rId577" Type="http://schemas.openxmlformats.org/officeDocument/2006/relationships/hyperlink" Target="https://mswiki.morningstar.com/pages/viewpage.action?pageId=275722361" TargetMode="External"/><Relationship Id="rId700" Type="http://schemas.openxmlformats.org/officeDocument/2006/relationships/hyperlink" Target="https://msjira.morningstar.com/browse/IMPM-2242" TargetMode="External"/><Relationship Id="rId742" Type="http://schemas.openxmlformats.org/officeDocument/2006/relationships/hyperlink" Target="https://mswiki.morningstar.com/display/technology/DataAPI-V2_2019-04-04_IMPM-2363_Production+Database+CPU+Degraded" TargetMode="External"/><Relationship Id="rId132" Type="http://schemas.openxmlformats.org/officeDocument/2006/relationships/hyperlink" Target="https://msjira.morningstar.com/browse/IMPM-679" TargetMode="External"/><Relationship Id="rId174" Type="http://schemas.openxmlformats.org/officeDocument/2006/relationships/hyperlink" Target="https://msjira.morningstar.com/browse/IMPM-858" TargetMode="External"/><Relationship Id="rId381" Type="http://schemas.openxmlformats.org/officeDocument/2006/relationships/hyperlink" Target="https://msjira.morningstar.com/browse/IMPM-1452" TargetMode="External"/><Relationship Id="rId602" Type="http://schemas.openxmlformats.org/officeDocument/2006/relationships/hyperlink" Target="https://msjira.morningstar.com/browse/IMPM-2086" TargetMode="External"/><Relationship Id="rId241" Type="http://schemas.openxmlformats.org/officeDocument/2006/relationships/hyperlink" Target="https://msjira.morningstar.com/browse/IMPM-1072" TargetMode="External"/><Relationship Id="rId437" Type="http://schemas.openxmlformats.org/officeDocument/2006/relationships/hyperlink" Target="https://msjira.morningstar.com/browse/IMPM-1623" TargetMode="External"/><Relationship Id="rId479" Type="http://schemas.openxmlformats.org/officeDocument/2006/relationships/hyperlink" Target="https://msjira.morningstar.com/browse/IMPM-1748" TargetMode="External"/><Relationship Id="rId644" Type="http://schemas.openxmlformats.org/officeDocument/2006/relationships/hyperlink" Target="https://mswiki.morningstar.com/pages/viewpage.action?pageId=250163041" TargetMode="External"/><Relationship Id="rId686" Type="http://schemas.openxmlformats.org/officeDocument/2006/relationships/hyperlink" Target="https://msjira.morningstar.com/browse/IMPM-2234" TargetMode="External"/><Relationship Id="rId36" Type="http://schemas.openxmlformats.org/officeDocument/2006/relationships/hyperlink" Target="https://msjira.morningstar.com/browse/IMPM-44" TargetMode="External"/><Relationship Id="rId283" Type="http://schemas.openxmlformats.org/officeDocument/2006/relationships/hyperlink" Target="https://msjira.morningstar.com/browse/IMPM-1188" TargetMode="External"/><Relationship Id="rId339" Type="http://schemas.openxmlformats.org/officeDocument/2006/relationships/hyperlink" Target="https://msjira.morningstar.com/browse/IMPM-1325" TargetMode="External"/><Relationship Id="rId490" Type="http://schemas.openxmlformats.org/officeDocument/2006/relationships/hyperlink" Target="https://msjira.morningstar.com/browse/IMPM-1772" TargetMode="External"/><Relationship Id="rId504" Type="http://schemas.openxmlformats.org/officeDocument/2006/relationships/hyperlink" Target="https://msjira.morningstar.com/browse/IMPM-1805" TargetMode="External"/><Relationship Id="rId546" Type="http://schemas.openxmlformats.org/officeDocument/2006/relationships/hyperlink" Target="https://msjira.morningstar.com/browse/IMPM-1915" TargetMode="External"/><Relationship Id="rId711" Type="http://schemas.openxmlformats.org/officeDocument/2006/relationships/hyperlink" Target="https://msjira.morningstar.com/browse/IMPM-2301" TargetMode="External"/><Relationship Id="rId753" Type="http://schemas.openxmlformats.org/officeDocument/2006/relationships/hyperlink" Target="https://msjira.morningstar.com/browse/IMPM-2399" TargetMode="External"/><Relationship Id="rId78" Type="http://schemas.openxmlformats.org/officeDocument/2006/relationships/hyperlink" Target="https://msjira.morningstar.com/browse/IMPM-551" TargetMode="External"/><Relationship Id="rId101" Type="http://schemas.openxmlformats.org/officeDocument/2006/relationships/hyperlink" Target="https://msjira.morningstar.com/browse/IMPM-603" TargetMode="External"/><Relationship Id="rId143" Type="http://schemas.openxmlformats.org/officeDocument/2006/relationships/hyperlink" Target="https://msjira.morningstar.com/browse/IMPM-701" TargetMode="External"/><Relationship Id="rId185" Type="http://schemas.openxmlformats.org/officeDocument/2006/relationships/hyperlink" Target="https://msjira.morningstar.com/browse/IMPM-908" TargetMode="External"/><Relationship Id="rId350" Type="http://schemas.openxmlformats.org/officeDocument/2006/relationships/hyperlink" Target="https://msjira.morningstar.com/browse/IMPM-1361" TargetMode="External"/><Relationship Id="rId406" Type="http://schemas.openxmlformats.org/officeDocument/2006/relationships/hyperlink" Target="https://msjira.morningstar.com/browse/IMPM-1522" TargetMode="External"/><Relationship Id="rId588" Type="http://schemas.openxmlformats.org/officeDocument/2006/relationships/hyperlink" Target="https://msjira.morningstar.com/browse/IMPM-2041" TargetMode="External"/><Relationship Id="rId9" Type="http://schemas.openxmlformats.org/officeDocument/2006/relationships/hyperlink" Target="https://msjira.morningstar.com/browse/IMPM-16" TargetMode="External"/><Relationship Id="rId210" Type="http://schemas.openxmlformats.org/officeDocument/2006/relationships/hyperlink" Target="https://msjira.morningstar.com/browse/IMPM-991" TargetMode="External"/><Relationship Id="rId392" Type="http://schemas.openxmlformats.org/officeDocument/2006/relationships/hyperlink" Target="https://msjira.morningstar.com/browse/IMPM-1481" TargetMode="External"/><Relationship Id="rId448" Type="http://schemas.openxmlformats.org/officeDocument/2006/relationships/hyperlink" Target="https://msjira.morningstar.com/browse/IMPM-1662" TargetMode="External"/><Relationship Id="rId613" Type="http://schemas.openxmlformats.org/officeDocument/2006/relationships/hyperlink" Target="https://msjira.morningstar.com/browse/IMPM-2115" TargetMode="External"/><Relationship Id="rId655" Type="http://schemas.openxmlformats.org/officeDocument/2006/relationships/hyperlink" Target="https://mswiki.morningstar.com/pages/viewpage.action?pageId=258472348" TargetMode="External"/><Relationship Id="rId697" Type="http://schemas.openxmlformats.org/officeDocument/2006/relationships/hyperlink" Target="https://msjira.morningstar.com/browse/IMPM-2250" TargetMode="External"/><Relationship Id="rId252" Type="http://schemas.openxmlformats.org/officeDocument/2006/relationships/hyperlink" Target="https://msjira.morningstar.com/browse/IMPM-1102" TargetMode="External"/><Relationship Id="rId294" Type="http://schemas.openxmlformats.org/officeDocument/2006/relationships/hyperlink" Target="https://msjira.morningstar.com/browse/IMPM-1220" TargetMode="External"/><Relationship Id="rId308" Type="http://schemas.openxmlformats.org/officeDocument/2006/relationships/hyperlink" Target="https://msjira.morningstar.com/browse/IMPM-1249" TargetMode="External"/><Relationship Id="rId515" Type="http://schemas.openxmlformats.org/officeDocument/2006/relationships/hyperlink" Target="https://msjira.morningstar.com/browse/IMPM-1837" TargetMode="External"/><Relationship Id="rId722" Type="http://schemas.openxmlformats.org/officeDocument/2006/relationships/hyperlink" Target="https://msjira.morningstar.com/browse/IMPM-2324" TargetMode="External"/><Relationship Id="rId47" Type="http://schemas.openxmlformats.org/officeDocument/2006/relationships/hyperlink" Target="https://msjira.morningstar.com/browse/IMPM-55" TargetMode="External"/><Relationship Id="rId89" Type="http://schemas.openxmlformats.org/officeDocument/2006/relationships/hyperlink" Target="https://msjira.morningstar.com/browse/IMPM-574" TargetMode="External"/><Relationship Id="rId112" Type="http://schemas.openxmlformats.org/officeDocument/2006/relationships/hyperlink" Target="https://msjira.morningstar.com/browse/IMPM-629" TargetMode="External"/><Relationship Id="rId154" Type="http://schemas.openxmlformats.org/officeDocument/2006/relationships/hyperlink" Target="https://msjira.morningstar.com/browse/IMPM-797" TargetMode="External"/><Relationship Id="rId361" Type="http://schemas.openxmlformats.org/officeDocument/2006/relationships/hyperlink" Target="https://msjira.morningstar.com/browse/IMPM-1391" TargetMode="External"/><Relationship Id="rId557" Type="http://schemas.openxmlformats.org/officeDocument/2006/relationships/hyperlink" Target="https://msjira.morningstar.com/browse/IMPM-1951" TargetMode="External"/><Relationship Id="rId599" Type="http://schemas.openxmlformats.org/officeDocument/2006/relationships/hyperlink" Target="https://msjira.morningstar.com/browse/IMPM-2080" TargetMode="External"/><Relationship Id="rId764" Type="http://schemas.openxmlformats.org/officeDocument/2006/relationships/hyperlink" Target="https://msjira.morningstar.com/browse/IMPM-2420" TargetMode="External"/><Relationship Id="rId196" Type="http://schemas.openxmlformats.org/officeDocument/2006/relationships/hyperlink" Target="https://msjira.morningstar.com/browse/IMPM-953" TargetMode="External"/><Relationship Id="rId417" Type="http://schemas.openxmlformats.org/officeDocument/2006/relationships/hyperlink" Target="https://msjira.morningstar.com/browse/IMPM-1555" TargetMode="External"/><Relationship Id="rId459" Type="http://schemas.openxmlformats.org/officeDocument/2006/relationships/hyperlink" Target="https://msjira.morningstar.com/browse/IMPM-1697" TargetMode="External"/><Relationship Id="rId624" Type="http://schemas.openxmlformats.org/officeDocument/2006/relationships/hyperlink" Target="https://msjira.morningstar.com/browse/IMPM-2153" TargetMode="External"/><Relationship Id="rId666" Type="http://schemas.openxmlformats.org/officeDocument/2006/relationships/hyperlink" Target="https://msjira.morningstar.com/browse/IMPM-2186" TargetMode="External"/><Relationship Id="rId16" Type="http://schemas.openxmlformats.org/officeDocument/2006/relationships/hyperlink" Target="https://msjira.morningstar.com/browse/IMPM-23" TargetMode="External"/><Relationship Id="rId221" Type="http://schemas.openxmlformats.org/officeDocument/2006/relationships/hyperlink" Target="https://msjira.morningstar.com/browse/IMPM-1018" TargetMode="External"/><Relationship Id="rId263" Type="http://schemas.openxmlformats.org/officeDocument/2006/relationships/hyperlink" Target="https://msjira.morningstar.com/browse/IMPM-1126" TargetMode="External"/><Relationship Id="rId319" Type="http://schemas.openxmlformats.org/officeDocument/2006/relationships/hyperlink" Target="https://msjira.morningstar.com/browse/IMPM-1271" TargetMode="External"/><Relationship Id="rId470" Type="http://schemas.openxmlformats.org/officeDocument/2006/relationships/hyperlink" Target="https://msjira.morningstar.com/browse/IMPM-1727" TargetMode="External"/><Relationship Id="rId526" Type="http://schemas.openxmlformats.org/officeDocument/2006/relationships/hyperlink" Target="https://msjira.morningstar.com/browse/IMPM-1864" TargetMode="External"/><Relationship Id="rId58" Type="http://schemas.openxmlformats.org/officeDocument/2006/relationships/hyperlink" Target="https://msjira.morningstar.com/browse/IMPM-184" TargetMode="External"/><Relationship Id="rId123" Type="http://schemas.openxmlformats.org/officeDocument/2006/relationships/hyperlink" Target="https://msjira.morningstar.com/browse/IMPM-651" TargetMode="External"/><Relationship Id="rId330" Type="http://schemas.openxmlformats.org/officeDocument/2006/relationships/hyperlink" Target="https://msjira.morningstar.com/browse/IMPM-1313" TargetMode="External"/><Relationship Id="rId568" Type="http://schemas.openxmlformats.org/officeDocument/2006/relationships/hyperlink" Target="https://msjira.morningstar.com/browse/IMPM-1980" TargetMode="External"/><Relationship Id="rId733" Type="http://schemas.openxmlformats.org/officeDocument/2006/relationships/hyperlink" Target="https://msjira.morningstar.com/browse/IMPM-2348" TargetMode="External"/><Relationship Id="rId775" Type="http://schemas.openxmlformats.org/officeDocument/2006/relationships/hyperlink" Target="https://mswiki.morningstar.com/pages/viewpage.action?pageId=287292673" TargetMode="External"/><Relationship Id="rId165" Type="http://schemas.openxmlformats.org/officeDocument/2006/relationships/hyperlink" Target="https://msjira.morningstar.com/browse/IMPM-830" TargetMode="External"/><Relationship Id="rId372" Type="http://schemas.openxmlformats.org/officeDocument/2006/relationships/hyperlink" Target="https://msjira.morningstar.com/browse/IMPM-1424" TargetMode="External"/><Relationship Id="rId428" Type="http://schemas.openxmlformats.org/officeDocument/2006/relationships/hyperlink" Target="https://msjira.morningstar.com/browse/IMPM-1590" TargetMode="External"/><Relationship Id="rId635" Type="http://schemas.openxmlformats.org/officeDocument/2006/relationships/hyperlink" Target="https://mswiki.morningstar.com/pages/viewpage.action?pageId=268447545" TargetMode="External"/><Relationship Id="rId677" Type="http://schemas.openxmlformats.org/officeDocument/2006/relationships/hyperlink" Target="https://msjira.morningstar.com/browse/IMPM-2213" TargetMode="External"/><Relationship Id="rId232" Type="http://schemas.openxmlformats.org/officeDocument/2006/relationships/hyperlink" Target="https://msjira.morningstar.com/browse/IMPM-1054" TargetMode="External"/><Relationship Id="rId274" Type="http://schemas.openxmlformats.org/officeDocument/2006/relationships/hyperlink" Target="https://msjira.morningstar.com/browse/IMPM-1159" TargetMode="External"/><Relationship Id="rId481" Type="http://schemas.openxmlformats.org/officeDocument/2006/relationships/hyperlink" Target="https://msjira.morningstar.com/browse/IMPM-1751" TargetMode="External"/><Relationship Id="rId702" Type="http://schemas.openxmlformats.org/officeDocument/2006/relationships/hyperlink" Target="https://msjira.morningstar.com/browse/IMPM-2279" TargetMode="External"/><Relationship Id="rId27" Type="http://schemas.openxmlformats.org/officeDocument/2006/relationships/hyperlink" Target="https://msjira.morningstar.com/browse/IMPM-35" TargetMode="External"/><Relationship Id="rId69" Type="http://schemas.openxmlformats.org/officeDocument/2006/relationships/hyperlink" Target="https://msjira.morningstar.com/browse/IMPM-530" TargetMode="External"/><Relationship Id="rId134" Type="http://schemas.openxmlformats.org/officeDocument/2006/relationships/hyperlink" Target="https://msjira.morningstar.com/browse/IMPM-682" TargetMode="External"/><Relationship Id="rId537" Type="http://schemas.openxmlformats.org/officeDocument/2006/relationships/hyperlink" Target="https://msjira.morningstar.com/browse/IMPM-1892" TargetMode="External"/><Relationship Id="rId579" Type="http://schemas.openxmlformats.org/officeDocument/2006/relationships/hyperlink" Target="https://msjira.morningstar.com/browse/IMPM-2012" TargetMode="External"/><Relationship Id="rId744" Type="http://schemas.openxmlformats.org/officeDocument/2006/relationships/hyperlink" Target="https://msjira.morningstar.com/browse/IMPM-2380" TargetMode="External"/><Relationship Id="rId80" Type="http://schemas.openxmlformats.org/officeDocument/2006/relationships/hyperlink" Target="https://msjira.morningstar.com/browse/IMPM-556" TargetMode="External"/><Relationship Id="rId176" Type="http://schemas.openxmlformats.org/officeDocument/2006/relationships/hyperlink" Target="https://msjira.morningstar.com/browse/IMPM-862" TargetMode="External"/><Relationship Id="rId341" Type="http://schemas.openxmlformats.org/officeDocument/2006/relationships/hyperlink" Target="https://msjira.morningstar.com/browse/IMPM-1330" TargetMode="External"/><Relationship Id="rId383" Type="http://schemas.openxmlformats.org/officeDocument/2006/relationships/hyperlink" Target="https://msjira.morningstar.com/browse/IMPM-1456" TargetMode="External"/><Relationship Id="rId439" Type="http://schemas.openxmlformats.org/officeDocument/2006/relationships/hyperlink" Target="https://msjira.morningstar.com/browse/IMPM-1628" TargetMode="External"/><Relationship Id="rId590" Type="http://schemas.openxmlformats.org/officeDocument/2006/relationships/hyperlink" Target="https://msjira.morningstar.com/browse/IMPM-2045" TargetMode="External"/><Relationship Id="rId604" Type="http://schemas.openxmlformats.org/officeDocument/2006/relationships/hyperlink" Target="https://msjira.morningstar.com/browse/IMPM-2102" TargetMode="External"/><Relationship Id="rId646" Type="http://schemas.openxmlformats.org/officeDocument/2006/relationships/hyperlink" Target="https://mswiki.morningstar.com/pages/viewpage.action?pageId=252033546" TargetMode="External"/><Relationship Id="rId201" Type="http://schemas.openxmlformats.org/officeDocument/2006/relationships/hyperlink" Target="https://msjira.morningstar.com/browse/IMPM-966" TargetMode="External"/><Relationship Id="rId243" Type="http://schemas.openxmlformats.org/officeDocument/2006/relationships/hyperlink" Target="https://msjira.morningstar.com/browse/IMPM-1078" TargetMode="External"/><Relationship Id="rId285" Type="http://schemas.openxmlformats.org/officeDocument/2006/relationships/hyperlink" Target="https://msjira.morningstar.com/browse/IMPM-1195" TargetMode="External"/><Relationship Id="rId450" Type="http://schemas.openxmlformats.org/officeDocument/2006/relationships/hyperlink" Target="https://msjira.morningstar.com/browse/IMPM-1666" TargetMode="External"/><Relationship Id="rId506" Type="http://schemas.openxmlformats.org/officeDocument/2006/relationships/hyperlink" Target="https://msjira.morningstar.com/browse/IMPM-1809" TargetMode="External"/><Relationship Id="rId688" Type="http://schemas.openxmlformats.org/officeDocument/2006/relationships/hyperlink" Target="https://msjira.morningstar.com/browse/IMPM-2238" TargetMode="External"/><Relationship Id="rId38" Type="http://schemas.openxmlformats.org/officeDocument/2006/relationships/hyperlink" Target="https://msjira.morningstar.com/browse/IMPM-46" TargetMode="External"/><Relationship Id="rId103" Type="http://schemas.openxmlformats.org/officeDocument/2006/relationships/hyperlink" Target="https://msjira.morningstar.com/browse/IMPM-607" TargetMode="External"/><Relationship Id="rId310" Type="http://schemas.openxmlformats.org/officeDocument/2006/relationships/hyperlink" Target="https://msjira.morningstar.com/browse/IMPM-1253" TargetMode="External"/><Relationship Id="rId492" Type="http://schemas.openxmlformats.org/officeDocument/2006/relationships/hyperlink" Target="https://msjira.morningstar.com/browse/IMPM-1778" TargetMode="External"/><Relationship Id="rId548" Type="http://schemas.openxmlformats.org/officeDocument/2006/relationships/hyperlink" Target="https://msjira.morningstar.com/browse/IMPM-1927" TargetMode="External"/><Relationship Id="rId713" Type="http://schemas.openxmlformats.org/officeDocument/2006/relationships/hyperlink" Target="https://msjira.morningstar.com/browse/IMPM-2304" TargetMode="External"/><Relationship Id="rId755" Type="http://schemas.openxmlformats.org/officeDocument/2006/relationships/hyperlink" Target="https://mswiki.morningstar.com/pages/viewpage.action?pageId=293112015" TargetMode="External"/><Relationship Id="rId91" Type="http://schemas.openxmlformats.org/officeDocument/2006/relationships/hyperlink" Target="https://msjira.morningstar.com/browse/IMPM-578" TargetMode="External"/><Relationship Id="rId145" Type="http://schemas.openxmlformats.org/officeDocument/2006/relationships/hyperlink" Target="https://msjira.morningstar.com/browse/IMPM-715" TargetMode="External"/><Relationship Id="rId187" Type="http://schemas.openxmlformats.org/officeDocument/2006/relationships/hyperlink" Target="https://msjira.morningstar.com/browse/IMPM-921" TargetMode="External"/><Relationship Id="rId352" Type="http://schemas.openxmlformats.org/officeDocument/2006/relationships/hyperlink" Target="https://msjira.morningstar.com/browse/IMPM-1365" TargetMode="External"/><Relationship Id="rId394" Type="http://schemas.openxmlformats.org/officeDocument/2006/relationships/hyperlink" Target="https://msjira.morningstar.com/browse/IMPM-1488" TargetMode="External"/><Relationship Id="rId408" Type="http://schemas.openxmlformats.org/officeDocument/2006/relationships/hyperlink" Target="https://msjira.morningstar.com/browse/IMPM-1530" TargetMode="External"/><Relationship Id="rId615" Type="http://schemas.openxmlformats.org/officeDocument/2006/relationships/hyperlink" Target="https://msjira.morningstar.com/browse/IMPM-2121" TargetMode="External"/><Relationship Id="rId212" Type="http://schemas.openxmlformats.org/officeDocument/2006/relationships/hyperlink" Target="https://msjira.morningstar.com/browse/IMPM-995" TargetMode="External"/><Relationship Id="rId254" Type="http://schemas.openxmlformats.org/officeDocument/2006/relationships/hyperlink" Target="https://msjira.morningstar.com/browse/IMPM-1106" TargetMode="External"/><Relationship Id="rId657" Type="http://schemas.openxmlformats.org/officeDocument/2006/relationships/hyperlink" Target="https://msjira.morningstar.com/browse/IMPM-2155" TargetMode="External"/><Relationship Id="rId699" Type="http://schemas.openxmlformats.org/officeDocument/2006/relationships/hyperlink" Target="https://msjira.morningstar.com/browse/IMPM-2244" TargetMode="External"/><Relationship Id="rId49" Type="http://schemas.openxmlformats.org/officeDocument/2006/relationships/hyperlink" Target="https://msjira.morningstar.com/browse/IMPM-58" TargetMode="External"/><Relationship Id="rId114" Type="http://schemas.openxmlformats.org/officeDocument/2006/relationships/hyperlink" Target="https://msjira.morningstar.com/browse/IMPM-632" TargetMode="External"/><Relationship Id="rId296" Type="http://schemas.openxmlformats.org/officeDocument/2006/relationships/hyperlink" Target="https://msjira.morningstar.com/browse/IMPM-1224" TargetMode="External"/><Relationship Id="rId461" Type="http://schemas.openxmlformats.org/officeDocument/2006/relationships/hyperlink" Target="https://msjira.morningstar.com/browse/IMPM-1704" TargetMode="External"/><Relationship Id="rId517" Type="http://schemas.openxmlformats.org/officeDocument/2006/relationships/hyperlink" Target="https://msjira.morningstar.com/browse/IMPM-1842" TargetMode="External"/><Relationship Id="rId559" Type="http://schemas.openxmlformats.org/officeDocument/2006/relationships/hyperlink" Target="https://msjira.morningstar.com/browse/IMPM-1955" TargetMode="External"/><Relationship Id="rId724" Type="http://schemas.openxmlformats.org/officeDocument/2006/relationships/hyperlink" Target="https://msjira.morningstar.com/browse/IMPM-2328" TargetMode="External"/><Relationship Id="rId766" Type="http://schemas.openxmlformats.org/officeDocument/2006/relationships/hyperlink" Target="https://msjira.morningstar.com/browse/IMPM-2423" TargetMode="External"/><Relationship Id="rId60" Type="http://schemas.openxmlformats.org/officeDocument/2006/relationships/hyperlink" Target="https://msjira.morningstar.com/browse/IMPM-294" TargetMode="External"/><Relationship Id="rId156" Type="http://schemas.openxmlformats.org/officeDocument/2006/relationships/hyperlink" Target="https://msjira.morningstar.com/browse/IMPM-810" TargetMode="External"/><Relationship Id="rId198" Type="http://schemas.openxmlformats.org/officeDocument/2006/relationships/hyperlink" Target="https://msjira.morningstar.com/browse/IMPM-960" TargetMode="External"/><Relationship Id="rId321" Type="http://schemas.openxmlformats.org/officeDocument/2006/relationships/hyperlink" Target="https://msjira.morningstar.com/browse/IMPM-1275" TargetMode="External"/><Relationship Id="rId363" Type="http://schemas.openxmlformats.org/officeDocument/2006/relationships/hyperlink" Target="https://msjira.morningstar.com/browse/IMPM-1400" TargetMode="External"/><Relationship Id="rId419" Type="http://schemas.openxmlformats.org/officeDocument/2006/relationships/hyperlink" Target="https://msjira.morningstar.com/browse/IMPM-1565" TargetMode="External"/><Relationship Id="rId570" Type="http://schemas.openxmlformats.org/officeDocument/2006/relationships/hyperlink" Target="https://msjira.morningstar.com/browse/IMPM-1985" TargetMode="External"/><Relationship Id="rId626" Type="http://schemas.openxmlformats.org/officeDocument/2006/relationships/hyperlink" Target="https://mswiki.morningstar.com/pages/viewpage.action?pageId=264785357" TargetMode="External"/><Relationship Id="rId223" Type="http://schemas.openxmlformats.org/officeDocument/2006/relationships/hyperlink" Target="https://msjira.morningstar.com/browse/IMPM-1022" TargetMode="External"/><Relationship Id="rId430" Type="http://schemas.openxmlformats.org/officeDocument/2006/relationships/hyperlink" Target="https://msjira.morningstar.com/browse/IMPM-1609" TargetMode="External"/><Relationship Id="rId668" Type="http://schemas.openxmlformats.org/officeDocument/2006/relationships/hyperlink" Target="https://msjira.morningstar.com/browse/IMPM-2190" TargetMode="External"/><Relationship Id="rId18" Type="http://schemas.openxmlformats.org/officeDocument/2006/relationships/hyperlink" Target="https://msjira.morningstar.com/browse/IMPM-25" TargetMode="External"/><Relationship Id="rId265" Type="http://schemas.openxmlformats.org/officeDocument/2006/relationships/hyperlink" Target="https://msjira.morningstar.com/browse/IMPM-1130" TargetMode="External"/><Relationship Id="rId472" Type="http://schemas.openxmlformats.org/officeDocument/2006/relationships/hyperlink" Target="https://msjira.morningstar.com/browse/IMPM-1732" TargetMode="External"/><Relationship Id="rId528" Type="http://schemas.openxmlformats.org/officeDocument/2006/relationships/hyperlink" Target="https://msjira.morningstar.com/browse/IMPM-1871" TargetMode="External"/><Relationship Id="rId735" Type="http://schemas.openxmlformats.org/officeDocument/2006/relationships/hyperlink" Target="https://msjira.morningstar.com/browse/IMPM-2354" TargetMode="External"/><Relationship Id="rId125" Type="http://schemas.openxmlformats.org/officeDocument/2006/relationships/hyperlink" Target="https://msjira.morningstar.com/browse/IMPM-660" TargetMode="External"/><Relationship Id="rId167" Type="http://schemas.openxmlformats.org/officeDocument/2006/relationships/hyperlink" Target="https://msjira.morningstar.com/browse/IMPM-839" TargetMode="External"/><Relationship Id="rId332" Type="http://schemas.openxmlformats.org/officeDocument/2006/relationships/hyperlink" Target="https://msjira.morningstar.com/browse/IMPM-1288" TargetMode="External"/><Relationship Id="rId374" Type="http://schemas.openxmlformats.org/officeDocument/2006/relationships/hyperlink" Target="https://msjira.morningstar.com/browse/IMPM-1432" TargetMode="External"/><Relationship Id="rId581" Type="http://schemas.openxmlformats.org/officeDocument/2006/relationships/hyperlink" Target="https://msjira.morningstar.com/browse/IMPM-2019" TargetMode="External"/><Relationship Id="rId777" Type="http://schemas.openxmlformats.org/officeDocument/2006/relationships/hyperlink" Target="https://mswiki.morningstar.com/pages/viewpage.action?pageId=297763176" TargetMode="External"/><Relationship Id="rId71" Type="http://schemas.openxmlformats.org/officeDocument/2006/relationships/hyperlink" Target="https://msjira.morningstar.com/browse/IMPM-536" TargetMode="External"/><Relationship Id="rId234" Type="http://schemas.openxmlformats.org/officeDocument/2006/relationships/hyperlink" Target="https://msjira.morningstar.com/browse/IMPM-1058" TargetMode="External"/><Relationship Id="rId637" Type="http://schemas.openxmlformats.org/officeDocument/2006/relationships/hyperlink" Target="https://mswiki.morningstar.com/pages/viewpage.action?pageId=269401454" TargetMode="External"/><Relationship Id="rId679" Type="http://schemas.openxmlformats.org/officeDocument/2006/relationships/hyperlink" Target="https://msjira.morningstar.com/browse/IMPM-2217" TargetMode="External"/><Relationship Id="rId2" Type="http://schemas.openxmlformats.org/officeDocument/2006/relationships/hyperlink" Target="https://msjira.morningstar.com/browse/IMPM-9" TargetMode="External"/><Relationship Id="rId29" Type="http://schemas.openxmlformats.org/officeDocument/2006/relationships/hyperlink" Target="https://msjira.morningstar.com/browse/IMPM-37" TargetMode="External"/><Relationship Id="rId276" Type="http://schemas.openxmlformats.org/officeDocument/2006/relationships/hyperlink" Target="https://msjira.morningstar.com/browse/IMPM-1167" TargetMode="External"/><Relationship Id="rId441" Type="http://schemas.openxmlformats.org/officeDocument/2006/relationships/hyperlink" Target="https://msjira.morningstar.com/browse/IMPM-1632" TargetMode="External"/><Relationship Id="rId483" Type="http://schemas.openxmlformats.org/officeDocument/2006/relationships/hyperlink" Target="https://msjira.morningstar.com/browse/IMPM-1758" TargetMode="External"/><Relationship Id="rId539" Type="http://schemas.openxmlformats.org/officeDocument/2006/relationships/hyperlink" Target="https://msjira.morningstar.com/browse/IMPM-1897" TargetMode="External"/><Relationship Id="rId690" Type="http://schemas.openxmlformats.org/officeDocument/2006/relationships/hyperlink" Target="https://msjira.morningstar.com/browse/IMPM-2270" TargetMode="External"/><Relationship Id="rId704" Type="http://schemas.openxmlformats.org/officeDocument/2006/relationships/hyperlink" Target="https://msjira.morningstar.com/browse/IMPM-2288" TargetMode="External"/><Relationship Id="rId746" Type="http://schemas.openxmlformats.org/officeDocument/2006/relationships/hyperlink" Target="https://mswiki.morningstar.com/pages/viewpage.action?pageId=291366958" TargetMode="External"/><Relationship Id="rId40" Type="http://schemas.openxmlformats.org/officeDocument/2006/relationships/hyperlink" Target="https://msjira.morningstar.com/browse/IMPM-48" TargetMode="External"/><Relationship Id="rId136" Type="http://schemas.openxmlformats.org/officeDocument/2006/relationships/hyperlink" Target="https://msjira.morningstar.com/browse/IMPM-686" TargetMode="External"/><Relationship Id="rId178" Type="http://schemas.openxmlformats.org/officeDocument/2006/relationships/hyperlink" Target="https://msjira.morningstar.com/browse/IMPM-866" TargetMode="External"/><Relationship Id="rId301" Type="http://schemas.openxmlformats.org/officeDocument/2006/relationships/hyperlink" Target="https://msjira.morningstar.com/browse/IMPM-1234" TargetMode="External"/><Relationship Id="rId343" Type="http://schemas.openxmlformats.org/officeDocument/2006/relationships/hyperlink" Target="https://msjira.morningstar.com/browse/IMPM-1341" TargetMode="External"/><Relationship Id="rId550" Type="http://schemas.openxmlformats.org/officeDocument/2006/relationships/hyperlink" Target="https://msjira.morningstar.com/browse/IMPM-1931" TargetMode="External"/><Relationship Id="rId82" Type="http://schemas.openxmlformats.org/officeDocument/2006/relationships/hyperlink" Target="https://msjira.morningstar.com/browse/IMPM-559" TargetMode="External"/><Relationship Id="rId203" Type="http://schemas.openxmlformats.org/officeDocument/2006/relationships/hyperlink" Target="https://msjira.morningstar.com/browse/IMPM-970" TargetMode="External"/><Relationship Id="rId385" Type="http://schemas.openxmlformats.org/officeDocument/2006/relationships/hyperlink" Target="https://msjira.morningstar.com/browse/IMPM-1462" TargetMode="External"/><Relationship Id="rId592" Type="http://schemas.openxmlformats.org/officeDocument/2006/relationships/hyperlink" Target="https://msjira.morningstar.com/browse/IMPM-2060" TargetMode="External"/><Relationship Id="rId606" Type="http://schemas.openxmlformats.org/officeDocument/2006/relationships/hyperlink" Target="https://msjira.morningstar.com/browse/IMPM-2098" TargetMode="External"/><Relationship Id="rId648" Type="http://schemas.openxmlformats.org/officeDocument/2006/relationships/hyperlink" Target="https://mswiki.morningstar.com/pages/viewpage.action?pageId=252033393" TargetMode="External"/><Relationship Id="rId245" Type="http://schemas.openxmlformats.org/officeDocument/2006/relationships/hyperlink" Target="https://msjira.morningstar.com/browse/IMPM-1083" TargetMode="External"/><Relationship Id="rId287" Type="http://schemas.openxmlformats.org/officeDocument/2006/relationships/hyperlink" Target="https://msjira.morningstar.com/browse/IMPM-1204" TargetMode="External"/><Relationship Id="rId410" Type="http://schemas.openxmlformats.org/officeDocument/2006/relationships/hyperlink" Target="https://msjira.morningstar.com/browse/IMPM-1538" TargetMode="External"/><Relationship Id="rId452" Type="http://schemas.openxmlformats.org/officeDocument/2006/relationships/hyperlink" Target="https://msjira.morningstar.com/browse/IMPM-1677" TargetMode="External"/><Relationship Id="rId494" Type="http://schemas.openxmlformats.org/officeDocument/2006/relationships/hyperlink" Target="https://msjira.morningstar.com/browse/IMPM-1781" TargetMode="External"/><Relationship Id="rId508" Type="http://schemas.openxmlformats.org/officeDocument/2006/relationships/hyperlink" Target="https://msjira.morningstar.com/browse/IMPM-1814" TargetMode="External"/><Relationship Id="rId715" Type="http://schemas.openxmlformats.org/officeDocument/2006/relationships/hyperlink" Target="https://msjira.morningstar.com/browse/IMPM-2310" TargetMode="External"/><Relationship Id="rId105" Type="http://schemas.openxmlformats.org/officeDocument/2006/relationships/hyperlink" Target="https://msjira.morningstar.com/browse/IMPM-616" TargetMode="External"/><Relationship Id="rId147" Type="http://schemas.openxmlformats.org/officeDocument/2006/relationships/hyperlink" Target="https://msjira.morningstar.com/browse/IMPM-790" TargetMode="External"/><Relationship Id="rId312" Type="http://schemas.openxmlformats.org/officeDocument/2006/relationships/hyperlink" Target="https://msjira.morningstar.com/browse/IMPM-1257" TargetMode="External"/><Relationship Id="rId354" Type="http://schemas.openxmlformats.org/officeDocument/2006/relationships/hyperlink" Target="https://msjira.morningstar.com/browse/IMPM-1369" TargetMode="External"/><Relationship Id="rId757" Type="http://schemas.openxmlformats.org/officeDocument/2006/relationships/hyperlink" Target="https://msjira.morningstar.com/browse/IMPM-2403" TargetMode="External"/><Relationship Id="rId51" Type="http://schemas.openxmlformats.org/officeDocument/2006/relationships/hyperlink" Target="https://msjira.morningstar.com/browse/IMPM-60" TargetMode="External"/><Relationship Id="rId93" Type="http://schemas.openxmlformats.org/officeDocument/2006/relationships/hyperlink" Target="https://msjira.morningstar.com/browse/IMPM-581" TargetMode="External"/><Relationship Id="rId189" Type="http://schemas.openxmlformats.org/officeDocument/2006/relationships/hyperlink" Target="https://msjira.morningstar.com/browse/IMPM-924" TargetMode="External"/><Relationship Id="rId396" Type="http://schemas.openxmlformats.org/officeDocument/2006/relationships/hyperlink" Target="https://msjira.morningstar.com/browse/IMPM-1492" TargetMode="External"/><Relationship Id="rId561" Type="http://schemas.openxmlformats.org/officeDocument/2006/relationships/hyperlink" Target="https://msjira.morningstar.com/browse/IMPM-1958" TargetMode="External"/><Relationship Id="rId617" Type="http://schemas.openxmlformats.org/officeDocument/2006/relationships/hyperlink" Target="https://msjira.morningstar.com/browse/IMPM-2128" TargetMode="External"/><Relationship Id="rId659" Type="http://schemas.openxmlformats.org/officeDocument/2006/relationships/hyperlink" Target="https://msjira.morningstar.com/browse/IMPM-2166" TargetMode="External"/><Relationship Id="rId214" Type="http://schemas.openxmlformats.org/officeDocument/2006/relationships/hyperlink" Target="https://msjira.morningstar.com/browse/IMPM-1001" TargetMode="External"/><Relationship Id="rId256" Type="http://schemas.openxmlformats.org/officeDocument/2006/relationships/hyperlink" Target="https://msjira.morningstar.com/browse/IMPM-1111" TargetMode="External"/><Relationship Id="rId298" Type="http://schemas.openxmlformats.org/officeDocument/2006/relationships/hyperlink" Target="https://msjira.morningstar.com/browse/IMPM-1226" TargetMode="External"/><Relationship Id="rId421" Type="http://schemas.openxmlformats.org/officeDocument/2006/relationships/hyperlink" Target="https://msjira.morningstar.com/browse/IMPM-1573" TargetMode="External"/><Relationship Id="rId463" Type="http://schemas.openxmlformats.org/officeDocument/2006/relationships/hyperlink" Target="https://msjira.morningstar.com/browse/IMPM-1709" TargetMode="External"/><Relationship Id="rId519" Type="http://schemas.openxmlformats.org/officeDocument/2006/relationships/hyperlink" Target="https://msjira.morningstar.com/browse/IMPM-1848" TargetMode="External"/><Relationship Id="rId670" Type="http://schemas.openxmlformats.org/officeDocument/2006/relationships/hyperlink" Target="https://msjira.morningstar.com/browse/IMPM-2195" TargetMode="External"/><Relationship Id="rId116" Type="http://schemas.openxmlformats.org/officeDocument/2006/relationships/hyperlink" Target="https://msjira.morningstar.com/browse/IMPM-637" TargetMode="External"/><Relationship Id="rId158" Type="http://schemas.openxmlformats.org/officeDocument/2006/relationships/hyperlink" Target="https://msjira.morningstar.com/browse/IMPM-817" TargetMode="External"/><Relationship Id="rId323" Type="http://schemas.openxmlformats.org/officeDocument/2006/relationships/hyperlink" Target="https://msjira.morningstar.com/browse/IMPM-1279" TargetMode="External"/><Relationship Id="rId530" Type="http://schemas.openxmlformats.org/officeDocument/2006/relationships/hyperlink" Target="https://msjira.morningstar.com/browse/IMPM-1876" TargetMode="External"/><Relationship Id="rId726" Type="http://schemas.openxmlformats.org/officeDocument/2006/relationships/hyperlink" Target="https://mswiki.morningstar.com/pages/viewpage.action?pageId=286663266" TargetMode="External"/><Relationship Id="rId768" Type="http://schemas.openxmlformats.org/officeDocument/2006/relationships/hyperlink" Target="https://msjira.morningstar.com/browse/IMPM-2430" TargetMode="External"/><Relationship Id="rId20" Type="http://schemas.openxmlformats.org/officeDocument/2006/relationships/hyperlink" Target="https://msjira.morningstar.com/browse/IMPM-27" TargetMode="External"/><Relationship Id="rId62" Type="http://schemas.openxmlformats.org/officeDocument/2006/relationships/hyperlink" Target="https://msjira.morningstar.com/browse/IMPM-415" TargetMode="External"/><Relationship Id="rId365" Type="http://schemas.openxmlformats.org/officeDocument/2006/relationships/hyperlink" Target="https://msjira.morningstar.com/browse/IMPM-1404" TargetMode="External"/><Relationship Id="rId572" Type="http://schemas.openxmlformats.org/officeDocument/2006/relationships/hyperlink" Target="https://msjira.morningstar.com/browse/IMPM-1997" TargetMode="External"/><Relationship Id="rId628" Type="http://schemas.openxmlformats.org/officeDocument/2006/relationships/hyperlink" Target="https://mswiki.morningstar.com/display/technology/DataAPI-V2_2018-07-13_IMPM-1737_Data+API+V2+has+inconsistent+versions+in+prod" TargetMode="External"/><Relationship Id="rId225" Type="http://schemas.openxmlformats.org/officeDocument/2006/relationships/hyperlink" Target="https://msjira.morningstar.com/browse/IMPM-1028" TargetMode="External"/><Relationship Id="rId267" Type="http://schemas.openxmlformats.org/officeDocument/2006/relationships/hyperlink" Target="https://msjira.morningstar.com/browse/IMPM-1141" TargetMode="External"/><Relationship Id="rId432" Type="http://schemas.openxmlformats.org/officeDocument/2006/relationships/hyperlink" Target="https://msjira.morningstar.com/browse/IMPM-1613" TargetMode="External"/><Relationship Id="rId474" Type="http://schemas.openxmlformats.org/officeDocument/2006/relationships/hyperlink" Target="https://msjira.morningstar.com/browse/IMPM-1737" TargetMode="External"/><Relationship Id="rId127" Type="http://schemas.openxmlformats.org/officeDocument/2006/relationships/hyperlink" Target="https://msjira.morningstar.com/browse/IMPM-664" TargetMode="External"/><Relationship Id="rId681" Type="http://schemas.openxmlformats.org/officeDocument/2006/relationships/hyperlink" Target="https://msjira.morningstar.com/browse/IMPM-2222" TargetMode="External"/><Relationship Id="rId737" Type="http://schemas.openxmlformats.org/officeDocument/2006/relationships/hyperlink" Target="https://mswiki.morningstar.com/pages/viewpage.action?pageId=289788120" TargetMode="External"/><Relationship Id="rId779" Type="http://schemas.openxmlformats.org/officeDocument/2006/relationships/hyperlink" Target="https://msjira.morningstar.com/browse/IMPM-2443" TargetMode="External"/><Relationship Id="rId31" Type="http://schemas.openxmlformats.org/officeDocument/2006/relationships/hyperlink" Target="https://msjira.morningstar.com/browse/IMPM-39" TargetMode="External"/><Relationship Id="rId73" Type="http://schemas.openxmlformats.org/officeDocument/2006/relationships/hyperlink" Target="https://msjira.morningstar.com/browse/IMPM-540" TargetMode="External"/><Relationship Id="rId169" Type="http://schemas.openxmlformats.org/officeDocument/2006/relationships/hyperlink" Target="https://msjira.morningstar.com/browse/IMPM-845" TargetMode="External"/><Relationship Id="rId334" Type="http://schemas.openxmlformats.org/officeDocument/2006/relationships/hyperlink" Target="https://msjira.morningstar.com/browse/IMPM-1293" TargetMode="External"/><Relationship Id="rId376" Type="http://schemas.openxmlformats.org/officeDocument/2006/relationships/hyperlink" Target="https://msjira.morningstar.com/browse/IMPM-1437" TargetMode="External"/><Relationship Id="rId541" Type="http://schemas.openxmlformats.org/officeDocument/2006/relationships/hyperlink" Target="https://msjira.morningstar.com/browse/IMPM-1900" TargetMode="External"/><Relationship Id="rId583" Type="http://schemas.openxmlformats.org/officeDocument/2006/relationships/hyperlink" Target="https://msjira.morningstar.com/browse/IMPM-2024" TargetMode="External"/><Relationship Id="rId639" Type="http://schemas.openxmlformats.org/officeDocument/2006/relationships/hyperlink" Target="https://mswiki.morningstar.com/display/technology/RET_Portfolio_Manager_Down-IMPM-1289+-+2018-01-01" TargetMode="External"/><Relationship Id="rId4" Type="http://schemas.openxmlformats.org/officeDocument/2006/relationships/hyperlink" Target="https://msjira.morningstar.com/browse/IMPM-11" TargetMode="External"/><Relationship Id="rId180" Type="http://schemas.openxmlformats.org/officeDocument/2006/relationships/hyperlink" Target="https://msjira.morningstar.com/browse/IMPM-880" TargetMode="External"/><Relationship Id="rId236" Type="http://schemas.openxmlformats.org/officeDocument/2006/relationships/hyperlink" Target="https://msjira.morningstar.com/browse/IMPM-1062" TargetMode="External"/><Relationship Id="rId278" Type="http://schemas.openxmlformats.org/officeDocument/2006/relationships/hyperlink" Target="https://msjira.morningstar.com/browse/IMPM-1171" TargetMode="External"/><Relationship Id="rId401" Type="http://schemas.openxmlformats.org/officeDocument/2006/relationships/hyperlink" Target="https://msjira.morningstar.com/browse/IMPM-1507" TargetMode="External"/><Relationship Id="rId443" Type="http://schemas.openxmlformats.org/officeDocument/2006/relationships/hyperlink" Target="https://msjira.morningstar.com/browse/IMPM-1641" TargetMode="External"/><Relationship Id="rId650" Type="http://schemas.openxmlformats.org/officeDocument/2006/relationships/hyperlink" Target="https://mswiki.morningstar.com/display/technology/DataAPI-V2_2018-03-21_IMPM-1424_Data+APIv2+Severely+Degraded" TargetMode="External"/><Relationship Id="rId303" Type="http://schemas.openxmlformats.org/officeDocument/2006/relationships/hyperlink" Target="https://msjira.morningstar.com/browse/IMPM-1238" TargetMode="External"/><Relationship Id="rId485" Type="http://schemas.openxmlformats.org/officeDocument/2006/relationships/hyperlink" Target="https://msjira.morningstar.com/browse/IMPM-1762" TargetMode="External"/><Relationship Id="rId692" Type="http://schemas.openxmlformats.org/officeDocument/2006/relationships/hyperlink" Target="https://msjira.morningstar.com/browse/IMPM-2266" TargetMode="External"/><Relationship Id="rId706" Type="http://schemas.openxmlformats.org/officeDocument/2006/relationships/hyperlink" Target="https://msjira.morningstar.com/browse/IMPM-2292" TargetMode="External"/><Relationship Id="rId748" Type="http://schemas.openxmlformats.org/officeDocument/2006/relationships/hyperlink" Target="https://msjira.morningstar.com/browse/IMPM-2386" TargetMode="External"/><Relationship Id="rId42" Type="http://schemas.openxmlformats.org/officeDocument/2006/relationships/hyperlink" Target="https://msjira.morningstar.com/browse/IMPM-50" TargetMode="External"/><Relationship Id="rId84" Type="http://schemas.openxmlformats.org/officeDocument/2006/relationships/hyperlink" Target="https://msjira.morningstar.com/browse/IMPM-561" TargetMode="External"/><Relationship Id="rId138" Type="http://schemas.openxmlformats.org/officeDocument/2006/relationships/hyperlink" Target="https://msjira.morningstar.com/browse/IMPM-689" TargetMode="External"/><Relationship Id="rId345" Type="http://schemas.openxmlformats.org/officeDocument/2006/relationships/hyperlink" Target="https://msjira.morningstar.com/browse/IMPM-1347" TargetMode="External"/><Relationship Id="rId387" Type="http://schemas.openxmlformats.org/officeDocument/2006/relationships/hyperlink" Target="https://msjira.morningstar.com/browse/IMPM-1466" TargetMode="External"/><Relationship Id="rId510" Type="http://schemas.openxmlformats.org/officeDocument/2006/relationships/hyperlink" Target="https://msjira.morningstar.com/browse/IMPM-1822" TargetMode="External"/><Relationship Id="rId552" Type="http://schemas.openxmlformats.org/officeDocument/2006/relationships/hyperlink" Target="https://msjira.morningstar.com/browse/IMPM-1941" TargetMode="External"/><Relationship Id="rId594" Type="http://schemas.openxmlformats.org/officeDocument/2006/relationships/hyperlink" Target="https://mswiki.morningstar.com/pages/viewpage.action?pageId=275721129" TargetMode="External"/><Relationship Id="rId608" Type="http://schemas.openxmlformats.org/officeDocument/2006/relationships/hyperlink" Target="https://msjira.morningstar.com/browse/IMPM-2095" TargetMode="External"/><Relationship Id="rId191" Type="http://schemas.openxmlformats.org/officeDocument/2006/relationships/hyperlink" Target="https://msjira.morningstar.com/browse/IMPM-933" TargetMode="External"/><Relationship Id="rId205" Type="http://schemas.openxmlformats.org/officeDocument/2006/relationships/hyperlink" Target="https://msjira.morningstar.com/browse/IMPM-976" TargetMode="External"/><Relationship Id="rId247" Type="http://schemas.openxmlformats.org/officeDocument/2006/relationships/hyperlink" Target="https://msjira.morningstar.com/browse/IMPM-1090" TargetMode="External"/><Relationship Id="rId412" Type="http://schemas.openxmlformats.org/officeDocument/2006/relationships/hyperlink" Target="https://msjira.morningstar.com/browse/IMPM-1544" TargetMode="External"/><Relationship Id="rId107" Type="http://schemas.openxmlformats.org/officeDocument/2006/relationships/hyperlink" Target="https://msjira.morningstar.com/browse/IMPM-621" TargetMode="External"/><Relationship Id="rId289" Type="http://schemas.openxmlformats.org/officeDocument/2006/relationships/hyperlink" Target="https://msjira.morningstar.com/browse/IMPM-1208" TargetMode="External"/><Relationship Id="rId454" Type="http://schemas.openxmlformats.org/officeDocument/2006/relationships/hyperlink" Target="https://msjira.morningstar.com/browse/IMPM-1680" TargetMode="External"/><Relationship Id="rId496" Type="http://schemas.openxmlformats.org/officeDocument/2006/relationships/hyperlink" Target="https://msjira.morningstar.com/browse/IMPM-1785" TargetMode="External"/><Relationship Id="rId661" Type="http://schemas.openxmlformats.org/officeDocument/2006/relationships/hyperlink" Target="https://msjira.morningstar.com/browse/IMPM-2173" TargetMode="External"/><Relationship Id="rId717" Type="http://schemas.openxmlformats.org/officeDocument/2006/relationships/hyperlink" Target="https://msjira.morningstar.com/browse/IMPM-2315" TargetMode="External"/><Relationship Id="rId759" Type="http://schemas.openxmlformats.org/officeDocument/2006/relationships/hyperlink" Target="https://mswiki.morningstar.com/pages/viewpage.action?pageId=293134341" TargetMode="External"/><Relationship Id="rId11" Type="http://schemas.openxmlformats.org/officeDocument/2006/relationships/hyperlink" Target="https://msjira.morningstar.com/browse/IMPM-18" TargetMode="External"/><Relationship Id="rId53" Type="http://schemas.openxmlformats.org/officeDocument/2006/relationships/hyperlink" Target="https://msjira.morningstar.com/browse/IMPM-65" TargetMode="External"/><Relationship Id="rId149" Type="http://schemas.openxmlformats.org/officeDocument/2006/relationships/hyperlink" Target="https://msjira.morningstar.com/browse/IMPM-792" TargetMode="External"/><Relationship Id="rId314" Type="http://schemas.openxmlformats.org/officeDocument/2006/relationships/hyperlink" Target="https://msjira.morningstar.com/browse/IMPM-1261" TargetMode="External"/><Relationship Id="rId356" Type="http://schemas.openxmlformats.org/officeDocument/2006/relationships/hyperlink" Target="https://msjira.morningstar.com/browse/IMPM-1377" TargetMode="External"/><Relationship Id="rId398" Type="http://schemas.openxmlformats.org/officeDocument/2006/relationships/hyperlink" Target="https://msjira.morningstar.com/browse/IMPM-1496" TargetMode="External"/><Relationship Id="rId521" Type="http://schemas.openxmlformats.org/officeDocument/2006/relationships/hyperlink" Target="https://msjira.morningstar.com/browse/IMPM-1852" TargetMode="External"/><Relationship Id="rId563" Type="http://schemas.openxmlformats.org/officeDocument/2006/relationships/hyperlink" Target="https://msjira.morningstar.com/browse/IMPM-1965" TargetMode="External"/><Relationship Id="rId619" Type="http://schemas.openxmlformats.org/officeDocument/2006/relationships/hyperlink" Target="https://msjira.morningstar.com/browse/IMPM-2134" TargetMode="External"/><Relationship Id="rId770" Type="http://schemas.openxmlformats.org/officeDocument/2006/relationships/hyperlink" Target="https://msjira.morningstar.com/browse/IMPM-2433" TargetMode="External"/><Relationship Id="rId95" Type="http://schemas.openxmlformats.org/officeDocument/2006/relationships/hyperlink" Target="https://msjira.morningstar.com/browse/IMPM-590" TargetMode="External"/><Relationship Id="rId160" Type="http://schemas.openxmlformats.org/officeDocument/2006/relationships/hyperlink" Target="https://msjira.morningstar.com/browse/IMPM-823" TargetMode="External"/><Relationship Id="rId216" Type="http://schemas.openxmlformats.org/officeDocument/2006/relationships/hyperlink" Target="https://msjira.morningstar.com/browse/IMPM-1006" TargetMode="External"/><Relationship Id="rId423" Type="http://schemas.openxmlformats.org/officeDocument/2006/relationships/hyperlink" Target="https://msjira.morningstar.com/browse/IMPM-1577" TargetMode="External"/><Relationship Id="rId258" Type="http://schemas.openxmlformats.org/officeDocument/2006/relationships/hyperlink" Target="https://msjira.morningstar.com/browse/IMPM-1114" TargetMode="External"/><Relationship Id="rId465" Type="http://schemas.openxmlformats.org/officeDocument/2006/relationships/hyperlink" Target="https://msjira.morningstar.com/browse/IMPM-1713" TargetMode="External"/><Relationship Id="rId630" Type="http://schemas.openxmlformats.org/officeDocument/2006/relationships/hyperlink" Target="https://mswiki.morningstar.com/pages/viewpage.action?pageId=266555669" TargetMode="External"/><Relationship Id="rId672" Type="http://schemas.openxmlformats.org/officeDocument/2006/relationships/hyperlink" Target="https://msjira.morningstar.com/browse/IMPM-2201" TargetMode="External"/><Relationship Id="rId728" Type="http://schemas.openxmlformats.org/officeDocument/2006/relationships/hyperlink" Target="https://msjira.morningstar.com/browse/IMPM-2342" TargetMode="External"/><Relationship Id="rId22" Type="http://schemas.openxmlformats.org/officeDocument/2006/relationships/hyperlink" Target="https://msjira.morningstar.com/browse/IMPM-29" TargetMode="External"/><Relationship Id="rId64" Type="http://schemas.openxmlformats.org/officeDocument/2006/relationships/hyperlink" Target="https://msjira.morningstar.com/browse/IMPM-446" TargetMode="External"/><Relationship Id="rId118" Type="http://schemas.openxmlformats.org/officeDocument/2006/relationships/hyperlink" Target="https://msjira.morningstar.com/browse/IMPM-642" TargetMode="External"/><Relationship Id="rId325" Type="http://schemas.openxmlformats.org/officeDocument/2006/relationships/hyperlink" Target="https://msjira.morningstar.com/browse/IMPM-1283" TargetMode="External"/><Relationship Id="rId367" Type="http://schemas.openxmlformats.org/officeDocument/2006/relationships/hyperlink" Target="https://msjira.morningstar.com/browse/IMPM-1412" TargetMode="External"/><Relationship Id="rId532" Type="http://schemas.openxmlformats.org/officeDocument/2006/relationships/hyperlink" Target="https://msjira.morningstar.com/browse/IMPM-1882" TargetMode="External"/><Relationship Id="rId574" Type="http://schemas.openxmlformats.org/officeDocument/2006/relationships/hyperlink" Target="https://msjira.morningstar.com/browse/IMPM-2003" TargetMode="External"/><Relationship Id="rId171" Type="http://schemas.openxmlformats.org/officeDocument/2006/relationships/hyperlink" Target="https://msjira.morningstar.com/browse/IMPM-847" TargetMode="External"/><Relationship Id="rId227" Type="http://schemas.openxmlformats.org/officeDocument/2006/relationships/hyperlink" Target="https://msjira.morningstar.com/browse/IMPM-1032" TargetMode="External"/><Relationship Id="rId269" Type="http://schemas.openxmlformats.org/officeDocument/2006/relationships/hyperlink" Target="https://msjira.morningstar.com/browse/IMPM-1145" TargetMode="External"/><Relationship Id="rId434" Type="http://schemas.openxmlformats.org/officeDocument/2006/relationships/hyperlink" Target="https://msjira.morningstar.com/browse/IMPM-1617" TargetMode="External"/><Relationship Id="rId476" Type="http://schemas.openxmlformats.org/officeDocument/2006/relationships/hyperlink" Target="https://msjira.morningstar.com/browse/IMPM-1741" TargetMode="External"/><Relationship Id="rId641" Type="http://schemas.openxmlformats.org/officeDocument/2006/relationships/hyperlink" Target="https://mswiki.morningstar.com/pages/viewpage.action?pageId=245952006" TargetMode="External"/><Relationship Id="rId683" Type="http://schemas.openxmlformats.org/officeDocument/2006/relationships/hyperlink" Target="https://msjira.morningstar.com/browse/IMPM-2226" TargetMode="External"/><Relationship Id="rId739" Type="http://schemas.openxmlformats.org/officeDocument/2006/relationships/hyperlink" Target="https://mswiki.morningstar.com/pages/viewpage.action?pageId=291345688" TargetMode="External"/><Relationship Id="rId33" Type="http://schemas.openxmlformats.org/officeDocument/2006/relationships/hyperlink" Target="https://msjira.morningstar.com/browse/IMPM-41" TargetMode="External"/><Relationship Id="rId129" Type="http://schemas.openxmlformats.org/officeDocument/2006/relationships/hyperlink" Target="https://msjira.morningstar.com/browse/IMPM-667" TargetMode="External"/><Relationship Id="rId280" Type="http://schemas.openxmlformats.org/officeDocument/2006/relationships/hyperlink" Target="https://msjira.morningstar.com/browse/IMPM-1177" TargetMode="External"/><Relationship Id="rId336" Type="http://schemas.openxmlformats.org/officeDocument/2006/relationships/hyperlink" Target="https://msjira.morningstar.com/browse/IMPM-1301" TargetMode="External"/><Relationship Id="rId501" Type="http://schemas.openxmlformats.org/officeDocument/2006/relationships/hyperlink" Target="https://msjira.morningstar.com/browse/IMPM-1796" TargetMode="External"/><Relationship Id="rId543" Type="http://schemas.openxmlformats.org/officeDocument/2006/relationships/hyperlink" Target="https://msjira.morningstar.com/browse/IMPM-1906" TargetMode="External"/><Relationship Id="rId75" Type="http://schemas.openxmlformats.org/officeDocument/2006/relationships/hyperlink" Target="https://msjira.morningstar.com/browse/IMPM-543" TargetMode="External"/><Relationship Id="rId140" Type="http://schemas.openxmlformats.org/officeDocument/2006/relationships/hyperlink" Target="https://msjira.morningstar.com/browse/IMPM-693" TargetMode="External"/><Relationship Id="rId182" Type="http://schemas.openxmlformats.org/officeDocument/2006/relationships/hyperlink" Target="https://msjira.morningstar.com/browse/IMPM-896" TargetMode="External"/><Relationship Id="rId378" Type="http://schemas.openxmlformats.org/officeDocument/2006/relationships/hyperlink" Target="https://msjira.morningstar.com/browse/IMPM-1444" TargetMode="External"/><Relationship Id="rId403" Type="http://schemas.openxmlformats.org/officeDocument/2006/relationships/hyperlink" Target="https://msjira.morningstar.com/browse/IMPM-1511" TargetMode="External"/><Relationship Id="rId585" Type="http://schemas.openxmlformats.org/officeDocument/2006/relationships/hyperlink" Target="https://msjira.morningstar.com/browse/IMPM-2031" TargetMode="External"/><Relationship Id="rId750" Type="http://schemas.openxmlformats.org/officeDocument/2006/relationships/hyperlink" Target="https://msjira.morningstar.com/browse/IMPM-2393" TargetMode="External"/><Relationship Id="rId6" Type="http://schemas.openxmlformats.org/officeDocument/2006/relationships/hyperlink" Target="https://msjira.morningstar.com/browse/IMPM-13" TargetMode="External"/><Relationship Id="rId238" Type="http://schemas.openxmlformats.org/officeDocument/2006/relationships/hyperlink" Target="https://msjira.morningstar.com/browse/IMPM-1066" TargetMode="External"/><Relationship Id="rId445" Type="http://schemas.openxmlformats.org/officeDocument/2006/relationships/hyperlink" Target="https://msjira.morningstar.com/browse/IMPM-1652" TargetMode="External"/><Relationship Id="rId487" Type="http://schemas.openxmlformats.org/officeDocument/2006/relationships/hyperlink" Target="https://msjira.morningstar.com/browse/IMPM-1766" TargetMode="External"/><Relationship Id="rId610" Type="http://schemas.openxmlformats.org/officeDocument/2006/relationships/hyperlink" Target="https://msjira.morningstar.com/browse/IMPM-2107" TargetMode="External"/><Relationship Id="rId652" Type="http://schemas.openxmlformats.org/officeDocument/2006/relationships/hyperlink" Target="https://mswiki.morningstar.com/pages/viewpage.action?pageId=255970289" TargetMode="External"/><Relationship Id="rId694" Type="http://schemas.openxmlformats.org/officeDocument/2006/relationships/hyperlink" Target="https://msjira.morningstar.com/browse/IMPM-2260" TargetMode="External"/><Relationship Id="rId708" Type="http://schemas.openxmlformats.org/officeDocument/2006/relationships/hyperlink" Target="https://msjira.morningstar.com/browse/IMPM-2296" TargetMode="External"/><Relationship Id="rId291" Type="http://schemas.openxmlformats.org/officeDocument/2006/relationships/hyperlink" Target="https://msjira.morningstar.com/browse/IMPM-1213" TargetMode="External"/><Relationship Id="rId305" Type="http://schemas.openxmlformats.org/officeDocument/2006/relationships/hyperlink" Target="https://msjira.morningstar.com/browse/IMPM-1242" TargetMode="External"/><Relationship Id="rId347" Type="http://schemas.openxmlformats.org/officeDocument/2006/relationships/hyperlink" Target="https://msjira.morningstar.com/browse/IMPM-1353" TargetMode="External"/><Relationship Id="rId512" Type="http://schemas.openxmlformats.org/officeDocument/2006/relationships/hyperlink" Target="https://msjira.morningstar.com/browse/IMPM-1830" TargetMode="External"/><Relationship Id="rId44" Type="http://schemas.openxmlformats.org/officeDocument/2006/relationships/hyperlink" Target="https://msjira.morningstar.com/browse/IMPM-52" TargetMode="External"/><Relationship Id="rId86" Type="http://schemas.openxmlformats.org/officeDocument/2006/relationships/hyperlink" Target="https://msjira.morningstar.com/browse/IMPM-568" TargetMode="External"/><Relationship Id="rId151" Type="http://schemas.openxmlformats.org/officeDocument/2006/relationships/hyperlink" Target="https://msjira.morningstar.com/browse/IMPM-794" TargetMode="External"/><Relationship Id="rId389" Type="http://schemas.openxmlformats.org/officeDocument/2006/relationships/hyperlink" Target="https://msjira.morningstar.com/browse/IMPM-1473" TargetMode="External"/><Relationship Id="rId554" Type="http://schemas.openxmlformats.org/officeDocument/2006/relationships/hyperlink" Target="https://msjira.morningstar.com/browse/IMPM-1945" TargetMode="External"/><Relationship Id="rId596" Type="http://schemas.openxmlformats.org/officeDocument/2006/relationships/hyperlink" Target="https://msjira.morningstar.com/browse/IMPM-2070" TargetMode="External"/><Relationship Id="rId761" Type="http://schemas.openxmlformats.org/officeDocument/2006/relationships/hyperlink" Target="https://msjira.morningstar.com/browse/IMPM-2414" TargetMode="External"/><Relationship Id="rId193" Type="http://schemas.openxmlformats.org/officeDocument/2006/relationships/hyperlink" Target="https://msjira.morningstar.com/browse/IMPM-937" TargetMode="External"/><Relationship Id="rId207" Type="http://schemas.openxmlformats.org/officeDocument/2006/relationships/hyperlink" Target="https://msjira.morningstar.com/browse/IMPM-980" TargetMode="External"/><Relationship Id="rId249" Type="http://schemas.openxmlformats.org/officeDocument/2006/relationships/hyperlink" Target="https://msjira.morningstar.com/browse/IMPM-1096" TargetMode="External"/><Relationship Id="rId414" Type="http://schemas.openxmlformats.org/officeDocument/2006/relationships/hyperlink" Target="https://msjira.morningstar.com/browse/IMPM-1549" TargetMode="External"/><Relationship Id="rId456" Type="http://schemas.openxmlformats.org/officeDocument/2006/relationships/hyperlink" Target="https://msjira.morningstar.com/browse/IMPM-1688" TargetMode="External"/><Relationship Id="rId498" Type="http://schemas.openxmlformats.org/officeDocument/2006/relationships/hyperlink" Target="https://msjira.morningstar.com/browse/IMPM-1791" TargetMode="External"/><Relationship Id="rId621" Type="http://schemas.openxmlformats.org/officeDocument/2006/relationships/hyperlink" Target="https://msjira.morningstar.com/browse/IMPM-2141" TargetMode="External"/><Relationship Id="rId663" Type="http://schemas.openxmlformats.org/officeDocument/2006/relationships/hyperlink" Target="https://msjira.morningstar.com/browse/IMPM-2177" TargetMode="External"/><Relationship Id="rId13" Type="http://schemas.openxmlformats.org/officeDocument/2006/relationships/hyperlink" Target="https://msjira.morningstar.com/browse/IMPM-20" TargetMode="External"/><Relationship Id="rId109" Type="http://schemas.openxmlformats.org/officeDocument/2006/relationships/hyperlink" Target="https://msjira.morningstar.com/browse/IMPM-623" TargetMode="External"/><Relationship Id="rId260" Type="http://schemas.openxmlformats.org/officeDocument/2006/relationships/hyperlink" Target="https://msjira.morningstar.com/browse/IMPM-1119" TargetMode="External"/><Relationship Id="rId316" Type="http://schemas.openxmlformats.org/officeDocument/2006/relationships/hyperlink" Target="https://msjira.morningstar.com/browse/IMPM-1265" TargetMode="External"/><Relationship Id="rId523" Type="http://schemas.openxmlformats.org/officeDocument/2006/relationships/hyperlink" Target="https://msjira.morningstar.com/browse/IMPM-1859" TargetMode="External"/><Relationship Id="rId719" Type="http://schemas.openxmlformats.org/officeDocument/2006/relationships/hyperlink" Target="https://msjira.morningstar.com/browse/IMPM-1988" TargetMode="External"/><Relationship Id="rId55" Type="http://schemas.openxmlformats.org/officeDocument/2006/relationships/hyperlink" Target="https://msjira.morningstar.com/browse/IMPM-75" TargetMode="External"/><Relationship Id="rId97" Type="http://schemas.openxmlformats.org/officeDocument/2006/relationships/hyperlink" Target="https://msjira.morningstar.com/browse/IMPM-595" TargetMode="External"/><Relationship Id="rId120" Type="http://schemas.openxmlformats.org/officeDocument/2006/relationships/hyperlink" Target="https://msjira.morningstar.com/browse/IMPM-645" TargetMode="External"/><Relationship Id="rId358" Type="http://schemas.openxmlformats.org/officeDocument/2006/relationships/hyperlink" Target="https://msjira.morningstar.com/browse/IMPM-1381" TargetMode="External"/><Relationship Id="rId565" Type="http://schemas.openxmlformats.org/officeDocument/2006/relationships/hyperlink" Target="https://msjira.morningstar.com/browse/IMPM-1969" TargetMode="External"/><Relationship Id="rId730" Type="http://schemas.openxmlformats.org/officeDocument/2006/relationships/hyperlink" Target="https://msjira.morningstar.com/browse/IMPM-2346" TargetMode="External"/><Relationship Id="rId772" Type="http://schemas.openxmlformats.org/officeDocument/2006/relationships/hyperlink" Target="https://msjira.morningstar.com/browse/IMPM-2437" TargetMode="External"/><Relationship Id="rId162" Type="http://schemas.openxmlformats.org/officeDocument/2006/relationships/hyperlink" Target="https://msjira.morningstar.com/browse/IMPM-827" TargetMode="External"/><Relationship Id="rId218" Type="http://schemas.openxmlformats.org/officeDocument/2006/relationships/hyperlink" Target="https://msjira.morningstar.com/browse/IMPM-1011" TargetMode="External"/><Relationship Id="rId425" Type="http://schemas.openxmlformats.org/officeDocument/2006/relationships/hyperlink" Target="https://msjira.morningstar.com/browse/IMPM-1580" TargetMode="External"/><Relationship Id="rId467" Type="http://schemas.openxmlformats.org/officeDocument/2006/relationships/hyperlink" Target="https://msjira.morningstar.com/browse/IMPM-1717" TargetMode="External"/><Relationship Id="rId632" Type="http://schemas.openxmlformats.org/officeDocument/2006/relationships/hyperlink" Target="https://mswiki.morningstar.com/pages/viewpage.action?pageId=267224064" TargetMode="External"/><Relationship Id="rId271" Type="http://schemas.openxmlformats.org/officeDocument/2006/relationships/hyperlink" Target="https://msjira.morningstar.com/browse/IMPM-1152" TargetMode="External"/><Relationship Id="rId674" Type="http://schemas.openxmlformats.org/officeDocument/2006/relationships/hyperlink" Target="https://msjira.morningstar.com/browse/IMPM-2206" TargetMode="External"/><Relationship Id="rId24" Type="http://schemas.openxmlformats.org/officeDocument/2006/relationships/hyperlink" Target="https://msjira.morningstar.com/browse/IMPM-32" TargetMode="External"/><Relationship Id="rId66" Type="http://schemas.openxmlformats.org/officeDocument/2006/relationships/hyperlink" Target="https://msjira.morningstar.com/browse/IMPM-522" TargetMode="External"/><Relationship Id="rId131" Type="http://schemas.openxmlformats.org/officeDocument/2006/relationships/hyperlink" Target="https://msjira.morningstar.com/browse/IMPM-678" TargetMode="External"/><Relationship Id="rId327" Type="http://schemas.openxmlformats.org/officeDocument/2006/relationships/hyperlink" Target="https://msjira.morningstar.com/browse/IMPM-1309" TargetMode="External"/><Relationship Id="rId369" Type="http://schemas.openxmlformats.org/officeDocument/2006/relationships/hyperlink" Target="https://msjira.morningstar.com/browse/IMPM-1415" TargetMode="External"/><Relationship Id="rId534" Type="http://schemas.openxmlformats.org/officeDocument/2006/relationships/hyperlink" Target="https://msjira.morningstar.com/browse/IMPM-1887" TargetMode="External"/><Relationship Id="rId576" Type="http://schemas.openxmlformats.org/officeDocument/2006/relationships/hyperlink" Target="https://msjira.morningstar.com/browse/IMPM-2008" TargetMode="External"/><Relationship Id="rId741" Type="http://schemas.openxmlformats.org/officeDocument/2006/relationships/hyperlink" Target="https://msjira.morningstar.com/browse/IMPM-2366" TargetMode="External"/><Relationship Id="rId173" Type="http://schemas.openxmlformats.org/officeDocument/2006/relationships/hyperlink" Target="https://msjira.morningstar.com/browse/IMPM-856" TargetMode="External"/><Relationship Id="rId229" Type="http://schemas.openxmlformats.org/officeDocument/2006/relationships/hyperlink" Target="https://msjira.morningstar.com/browse/IMPM-1039" TargetMode="External"/><Relationship Id="rId380" Type="http://schemas.openxmlformats.org/officeDocument/2006/relationships/hyperlink" Target="https://msjira.morningstar.com/browse/IMPM-1449" TargetMode="External"/><Relationship Id="rId436" Type="http://schemas.openxmlformats.org/officeDocument/2006/relationships/hyperlink" Target="https://msjira.morningstar.com/browse/IMPM-1621" TargetMode="External"/><Relationship Id="rId601" Type="http://schemas.openxmlformats.org/officeDocument/2006/relationships/hyperlink" Target="https://msjira.morningstar.com/browse/IMPM-2084" TargetMode="External"/><Relationship Id="rId643" Type="http://schemas.openxmlformats.org/officeDocument/2006/relationships/hyperlink" Target="https://mswiki.morningstar.com/pages/viewpage.action?pageId=250160915" TargetMode="External"/><Relationship Id="rId240" Type="http://schemas.openxmlformats.org/officeDocument/2006/relationships/hyperlink" Target="https://msjira.morningstar.com/browse/IMPM-1070" TargetMode="External"/><Relationship Id="rId478" Type="http://schemas.openxmlformats.org/officeDocument/2006/relationships/hyperlink" Target="https://msjira.morningstar.com/browse/IMPM-1746" TargetMode="External"/><Relationship Id="rId685" Type="http://schemas.openxmlformats.org/officeDocument/2006/relationships/hyperlink" Target="https://msjira.morningstar.com/browse/IMPM-2230" TargetMode="External"/><Relationship Id="rId35" Type="http://schemas.openxmlformats.org/officeDocument/2006/relationships/hyperlink" Target="https://msjira.morningstar.com/browse/IMPM-43" TargetMode="External"/><Relationship Id="rId77" Type="http://schemas.openxmlformats.org/officeDocument/2006/relationships/hyperlink" Target="https://msjira.morningstar.com/browse/IMPM-547" TargetMode="External"/><Relationship Id="rId100" Type="http://schemas.openxmlformats.org/officeDocument/2006/relationships/hyperlink" Target="https://msjira.morningstar.com/browse/IMPM-599" TargetMode="External"/><Relationship Id="rId282" Type="http://schemas.openxmlformats.org/officeDocument/2006/relationships/hyperlink" Target="https://msjira.morningstar.com/browse/IMPM-1184" TargetMode="External"/><Relationship Id="rId338" Type="http://schemas.openxmlformats.org/officeDocument/2006/relationships/hyperlink" Target="https://msjira.morningstar.com/browse/IMPM-1317" TargetMode="External"/><Relationship Id="rId503" Type="http://schemas.openxmlformats.org/officeDocument/2006/relationships/hyperlink" Target="https://msjira.morningstar.com/browse/IMPM-1803" TargetMode="External"/><Relationship Id="rId545" Type="http://schemas.openxmlformats.org/officeDocument/2006/relationships/hyperlink" Target="https://msjira.morningstar.com/browse/IMPM-1910" TargetMode="External"/><Relationship Id="rId587" Type="http://schemas.openxmlformats.org/officeDocument/2006/relationships/hyperlink" Target="https://msjira.morningstar.com/browse/IMPM-2039" TargetMode="External"/><Relationship Id="rId710" Type="http://schemas.openxmlformats.org/officeDocument/2006/relationships/hyperlink" Target="https://msjira.morningstar.com/browse/IMPM-2286" TargetMode="External"/><Relationship Id="rId752" Type="http://schemas.openxmlformats.org/officeDocument/2006/relationships/hyperlink" Target="https://mswiki.morningstar.com/pages/viewpage.action?pageId=293110756" TargetMode="External"/><Relationship Id="rId8" Type="http://schemas.openxmlformats.org/officeDocument/2006/relationships/hyperlink" Target="https://msjira.morningstar.com/browse/IMPM-15" TargetMode="External"/><Relationship Id="rId142" Type="http://schemas.openxmlformats.org/officeDocument/2006/relationships/hyperlink" Target="https://msjira.morningstar.com/browse/IMPM-700" TargetMode="External"/><Relationship Id="rId184" Type="http://schemas.openxmlformats.org/officeDocument/2006/relationships/hyperlink" Target="https://msjira.morningstar.com/browse/IMPM-907" TargetMode="External"/><Relationship Id="rId391" Type="http://schemas.openxmlformats.org/officeDocument/2006/relationships/hyperlink" Target="https://msjira.morningstar.com/browse/IMPM-1479" TargetMode="External"/><Relationship Id="rId405" Type="http://schemas.openxmlformats.org/officeDocument/2006/relationships/hyperlink" Target="https://msjira.morningstar.com/browse/IMPM-1520" TargetMode="External"/><Relationship Id="rId447" Type="http://schemas.openxmlformats.org/officeDocument/2006/relationships/hyperlink" Target="https://msjira.morningstar.com/browse/IMPM-1660" TargetMode="External"/><Relationship Id="rId612" Type="http://schemas.openxmlformats.org/officeDocument/2006/relationships/hyperlink" Target="https://msjira.morningstar.com/browse/IMPM-2111" TargetMode="External"/><Relationship Id="rId251" Type="http://schemas.openxmlformats.org/officeDocument/2006/relationships/hyperlink" Target="https://msjira.morningstar.com/browse/IMPM-1100" TargetMode="External"/><Relationship Id="rId489" Type="http://schemas.openxmlformats.org/officeDocument/2006/relationships/hyperlink" Target="https://msjira.morningstar.com/browse/IMPM-1770" TargetMode="External"/><Relationship Id="rId654" Type="http://schemas.openxmlformats.org/officeDocument/2006/relationships/hyperlink" Target="https://mswiki.morningstar.com/pages/viewpage.action?pageId=258455113" TargetMode="External"/><Relationship Id="rId696" Type="http://schemas.openxmlformats.org/officeDocument/2006/relationships/hyperlink" Target="https://msjira.morningstar.com/browse/IMPM-2252" TargetMode="External"/><Relationship Id="rId46" Type="http://schemas.openxmlformats.org/officeDocument/2006/relationships/hyperlink" Target="https://msjira.morningstar.com/browse/IMPM-54" TargetMode="External"/><Relationship Id="rId293" Type="http://schemas.openxmlformats.org/officeDocument/2006/relationships/hyperlink" Target="https://msjira.morningstar.com/browse/IMPM-1217" TargetMode="External"/><Relationship Id="rId307" Type="http://schemas.openxmlformats.org/officeDocument/2006/relationships/hyperlink" Target="https://msjira.morningstar.com/browse/IMPM-1247" TargetMode="External"/><Relationship Id="rId349" Type="http://schemas.openxmlformats.org/officeDocument/2006/relationships/hyperlink" Target="https://msjira.morningstar.com/browse/IMPM-1359" TargetMode="External"/><Relationship Id="rId514" Type="http://schemas.openxmlformats.org/officeDocument/2006/relationships/hyperlink" Target="https://msjira.morningstar.com/browse/IMPM-1834" TargetMode="External"/><Relationship Id="rId556" Type="http://schemas.openxmlformats.org/officeDocument/2006/relationships/hyperlink" Target="https://msjira.morningstar.com/browse/IMPM-1949" TargetMode="External"/><Relationship Id="rId721" Type="http://schemas.openxmlformats.org/officeDocument/2006/relationships/hyperlink" Target="https://msjira.morningstar.com/browse/IMPM-2322" TargetMode="External"/><Relationship Id="rId763" Type="http://schemas.openxmlformats.org/officeDocument/2006/relationships/hyperlink" Target="https://msjira.morningstar.com/browse/IMPM-2418" TargetMode="External"/><Relationship Id="rId88" Type="http://schemas.openxmlformats.org/officeDocument/2006/relationships/hyperlink" Target="https://msjira.morningstar.com/browse/IMPM-570" TargetMode="External"/><Relationship Id="rId111" Type="http://schemas.openxmlformats.org/officeDocument/2006/relationships/hyperlink" Target="https://msjira.morningstar.com/browse/IMPM-626" TargetMode="External"/><Relationship Id="rId153" Type="http://schemas.openxmlformats.org/officeDocument/2006/relationships/hyperlink" Target="https://msjira.morningstar.com/browse/IMPM-796" TargetMode="External"/><Relationship Id="rId195" Type="http://schemas.openxmlformats.org/officeDocument/2006/relationships/hyperlink" Target="https://msjira.morningstar.com/browse/IMPM-951" TargetMode="External"/><Relationship Id="rId209" Type="http://schemas.openxmlformats.org/officeDocument/2006/relationships/hyperlink" Target="https://msjira.morningstar.com/browse/IMPM-988" TargetMode="External"/><Relationship Id="rId360" Type="http://schemas.openxmlformats.org/officeDocument/2006/relationships/hyperlink" Target="https://msjira.morningstar.com/browse/IMPM-1386" TargetMode="External"/><Relationship Id="rId416" Type="http://schemas.openxmlformats.org/officeDocument/2006/relationships/hyperlink" Target="https://msjira.morningstar.com/browse/IMPM-1553" TargetMode="External"/><Relationship Id="rId598" Type="http://schemas.openxmlformats.org/officeDocument/2006/relationships/hyperlink" Target="https://msjira.morningstar.com/browse/IMPM-2077" TargetMode="External"/><Relationship Id="rId220" Type="http://schemas.openxmlformats.org/officeDocument/2006/relationships/hyperlink" Target="https://msjira.morningstar.com/browse/IMPM-1016" TargetMode="External"/><Relationship Id="rId458" Type="http://schemas.openxmlformats.org/officeDocument/2006/relationships/hyperlink" Target="https://msjira.morningstar.com/browse/IMPM-1692" TargetMode="External"/><Relationship Id="rId623" Type="http://schemas.openxmlformats.org/officeDocument/2006/relationships/hyperlink" Target="https://msjira.morningstar.com/browse/IMPM-2149" TargetMode="External"/><Relationship Id="rId665" Type="http://schemas.openxmlformats.org/officeDocument/2006/relationships/hyperlink" Target="https://msjira.morningstar.com/browse/IMPM-2184" TargetMode="External"/><Relationship Id="rId15" Type="http://schemas.openxmlformats.org/officeDocument/2006/relationships/hyperlink" Target="https://msjira.morningstar.com/browse/IMPM-22" TargetMode="External"/><Relationship Id="rId57" Type="http://schemas.openxmlformats.org/officeDocument/2006/relationships/hyperlink" Target="https://msjira.morningstar.com/browse/IMPM-137" TargetMode="External"/><Relationship Id="rId262" Type="http://schemas.openxmlformats.org/officeDocument/2006/relationships/hyperlink" Target="https://msjira.morningstar.com/browse/IMPM-1122" TargetMode="External"/><Relationship Id="rId318" Type="http://schemas.openxmlformats.org/officeDocument/2006/relationships/hyperlink" Target="https://msjira.morningstar.com/browse/IMPM-1269" TargetMode="External"/><Relationship Id="rId525" Type="http://schemas.openxmlformats.org/officeDocument/2006/relationships/hyperlink" Target="https://msjira.morningstar.com/browse/IMPM-1862" TargetMode="External"/><Relationship Id="rId567" Type="http://schemas.openxmlformats.org/officeDocument/2006/relationships/hyperlink" Target="https://msjira.morningstar.com/browse/IMPM-1976" TargetMode="External"/><Relationship Id="rId732" Type="http://schemas.openxmlformats.org/officeDocument/2006/relationships/hyperlink" Target="https://mswiki.morningstar.com/pages/viewpage.action?pageId=289788120" TargetMode="External"/><Relationship Id="rId99" Type="http://schemas.openxmlformats.org/officeDocument/2006/relationships/hyperlink" Target="https://msjira.morningstar.com/browse/IMPM-598" TargetMode="External"/><Relationship Id="rId122" Type="http://schemas.openxmlformats.org/officeDocument/2006/relationships/hyperlink" Target="https://msjira.morningstar.com/browse/IMPM-649" TargetMode="External"/><Relationship Id="rId164" Type="http://schemas.openxmlformats.org/officeDocument/2006/relationships/hyperlink" Target="https://msjira.morningstar.com/browse/IMPM-829" TargetMode="External"/><Relationship Id="rId371" Type="http://schemas.openxmlformats.org/officeDocument/2006/relationships/hyperlink" Target="https://msjira.morningstar.com/browse/IMPM-1421" TargetMode="External"/><Relationship Id="rId774" Type="http://schemas.openxmlformats.org/officeDocument/2006/relationships/hyperlink" Target="https://mswiki.morningstar.com/pages/viewpage.action?pageId=296472081" TargetMode="External"/><Relationship Id="rId427" Type="http://schemas.openxmlformats.org/officeDocument/2006/relationships/hyperlink" Target="https://msjira.morningstar.com/browse/IMPM-1584" TargetMode="External"/><Relationship Id="rId469" Type="http://schemas.openxmlformats.org/officeDocument/2006/relationships/hyperlink" Target="https://msjira.morningstar.com/browse/IMPM-1725" TargetMode="External"/><Relationship Id="rId634" Type="http://schemas.openxmlformats.org/officeDocument/2006/relationships/hyperlink" Target="https://mswiki.morningstar.com/pages/viewpage.action?pageId=268444484" TargetMode="External"/><Relationship Id="rId676" Type="http://schemas.openxmlformats.org/officeDocument/2006/relationships/hyperlink" Target="https://msjira.morningstar.com/browse/IMPM-2211" TargetMode="External"/><Relationship Id="rId26" Type="http://schemas.openxmlformats.org/officeDocument/2006/relationships/hyperlink" Target="https://msjira.morningstar.com/browse/IMPM-34" TargetMode="External"/><Relationship Id="rId231" Type="http://schemas.openxmlformats.org/officeDocument/2006/relationships/hyperlink" Target="https://msjira.morningstar.com/browse/IMPM-1048" TargetMode="External"/><Relationship Id="rId273" Type="http://schemas.openxmlformats.org/officeDocument/2006/relationships/hyperlink" Target="https://msjira.morningstar.com/browse/IMPM-1156" TargetMode="External"/><Relationship Id="rId329" Type="http://schemas.openxmlformats.org/officeDocument/2006/relationships/hyperlink" Target="https://msjira.morningstar.com/browse/IMPM-1312" TargetMode="External"/><Relationship Id="rId480" Type="http://schemas.openxmlformats.org/officeDocument/2006/relationships/hyperlink" Target="https://msjira.morningstar.com/browse/IMPM-1750" TargetMode="External"/><Relationship Id="rId536" Type="http://schemas.openxmlformats.org/officeDocument/2006/relationships/hyperlink" Target="https://msjira.morningstar.com/browse/IMPM-1890" TargetMode="External"/><Relationship Id="rId701" Type="http://schemas.openxmlformats.org/officeDocument/2006/relationships/hyperlink" Target="https://msjira.morningstar.com/browse/IMPM-2277" TargetMode="External"/><Relationship Id="rId68" Type="http://schemas.openxmlformats.org/officeDocument/2006/relationships/hyperlink" Target="https://msjira.morningstar.com/browse/IMPM-526" TargetMode="External"/><Relationship Id="rId133" Type="http://schemas.openxmlformats.org/officeDocument/2006/relationships/hyperlink" Target="https://msjira.morningstar.com/browse/IMPM-681" TargetMode="External"/><Relationship Id="rId175" Type="http://schemas.openxmlformats.org/officeDocument/2006/relationships/hyperlink" Target="https://msjira.morningstar.com/browse/IMPM-860" TargetMode="External"/><Relationship Id="rId340" Type="http://schemas.openxmlformats.org/officeDocument/2006/relationships/hyperlink" Target="https://msjira.morningstar.com/browse/IMPM-1327" TargetMode="External"/><Relationship Id="rId578" Type="http://schemas.openxmlformats.org/officeDocument/2006/relationships/hyperlink" Target="https://msjira.morningstar.com/browse/IMPM-2010" TargetMode="External"/><Relationship Id="rId743" Type="http://schemas.openxmlformats.org/officeDocument/2006/relationships/hyperlink" Target="https://msjira.morningstar.com/browse/IMPM-2370" TargetMode="External"/><Relationship Id="rId200" Type="http://schemas.openxmlformats.org/officeDocument/2006/relationships/hyperlink" Target="https://msjira.morningstar.com/browse/IMPM-964" TargetMode="External"/><Relationship Id="rId382" Type="http://schemas.openxmlformats.org/officeDocument/2006/relationships/hyperlink" Target="https://msjira.morningstar.com/browse/IMPM-1454" TargetMode="External"/><Relationship Id="rId438" Type="http://schemas.openxmlformats.org/officeDocument/2006/relationships/hyperlink" Target="https://msjira.morningstar.com/browse/IMPM-1625" TargetMode="External"/><Relationship Id="rId603" Type="http://schemas.openxmlformats.org/officeDocument/2006/relationships/hyperlink" Target="https://msjira.morningstar.com/browse/IMPM-2087" TargetMode="External"/><Relationship Id="rId645" Type="http://schemas.openxmlformats.org/officeDocument/2006/relationships/hyperlink" Target="https://mswiki.morningstar.com/pages/viewpage.action?pageId=252033775" TargetMode="External"/><Relationship Id="rId687" Type="http://schemas.openxmlformats.org/officeDocument/2006/relationships/hyperlink" Target="https://msjira.morningstar.com/browse/IMPM-2236" TargetMode="External"/><Relationship Id="rId242" Type="http://schemas.openxmlformats.org/officeDocument/2006/relationships/hyperlink" Target="https://msjira.morningstar.com/browse/IMPM-1074" TargetMode="External"/><Relationship Id="rId284" Type="http://schemas.openxmlformats.org/officeDocument/2006/relationships/hyperlink" Target="https://msjira.morningstar.com/browse/IMPM-1190" TargetMode="External"/><Relationship Id="rId491" Type="http://schemas.openxmlformats.org/officeDocument/2006/relationships/hyperlink" Target="https://msjira.morningstar.com/browse/IMPM-1775" TargetMode="External"/><Relationship Id="rId505" Type="http://schemas.openxmlformats.org/officeDocument/2006/relationships/hyperlink" Target="https://msjira.morningstar.com/browse/IMPM-1807" TargetMode="External"/><Relationship Id="rId712" Type="http://schemas.openxmlformats.org/officeDocument/2006/relationships/hyperlink" Target="https://msjira.morningstar.com/browse/IMPM-2303" TargetMode="External"/><Relationship Id="rId37" Type="http://schemas.openxmlformats.org/officeDocument/2006/relationships/hyperlink" Target="https://msjira.morningstar.com/browse/IMPM-45" TargetMode="External"/><Relationship Id="rId79" Type="http://schemas.openxmlformats.org/officeDocument/2006/relationships/hyperlink" Target="https://msjira.morningstar.com/browse/IMPM-554" TargetMode="External"/><Relationship Id="rId102" Type="http://schemas.openxmlformats.org/officeDocument/2006/relationships/hyperlink" Target="https://msjira.morningstar.com/browse/IMPM-606" TargetMode="External"/><Relationship Id="rId144" Type="http://schemas.openxmlformats.org/officeDocument/2006/relationships/hyperlink" Target="https://msjira.morningstar.com/browse/IMPM-705" TargetMode="External"/><Relationship Id="rId547" Type="http://schemas.openxmlformats.org/officeDocument/2006/relationships/hyperlink" Target="https://msjira.morningstar.com/browse/IMPM-1919" TargetMode="External"/><Relationship Id="rId589" Type="http://schemas.openxmlformats.org/officeDocument/2006/relationships/hyperlink" Target="https://msjira.morningstar.com/browse/IMPM-2043" TargetMode="External"/><Relationship Id="rId754" Type="http://schemas.openxmlformats.org/officeDocument/2006/relationships/hyperlink" Target="https://mswiki.morningstar.com/pages/viewpage.action?pageId=293121615" TargetMode="External"/><Relationship Id="rId90" Type="http://schemas.openxmlformats.org/officeDocument/2006/relationships/hyperlink" Target="https://msjira.morningstar.com/browse/IMPM-576" TargetMode="External"/><Relationship Id="rId186" Type="http://schemas.openxmlformats.org/officeDocument/2006/relationships/hyperlink" Target="https://msjira.morningstar.com/browse/IMPM-919" TargetMode="External"/><Relationship Id="rId351" Type="http://schemas.openxmlformats.org/officeDocument/2006/relationships/hyperlink" Target="https://msjira.morningstar.com/browse/IMPM-1363" TargetMode="External"/><Relationship Id="rId393" Type="http://schemas.openxmlformats.org/officeDocument/2006/relationships/hyperlink" Target="https://msjira.morningstar.com/browse/IMPM-1483" TargetMode="External"/><Relationship Id="rId407" Type="http://schemas.openxmlformats.org/officeDocument/2006/relationships/hyperlink" Target="https://msjira.morningstar.com/browse/IMPM-1526" TargetMode="External"/><Relationship Id="rId449" Type="http://schemas.openxmlformats.org/officeDocument/2006/relationships/hyperlink" Target="https://msjira.morningstar.com/browse/IMPM-1664" TargetMode="External"/><Relationship Id="rId614" Type="http://schemas.openxmlformats.org/officeDocument/2006/relationships/hyperlink" Target="https://msjira.morningstar.com/browse/IMPM-2120" TargetMode="External"/><Relationship Id="rId656" Type="http://schemas.openxmlformats.org/officeDocument/2006/relationships/hyperlink" Target="https://mswiki.morningstar.com/pages/viewpage.action?pageId=260552191" TargetMode="External"/><Relationship Id="rId211" Type="http://schemas.openxmlformats.org/officeDocument/2006/relationships/hyperlink" Target="https://msjira.morningstar.com/browse/IMPM-993" TargetMode="External"/><Relationship Id="rId253" Type="http://schemas.openxmlformats.org/officeDocument/2006/relationships/hyperlink" Target="https://msjira.morningstar.com/browse/IMPM-1104" TargetMode="External"/><Relationship Id="rId295" Type="http://schemas.openxmlformats.org/officeDocument/2006/relationships/hyperlink" Target="https://msjira.morningstar.com/browse/IMPM-1222" TargetMode="External"/><Relationship Id="rId309" Type="http://schemas.openxmlformats.org/officeDocument/2006/relationships/hyperlink" Target="https://msjira.morningstar.com/browse/IMPM-1251" TargetMode="External"/><Relationship Id="rId460" Type="http://schemas.openxmlformats.org/officeDocument/2006/relationships/hyperlink" Target="https://msjira.morningstar.com/browse/IMPM-1702" TargetMode="External"/><Relationship Id="rId516" Type="http://schemas.openxmlformats.org/officeDocument/2006/relationships/hyperlink" Target="https://msjira.morningstar.com/browse/IMPM-1841" TargetMode="External"/><Relationship Id="rId698" Type="http://schemas.openxmlformats.org/officeDocument/2006/relationships/hyperlink" Target="https://msjira.morningstar.com/browse/IMPM-2246" TargetMode="External"/><Relationship Id="rId48" Type="http://schemas.openxmlformats.org/officeDocument/2006/relationships/hyperlink" Target="https://msjira.morningstar.com/browse/IMPM-56" TargetMode="External"/><Relationship Id="rId113" Type="http://schemas.openxmlformats.org/officeDocument/2006/relationships/hyperlink" Target="https://msjira.morningstar.com/browse/IMPM-631" TargetMode="External"/><Relationship Id="rId320" Type="http://schemas.openxmlformats.org/officeDocument/2006/relationships/hyperlink" Target="https://msjira.morningstar.com/browse/IMPM-1273" TargetMode="External"/><Relationship Id="rId558" Type="http://schemas.openxmlformats.org/officeDocument/2006/relationships/hyperlink" Target="https://msjira.morningstar.com/browse/IMPM-1953" TargetMode="External"/><Relationship Id="rId723" Type="http://schemas.openxmlformats.org/officeDocument/2006/relationships/hyperlink" Target="https://msjira.morningstar.com/browse/IMPM-2326" TargetMode="External"/><Relationship Id="rId765" Type="http://schemas.openxmlformats.org/officeDocument/2006/relationships/hyperlink" Target="https://mswiki.morningstar.com/pages/viewpage.action?pageId=294789663" TargetMode="External"/><Relationship Id="rId155" Type="http://schemas.openxmlformats.org/officeDocument/2006/relationships/hyperlink" Target="https://msjira.morningstar.com/browse/IMPM-809" TargetMode="External"/><Relationship Id="rId197" Type="http://schemas.openxmlformats.org/officeDocument/2006/relationships/hyperlink" Target="https://msjira.morningstar.com/browse/IMPM-955" TargetMode="External"/><Relationship Id="rId362" Type="http://schemas.openxmlformats.org/officeDocument/2006/relationships/hyperlink" Target="https://msjira.morningstar.com/browse/IMPM-1394" TargetMode="External"/><Relationship Id="rId418" Type="http://schemas.openxmlformats.org/officeDocument/2006/relationships/hyperlink" Target="https://msjira.morningstar.com/browse/IMPM-1560" TargetMode="External"/><Relationship Id="rId625" Type="http://schemas.openxmlformats.org/officeDocument/2006/relationships/hyperlink" Target="https://mswiki.morningstar.com/display/technology/DataAPI-V2_2018-06-21_IMPM-1656_Data+API+V2+-+Morningstar+Analyst+Rating+in+Data+API+V2+has+stale+data" TargetMode="External"/><Relationship Id="rId222" Type="http://schemas.openxmlformats.org/officeDocument/2006/relationships/hyperlink" Target="https://msjira.morningstar.com/browse/IMPM-1020" TargetMode="External"/><Relationship Id="rId264" Type="http://schemas.openxmlformats.org/officeDocument/2006/relationships/hyperlink" Target="https://msjira.morningstar.com/browse/IMPM-1128" TargetMode="External"/><Relationship Id="rId471" Type="http://schemas.openxmlformats.org/officeDocument/2006/relationships/hyperlink" Target="https://msjira.morningstar.com/browse/IMPM-1731" TargetMode="External"/><Relationship Id="rId667" Type="http://schemas.openxmlformats.org/officeDocument/2006/relationships/hyperlink" Target="https://msjira.morningstar.com/browse/IMPM-2187" TargetMode="External"/><Relationship Id="rId17" Type="http://schemas.openxmlformats.org/officeDocument/2006/relationships/hyperlink" Target="https://msjira.morningstar.com/browse/IMPM-24" TargetMode="External"/><Relationship Id="rId59" Type="http://schemas.openxmlformats.org/officeDocument/2006/relationships/hyperlink" Target="https://msjira.morningstar.com/browse/IMPM-227" TargetMode="External"/><Relationship Id="rId124" Type="http://schemas.openxmlformats.org/officeDocument/2006/relationships/hyperlink" Target="https://msjira.morningstar.com/browse/IMPM-654" TargetMode="External"/><Relationship Id="rId527" Type="http://schemas.openxmlformats.org/officeDocument/2006/relationships/hyperlink" Target="https://msjira.morningstar.com/browse/IMPM-1867" TargetMode="External"/><Relationship Id="rId569" Type="http://schemas.openxmlformats.org/officeDocument/2006/relationships/hyperlink" Target="https://msjira.morningstar.com/browse/IMPM-1983" TargetMode="External"/><Relationship Id="rId734" Type="http://schemas.openxmlformats.org/officeDocument/2006/relationships/hyperlink" Target="https://msjira.morningstar.com/browse/IMPM-2352" TargetMode="External"/><Relationship Id="rId776" Type="http://schemas.openxmlformats.org/officeDocument/2006/relationships/hyperlink" Target="https://mswiki.morningstar.com/pages/viewpage.action?pageId=297763176" TargetMode="External"/><Relationship Id="rId70" Type="http://schemas.openxmlformats.org/officeDocument/2006/relationships/hyperlink" Target="https://msjira.morningstar.com/browse/IMPM-533" TargetMode="External"/><Relationship Id="rId166" Type="http://schemas.openxmlformats.org/officeDocument/2006/relationships/hyperlink" Target="https://msjira.morningstar.com/browse/IMPM-837" TargetMode="External"/><Relationship Id="rId331" Type="http://schemas.openxmlformats.org/officeDocument/2006/relationships/hyperlink" Target="https://msjira.morningstar.com/browse/IMPM-1314" TargetMode="External"/><Relationship Id="rId373" Type="http://schemas.openxmlformats.org/officeDocument/2006/relationships/hyperlink" Target="https://msjira.morningstar.com/browse/IMPM-1428" TargetMode="External"/><Relationship Id="rId429" Type="http://schemas.openxmlformats.org/officeDocument/2006/relationships/hyperlink" Target="https://msjira.morningstar.com/browse/IMPM-1598" TargetMode="External"/><Relationship Id="rId580" Type="http://schemas.openxmlformats.org/officeDocument/2006/relationships/hyperlink" Target="https://msjira.morningstar.com/browse/IMPM-2014" TargetMode="External"/><Relationship Id="rId636" Type="http://schemas.openxmlformats.org/officeDocument/2006/relationships/hyperlink" Target="https://mswiki.morningstar.com/pages/viewpage.action?pageId=269394418&amp;moved=true" TargetMode="External"/><Relationship Id="rId1" Type="http://schemas.openxmlformats.org/officeDocument/2006/relationships/hyperlink" Target="https://msjira.morningstar.com/browse/IMPM-8" TargetMode="External"/><Relationship Id="rId233" Type="http://schemas.openxmlformats.org/officeDocument/2006/relationships/hyperlink" Target="https://msjira.morningstar.com/browse/IMPM-1056" TargetMode="External"/><Relationship Id="rId440" Type="http://schemas.openxmlformats.org/officeDocument/2006/relationships/hyperlink" Target="https://msjira.morningstar.com/browse/IMPM-1630" TargetMode="External"/><Relationship Id="rId678" Type="http://schemas.openxmlformats.org/officeDocument/2006/relationships/hyperlink" Target="https://msjira.morningstar.com/browse/IMPM-2215" TargetMode="External"/><Relationship Id="rId28" Type="http://schemas.openxmlformats.org/officeDocument/2006/relationships/hyperlink" Target="https://msjira.morningstar.com/browse/IMPM-36" TargetMode="External"/><Relationship Id="rId275" Type="http://schemas.openxmlformats.org/officeDocument/2006/relationships/hyperlink" Target="https://msjira.morningstar.com/browse/IMPM-1165" TargetMode="External"/><Relationship Id="rId300" Type="http://schemas.openxmlformats.org/officeDocument/2006/relationships/hyperlink" Target="https://msjira.morningstar.com/browse/IMPM-1231" TargetMode="External"/><Relationship Id="rId482" Type="http://schemas.openxmlformats.org/officeDocument/2006/relationships/hyperlink" Target="https://msjira.morningstar.com/browse/IMPM-1752" TargetMode="External"/><Relationship Id="rId538" Type="http://schemas.openxmlformats.org/officeDocument/2006/relationships/hyperlink" Target="https://msjira.morningstar.com/browse/IMPM-1895" TargetMode="External"/><Relationship Id="rId703" Type="http://schemas.openxmlformats.org/officeDocument/2006/relationships/hyperlink" Target="https://msjira.morningstar.com/browse/IMPM-2284" TargetMode="External"/><Relationship Id="rId745" Type="http://schemas.openxmlformats.org/officeDocument/2006/relationships/hyperlink" Target="https://msjira.morningstar.com/browse/IMPM-2381" TargetMode="External"/><Relationship Id="rId81" Type="http://schemas.openxmlformats.org/officeDocument/2006/relationships/hyperlink" Target="https://msjira.morningstar.com/browse/IMPM-558" TargetMode="External"/><Relationship Id="rId135" Type="http://schemas.openxmlformats.org/officeDocument/2006/relationships/hyperlink" Target="https://msjira.morningstar.com/browse/IMPM-683" TargetMode="External"/><Relationship Id="rId177" Type="http://schemas.openxmlformats.org/officeDocument/2006/relationships/hyperlink" Target="https://msjira.morningstar.com/browse/IMPM-864" TargetMode="External"/><Relationship Id="rId342" Type="http://schemas.openxmlformats.org/officeDocument/2006/relationships/hyperlink" Target="https://msjira.morningstar.com/browse/IMPM-1337" TargetMode="External"/><Relationship Id="rId384" Type="http://schemas.openxmlformats.org/officeDocument/2006/relationships/hyperlink" Target="https://msjira.morningstar.com/browse/IMPM-1458" TargetMode="External"/><Relationship Id="rId591" Type="http://schemas.openxmlformats.org/officeDocument/2006/relationships/hyperlink" Target="https://msjira.morningstar.com/browse/IMPM-2054" TargetMode="External"/><Relationship Id="rId605" Type="http://schemas.openxmlformats.org/officeDocument/2006/relationships/hyperlink" Target="https://msjira.morningstar.com/browse/IMPM-2100" TargetMode="External"/><Relationship Id="rId202" Type="http://schemas.openxmlformats.org/officeDocument/2006/relationships/hyperlink" Target="https://msjira.morningstar.com/browse/IMPM-968" TargetMode="External"/><Relationship Id="rId244" Type="http://schemas.openxmlformats.org/officeDocument/2006/relationships/hyperlink" Target="https://msjira.morningstar.com/browse/IMPM-1081" TargetMode="External"/><Relationship Id="rId647" Type="http://schemas.openxmlformats.org/officeDocument/2006/relationships/hyperlink" Target="https://mswiki.morningstar.com/pages/viewpage.action?pageId=250170992" TargetMode="External"/><Relationship Id="rId689" Type="http://schemas.openxmlformats.org/officeDocument/2006/relationships/hyperlink" Target="https://msjira.morningstar.com/browse/IMPM-2272" TargetMode="External"/><Relationship Id="rId39" Type="http://schemas.openxmlformats.org/officeDocument/2006/relationships/hyperlink" Target="https://msjira.morningstar.com/browse/IMPM-47" TargetMode="External"/><Relationship Id="rId286" Type="http://schemas.openxmlformats.org/officeDocument/2006/relationships/hyperlink" Target="https://msjira.morningstar.com/browse/IMPM-1201" TargetMode="External"/><Relationship Id="rId451" Type="http://schemas.openxmlformats.org/officeDocument/2006/relationships/hyperlink" Target="https://msjira.morningstar.com/browse/IMPM-1668" TargetMode="External"/><Relationship Id="rId493" Type="http://schemas.openxmlformats.org/officeDocument/2006/relationships/hyperlink" Target="https://msjira.morningstar.com/browse/IMPM-1780" TargetMode="External"/><Relationship Id="rId507" Type="http://schemas.openxmlformats.org/officeDocument/2006/relationships/hyperlink" Target="https://msjira.morningstar.com/browse/IMPM-1811" TargetMode="External"/><Relationship Id="rId549" Type="http://schemas.openxmlformats.org/officeDocument/2006/relationships/hyperlink" Target="https://msjira.morningstar.com/browse/IMPM-1929" TargetMode="External"/><Relationship Id="rId714" Type="http://schemas.openxmlformats.org/officeDocument/2006/relationships/hyperlink" Target="https://msjira.morningstar.com/browse/IMPM-2308" TargetMode="External"/><Relationship Id="rId756" Type="http://schemas.openxmlformats.org/officeDocument/2006/relationships/hyperlink" Target="https://msjira.morningstar.com/browse/IMPM-2402" TargetMode="External"/><Relationship Id="rId50" Type="http://schemas.openxmlformats.org/officeDocument/2006/relationships/hyperlink" Target="https://msjira.morningstar.com/browse/IMPM-59" TargetMode="External"/><Relationship Id="rId104" Type="http://schemas.openxmlformats.org/officeDocument/2006/relationships/hyperlink" Target="https://msjira.morningstar.com/browse/IMPM-608" TargetMode="External"/><Relationship Id="rId146" Type="http://schemas.openxmlformats.org/officeDocument/2006/relationships/hyperlink" Target="https://msjira.morningstar.com/browse/IMPM-789" TargetMode="External"/><Relationship Id="rId188" Type="http://schemas.openxmlformats.org/officeDocument/2006/relationships/hyperlink" Target="https://msjira.morningstar.com/browse/IMPM-922" TargetMode="External"/><Relationship Id="rId311" Type="http://schemas.openxmlformats.org/officeDocument/2006/relationships/hyperlink" Target="https://msjira.morningstar.com/browse/IMPM-1255" TargetMode="External"/><Relationship Id="rId353" Type="http://schemas.openxmlformats.org/officeDocument/2006/relationships/hyperlink" Target="https://msjira.morningstar.com/browse/IMPM-1367" TargetMode="External"/><Relationship Id="rId395" Type="http://schemas.openxmlformats.org/officeDocument/2006/relationships/hyperlink" Target="https://msjira.morningstar.com/browse/IMPM-1490" TargetMode="External"/><Relationship Id="rId409" Type="http://schemas.openxmlformats.org/officeDocument/2006/relationships/hyperlink" Target="https://msjira.morningstar.com/browse/IMPM-1535" TargetMode="External"/><Relationship Id="rId560" Type="http://schemas.openxmlformats.org/officeDocument/2006/relationships/hyperlink" Target="https://msjira.morningstar.com/browse/IMPM-1957" TargetMode="External"/><Relationship Id="rId92" Type="http://schemas.openxmlformats.org/officeDocument/2006/relationships/hyperlink" Target="https://msjira.morningstar.com/browse/IMPM-580" TargetMode="External"/><Relationship Id="rId213" Type="http://schemas.openxmlformats.org/officeDocument/2006/relationships/hyperlink" Target="https://msjira.morningstar.com/browse/IMPM-997" TargetMode="External"/><Relationship Id="rId420" Type="http://schemas.openxmlformats.org/officeDocument/2006/relationships/hyperlink" Target="https://msjira.morningstar.com/browse/IMPM-1566" TargetMode="External"/><Relationship Id="rId616" Type="http://schemas.openxmlformats.org/officeDocument/2006/relationships/hyperlink" Target="https://msjira.morningstar.com/browse/IMPM-2122" TargetMode="External"/><Relationship Id="rId658" Type="http://schemas.openxmlformats.org/officeDocument/2006/relationships/hyperlink" Target="https://msjira.morningstar.com/browse/IMPM-2164" TargetMode="External"/><Relationship Id="rId255" Type="http://schemas.openxmlformats.org/officeDocument/2006/relationships/hyperlink" Target="https://msjira.morningstar.com/browse/IMPM-1108" TargetMode="External"/><Relationship Id="rId297" Type="http://schemas.openxmlformats.org/officeDocument/2006/relationships/hyperlink" Target="https://msjira.morningstar.com/browse/IMPM-1225" TargetMode="External"/><Relationship Id="rId462" Type="http://schemas.openxmlformats.org/officeDocument/2006/relationships/hyperlink" Target="https://msjira.morningstar.com/browse/IMPM-1707" TargetMode="External"/><Relationship Id="rId518" Type="http://schemas.openxmlformats.org/officeDocument/2006/relationships/hyperlink" Target="https://msjira.morningstar.com/browse/IMPM-1845" TargetMode="External"/><Relationship Id="rId725" Type="http://schemas.openxmlformats.org/officeDocument/2006/relationships/hyperlink" Target="https://msjira.morningstar.com/browse/IMPM-2330" TargetMode="External"/><Relationship Id="rId115" Type="http://schemas.openxmlformats.org/officeDocument/2006/relationships/hyperlink" Target="https://msjira.morningstar.com/browse/IMPM-633" TargetMode="External"/><Relationship Id="rId157" Type="http://schemas.openxmlformats.org/officeDocument/2006/relationships/hyperlink" Target="https://msjira.morningstar.com/browse/IMPM-811" TargetMode="External"/><Relationship Id="rId322" Type="http://schemas.openxmlformats.org/officeDocument/2006/relationships/hyperlink" Target="https://msjira.morningstar.com/browse/IMPM-1277" TargetMode="External"/><Relationship Id="rId364" Type="http://schemas.openxmlformats.org/officeDocument/2006/relationships/hyperlink" Target="https://msjira.morningstar.com/browse/IMPM-1402" TargetMode="External"/><Relationship Id="rId767" Type="http://schemas.openxmlformats.org/officeDocument/2006/relationships/hyperlink" Target="https://msjira.morningstar.com/browse/IMPM-2425" TargetMode="External"/><Relationship Id="rId61" Type="http://schemas.openxmlformats.org/officeDocument/2006/relationships/hyperlink" Target="https://msjira.morningstar.com/browse/IMPM-391" TargetMode="External"/><Relationship Id="rId199" Type="http://schemas.openxmlformats.org/officeDocument/2006/relationships/hyperlink" Target="https://msjira.morningstar.com/browse/IMPM-962" TargetMode="External"/><Relationship Id="rId571" Type="http://schemas.openxmlformats.org/officeDocument/2006/relationships/hyperlink" Target="https://msjira.morningstar.com/browse/IMPM-1991" TargetMode="External"/><Relationship Id="rId627" Type="http://schemas.openxmlformats.org/officeDocument/2006/relationships/hyperlink" Target="https://mswiki.morningstar.com/pages/viewpage.action?pageId=264788378" TargetMode="External"/><Relationship Id="rId669" Type="http://schemas.openxmlformats.org/officeDocument/2006/relationships/hyperlink" Target="https://msjira.morningstar.com/browse/IMPM-2193" TargetMode="External"/><Relationship Id="rId19" Type="http://schemas.openxmlformats.org/officeDocument/2006/relationships/hyperlink" Target="https://msjira.morningstar.com/browse/IMPM-26" TargetMode="External"/><Relationship Id="rId224" Type="http://schemas.openxmlformats.org/officeDocument/2006/relationships/hyperlink" Target="https://msjira.morningstar.com/browse/IMPM-1024" TargetMode="External"/><Relationship Id="rId266" Type="http://schemas.openxmlformats.org/officeDocument/2006/relationships/hyperlink" Target="https://msjira.morningstar.com/browse/IMPM-1134" TargetMode="External"/><Relationship Id="rId431" Type="http://schemas.openxmlformats.org/officeDocument/2006/relationships/hyperlink" Target="https://msjira.morningstar.com/browse/IMPM-1611" TargetMode="External"/><Relationship Id="rId473" Type="http://schemas.openxmlformats.org/officeDocument/2006/relationships/hyperlink" Target="https://msjira.morningstar.com/browse/IMPM-1735" TargetMode="External"/><Relationship Id="rId529" Type="http://schemas.openxmlformats.org/officeDocument/2006/relationships/hyperlink" Target="https://msjira.morningstar.com/browse/IMPM-1874" TargetMode="External"/><Relationship Id="rId680" Type="http://schemas.openxmlformats.org/officeDocument/2006/relationships/hyperlink" Target="https://msjira.morningstar.com/browse/IMPM-2220" TargetMode="External"/><Relationship Id="rId736" Type="http://schemas.openxmlformats.org/officeDocument/2006/relationships/hyperlink" Target="https://msjira.morningstar.com/browse/IMPM-2356" TargetMode="External"/><Relationship Id="rId30" Type="http://schemas.openxmlformats.org/officeDocument/2006/relationships/hyperlink" Target="https://msjira.morningstar.com/browse/IMPM-38" TargetMode="External"/><Relationship Id="rId126" Type="http://schemas.openxmlformats.org/officeDocument/2006/relationships/hyperlink" Target="https://msjira.morningstar.com/browse/IMPM-662" TargetMode="External"/><Relationship Id="rId168" Type="http://schemas.openxmlformats.org/officeDocument/2006/relationships/hyperlink" Target="https://msjira.morningstar.com/browse/IMPM-844" TargetMode="External"/><Relationship Id="rId333" Type="http://schemas.openxmlformats.org/officeDocument/2006/relationships/hyperlink" Target="https://msjira.morningstar.com/browse/IMPM-1290" TargetMode="External"/><Relationship Id="rId540" Type="http://schemas.openxmlformats.org/officeDocument/2006/relationships/hyperlink" Target="https://msjira.morningstar.com/browse/IMPM-1899" TargetMode="External"/><Relationship Id="rId778" Type="http://schemas.openxmlformats.org/officeDocument/2006/relationships/hyperlink" Target="https://msjira.morningstar.com/browse/IMPM-2442" TargetMode="External"/><Relationship Id="rId72" Type="http://schemas.openxmlformats.org/officeDocument/2006/relationships/hyperlink" Target="https://msjira.morningstar.com/browse/IMPM-537" TargetMode="External"/><Relationship Id="rId375" Type="http://schemas.openxmlformats.org/officeDocument/2006/relationships/hyperlink" Target="https://msjira.morningstar.com/browse/IMPM-1433" TargetMode="External"/><Relationship Id="rId582" Type="http://schemas.openxmlformats.org/officeDocument/2006/relationships/hyperlink" Target="https://msjira.morningstar.com/browse/IMPM-2021" TargetMode="External"/><Relationship Id="rId638" Type="http://schemas.openxmlformats.org/officeDocument/2006/relationships/hyperlink" Target="https://mswiki.morningstar.com/display/technology/DataAPI-V2_2018-08-21_IMPM-1852_Data+API+V2+-+Missing+data+on+Return+Index+tables" TargetMode="External"/><Relationship Id="rId3" Type="http://schemas.openxmlformats.org/officeDocument/2006/relationships/hyperlink" Target="https://msjira.morningstar.com/browse/IMPM-10" TargetMode="External"/><Relationship Id="rId235" Type="http://schemas.openxmlformats.org/officeDocument/2006/relationships/hyperlink" Target="https://msjira.morningstar.com/browse/IMPM-1060" TargetMode="External"/><Relationship Id="rId277" Type="http://schemas.openxmlformats.org/officeDocument/2006/relationships/hyperlink" Target="https://msjira.morningstar.com/browse/IMPM-1169" TargetMode="External"/><Relationship Id="rId400" Type="http://schemas.openxmlformats.org/officeDocument/2006/relationships/hyperlink" Target="https://msjira.morningstar.com/browse/IMPM-1505" TargetMode="External"/><Relationship Id="rId442" Type="http://schemas.openxmlformats.org/officeDocument/2006/relationships/hyperlink" Target="https://msjira.morningstar.com/browse/IMPM-1637" TargetMode="External"/><Relationship Id="rId484" Type="http://schemas.openxmlformats.org/officeDocument/2006/relationships/hyperlink" Target="https://msjira.morningstar.com/browse/IMPM-1760" TargetMode="External"/><Relationship Id="rId705" Type="http://schemas.openxmlformats.org/officeDocument/2006/relationships/hyperlink" Target="https://msjira.morningstar.com/browse/IMPM-2290" TargetMode="External"/><Relationship Id="rId137" Type="http://schemas.openxmlformats.org/officeDocument/2006/relationships/hyperlink" Target="https://msjira.morningstar.com/browse/IMPM-688" TargetMode="External"/><Relationship Id="rId302" Type="http://schemas.openxmlformats.org/officeDocument/2006/relationships/hyperlink" Target="https://msjira.morningstar.com/browse/IMPM-1236" TargetMode="External"/><Relationship Id="rId344" Type="http://schemas.openxmlformats.org/officeDocument/2006/relationships/hyperlink" Target="https://msjira.morningstar.com/browse/IMPM-1344" TargetMode="External"/><Relationship Id="rId691" Type="http://schemas.openxmlformats.org/officeDocument/2006/relationships/hyperlink" Target="https://msjira.morningstar.com/browse/IMPM-2268" TargetMode="External"/><Relationship Id="rId747" Type="http://schemas.openxmlformats.org/officeDocument/2006/relationships/hyperlink" Target="https://msjira.morningstar.com/browse/IMPM-2384" TargetMode="External"/><Relationship Id="rId41" Type="http://schemas.openxmlformats.org/officeDocument/2006/relationships/hyperlink" Target="https://msjira.morningstar.com/browse/IMPM-49" TargetMode="External"/><Relationship Id="rId83" Type="http://schemas.openxmlformats.org/officeDocument/2006/relationships/hyperlink" Target="https://msjira.morningstar.com/browse/IMPM-560" TargetMode="External"/><Relationship Id="rId179" Type="http://schemas.openxmlformats.org/officeDocument/2006/relationships/hyperlink" Target="https://msjira.morningstar.com/browse/IMPM-868" TargetMode="External"/><Relationship Id="rId386" Type="http://schemas.openxmlformats.org/officeDocument/2006/relationships/hyperlink" Target="https://msjira.morningstar.com/browse/IMPM-1464" TargetMode="External"/><Relationship Id="rId551" Type="http://schemas.openxmlformats.org/officeDocument/2006/relationships/hyperlink" Target="https://msjira.morningstar.com/browse/IMPM-1940" TargetMode="External"/><Relationship Id="rId593" Type="http://schemas.openxmlformats.org/officeDocument/2006/relationships/hyperlink" Target="https://msjira.morningstar.com/browse/IMPM-2061" TargetMode="External"/><Relationship Id="rId607" Type="http://schemas.openxmlformats.org/officeDocument/2006/relationships/hyperlink" Target="https://msjira.morningstar.com/browse/IMPM-2097" TargetMode="External"/><Relationship Id="rId649" Type="http://schemas.openxmlformats.org/officeDocument/2006/relationships/hyperlink" Target="https://mswiki.morningstar.com/pages/viewpage.action?pageId=253365869" TargetMode="External"/><Relationship Id="rId190" Type="http://schemas.openxmlformats.org/officeDocument/2006/relationships/hyperlink" Target="https://msjira.morningstar.com/browse/IMPM-926" TargetMode="External"/><Relationship Id="rId204" Type="http://schemas.openxmlformats.org/officeDocument/2006/relationships/hyperlink" Target="https://msjira.morningstar.com/browse/IMPM-972" TargetMode="External"/><Relationship Id="rId246" Type="http://schemas.openxmlformats.org/officeDocument/2006/relationships/hyperlink" Target="https://msjira.morningstar.com/browse/IMPM-1087" TargetMode="External"/><Relationship Id="rId288" Type="http://schemas.openxmlformats.org/officeDocument/2006/relationships/hyperlink" Target="https://msjira.morningstar.com/browse/IMPM-1206" TargetMode="External"/><Relationship Id="rId411" Type="http://schemas.openxmlformats.org/officeDocument/2006/relationships/hyperlink" Target="https://msjira.morningstar.com/browse/IMPM-1540" TargetMode="External"/><Relationship Id="rId453" Type="http://schemas.openxmlformats.org/officeDocument/2006/relationships/hyperlink" Target="https://msjira.morningstar.com/browse/IMPM-1679" TargetMode="External"/><Relationship Id="rId509" Type="http://schemas.openxmlformats.org/officeDocument/2006/relationships/hyperlink" Target="https://msjira.morningstar.com/browse/IMPM-1816" TargetMode="External"/><Relationship Id="rId660" Type="http://schemas.openxmlformats.org/officeDocument/2006/relationships/hyperlink" Target="https://msjira.morningstar.com/browse/IMPM-2169" TargetMode="External"/><Relationship Id="rId106" Type="http://schemas.openxmlformats.org/officeDocument/2006/relationships/hyperlink" Target="https://msjira.morningstar.com/browse/IMPM-620" TargetMode="External"/><Relationship Id="rId313" Type="http://schemas.openxmlformats.org/officeDocument/2006/relationships/hyperlink" Target="https://msjira.morningstar.com/browse/IMPM-1259" TargetMode="External"/><Relationship Id="rId495" Type="http://schemas.openxmlformats.org/officeDocument/2006/relationships/hyperlink" Target="https://msjira.morningstar.com/browse/IMPM-1782" TargetMode="External"/><Relationship Id="rId716" Type="http://schemas.openxmlformats.org/officeDocument/2006/relationships/hyperlink" Target="https://msjira.morningstar.com/browse/IMPM-2312" TargetMode="External"/><Relationship Id="rId758" Type="http://schemas.openxmlformats.org/officeDocument/2006/relationships/hyperlink" Target="https://msjira.morningstar.com/browse/IMPM-2406" TargetMode="External"/><Relationship Id="rId10" Type="http://schemas.openxmlformats.org/officeDocument/2006/relationships/hyperlink" Target="https://msjira.morningstar.com/browse/IMPM-17" TargetMode="External"/><Relationship Id="rId52" Type="http://schemas.openxmlformats.org/officeDocument/2006/relationships/hyperlink" Target="https://msjira.morningstar.com/browse/IMPM-62" TargetMode="External"/><Relationship Id="rId94" Type="http://schemas.openxmlformats.org/officeDocument/2006/relationships/hyperlink" Target="https://msjira.morningstar.com/browse/IMPM-589" TargetMode="External"/><Relationship Id="rId148" Type="http://schemas.openxmlformats.org/officeDocument/2006/relationships/hyperlink" Target="https://msjira.morningstar.com/browse/IMPM-791" TargetMode="External"/><Relationship Id="rId355" Type="http://schemas.openxmlformats.org/officeDocument/2006/relationships/hyperlink" Target="https://msjira.morningstar.com/browse/IMPM-1373" TargetMode="External"/><Relationship Id="rId397" Type="http://schemas.openxmlformats.org/officeDocument/2006/relationships/hyperlink" Target="https://msjira.morningstar.com/browse/IMPM-1494" TargetMode="External"/><Relationship Id="rId520" Type="http://schemas.openxmlformats.org/officeDocument/2006/relationships/hyperlink" Target="https://msjira.morningstar.com/browse/IMPM-1850" TargetMode="External"/><Relationship Id="rId562" Type="http://schemas.openxmlformats.org/officeDocument/2006/relationships/hyperlink" Target="https://msjira.morningstar.com/browse/IMPM-1961" TargetMode="External"/><Relationship Id="rId618" Type="http://schemas.openxmlformats.org/officeDocument/2006/relationships/hyperlink" Target="https://msjira.morningstar.com/browse/IMPM-2130" TargetMode="External"/><Relationship Id="rId215" Type="http://schemas.openxmlformats.org/officeDocument/2006/relationships/hyperlink" Target="https://msjira.morningstar.com/browse/IMPM-1004" TargetMode="External"/><Relationship Id="rId257" Type="http://schemas.openxmlformats.org/officeDocument/2006/relationships/hyperlink" Target="https://msjira.morningstar.com/browse/IMPM-1113" TargetMode="External"/><Relationship Id="rId422" Type="http://schemas.openxmlformats.org/officeDocument/2006/relationships/hyperlink" Target="https://msjira.morningstar.com/browse/IMPM-1575" TargetMode="External"/><Relationship Id="rId464" Type="http://schemas.openxmlformats.org/officeDocument/2006/relationships/hyperlink" Target="https://msjira.morningstar.com/browse/IMPM-1711" TargetMode="External"/><Relationship Id="rId299" Type="http://schemas.openxmlformats.org/officeDocument/2006/relationships/hyperlink" Target="https://msjira.morningstar.com/browse/IMPM-1229" TargetMode="External"/><Relationship Id="rId727" Type="http://schemas.openxmlformats.org/officeDocument/2006/relationships/hyperlink" Target="https://msjira.morningstar.com/browse/IMPM-2338" TargetMode="External"/><Relationship Id="rId63" Type="http://schemas.openxmlformats.org/officeDocument/2006/relationships/hyperlink" Target="https://msjira.morningstar.com/browse/IMPM-431" TargetMode="External"/><Relationship Id="rId159" Type="http://schemas.openxmlformats.org/officeDocument/2006/relationships/hyperlink" Target="https://msjira.morningstar.com/browse/IMPM-819" TargetMode="External"/><Relationship Id="rId366" Type="http://schemas.openxmlformats.org/officeDocument/2006/relationships/hyperlink" Target="https://msjira.morningstar.com/browse/IMPM-1406" TargetMode="External"/><Relationship Id="rId573" Type="http://schemas.openxmlformats.org/officeDocument/2006/relationships/hyperlink" Target="https://msjira.morningstar.com/browse/IMPM-2001" TargetMode="External"/><Relationship Id="rId78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27"/>
  <sheetViews>
    <sheetView tabSelected="1" zoomScaleNormal="100" workbookViewId="0">
      <pane xSplit="4" ySplit="1" topLeftCell="AA719" activePane="bottomRight" state="frozen"/>
      <selection pane="topRight" activeCell="E1" sqref="E1"/>
      <selection pane="bottomLeft" activeCell="A2" sqref="A2"/>
      <selection pane="bottomRight" activeCell="AC729" sqref="AC729"/>
    </sheetView>
  </sheetViews>
  <sheetFormatPr defaultColWidth="9.140625" defaultRowHeight="15"/>
  <cols>
    <col min="1" max="1" width="10.7109375" style="28" customWidth="1"/>
    <col min="2" max="2" width="11.7109375" style="30" customWidth="1"/>
    <col min="3" max="3" width="8.28515625" style="28" customWidth="1"/>
    <col min="4" max="4" width="34.5703125" style="28" customWidth="1"/>
    <col min="5" max="5" width="9.7109375" style="28" bestFit="1" customWidth="1"/>
    <col min="6" max="6" width="28.7109375" style="28" customWidth="1"/>
    <col min="7" max="7" width="29.5703125" style="28" customWidth="1"/>
    <col min="8" max="8" width="28.42578125" style="28" customWidth="1"/>
    <col min="9" max="9" width="16.7109375" style="28" customWidth="1"/>
    <col min="10" max="10" width="14.28515625" style="28" customWidth="1"/>
    <col min="11" max="11" width="16.85546875" style="28" customWidth="1"/>
    <col min="12" max="12" width="20.7109375" style="70" customWidth="1"/>
    <col min="13" max="14" width="20.42578125" style="70" bestFit="1" customWidth="1"/>
    <col min="15" max="15" width="20.85546875" style="71" customWidth="1"/>
    <col min="16" max="16" width="27" style="71" customWidth="1"/>
    <col min="17" max="17" width="26.85546875" style="37" customWidth="1"/>
    <col min="18" max="18" width="17" style="30" customWidth="1"/>
    <col min="19" max="19" width="13.7109375" style="30" customWidth="1"/>
    <col min="20" max="20" width="15.28515625" style="30" customWidth="1"/>
    <col min="21" max="21" width="19.85546875" style="71" customWidth="1"/>
    <col min="22" max="22" width="22.140625" style="71" customWidth="1"/>
    <col min="23" max="23" width="21.140625" style="71" customWidth="1"/>
    <col min="24" max="24" width="15.28515625" style="3" customWidth="1"/>
    <col min="25" max="25" width="13.5703125" style="3" customWidth="1"/>
    <col min="26" max="26" width="14.28515625" style="28" customWidth="1"/>
    <col min="27" max="27" width="12.28515625" style="28" customWidth="1"/>
    <col min="28" max="30" width="12.5703125" style="28" customWidth="1"/>
    <col min="31" max="31" width="14.42578125" style="28" customWidth="1"/>
    <col min="32" max="32" width="12.5703125" style="28" customWidth="1"/>
    <col min="33" max="33" width="20.42578125" style="28" customWidth="1"/>
    <col min="34" max="34" width="13.28515625" style="1" customWidth="1"/>
    <col min="35" max="16384" width="9.140625" style="1"/>
  </cols>
  <sheetData>
    <row r="1" spans="1:34" s="7" customFormat="1" ht="45">
      <c r="A1" s="36" t="s">
        <v>28</v>
      </c>
      <c r="B1" s="36" t="s">
        <v>29</v>
      </c>
      <c r="C1" s="36" t="s">
        <v>30</v>
      </c>
      <c r="D1" s="36" t="s">
        <v>31</v>
      </c>
      <c r="E1" s="36" t="s">
        <v>32</v>
      </c>
      <c r="F1" s="36" t="s">
        <v>33</v>
      </c>
      <c r="G1" s="36" t="s">
        <v>34</v>
      </c>
      <c r="H1" s="40" t="s">
        <v>2585</v>
      </c>
      <c r="I1" s="36" t="s">
        <v>35</v>
      </c>
      <c r="J1" s="36" t="s">
        <v>36</v>
      </c>
      <c r="K1" s="36" t="s">
        <v>37</v>
      </c>
      <c r="L1" s="56" t="s">
        <v>38</v>
      </c>
      <c r="M1" s="56" t="s">
        <v>39</v>
      </c>
      <c r="N1" s="56" t="s">
        <v>40</v>
      </c>
      <c r="O1" s="56" t="s">
        <v>41</v>
      </c>
      <c r="P1" s="56" t="s">
        <v>42</v>
      </c>
      <c r="Q1" s="19" t="s">
        <v>43</v>
      </c>
      <c r="R1" s="31" t="s">
        <v>44</v>
      </c>
      <c r="S1" s="36" t="s">
        <v>45</v>
      </c>
      <c r="T1" s="40" t="s">
        <v>46</v>
      </c>
      <c r="U1" s="72" t="s">
        <v>47</v>
      </c>
      <c r="V1" s="72" t="s">
        <v>48</v>
      </c>
      <c r="W1" s="72" t="s">
        <v>49</v>
      </c>
      <c r="X1" s="6" t="s">
        <v>50</v>
      </c>
      <c r="Y1" s="6" t="s">
        <v>51</v>
      </c>
      <c r="Z1" s="40" t="s">
        <v>52</v>
      </c>
      <c r="AA1" s="48" t="s">
        <v>53</v>
      </c>
      <c r="AB1" s="40" t="s">
        <v>54</v>
      </c>
      <c r="AC1" s="149" t="s">
        <v>2586</v>
      </c>
      <c r="AD1" s="150" t="s">
        <v>55</v>
      </c>
      <c r="AE1" s="19" t="s">
        <v>56</v>
      </c>
      <c r="AF1" s="31" t="s">
        <v>57</v>
      </c>
      <c r="AG1" s="40" t="s">
        <v>58</v>
      </c>
      <c r="AH1" s="154" t="s">
        <v>2616</v>
      </c>
    </row>
    <row r="2" spans="1:34" ht="30">
      <c r="A2" s="122" t="s">
        <v>59</v>
      </c>
      <c r="B2" s="5"/>
      <c r="C2" s="20" t="s">
        <v>60</v>
      </c>
      <c r="D2" s="20" t="s">
        <v>61</v>
      </c>
      <c r="E2" s="2" t="s">
        <v>62</v>
      </c>
      <c r="F2" s="20" t="s">
        <v>63</v>
      </c>
      <c r="G2" s="20"/>
      <c r="H2" s="144" t="e">
        <f>TRIM((RIGHT(G2,LEN(G2)-SEARCH("-",G2,SEARCH("-",G2)-1))))</f>
        <v>#VALUE!</v>
      </c>
      <c r="I2" s="20" t="s">
        <v>64</v>
      </c>
      <c r="J2" s="82" t="s">
        <v>65</v>
      </c>
      <c r="K2" s="20"/>
      <c r="L2" s="54"/>
      <c r="M2" s="54">
        <v>42905.45208333333</v>
      </c>
      <c r="N2" s="54"/>
      <c r="O2" s="54"/>
      <c r="P2" s="54"/>
      <c r="Q2" s="20" t="s">
        <v>66</v>
      </c>
      <c r="R2" s="20"/>
      <c r="S2" s="25"/>
      <c r="T2" s="20"/>
      <c r="U2" s="54"/>
      <c r="V2" s="54"/>
      <c r="W2" s="54"/>
      <c r="X2" s="8">
        <f>(W2-U2)*24</f>
        <v>0</v>
      </c>
      <c r="Y2" s="8">
        <f>(V2-U2)*24</f>
        <v>0</v>
      </c>
      <c r="Z2" s="20"/>
      <c r="AA2" s="20"/>
      <c r="AB2" s="25"/>
      <c r="AC2" s="145" t="e">
        <f>VLOOKUP(H2, '[1]Technical Component'!$B$2:$C$217, 2, FALSE)</f>
        <v>#VALUE!</v>
      </c>
      <c r="AD2" s="25"/>
      <c r="AE2" s="25"/>
      <c r="AF2" s="25"/>
      <c r="AG2" s="25"/>
    </row>
    <row r="3" spans="1:34" ht="30">
      <c r="A3" s="122" t="s">
        <v>67</v>
      </c>
      <c r="B3" s="5"/>
      <c r="C3" s="20" t="s">
        <v>60</v>
      </c>
      <c r="D3" s="20" t="s">
        <v>68</v>
      </c>
      <c r="E3" s="2" t="s">
        <v>62</v>
      </c>
      <c r="F3" s="20" t="s">
        <v>69</v>
      </c>
      <c r="G3" s="20"/>
      <c r="H3" s="144" t="e">
        <f t="shared" ref="H3:H66" si="0">TRIM((RIGHT(G3,LEN(G3)-SEARCH("-",G3,SEARCH("-",G3)-1))))</f>
        <v>#VALUE!</v>
      </c>
      <c r="I3" s="20" t="s">
        <v>70</v>
      </c>
      <c r="J3" s="82" t="s">
        <v>65</v>
      </c>
      <c r="K3" s="20"/>
      <c r="L3" s="54"/>
      <c r="M3" s="54">
        <v>42905.453472222223</v>
      </c>
      <c r="N3" s="54"/>
      <c r="O3" s="54"/>
      <c r="P3" s="54"/>
      <c r="Q3" s="20" t="s">
        <v>71</v>
      </c>
      <c r="R3" s="20"/>
      <c r="S3" s="25"/>
      <c r="T3" s="20"/>
      <c r="U3" s="54"/>
      <c r="V3" s="54"/>
      <c r="W3" s="54"/>
      <c r="X3" s="8">
        <f t="shared" ref="X3:X66" si="1">(W3-U3)*24</f>
        <v>0</v>
      </c>
      <c r="Y3" s="8">
        <f t="shared" ref="Y3:Y66" si="2">(V3-U3)*24</f>
        <v>0</v>
      </c>
      <c r="Z3" s="20"/>
      <c r="AA3" s="20"/>
      <c r="AB3" s="25"/>
      <c r="AC3" s="145" t="e">
        <f>VLOOKUP(H3, '[1]Technical Component'!$B$2:$C$217, 2, FALSE)</f>
        <v>#VALUE!</v>
      </c>
      <c r="AD3" s="25"/>
      <c r="AE3" s="25"/>
      <c r="AF3" s="25"/>
      <c r="AG3" s="25"/>
    </row>
    <row r="4" spans="1:34" ht="30">
      <c r="A4" s="122" t="s">
        <v>72</v>
      </c>
      <c r="B4" s="5"/>
      <c r="C4" s="20" t="s">
        <v>60</v>
      </c>
      <c r="D4" s="20" t="s">
        <v>73</v>
      </c>
      <c r="E4" s="2" t="s">
        <v>62</v>
      </c>
      <c r="F4" s="20" t="s">
        <v>69</v>
      </c>
      <c r="G4" s="20"/>
      <c r="H4" s="144" t="e">
        <f t="shared" si="0"/>
        <v>#VALUE!</v>
      </c>
      <c r="I4" s="20" t="s">
        <v>74</v>
      </c>
      <c r="J4" s="82" t="s">
        <v>65</v>
      </c>
      <c r="K4" s="20"/>
      <c r="L4" s="54"/>
      <c r="M4" s="54">
        <v>42905.008333333331</v>
      </c>
      <c r="N4" s="54"/>
      <c r="O4" s="54"/>
      <c r="P4" s="54"/>
      <c r="Q4" s="20" t="s">
        <v>66</v>
      </c>
      <c r="R4" s="20"/>
      <c r="S4" s="25"/>
      <c r="T4" s="20"/>
      <c r="U4" s="54"/>
      <c r="V4" s="54"/>
      <c r="W4" s="54"/>
      <c r="X4" s="8">
        <f t="shared" si="1"/>
        <v>0</v>
      </c>
      <c r="Y4" s="8">
        <f t="shared" si="2"/>
        <v>0</v>
      </c>
      <c r="Z4" s="20"/>
      <c r="AA4" s="20"/>
      <c r="AB4" s="25"/>
      <c r="AC4" s="145" t="e">
        <f>VLOOKUP(H4, '[1]Technical Component'!$B$2:$C$217, 2, FALSE)</f>
        <v>#VALUE!</v>
      </c>
      <c r="AD4" s="25"/>
      <c r="AE4" s="25"/>
      <c r="AF4" s="25"/>
      <c r="AG4" s="25"/>
    </row>
    <row r="5" spans="1:34" ht="30">
      <c r="A5" s="122" t="s">
        <v>75</v>
      </c>
      <c r="B5" s="5"/>
      <c r="C5" s="20" t="s">
        <v>60</v>
      </c>
      <c r="D5" s="20" t="s">
        <v>76</v>
      </c>
      <c r="E5" s="2" t="s">
        <v>62</v>
      </c>
      <c r="F5" s="20" t="s">
        <v>63</v>
      </c>
      <c r="G5" s="20"/>
      <c r="H5" s="144" t="e">
        <f t="shared" si="0"/>
        <v>#VALUE!</v>
      </c>
      <c r="I5" s="20" t="s">
        <v>74</v>
      </c>
      <c r="J5" s="82" t="s">
        <v>65</v>
      </c>
      <c r="K5" s="20"/>
      <c r="L5" s="54"/>
      <c r="M5" s="54">
        <v>42893.45</v>
      </c>
      <c r="N5" s="54"/>
      <c r="O5" s="54"/>
      <c r="P5" s="54"/>
      <c r="Q5" s="20" t="s">
        <v>66</v>
      </c>
      <c r="R5" s="20"/>
      <c r="S5" s="25"/>
      <c r="T5" s="20"/>
      <c r="U5" s="54"/>
      <c r="V5" s="54"/>
      <c r="W5" s="54"/>
      <c r="X5" s="8">
        <f t="shared" si="1"/>
        <v>0</v>
      </c>
      <c r="Y5" s="8">
        <f t="shared" si="2"/>
        <v>0</v>
      </c>
      <c r="Z5" s="20"/>
      <c r="AA5" s="20"/>
      <c r="AB5" s="25"/>
      <c r="AC5" s="145" t="e">
        <f>VLOOKUP(H5, '[1]Technical Component'!$B$2:$C$217, 2, FALSE)</f>
        <v>#VALUE!</v>
      </c>
      <c r="AD5" s="25"/>
      <c r="AE5" s="25"/>
      <c r="AF5" s="25"/>
      <c r="AG5" s="25"/>
    </row>
    <row r="6" spans="1:34" ht="30">
      <c r="A6" s="122" t="s">
        <v>77</v>
      </c>
      <c r="B6" s="5"/>
      <c r="C6" s="20" t="s">
        <v>60</v>
      </c>
      <c r="D6" s="20" t="s">
        <v>78</v>
      </c>
      <c r="E6" s="2" t="s">
        <v>62</v>
      </c>
      <c r="F6" s="20" t="s">
        <v>69</v>
      </c>
      <c r="G6" s="20"/>
      <c r="H6" s="144" t="e">
        <f t="shared" si="0"/>
        <v>#VALUE!</v>
      </c>
      <c r="I6" s="20" t="s">
        <v>74</v>
      </c>
      <c r="J6" s="82" t="s">
        <v>65</v>
      </c>
      <c r="K6" s="20"/>
      <c r="L6" s="54"/>
      <c r="M6" s="54">
        <v>42893.451388888891</v>
      </c>
      <c r="N6" s="54"/>
      <c r="O6" s="54"/>
      <c r="P6" s="54"/>
      <c r="Q6" s="20" t="s">
        <v>71</v>
      </c>
      <c r="R6" s="20"/>
      <c r="S6" s="25"/>
      <c r="T6" s="20"/>
      <c r="U6" s="54"/>
      <c r="V6" s="54"/>
      <c r="W6" s="54"/>
      <c r="X6" s="8">
        <f t="shared" si="1"/>
        <v>0</v>
      </c>
      <c r="Y6" s="8">
        <f t="shared" si="2"/>
        <v>0</v>
      </c>
      <c r="Z6" s="20"/>
      <c r="AA6" s="20"/>
      <c r="AB6" s="25"/>
      <c r="AC6" s="145" t="e">
        <f>VLOOKUP(H6, '[1]Technical Component'!$B$2:$C$217, 2, FALSE)</f>
        <v>#VALUE!</v>
      </c>
      <c r="AD6" s="25"/>
      <c r="AE6" s="25"/>
      <c r="AF6" s="25"/>
      <c r="AG6" s="25"/>
    </row>
    <row r="7" spans="1:34" ht="30">
      <c r="A7" s="122" t="s">
        <v>79</v>
      </c>
      <c r="B7" s="5"/>
      <c r="C7" s="20" t="s">
        <v>60</v>
      </c>
      <c r="D7" s="20" t="s">
        <v>80</v>
      </c>
      <c r="E7" s="2" t="s">
        <v>62</v>
      </c>
      <c r="F7" s="20" t="s">
        <v>69</v>
      </c>
      <c r="G7" s="20"/>
      <c r="H7" s="144" t="e">
        <f t="shared" si="0"/>
        <v>#VALUE!</v>
      </c>
      <c r="I7" s="20" t="s">
        <v>74</v>
      </c>
      <c r="J7" s="82" t="s">
        <v>65</v>
      </c>
      <c r="K7" s="20"/>
      <c r="L7" s="54"/>
      <c r="M7" s="54">
        <v>42893.45208333333</v>
      </c>
      <c r="N7" s="54"/>
      <c r="O7" s="54"/>
      <c r="P7" s="54"/>
      <c r="Q7" s="20" t="s">
        <v>71</v>
      </c>
      <c r="R7" s="20"/>
      <c r="S7" s="25"/>
      <c r="T7" s="20"/>
      <c r="U7" s="54"/>
      <c r="V7" s="54"/>
      <c r="W7" s="54"/>
      <c r="X7" s="8">
        <f t="shared" si="1"/>
        <v>0</v>
      </c>
      <c r="Y7" s="8">
        <f t="shared" si="2"/>
        <v>0</v>
      </c>
      <c r="Z7" s="20"/>
      <c r="AA7" s="20"/>
      <c r="AB7" s="25"/>
      <c r="AC7" s="145" t="e">
        <f>VLOOKUP(H7, '[1]Technical Component'!$B$2:$C$217, 2, FALSE)</f>
        <v>#VALUE!</v>
      </c>
      <c r="AD7" s="25"/>
      <c r="AE7" s="25"/>
      <c r="AF7" s="25"/>
      <c r="AG7" s="25"/>
    </row>
    <row r="8" spans="1:34" ht="30">
      <c r="A8" s="122" t="s">
        <v>81</v>
      </c>
      <c r="B8" s="5"/>
      <c r="C8" s="20" t="s">
        <v>60</v>
      </c>
      <c r="D8" s="20" t="s">
        <v>82</v>
      </c>
      <c r="E8" s="2" t="s">
        <v>62</v>
      </c>
      <c r="F8" s="20" t="s">
        <v>83</v>
      </c>
      <c r="G8" s="20"/>
      <c r="H8" s="144" t="e">
        <f t="shared" si="0"/>
        <v>#VALUE!</v>
      </c>
      <c r="I8" s="20" t="s">
        <v>74</v>
      </c>
      <c r="J8" s="82" t="s">
        <v>65</v>
      </c>
      <c r="K8" s="20"/>
      <c r="L8" s="54"/>
      <c r="M8" s="54">
        <v>42893.456944444442</v>
      </c>
      <c r="N8" s="54"/>
      <c r="O8" s="54"/>
      <c r="P8" s="54"/>
      <c r="Q8" s="20" t="s">
        <v>71</v>
      </c>
      <c r="R8" s="20"/>
      <c r="S8" s="25"/>
      <c r="T8" s="20"/>
      <c r="U8" s="54"/>
      <c r="V8" s="54"/>
      <c r="W8" s="54"/>
      <c r="X8" s="8">
        <f t="shared" si="1"/>
        <v>0</v>
      </c>
      <c r="Y8" s="8">
        <f t="shared" si="2"/>
        <v>0</v>
      </c>
      <c r="Z8" s="20"/>
      <c r="AA8" s="20"/>
      <c r="AB8" s="25"/>
      <c r="AC8" s="145" t="e">
        <f>VLOOKUP(H8, '[1]Technical Component'!$B$2:$C$217, 2, FALSE)</f>
        <v>#VALUE!</v>
      </c>
      <c r="AD8" s="25"/>
      <c r="AE8" s="25"/>
      <c r="AF8" s="25"/>
      <c r="AG8" s="25"/>
    </row>
    <row r="9" spans="1:34" ht="30">
      <c r="A9" s="122" t="s">
        <v>84</v>
      </c>
      <c r="B9" s="5"/>
      <c r="C9" s="20" t="s">
        <v>85</v>
      </c>
      <c r="D9" s="20" t="s">
        <v>86</v>
      </c>
      <c r="E9" s="2" t="s">
        <v>62</v>
      </c>
      <c r="F9" s="20" t="s">
        <v>87</v>
      </c>
      <c r="G9" s="20"/>
      <c r="H9" s="144" t="e">
        <f t="shared" si="0"/>
        <v>#VALUE!</v>
      </c>
      <c r="I9" s="20" t="s">
        <v>70</v>
      </c>
      <c r="J9" s="82" t="s">
        <v>65</v>
      </c>
      <c r="K9" s="20"/>
      <c r="L9" s="54"/>
      <c r="M9" s="54">
        <v>42893.457638888889</v>
      </c>
      <c r="N9" s="54"/>
      <c r="O9" s="54"/>
      <c r="P9" s="54"/>
      <c r="Q9" s="20" t="s">
        <v>88</v>
      </c>
      <c r="R9" s="20"/>
      <c r="S9" s="25"/>
      <c r="T9" s="20"/>
      <c r="U9" s="54"/>
      <c r="V9" s="54"/>
      <c r="W9" s="54"/>
      <c r="X9" s="8">
        <f t="shared" si="1"/>
        <v>0</v>
      </c>
      <c r="Y9" s="8">
        <f t="shared" si="2"/>
        <v>0</v>
      </c>
      <c r="Z9" s="20"/>
      <c r="AA9" s="20"/>
      <c r="AB9" s="25"/>
      <c r="AC9" s="145" t="e">
        <f>VLOOKUP(H9, '[1]Technical Component'!$B$2:$C$217, 2, FALSE)</f>
        <v>#VALUE!</v>
      </c>
      <c r="AD9" s="25"/>
      <c r="AE9" s="25"/>
      <c r="AF9" s="25"/>
      <c r="AG9" s="25"/>
    </row>
    <row r="10" spans="1:34" ht="30">
      <c r="A10" s="122" t="s">
        <v>89</v>
      </c>
      <c r="B10" s="5"/>
      <c r="C10" s="20" t="s">
        <v>60</v>
      </c>
      <c r="D10" s="20" t="s">
        <v>90</v>
      </c>
      <c r="E10" s="2" t="s">
        <v>62</v>
      </c>
      <c r="F10" s="20" t="s">
        <v>63</v>
      </c>
      <c r="G10" s="20"/>
      <c r="H10" s="144" t="e">
        <f t="shared" si="0"/>
        <v>#VALUE!</v>
      </c>
      <c r="I10" s="20" t="s">
        <v>74</v>
      </c>
      <c r="J10" s="82" t="s">
        <v>65</v>
      </c>
      <c r="K10" s="20"/>
      <c r="L10" s="54"/>
      <c r="M10" s="54">
        <v>42885.42291666667</v>
      </c>
      <c r="N10" s="54"/>
      <c r="O10" s="54"/>
      <c r="P10" s="54"/>
      <c r="Q10" s="20" t="s">
        <v>71</v>
      </c>
      <c r="R10" s="20"/>
      <c r="S10" s="25"/>
      <c r="T10" s="20"/>
      <c r="U10" s="54"/>
      <c r="V10" s="54"/>
      <c r="W10" s="54"/>
      <c r="X10" s="8">
        <f t="shared" si="1"/>
        <v>0</v>
      </c>
      <c r="Y10" s="8">
        <f t="shared" si="2"/>
        <v>0</v>
      </c>
      <c r="Z10" s="20"/>
      <c r="AA10" s="20"/>
      <c r="AB10" s="25"/>
      <c r="AC10" s="145" t="e">
        <f>VLOOKUP(H10, '[1]Technical Component'!$B$2:$C$217, 2, FALSE)</f>
        <v>#VALUE!</v>
      </c>
      <c r="AD10" s="25"/>
      <c r="AE10" s="25"/>
      <c r="AF10" s="25"/>
      <c r="AG10" s="25"/>
    </row>
    <row r="11" spans="1:34" ht="24" customHeight="1">
      <c r="A11" s="122" t="s">
        <v>91</v>
      </c>
      <c r="B11" s="5"/>
      <c r="C11" s="20" t="s">
        <v>85</v>
      </c>
      <c r="D11" s="20" t="s">
        <v>92</v>
      </c>
      <c r="E11" s="2" t="s">
        <v>62</v>
      </c>
      <c r="F11" s="20" t="s">
        <v>63</v>
      </c>
      <c r="G11" s="20"/>
      <c r="H11" s="144" t="e">
        <f t="shared" si="0"/>
        <v>#VALUE!</v>
      </c>
      <c r="I11" s="20" t="s">
        <v>93</v>
      </c>
      <c r="J11" s="82" t="s">
        <v>65</v>
      </c>
      <c r="K11" s="20"/>
      <c r="L11" s="54"/>
      <c r="M11" s="54">
        <v>42885.427777777775</v>
      </c>
      <c r="N11" s="54"/>
      <c r="O11" s="54"/>
      <c r="P11" s="54"/>
      <c r="Q11" s="20" t="s">
        <v>66</v>
      </c>
      <c r="R11" s="20"/>
      <c r="S11" s="25"/>
      <c r="T11" s="20"/>
      <c r="U11" s="54"/>
      <c r="V11" s="54"/>
      <c r="W11" s="54"/>
      <c r="X11" s="8">
        <f t="shared" si="1"/>
        <v>0</v>
      </c>
      <c r="Y11" s="8">
        <f t="shared" si="2"/>
        <v>0</v>
      </c>
      <c r="Z11" s="20"/>
      <c r="AA11" s="20"/>
      <c r="AB11" s="25"/>
      <c r="AC11" s="145" t="e">
        <f>VLOOKUP(H11, '[1]Technical Component'!$B$2:$C$217, 2, FALSE)</f>
        <v>#VALUE!</v>
      </c>
      <c r="AD11" s="25"/>
      <c r="AE11" s="25"/>
      <c r="AF11" s="25"/>
      <c r="AG11" s="25"/>
    </row>
    <row r="12" spans="1:34" ht="30">
      <c r="A12" s="122" t="s">
        <v>94</v>
      </c>
      <c r="B12" s="5"/>
      <c r="C12" s="20" t="s">
        <v>60</v>
      </c>
      <c r="D12" s="20" t="s">
        <v>95</v>
      </c>
      <c r="E12" s="2" t="s">
        <v>62</v>
      </c>
      <c r="F12" s="20" t="s">
        <v>63</v>
      </c>
      <c r="G12" s="20"/>
      <c r="H12" s="144" t="e">
        <f t="shared" si="0"/>
        <v>#VALUE!</v>
      </c>
      <c r="I12" s="20" t="s">
        <v>74</v>
      </c>
      <c r="J12" s="82" t="s">
        <v>65</v>
      </c>
      <c r="K12" s="20"/>
      <c r="L12" s="54"/>
      <c r="M12" s="54">
        <v>42885.431250000001</v>
      </c>
      <c r="N12" s="54"/>
      <c r="O12" s="54"/>
      <c r="P12" s="54"/>
      <c r="Q12" s="20" t="s">
        <v>88</v>
      </c>
      <c r="R12" s="20"/>
      <c r="S12" s="25"/>
      <c r="T12" s="20"/>
      <c r="U12" s="54"/>
      <c r="V12" s="54"/>
      <c r="W12" s="54"/>
      <c r="X12" s="8">
        <f t="shared" si="1"/>
        <v>0</v>
      </c>
      <c r="Y12" s="8">
        <f t="shared" si="2"/>
        <v>0</v>
      </c>
      <c r="Z12" s="20"/>
      <c r="AA12" s="20"/>
      <c r="AB12" s="25"/>
      <c r="AC12" s="145" t="e">
        <f>VLOOKUP(H12, '[1]Technical Component'!$B$2:$C$217, 2, FALSE)</f>
        <v>#VALUE!</v>
      </c>
      <c r="AD12" s="25"/>
      <c r="AE12" s="25"/>
      <c r="AF12" s="25"/>
      <c r="AG12" s="25"/>
    </row>
    <row r="13" spans="1:34" ht="30">
      <c r="A13" s="122" t="s">
        <v>96</v>
      </c>
      <c r="B13" s="5"/>
      <c r="C13" s="20" t="s">
        <v>60</v>
      </c>
      <c r="D13" s="20" t="s">
        <v>97</v>
      </c>
      <c r="E13" s="2" t="s">
        <v>62</v>
      </c>
      <c r="F13" s="20" t="s">
        <v>69</v>
      </c>
      <c r="G13" s="20"/>
      <c r="H13" s="144" t="e">
        <f t="shared" si="0"/>
        <v>#VALUE!</v>
      </c>
      <c r="I13" s="20" t="s">
        <v>74</v>
      </c>
      <c r="J13" s="82" t="s">
        <v>65</v>
      </c>
      <c r="K13" s="20"/>
      <c r="L13" s="54"/>
      <c r="M13" s="54">
        <v>42885.432638888888</v>
      </c>
      <c r="N13" s="54"/>
      <c r="O13" s="54"/>
      <c r="P13" s="54"/>
      <c r="Q13" s="20" t="s">
        <v>71</v>
      </c>
      <c r="R13" s="20"/>
      <c r="S13" s="25"/>
      <c r="T13" s="20"/>
      <c r="U13" s="54"/>
      <c r="V13" s="54"/>
      <c r="W13" s="54"/>
      <c r="X13" s="8">
        <f t="shared" si="1"/>
        <v>0</v>
      </c>
      <c r="Y13" s="8">
        <f t="shared" si="2"/>
        <v>0</v>
      </c>
      <c r="Z13" s="20"/>
      <c r="AA13" s="20"/>
      <c r="AB13" s="25"/>
      <c r="AC13" s="145" t="e">
        <f>VLOOKUP(H13, '[1]Technical Component'!$B$2:$C$217, 2, FALSE)</f>
        <v>#VALUE!</v>
      </c>
      <c r="AD13" s="25"/>
      <c r="AE13" s="25"/>
      <c r="AF13" s="25"/>
      <c r="AG13" s="25"/>
    </row>
    <row r="14" spans="1:34" ht="30">
      <c r="A14" s="122" t="s">
        <v>98</v>
      </c>
      <c r="B14" s="5"/>
      <c r="C14" s="20" t="s">
        <v>60</v>
      </c>
      <c r="D14" s="20" t="s">
        <v>99</v>
      </c>
      <c r="E14" s="2" t="s">
        <v>62</v>
      </c>
      <c r="F14" s="20" t="s">
        <v>63</v>
      </c>
      <c r="G14" s="20"/>
      <c r="H14" s="144" t="e">
        <f t="shared" si="0"/>
        <v>#VALUE!</v>
      </c>
      <c r="I14" s="20" t="s">
        <v>100</v>
      </c>
      <c r="J14" s="82" t="s">
        <v>65</v>
      </c>
      <c r="K14" s="20"/>
      <c r="L14" s="54"/>
      <c r="M14" s="54">
        <v>42885.443055555559</v>
      </c>
      <c r="N14" s="54"/>
      <c r="O14" s="54"/>
      <c r="P14" s="54"/>
      <c r="Q14" s="20" t="s">
        <v>66</v>
      </c>
      <c r="R14" s="20"/>
      <c r="S14" s="25"/>
      <c r="T14" s="20"/>
      <c r="U14" s="54"/>
      <c r="V14" s="54"/>
      <c r="W14" s="54"/>
      <c r="X14" s="8">
        <f t="shared" si="1"/>
        <v>0</v>
      </c>
      <c r="Y14" s="8">
        <f t="shared" si="2"/>
        <v>0</v>
      </c>
      <c r="Z14" s="20"/>
      <c r="AA14" s="20"/>
      <c r="AB14" s="25"/>
      <c r="AC14" s="145" t="e">
        <f>VLOOKUP(H14, '[1]Technical Component'!$B$2:$C$217, 2, FALSE)</f>
        <v>#VALUE!</v>
      </c>
      <c r="AD14" s="25"/>
      <c r="AE14" s="25"/>
      <c r="AF14" s="25"/>
      <c r="AG14" s="25"/>
    </row>
    <row r="15" spans="1:34" ht="30">
      <c r="A15" s="122" t="s">
        <v>101</v>
      </c>
      <c r="B15" s="5"/>
      <c r="C15" s="20" t="s">
        <v>60</v>
      </c>
      <c r="D15" s="20" t="s">
        <v>102</v>
      </c>
      <c r="E15" s="2" t="s">
        <v>62</v>
      </c>
      <c r="F15" s="20" t="s">
        <v>63</v>
      </c>
      <c r="G15" s="20"/>
      <c r="H15" s="144" t="e">
        <f t="shared" si="0"/>
        <v>#VALUE!</v>
      </c>
      <c r="I15" s="20" t="s">
        <v>74</v>
      </c>
      <c r="J15" s="82" t="s">
        <v>65</v>
      </c>
      <c r="K15" s="20"/>
      <c r="L15" s="54"/>
      <c r="M15" s="54">
        <v>42885.443749999999</v>
      </c>
      <c r="N15" s="54"/>
      <c r="O15" s="54"/>
      <c r="P15" s="54"/>
      <c r="Q15" s="20" t="s">
        <v>71</v>
      </c>
      <c r="R15" s="20"/>
      <c r="S15" s="25"/>
      <c r="T15" s="20"/>
      <c r="U15" s="54"/>
      <c r="V15" s="54"/>
      <c r="W15" s="54"/>
      <c r="X15" s="8">
        <f t="shared" si="1"/>
        <v>0</v>
      </c>
      <c r="Y15" s="8">
        <f t="shared" si="2"/>
        <v>0</v>
      </c>
      <c r="Z15" s="20"/>
      <c r="AA15" s="20"/>
      <c r="AB15" s="25"/>
      <c r="AC15" s="145" t="e">
        <f>VLOOKUP(H15, '[1]Technical Component'!$B$2:$C$217, 2, FALSE)</f>
        <v>#VALUE!</v>
      </c>
      <c r="AD15" s="25"/>
      <c r="AE15" s="25"/>
      <c r="AF15" s="25"/>
      <c r="AG15" s="25"/>
    </row>
    <row r="16" spans="1:34" ht="30">
      <c r="A16" s="122" t="s">
        <v>103</v>
      </c>
      <c r="B16" s="5"/>
      <c r="C16" s="20" t="s">
        <v>60</v>
      </c>
      <c r="D16" s="20" t="s">
        <v>104</v>
      </c>
      <c r="E16" s="2" t="s">
        <v>62</v>
      </c>
      <c r="F16" s="20" t="s">
        <v>63</v>
      </c>
      <c r="G16" s="20"/>
      <c r="H16" s="144" t="e">
        <f t="shared" si="0"/>
        <v>#VALUE!</v>
      </c>
      <c r="I16" s="20" t="s">
        <v>74</v>
      </c>
      <c r="J16" s="82" t="s">
        <v>65</v>
      </c>
      <c r="K16" s="20"/>
      <c r="L16" s="54"/>
      <c r="M16" s="54">
        <v>42877.42083333333</v>
      </c>
      <c r="N16" s="54"/>
      <c r="O16" s="54"/>
      <c r="P16" s="54"/>
      <c r="Q16" s="20" t="s">
        <v>66</v>
      </c>
      <c r="R16" s="20"/>
      <c r="S16" s="25"/>
      <c r="T16" s="20"/>
      <c r="U16" s="54"/>
      <c r="V16" s="54"/>
      <c r="W16" s="54"/>
      <c r="X16" s="8">
        <f t="shared" si="1"/>
        <v>0</v>
      </c>
      <c r="Y16" s="8">
        <f t="shared" si="2"/>
        <v>0</v>
      </c>
      <c r="Z16" s="20"/>
      <c r="AA16" s="20"/>
      <c r="AB16" s="25"/>
      <c r="AC16" s="145" t="e">
        <f>VLOOKUP(H16, '[1]Technical Component'!$B$2:$C$217, 2, FALSE)</f>
        <v>#VALUE!</v>
      </c>
      <c r="AD16" s="25"/>
      <c r="AE16" s="25"/>
      <c r="AF16" s="25"/>
      <c r="AG16" s="25"/>
    </row>
    <row r="17" spans="1:33" ht="30">
      <c r="A17" s="122" t="s">
        <v>105</v>
      </c>
      <c r="B17" s="5"/>
      <c r="C17" s="20" t="s">
        <v>60</v>
      </c>
      <c r="D17" s="20" t="s">
        <v>106</v>
      </c>
      <c r="E17" s="2" t="s">
        <v>62</v>
      </c>
      <c r="F17" s="20" t="s">
        <v>63</v>
      </c>
      <c r="G17" s="20"/>
      <c r="H17" s="144" t="e">
        <f t="shared" si="0"/>
        <v>#VALUE!</v>
      </c>
      <c r="I17" s="20" t="s">
        <v>64</v>
      </c>
      <c r="J17" s="82" t="s">
        <v>65</v>
      </c>
      <c r="K17" s="20"/>
      <c r="L17" s="54"/>
      <c r="M17" s="54">
        <v>42877.42291666667</v>
      </c>
      <c r="N17" s="54"/>
      <c r="O17" s="54"/>
      <c r="P17" s="54"/>
      <c r="Q17" s="20" t="s">
        <v>71</v>
      </c>
      <c r="R17" s="20"/>
      <c r="S17" s="25"/>
      <c r="T17" s="20"/>
      <c r="U17" s="54"/>
      <c r="V17" s="54"/>
      <c r="W17" s="54"/>
      <c r="X17" s="8">
        <f t="shared" si="1"/>
        <v>0</v>
      </c>
      <c r="Y17" s="8">
        <f t="shared" si="2"/>
        <v>0</v>
      </c>
      <c r="Z17" s="20"/>
      <c r="AA17" s="20"/>
      <c r="AB17" s="25"/>
      <c r="AC17" s="145" t="e">
        <f>VLOOKUP(H17, '[1]Technical Component'!$B$2:$C$217, 2, FALSE)</f>
        <v>#VALUE!</v>
      </c>
      <c r="AD17" s="25"/>
      <c r="AE17" s="25"/>
      <c r="AF17" s="25"/>
      <c r="AG17" s="25"/>
    </row>
    <row r="18" spans="1:33" ht="30">
      <c r="A18" s="122" t="s">
        <v>107</v>
      </c>
      <c r="B18" s="5"/>
      <c r="C18" s="20" t="s">
        <v>60</v>
      </c>
      <c r="D18" s="20" t="s">
        <v>108</v>
      </c>
      <c r="E18" s="2" t="s">
        <v>62</v>
      </c>
      <c r="F18" s="20" t="s">
        <v>63</v>
      </c>
      <c r="G18" s="20"/>
      <c r="H18" s="144" t="e">
        <f t="shared" si="0"/>
        <v>#VALUE!</v>
      </c>
      <c r="I18" s="20" t="s">
        <v>74</v>
      </c>
      <c r="J18" s="82" t="s">
        <v>65</v>
      </c>
      <c r="K18" s="20"/>
      <c r="L18" s="54"/>
      <c r="M18" s="54">
        <v>42872.381944444445</v>
      </c>
      <c r="N18" s="54"/>
      <c r="O18" s="54"/>
      <c r="P18" s="54"/>
      <c r="Q18" s="20" t="s">
        <v>71</v>
      </c>
      <c r="R18" s="20"/>
      <c r="S18" s="25"/>
      <c r="T18" s="20"/>
      <c r="U18" s="54"/>
      <c r="V18" s="54"/>
      <c r="W18" s="54"/>
      <c r="X18" s="8">
        <f t="shared" si="1"/>
        <v>0</v>
      </c>
      <c r="Y18" s="8">
        <f t="shared" si="2"/>
        <v>0</v>
      </c>
      <c r="Z18" s="20"/>
      <c r="AA18" s="20"/>
      <c r="AB18" s="25"/>
      <c r="AC18" s="145" t="e">
        <f>VLOOKUP(H18, '[1]Technical Component'!$B$2:$C$217, 2, FALSE)</f>
        <v>#VALUE!</v>
      </c>
      <c r="AD18" s="25"/>
      <c r="AE18" s="25"/>
      <c r="AF18" s="25"/>
      <c r="AG18" s="25"/>
    </row>
    <row r="19" spans="1:33" ht="30">
      <c r="A19" s="122" t="s">
        <v>109</v>
      </c>
      <c r="B19" s="5"/>
      <c r="C19" s="20" t="s">
        <v>60</v>
      </c>
      <c r="D19" s="20" t="s">
        <v>110</v>
      </c>
      <c r="E19" s="2" t="s">
        <v>62</v>
      </c>
      <c r="F19" s="20" t="s">
        <v>111</v>
      </c>
      <c r="G19" s="20"/>
      <c r="H19" s="144" t="e">
        <f t="shared" si="0"/>
        <v>#VALUE!</v>
      </c>
      <c r="I19" s="20" t="s">
        <v>74</v>
      </c>
      <c r="J19" s="82" t="s">
        <v>65</v>
      </c>
      <c r="K19" s="20"/>
      <c r="L19" s="54"/>
      <c r="M19" s="54">
        <v>42863.393750000003</v>
      </c>
      <c r="N19" s="54"/>
      <c r="O19" s="54"/>
      <c r="P19" s="54"/>
      <c r="Q19" s="20" t="s">
        <v>112</v>
      </c>
      <c r="R19" s="20"/>
      <c r="S19" s="25"/>
      <c r="T19" s="20"/>
      <c r="U19" s="54"/>
      <c r="V19" s="54"/>
      <c r="W19" s="54"/>
      <c r="X19" s="8">
        <f t="shared" si="1"/>
        <v>0</v>
      </c>
      <c r="Y19" s="8">
        <f t="shared" si="2"/>
        <v>0</v>
      </c>
      <c r="Z19" s="20"/>
      <c r="AA19" s="20"/>
      <c r="AB19" s="25"/>
      <c r="AC19" s="145" t="e">
        <f>VLOOKUP(H19, '[1]Technical Component'!$B$2:$C$217, 2, FALSE)</f>
        <v>#VALUE!</v>
      </c>
      <c r="AD19" s="25"/>
      <c r="AE19" s="25"/>
      <c r="AF19" s="25"/>
      <c r="AG19" s="25"/>
    </row>
    <row r="20" spans="1:33" ht="30">
      <c r="A20" s="122" t="s">
        <v>113</v>
      </c>
      <c r="B20" s="5"/>
      <c r="C20" s="20" t="s">
        <v>85</v>
      </c>
      <c r="D20" s="20" t="s">
        <v>114</v>
      </c>
      <c r="E20" s="2" t="s">
        <v>62</v>
      </c>
      <c r="F20" s="20" t="s">
        <v>115</v>
      </c>
      <c r="G20" s="20"/>
      <c r="H20" s="144" t="e">
        <f t="shared" si="0"/>
        <v>#VALUE!</v>
      </c>
      <c r="I20" s="20" t="s">
        <v>70</v>
      </c>
      <c r="J20" s="82" t="s">
        <v>65</v>
      </c>
      <c r="K20" s="20"/>
      <c r="L20" s="54"/>
      <c r="M20" s="54">
        <v>42857.32708333333</v>
      </c>
      <c r="N20" s="54"/>
      <c r="O20" s="54"/>
      <c r="P20" s="54"/>
      <c r="Q20" s="20" t="s">
        <v>116</v>
      </c>
      <c r="R20" s="20"/>
      <c r="S20" s="25"/>
      <c r="T20" s="20"/>
      <c r="U20" s="54"/>
      <c r="V20" s="54"/>
      <c r="W20" s="54"/>
      <c r="X20" s="8">
        <f t="shared" si="1"/>
        <v>0</v>
      </c>
      <c r="Y20" s="8">
        <f t="shared" si="2"/>
        <v>0</v>
      </c>
      <c r="Z20" s="20"/>
      <c r="AA20" s="20"/>
      <c r="AB20" s="25"/>
      <c r="AC20" s="145" t="e">
        <f>VLOOKUP(H20, '[1]Technical Component'!$B$2:$C$217, 2, FALSE)</f>
        <v>#VALUE!</v>
      </c>
      <c r="AD20" s="25"/>
      <c r="AE20" s="25"/>
      <c r="AF20" s="25"/>
      <c r="AG20" s="25"/>
    </row>
    <row r="21" spans="1:33" ht="30">
      <c r="A21" s="122" t="s">
        <v>117</v>
      </c>
      <c r="B21" s="5"/>
      <c r="C21" s="20" t="s">
        <v>60</v>
      </c>
      <c r="D21" s="20" t="s">
        <v>118</v>
      </c>
      <c r="E21" s="2" t="s">
        <v>62</v>
      </c>
      <c r="F21" s="20" t="s">
        <v>63</v>
      </c>
      <c r="G21" s="20"/>
      <c r="H21" s="144" t="e">
        <f t="shared" si="0"/>
        <v>#VALUE!</v>
      </c>
      <c r="I21" s="20" t="s">
        <v>74</v>
      </c>
      <c r="J21" s="82" t="s">
        <v>65</v>
      </c>
      <c r="K21" s="20"/>
      <c r="L21" s="54"/>
      <c r="M21" s="54">
        <v>42857.336111111108</v>
      </c>
      <c r="N21" s="54"/>
      <c r="O21" s="54"/>
      <c r="P21" s="54"/>
      <c r="Q21" s="20" t="s">
        <v>88</v>
      </c>
      <c r="R21" s="20"/>
      <c r="S21" s="25"/>
      <c r="T21" s="20"/>
      <c r="U21" s="54"/>
      <c r="V21" s="54"/>
      <c r="W21" s="54"/>
      <c r="X21" s="8">
        <f t="shared" si="1"/>
        <v>0</v>
      </c>
      <c r="Y21" s="8">
        <f t="shared" si="2"/>
        <v>0</v>
      </c>
      <c r="Z21" s="20"/>
      <c r="AA21" s="20"/>
      <c r="AB21" s="25"/>
      <c r="AC21" s="145" t="e">
        <f>VLOOKUP(H21, '[1]Technical Component'!$B$2:$C$217, 2, FALSE)</f>
        <v>#VALUE!</v>
      </c>
      <c r="AD21" s="25"/>
      <c r="AE21" s="25"/>
      <c r="AF21" s="25"/>
      <c r="AG21" s="25"/>
    </row>
    <row r="22" spans="1:33" ht="30">
      <c r="A22" s="122" t="s">
        <v>119</v>
      </c>
      <c r="B22" s="5"/>
      <c r="C22" s="20" t="s">
        <v>60</v>
      </c>
      <c r="D22" s="20" t="s">
        <v>120</v>
      </c>
      <c r="E22" s="2" t="s">
        <v>62</v>
      </c>
      <c r="F22" s="20" t="s">
        <v>69</v>
      </c>
      <c r="G22" s="20"/>
      <c r="H22" s="144" t="e">
        <f t="shared" si="0"/>
        <v>#VALUE!</v>
      </c>
      <c r="I22" s="20" t="s">
        <v>64</v>
      </c>
      <c r="J22" s="82" t="s">
        <v>65</v>
      </c>
      <c r="K22" s="20"/>
      <c r="L22" s="54"/>
      <c r="M22" s="54">
        <v>42846.38958333333</v>
      </c>
      <c r="N22" s="54"/>
      <c r="O22" s="54"/>
      <c r="P22" s="54"/>
      <c r="Q22" s="20" t="s">
        <v>112</v>
      </c>
      <c r="R22" s="20"/>
      <c r="S22" s="25"/>
      <c r="T22" s="20"/>
      <c r="U22" s="54"/>
      <c r="V22" s="54"/>
      <c r="W22" s="54"/>
      <c r="X22" s="8">
        <f t="shared" si="1"/>
        <v>0</v>
      </c>
      <c r="Y22" s="8">
        <f t="shared" si="2"/>
        <v>0</v>
      </c>
      <c r="Z22" s="20"/>
      <c r="AA22" s="20"/>
      <c r="AB22" s="25"/>
      <c r="AC22" s="145" t="e">
        <f>VLOOKUP(H22, '[1]Technical Component'!$B$2:$C$217, 2, FALSE)</f>
        <v>#VALUE!</v>
      </c>
      <c r="AD22" s="25"/>
      <c r="AE22" s="25"/>
      <c r="AF22" s="25"/>
      <c r="AG22" s="25"/>
    </row>
    <row r="23" spans="1:33" ht="45">
      <c r="A23" s="122" t="s">
        <v>121</v>
      </c>
      <c r="B23" s="5"/>
      <c r="C23" s="20" t="s">
        <v>60</v>
      </c>
      <c r="D23" s="20" t="s">
        <v>122</v>
      </c>
      <c r="E23" s="2" t="s">
        <v>62</v>
      </c>
      <c r="F23" s="20" t="s">
        <v>87</v>
      </c>
      <c r="G23" s="20"/>
      <c r="H23" s="144" t="e">
        <f t="shared" si="0"/>
        <v>#VALUE!</v>
      </c>
      <c r="I23" s="20" t="s">
        <v>74</v>
      </c>
      <c r="J23" s="82" t="s">
        <v>65</v>
      </c>
      <c r="K23" s="20"/>
      <c r="L23" s="54"/>
      <c r="M23" s="54">
        <v>42846.435416666667</v>
      </c>
      <c r="N23" s="54"/>
      <c r="O23" s="54"/>
      <c r="P23" s="54"/>
      <c r="Q23" s="20" t="s">
        <v>123</v>
      </c>
      <c r="R23" s="20"/>
      <c r="S23" s="25"/>
      <c r="T23" s="20"/>
      <c r="U23" s="54"/>
      <c r="V23" s="54"/>
      <c r="W23" s="54"/>
      <c r="X23" s="8">
        <f t="shared" si="1"/>
        <v>0</v>
      </c>
      <c r="Y23" s="8">
        <f t="shared" si="2"/>
        <v>0</v>
      </c>
      <c r="Z23" s="20"/>
      <c r="AA23" s="20"/>
      <c r="AB23" s="25"/>
      <c r="AC23" s="145" t="e">
        <f>VLOOKUP(H23, '[1]Technical Component'!$B$2:$C$217, 2, FALSE)</f>
        <v>#VALUE!</v>
      </c>
      <c r="AD23" s="25"/>
      <c r="AE23" s="25"/>
      <c r="AF23" s="25"/>
      <c r="AG23" s="25"/>
    </row>
    <row r="24" spans="1:33" ht="30">
      <c r="A24" s="122" t="s">
        <v>124</v>
      </c>
      <c r="B24" s="5"/>
      <c r="C24" s="20" t="s">
        <v>60</v>
      </c>
      <c r="D24" s="20" t="s">
        <v>125</v>
      </c>
      <c r="E24" s="2" t="s">
        <v>62</v>
      </c>
      <c r="F24" s="20" t="s">
        <v>63</v>
      </c>
      <c r="G24" s="20"/>
      <c r="H24" s="144" t="e">
        <f t="shared" si="0"/>
        <v>#VALUE!</v>
      </c>
      <c r="I24" s="20" t="s">
        <v>74</v>
      </c>
      <c r="J24" s="82" t="s">
        <v>65</v>
      </c>
      <c r="K24" s="20"/>
      <c r="L24" s="54"/>
      <c r="M24" s="54">
        <v>42846.4375</v>
      </c>
      <c r="N24" s="54"/>
      <c r="O24" s="54"/>
      <c r="P24" s="54"/>
      <c r="Q24" s="20" t="s">
        <v>66</v>
      </c>
      <c r="R24" s="20"/>
      <c r="S24" s="25"/>
      <c r="T24" s="20"/>
      <c r="U24" s="54"/>
      <c r="V24" s="54"/>
      <c r="W24" s="54"/>
      <c r="X24" s="8">
        <f t="shared" si="1"/>
        <v>0</v>
      </c>
      <c r="Y24" s="8">
        <f t="shared" si="2"/>
        <v>0</v>
      </c>
      <c r="Z24" s="20"/>
      <c r="AA24" s="20"/>
      <c r="AB24" s="25"/>
      <c r="AC24" s="145" t="e">
        <f>VLOOKUP(H24, '[1]Technical Component'!$B$2:$C$217, 2, FALSE)</f>
        <v>#VALUE!</v>
      </c>
      <c r="AD24" s="25"/>
      <c r="AE24" s="25"/>
      <c r="AF24" s="25"/>
      <c r="AG24" s="25"/>
    </row>
    <row r="25" spans="1:33" ht="30">
      <c r="A25" s="122" t="s">
        <v>126</v>
      </c>
      <c r="B25" s="5"/>
      <c r="C25" s="20" t="s">
        <v>60</v>
      </c>
      <c r="D25" s="20" t="s">
        <v>127</v>
      </c>
      <c r="E25" s="2" t="s">
        <v>62</v>
      </c>
      <c r="F25" s="20" t="s">
        <v>128</v>
      </c>
      <c r="G25" s="20"/>
      <c r="H25" s="144" t="e">
        <f t="shared" si="0"/>
        <v>#VALUE!</v>
      </c>
      <c r="I25" s="20" t="s">
        <v>74</v>
      </c>
      <c r="J25" s="82" t="s">
        <v>65</v>
      </c>
      <c r="K25" s="20"/>
      <c r="L25" s="54"/>
      <c r="M25" s="54">
        <v>42838.006944444445</v>
      </c>
      <c r="N25" s="54"/>
      <c r="O25" s="54"/>
      <c r="P25" s="54"/>
      <c r="Q25" s="20" t="s">
        <v>112</v>
      </c>
      <c r="R25" s="20"/>
      <c r="S25" s="25"/>
      <c r="T25" s="20"/>
      <c r="U25" s="54"/>
      <c r="V25" s="54"/>
      <c r="W25" s="54"/>
      <c r="X25" s="8">
        <f t="shared" si="1"/>
        <v>0</v>
      </c>
      <c r="Y25" s="8">
        <f t="shared" si="2"/>
        <v>0</v>
      </c>
      <c r="Z25" s="20"/>
      <c r="AA25" s="20"/>
      <c r="AB25" s="25"/>
      <c r="AC25" s="145" t="e">
        <f>VLOOKUP(H25, '[1]Technical Component'!$B$2:$C$217, 2, FALSE)</f>
        <v>#VALUE!</v>
      </c>
      <c r="AD25" s="25"/>
      <c r="AE25" s="25"/>
      <c r="AF25" s="25"/>
      <c r="AG25" s="25"/>
    </row>
    <row r="26" spans="1:33" ht="45">
      <c r="A26" s="122" t="s">
        <v>129</v>
      </c>
      <c r="B26" s="5"/>
      <c r="C26" s="20" t="s">
        <v>60</v>
      </c>
      <c r="D26" s="20" t="s">
        <v>130</v>
      </c>
      <c r="E26" s="2" t="s">
        <v>62</v>
      </c>
      <c r="F26" s="20" t="s">
        <v>63</v>
      </c>
      <c r="G26" s="20"/>
      <c r="H26" s="144" t="e">
        <f t="shared" si="0"/>
        <v>#VALUE!</v>
      </c>
      <c r="I26" s="20" t="s">
        <v>74</v>
      </c>
      <c r="J26" s="82" t="s">
        <v>65</v>
      </c>
      <c r="K26" s="20"/>
      <c r="L26" s="54"/>
      <c r="M26" s="54">
        <v>42835.493055555555</v>
      </c>
      <c r="N26" s="54"/>
      <c r="O26" s="54"/>
      <c r="P26" s="54"/>
      <c r="Q26" s="20" t="s">
        <v>123</v>
      </c>
      <c r="R26" s="20"/>
      <c r="S26" s="25"/>
      <c r="T26" s="20"/>
      <c r="U26" s="54"/>
      <c r="V26" s="54"/>
      <c r="W26" s="54"/>
      <c r="X26" s="8">
        <f t="shared" si="1"/>
        <v>0</v>
      </c>
      <c r="Y26" s="8">
        <f t="shared" si="2"/>
        <v>0</v>
      </c>
      <c r="Z26" s="20"/>
      <c r="AA26" s="20"/>
      <c r="AB26" s="25"/>
      <c r="AC26" s="145" t="e">
        <f>VLOOKUP(H26, '[1]Technical Component'!$B$2:$C$217, 2, FALSE)</f>
        <v>#VALUE!</v>
      </c>
      <c r="AD26" s="25"/>
      <c r="AE26" s="25"/>
      <c r="AF26" s="25"/>
      <c r="AG26" s="25"/>
    </row>
    <row r="27" spans="1:33" ht="45">
      <c r="A27" s="122" t="s">
        <v>131</v>
      </c>
      <c r="B27" s="5"/>
      <c r="C27" s="20" t="s">
        <v>85</v>
      </c>
      <c r="D27" s="20" t="s">
        <v>132</v>
      </c>
      <c r="E27" s="2" t="s">
        <v>62</v>
      </c>
      <c r="F27" s="20" t="s">
        <v>69</v>
      </c>
      <c r="G27" s="20"/>
      <c r="H27" s="144" t="e">
        <f t="shared" si="0"/>
        <v>#VALUE!</v>
      </c>
      <c r="I27" s="20" t="s">
        <v>74</v>
      </c>
      <c r="J27" s="82" t="s">
        <v>65</v>
      </c>
      <c r="K27" s="20"/>
      <c r="L27" s="54"/>
      <c r="M27" s="54">
        <v>42835.495833333334</v>
      </c>
      <c r="N27" s="54"/>
      <c r="O27" s="54"/>
      <c r="P27" s="54"/>
      <c r="Q27" s="20" t="s">
        <v>133</v>
      </c>
      <c r="R27" s="20"/>
      <c r="S27" s="25"/>
      <c r="T27" s="20"/>
      <c r="U27" s="54"/>
      <c r="V27" s="54"/>
      <c r="W27" s="54"/>
      <c r="X27" s="8">
        <f t="shared" si="1"/>
        <v>0</v>
      </c>
      <c r="Y27" s="8">
        <f t="shared" si="2"/>
        <v>0</v>
      </c>
      <c r="Z27" s="20"/>
      <c r="AA27" s="20"/>
      <c r="AB27" s="25"/>
      <c r="AC27" s="145" t="e">
        <f>VLOOKUP(H27, '[1]Technical Component'!$B$2:$C$217, 2, FALSE)</f>
        <v>#VALUE!</v>
      </c>
      <c r="AD27" s="25"/>
      <c r="AE27" s="25"/>
      <c r="AF27" s="25"/>
      <c r="AG27" s="25"/>
    </row>
    <row r="28" spans="1:33" ht="45">
      <c r="A28" s="122" t="s">
        <v>134</v>
      </c>
      <c r="B28" s="5"/>
      <c r="C28" s="20" t="s">
        <v>85</v>
      </c>
      <c r="D28" s="20" t="s">
        <v>135</v>
      </c>
      <c r="E28" s="2" t="s">
        <v>62</v>
      </c>
      <c r="F28" s="20" t="s">
        <v>63</v>
      </c>
      <c r="G28" s="20"/>
      <c r="H28" s="144" t="e">
        <f t="shared" si="0"/>
        <v>#VALUE!</v>
      </c>
      <c r="I28" s="20" t="s">
        <v>70</v>
      </c>
      <c r="J28" s="82" t="s">
        <v>65</v>
      </c>
      <c r="K28" s="20"/>
      <c r="L28" s="54"/>
      <c r="M28" s="54">
        <v>42824.61041666667</v>
      </c>
      <c r="N28" s="54"/>
      <c r="O28" s="54"/>
      <c r="P28" s="54"/>
      <c r="Q28" s="20" t="s">
        <v>136</v>
      </c>
      <c r="R28" s="20"/>
      <c r="S28" s="25"/>
      <c r="T28" s="20"/>
      <c r="U28" s="54"/>
      <c r="V28" s="54"/>
      <c r="W28" s="54"/>
      <c r="X28" s="8">
        <f t="shared" si="1"/>
        <v>0</v>
      </c>
      <c r="Y28" s="8">
        <f t="shared" si="2"/>
        <v>0</v>
      </c>
      <c r="Z28" s="20"/>
      <c r="AA28" s="20"/>
      <c r="AB28" s="25"/>
      <c r="AC28" s="145" t="e">
        <f>VLOOKUP(H28, '[1]Technical Component'!$B$2:$C$217, 2, FALSE)</f>
        <v>#VALUE!</v>
      </c>
      <c r="AD28" s="25"/>
      <c r="AE28" s="25"/>
      <c r="AF28" s="25"/>
      <c r="AG28" s="25"/>
    </row>
    <row r="29" spans="1:33" ht="30">
      <c r="A29" s="122" t="s">
        <v>137</v>
      </c>
      <c r="B29" s="5"/>
      <c r="C29" s="20" t="s">
        <v>85</v>
      </c>
      <c r="D29" s="20" t="s">
        <v>138</v>
      </c>
      <c r="E29" s="2" t="s">
        <v>62</v>
      </c>
      <c r="F29" s="20" t="s">
        <v>115</v>
      </c>
      <c r="G29" s="20"/>
      <c r="H29" s="144" t="e">
        <f t="shared" si="0"/>
        <v>#VALUE!</v>
      </c>
      <c r="I29" s="20" t="s">
        <v>64</v>
      </c>
      <c r="J29" s="82" t="s">
        <v>65</v>
      </c>
      <c r="K29" s="20"/>
      <c r="L29" s="54"/>
      <c r="M29" s="54">
        <v>42824.612500000003</v>
      </c>
      <c r="N29" s="54"/>
      <c r="O29" s="54"/>
      <c r="P29" s="54"/>
      <c r="Q29" s="20" t="s">
        <v>133</v>
      </c>
      <c r="R29" s="20"/>
      <c r="S29" s="25"/>
      <c r="T29" s="20"/>
      <c r="U29" s="54"/>
      <c r="V29" s="54"/>
      <c r="W29" s="54"/>
      <c r="X29" s="8">
        <f t="shared" si="1"/>
        <v>0</v>
      </c>
      <c r="Y29" s="8">
        <f t="shared" si="2"/>
        <v>0</v>
      </c>
      <c r="Z29" s="20"/>
      <c r="AA29" s="20"/>
      <c r="AB29" s="25"/>
      <c r="AC29" s="145" t="e">
        <f>VLOOKUP(H29, '[1]Technical Component'!$B$2:$C$217, 2, FALSE)</f>
        <v>#VALUE!</v>
      </c>
      <c r="AD29" s="25"/>
      <c r="AE29" s="25"/>
      <c r="AF29" s="25"/>
      <c r="AG29" s="25"/>
    </row>
    <row r="30" spans="1:33" ht="30">
      <c r="A30" s="122" t="s">
        <v>139</v>
      </c>
      <c r="B30" s="5"/>
      <c r="C30" s="20" t="s">
        <v>85</v>
      </c>
      <c r="D30" s="20" t="s">
        <v>140</v>
      </c>
      <c r="E30" s="2" t="s">
        <v>62</v>
      </c>
      <c r="F30" s="20" t="s">
        <v>83</v>
      </c>
      <c r="G30" s="20"/>
      <c r="H30" s="144" t="e">
        <f t="shared" si="0"/>
        <v>#VALUE!</v>
      </c>
      <c r="I30" s="20" t="s">
        <v>64</v>
      </c>
      <c r="J30" s="82" t="s">
        <v>65</v>
      </c>
      <c r="K30" s="20"/>
      <c r="L30" s="54"/>
      <c r="M30" s="54">
        <v>42824.613888888889</v>
      </c>
      <c r="N30" s="54"/>
      <c r="O30" s="54"/>
      <c r="P30" s="54"/>
      <c r="Q30" s="20" t="s">
        <v>133</v>
      </c>
      <c r="R30" s="20"/>
      <c r="S30" s="25"/>
      <c r="T30" s="20"/>
      <c r="U30" s="54"/>
      <c r="V30" s="54"/>
      <c r="W30" s="54"/>
      <c r="X30" s="8">
        <f t="shared" si="1"/>
        <v>0</v>
      </c>
      <c r="Y30" s="8">
        <f t="shared" si="2"/>
        <v>0</v>
      </c>
      <c r="Z30" s="20"/>
      <c r="AA30" s="20"/>
      <c r="AB30" s="25"/>
      <c r="AC30" s="145" t="e">
        <f>VLOOKUP(H30, '[1]Technical Component'!$B$2:$C$217, 2, FALSE)</f>
        <v>#VALUE!</v>
      </c>
      <c r="AD30" s="25"/>
      <c r="AE30" s="25"/>
      <c r="AF30" s="25"/>
      <c r="AG30" s="25"/>
    </row>
    <row r="31" spans="1:33" ht="45">
      <c r="A31" s="122" t="s">
        <v>141</v>
      </c>
      <c r="B31" s="5"/>
      <c r="C31" s="20" t="s">
        <v>60</v>
      </c>
      <c r="D31" s="20" t="s">
        <v>142</v>
      </c>
      <c r="E31" s="2" t="s">
        <v>62</v>
      </c>
      <c r="F31" s="20" t="s">
        <v>63</v>
      </c>
      <c r="G31" s="20"/>
      <c r="H31" s="144" t="e">
        <f t="shared" si="0"/>
        <v>#VALUE!</v>
      </c>
      <c r="I31" s="20" t="s">
        <v>143</v>
      </c>
      <c r="J31" s="82" t="s">
        <v>65</v>
      </c>
      <c r="K31" s="20"/>
      <c r="L31" s="54"/>
      <c r="M31" s="54">
        <v>42824.615972222222</v>
      </c>
      <c r="N31" s="54"/>
      <c r="O31" s="54"/>
      <c r="P31" s="54"/>
      <c r="Q31" s="20" t="s">
        <v>123</v>
      </c>
      <c r="R31" s="20"/>
      <c r="S31" s="25"/>
      <c r="T31" s="20"/>
      <c r="U31" s="54"/>
      <c r="V31" s="54"/>
      <c r="W31" s="54"/>
      <c r="X31" s="8">
        <f t="shared" si="1"/>
        <v>0</v>
      </c>
      <c r="Y31" s="8">
        <f t="shared" si="2"/>
        <v>0</v>
      </c>
      <c r="Z31" s="20"/>
      <c r="AA31" s="20"/>
      <c r="AB31" s="25"/>
      <c r="AC31" s="145" t="e">
        <f>VLOOKUP(H31, '[1]Technical Component'!$B$2:$C$217, 2, FALSE)</f>
        <v>#VALUE!</v>
      </c>
      <c r="AD31" s="25"/>
      <c r="AE31" s="25"/>
      <c r="AF31" s="25"/>
      <c r="AG31" s="25"/>
    </row>
    <row r="32" spans="1:33" ht="30">
      <c r="A32" s="122" t="s">
        <v>144</v>
      </c>
      <c r="B32" s="5"/>
      <c r="C32" s="20" t="s">
        <v>60</v>
      </c>
      <c r="D32" s="20" t="s">
        <v>145</v>
      </c>
      <c r="E32" s="2" t="s">
        <v>62</v>
      </c>
      <c r="F32" s="20" t="s">
        <v>146</v>
      </c>
      <c r="G32" s="20"/>
      <c r="H32" s="144" t="e">
        <f t="shared" si="0"/>
        <v>#VALUE!</v>
      </c>
      <c r="I32" s="20" t="s">
        <v>74</v>
      </c>
      <c r="J32" s="82" t="s">
        <v>65</v>
      </c>
      <c r="K32" s="20"/>
      <c r="L32" s="54"/>
      <c r="M32" s="54">
        <v>42824.618055555555</v>
      </c>
      <c r="N32" s="54"/>
      <c r="O32" s="54"/>
      <c r="P32" s="54"/>
      <c r="Q32" s="20" t="s">
        <v>133</v>
      </c>
      <c r="R32" s="20"/>
      <c r="S32" s="25"/>
      <c r="T32" s="20"/>
      <c r="U32" s="54"/>
      <c r="V32" s="54"/>
      <c r="W32" s="54"/>
      <c r="X32" s="8">
        <f t="shared" si="1"/>
        <v>0</v>
      </c>
      <c r="Y32" s="8">
        <f t="shared" si="2"/>
        <v>0</v>
      </c>
      <c r="Z32" s="20"/>
      <c r="AA32" s="20"/>
      <c r="AB32" s="25"/>
      <c r="AC32" s="145" t="e">
        <f>VLOOKUP(H32, '[1]Technical Component'!$B$2:$C$217, 2, FALSE)</f>
        <v>#VALUE!</v>
      </c>
      <c r="AD32" s="25"/>
      <c r="AE32" s="25"/>
      <c r="AF32" s="25"/>
      <c r="AG32" s="25"/>
    </row>
    <row r="33" spans="1:33" ht="45">
      <c r="A33" s="122" t="s">
        <v>147</v>
      </c>
      <c r="B33" s="5"/>
      <c r="C33" s="20" t="s">
        <v>60</v>
      </c>
      <c r="D33" s="20" t="s">
        <v>148</v>
      </c>
      <c r="E33" s="2" t="s">
        <v>62</v>
      </c>
      <c r="F33" s="20" t="s">
        <v>69</v>
      </c>
      <c r="G33" s="20"/>
      <c r="H33" s="144" t="e">
        <f t="shared" si="0"/>
        <v>#VALUE!</v>
      </c>
      <c r="I33" s="20" t="s">
        <v>74</v>
      </c>
      <c r="J33" s="82" t="s">
        <v>65</v>
      </c>
      <c r="K33" s="20"/>
      <c r="L33" s="54"/>
      <c r="M33" s="54">
        <v>42824.620138888888</v>
      </c>
      <c r="N33" s="54"/>
      <c r="O33" s="54"/>
      <c r="P33" s="54"/>
      <c r="Q33" s="20" t="s">
        <v>123</v>
      </c>
      <c r="R33" s="20"/>
      <c r="S33" s="25"/>
      <c r="T33" s="20"/>
      <c r="U33" s="54"/>
      <c r="V33" s="54"/>
      <c r="W33" s="54"/>
      <c r="X33" s="8">
        <f t="shared" si="1"/>
        <v>0</v>
      </c>
      <c r="Y33" s="8">
        <f t="shared" si="2"/>
        <v>0</v>
      </c>
      <c r="Z33" s="20"/>
      <c r="AA33" s="20"/>
      <c r="AB33" s="25"/>
      <c r="AC33" s="145" t="e">
        <f>VLOOKUP(H33, '[1]Technical Component'!$B$2:$C$217, 2, FALSE)</f>
        <v>#VALUE!</v>
      </c>
      <c r="AD33" s="25"/>
      <c r="AE33" s="25"/>
      <c r="AF33" s="25"/>
      <c r="AG33" s="25"/>
    </row>
    <row r="34" spans="1:33" ht="45">
      <c r="A34" s="122" t="s">
        <v>149</v>
      </c>
      <c r="B34" s="5"/>
      <c r="C34" s="20" t="s">
        <v>60</v>
      </c>
      <c r="D34" s="20" t="s">
        <v>150</v>
      </c>
      <c r="E34" s="2" t="s">
        <v>62</v>
      </c>
      <c r="F34" s="20" t="s">
        <v>111</v>
      </c>
      <c r="G34" s="20"/>
      <c r="H34" s="144" t="e">
        <f t="shared" si="0"/>
        <v>#VALUE!</v>
      </c>
      <c r="I34" s="20" t="s">
        <v>74</v>
      </c>
      <c r="J34" s="82" t="s">
        <v>65</v>
      </c>
      <c r="K34" s="20"/>
      <c r="L34" s="54"/>
      <c r="M34" s="54">
        <v>42824.621527777781</v>
      </c>
      <c r="N34" s="54"/>
      <c r="O34" s="54"/>
      <c r="P34" s="54"/>
      <c r="Q34" s="20" t="s">
        <v>151</v>
      </c>
      <c r="R34" s="20"/>
      <c r="S34" s="25"/>
      <c r="T34" s="20"/>
      <c r="U34" s="54"/>
      <c r="V34" s="54"/>
      <c r="W34" s="54"/>
      <c r="X34" s="8">
        <f t="shared" si="1"/>
        <v>0</v>
      </c>
      <c r="Y34" s="8">
        <f t="shared" si="2"/>
        <v>0</v>
      </c>
      <c r="Z34" s="20"/>
      <c r="AA34" s="20"/>
      <c r="AB34" s="25"/>
      <c r="AC34" s="145" t="e">
        <f>VLOOKUP(H34, '[1]Technical Component'!$B$2:$C$217, 2, FALSE)</f>
        <v>#VALUE!</v>
      </c>
      <c r="AD34" s="25"/>
      <c r="AE34" s="25"/>
      <c r="AF34" s="25"/>
      <c r="AG34" s="25"/>
    </row>
    <row r="35" spans="1:33" ht="30">
      <c r="A35" s="122" t="s">
        <v>152</v>
      </c>
      <c r="B35" s="5"/>
      <c r="C35" s="20" t="s">
        <v>85</v>
      </c>
      <c r="D35" s="20" t="s">
        <v>153</v>
      </c>
      <c r="E35" s="2" t="s">
        <v>62</v>
      </c>
      <c r="F35" s="20" t="s">
        <v>111</v>
      </c>
      <c r="G35" s="20"/>
      <c r="H35" s="144" t="e">
        <f t="shared" si="0"/>
        <v>#VALUE!</v>
      </c>
      <c r="I35" s="20" t="s">
        <v>74</v>
      </c>
      <c r="J35" s="82" t="s">
        <v>65</v>
      </c>
      <c r="K35" s="20"/>
      <c r="L35" s="54"/>
      <c r="M35" s="54">
        <v>42818.40625</v>
      </c>
      <c r="N35" s="54"/>
      <c r="O35" s="54"/>
      <c r="P35" s="54"/>
      <c r="Q35" s="20" t="s">
        <v>88</v>
      </c>
      <c r="R35" s="20"/>
      <c r="S35" s="25"/>
      <c r="T35" s="20"/>
      <c r="U35" s="54"/>
      <c r="V35" s="54"/>
      <c r="W35" s="54"/>
      <c r="X35" s="8">
        <f t="shared" si="1"/>
        <v>0</v>
      </c>
      <c r="Y35" s="8">
        <f t="shared" si="2"/>
        <v>0</v>
      </c>
      <c r="Z35" s="20"/>
      <c r="AA35" s="20"/>
      <c r="AB35" s="25"/>
      <c r="AC35" s="145" t="e">
        <f>VLOOKUP(H35, '[1]Technical Component'!$B$2:$C$217, 2, FALSE)</f>
        <v>#VALUE!</v>
      </c>
      <c r="AD35" s="25"/>
      <c r="AE35" s="25"/>
      <c r="AF35" s="25"/>
      <c r="AG35" s="25"/>
    </row>
    <row r="36" spans="1:33" ht="45">
      <c r="A36" s="122" t="s">
        <v>154</v>
      </c>
      <c r="B36" s="5"/>
      <c r="C36" s="20" t="s">
        <v>60</v>
      </c>
      <c r="D36" s="20" t="s">
        <v>155</v>
      </c>
      <c r="E36" s="2" t="s">
        <v>62</v>
      </c>
      <c r="F36" s="20" t="s">
        <v>87</v>
      </c>
      <c r="G36" s="20"/>
      <c r="H36" s="144" t="e">
        <f t="shared" si="0"/>
        <v>#VALUE!</v>
      </c>
      <c r="I36" s="20" t="s">
        <v>74</v>
      </c>
      <c r="J36" s="82" t="s">
        <v>65</v>
      </c>
      <c r="K36" s="20"/>
      <c r="L36" s="54"/>
      <c r="M36" s="54">
        <v>42818.406944444447</v>
      </c>
      <c r="N36" s="54"/>
      <c r="O36" s="54"/>
      <c r="P36" s="54"/>
      <c r="Q36" s="20" t="s">
        <v>123</v>
      </c>
      <c r="R36" s="20"/>
      <c r="S36" s="25"/>
      <c r="T36" s="20"/>
      <c r="U36" s="54"/>
      <c r="V36" s="54"/>
      <c r="W36" s="54"/>
      <c r="X36" s="8">
        <f t="shared" si="1"/>
        <v>0</v>
      </c>
      <c r="Y36" s="8">
        <f t="shared" si="2"/>
        <v>0</v>
      </c>
      <c r="Z36" s="20"/>
      <c r="AA36" s="20"/>
      <c r="AB36" s="25"/>
      <c r="AC36" s="145" t="e">
        <f>VLOOKUP(H36, '[1]Technical Component'!$B$2:$C$217, 2, FALSE)</f>
        <v>#VALUE!</v>
      </c>
      <c r="AD36" s="25"/>
      <c r="AE36" s="25"/>
      <c r="AF36" s="25"/>
      <c r="AG36" s="25"/>
    </row>
    <row r="37" spans="1:33" ht="30">
      <c r="A37" s="122" t="s">
        <v>156</v>
      </c>
      <c r="B37" s="5"/>
      <c r="C37" s="20" t="s">
        <v>60</v>
      </c>
      <c r="D37" s="20" t="s">
        <v>157</v>
      </c>
      <c r="E37" s="2" t="s">
        <v>62</v>
      </c>
      <c r="F37" s="20" t="s">
        <v>87</v>
      </c>
      <c r="G37" s="20"/>
      <c r="H37" s="144" t="e">
        <f t="shared" si="0"/>
        <v>#VALUE!</v>
      </c>
      <c r="I37" s="20" t="s">
        <v>74</v>
      </c>
      <c r="J37" s="82" t="s">
        <v>65</v>
      </c>
      <c r="K37" s="20"/>
      <c r="L37" s="54"/>
      <c r="M37" s="54">
        <v>42818.409722222219</v>
      </c>
      <c r="N37" s="54"/>
      <c r="O37" s="54"/>
      <c r="P37" s="54"/>
      <c r="Q37" s="20" t="s">
        <v>66</v>
      </c>
      <c r="R37" s="20"/>
      <c r="S37" s="25"/>
      <c r="T37" s="20"/>
      <c r="U37" s="54"/>
      <c r="V37" s="54"/>
      <c r="W37" s="54"/>
      <c r="X37" s="8">
        <f t="shared" si="1"/>
        <v>0</v>
      </c>
      <c r="Y37" s="8">
        <f t="shared" si="2"/>
        <v>0</v>
      </c>
      <c r="Z37" s="20"/>
      <c r="AA37" s="20"/>
      <c r="AB37" s="25"/>
      <c r="AC37" s="145" t="e">
        <f>VLOOKUP(H37, '[1]Technical Component'!$B$2:$C$217, 2, FALSE)</f>
        <v>#VALUE!</v>
      </c>
      <c r="AD37" s="25"/>
      <c r="AE37" s="25"/>
      <c r="AF37" s="25"/>
      <c r="AG37" s="25"/>
    </row>
    <row r="38" spans="1:33" ht="30">
      <c r="A38" s="122" t="s">
        <v>158</v>
      </c>
      <c r="B38" s="5"/>
      <c r="C38" s="20" t="s">
        <v>60</v>
      </c>
      <c r="D38" s="20" t="s">
        <v>159</v>
      </c>
      <c r="E38" s="2" t="s">
        <v>62</v>
      </c>
      <c r="F38" s="20" t="s">
        <v>87</v>
      </c>
      <c r="G38" s="20"/>
      <c r="H38" s="144" t="e">
        <f t="shared" si="0"/>
        <v>#VALUE!</v>
      </c>
      <c r="I38" s="20" t="s">
        <v>74</v>
      </c>
      <c r="J38" s="82" t="s">
        <v>65</v>
      </c>
      <c r="K38" s="20"/>
      <c r="L38" s="54"/>
      <c r="M38" s="54">
        <v>42818.410416666666</v>
      </c>
      <c r="N38" s="54"/>
      <c r="O38" s="54"/>
      <c r="P38" s="54"/>
      <c r="Q38" s="20" t="s">
        <v>66</v>
      </c>
      <c r="R38" s="20"/>
      <c r="S38" s="25"/>
      <c r="T38" s="20"/>
      <c r="U38" s="54"/>
      <c r="V38" s="54"/>
      <c r="W38" s="54"/>
      <c r="X38" s="8">
        <f t="shared" si="1"/>
        <v>0</v>
      </c>
      <c r="Y38" s="8">
        <f t="shared" si="2"/>
        <v>0</v>
      </c>
      <c r="Z38" s="20"/>
      <c r="AA38" s="20"/>
      <c r="AB38" s="25"/>
      <c r="AC38" s="145" t="e">
        <f>VLOOKUP(H38, '[1]Technical Component'!$B$2:$C$217, 2, FALSE)</f>
        <v>#VALUE!</v>
      </c>
      <c r="AD38" s="25"/>
      <c r="AE38" s="25"/>
      <c r="AF38" s="25"/>
      <c r="AG38" s="25"/>
    </row>
    <row r="39" spans="1:33" ht="30">
      <c r="A39" s="122" t="s">
        <v>160</v>
      </c>
      <c r="B39" s="5"/>
      <c r="C39" s="20" t="s">
        <v>60</v>
      </c>
      <c r="D39" s="20" t="s">
        <v>161</v>
      </c>
      <c r="E39" s="2" t="s">
        <v>62</v>
      </c>
      <c r="F39" s="20" t="s">
        <v>63</v>
      </c>
      <c r="G39" s="20"/>
      <c r="H39" s="144" t="e">
        <f t="shared" si="0"/>
        <v>#VALUE!</v>
      </c>
      <c r="I39" s="20" t="s">
        <v>74</v>
      </c>
      <c r="J39" s="82" t="s">
        <v>65</v>
      </c>
      <c r="K39" s="20"/>
      <c r="L39" s="54"/>
      <c r="M39" s="54">
        <v>42809.386805555558</v>
      </c>
      <c r="N39" s="54"/>
      <c r="O39" s="54"/>
      <c r="P39" s="54"/>
      <c r="Q39" s="20" t="s">
        <v>71</v>
      </c>
      <c r="R39" s="20"/>
      <c r="S39" s="25"/>
      <c r="T39" s="20"/>
      <c r="U39" s="54"/>
      <c r="V39" s="54"/>
      <c r="W39" s="54"/>
      <c r="X39" s="8">
        <f t="shared" si="1"/>
        <v>0</v>
      </c>
      <c r="Y39" s="8">
        <f t="shared" si="2"/>
        <v>0</v>
      </c>
      <c r="Z39" s="20"/>
      <c r="AA39" s="20"/>
      <c r="AB39" s="25"/>
      <c r="AC39" s="145" t="e">
        <f>VLOOKUP(H39, '[1]Technical Component'!$B$2:$C$217, 2, FALSE)</f>
        <v>#VALUE!</v>
      </c>
      <c r="AD39" s="25"/>
      <c r="AE39" s="25"/>
      <c r="AF39" s="25"/>
      <c r="AG39" s="25"/>
    </row>
    <row r="40" spans="1:33" ht="45">
      <c r="A40" s="122" t="s">
        <v>162</v>
      </c>
      <c r="B40" s="5"/>
      <c r="C40" s="20" t="s">
        <v>60</v>
      </c>
      <c r="D40" s="20" t="s">
        <v>163</v>
      </c>
      <c r="E40" s="2" t="s">
        <v>62</v>
      </c>
      <c r="F40" s="20" t="s">
        <v>87</v>
      </c>
      <c r="G40" s="20"/>
      <c r="H40" s="144" t="e">
        <f t="shared" si="0"/>
        <v>#VALUE!</v>
      </c>
      <c r="I40" s="20" t="s">
        <v>74</v>
      </c>
      <c r="J40" s="82" t="s">
        <v>65</v>
      </c>
      <c r="K40" s="20"/>
      <c r="L40" s="54"/>
      <c r="M40" s="54">
        <v>42809.388194444444</v>
      </c>
      <c r="N40" s="54"/>
      <c r="O40" s="54"/>
      <c r="P40" s="54"/>
      <c r="Q40" s="20" t="s">
        <v>123</v>
      </c>
      <c r="R40" s="20"/>
      <c r="S40" s="25"/>
      <c r="T40" s="20"/>
      <c r="U40" s="54"/>
      <c r="V40" s="54"/>
      <c r="W40" s="54"/>
      <c r="X40" s="8">
        <f t="shared" si="1"/>
        <v>0</v>
      </c>
      <c r="Y40" s="8">
        <f t="shared" si="2"/>
        <v>0</v>
      </c>
      <c r="Z40" s="20"/>
      <c r="AA40" s="20"/>
      <c r="AB40" s="25"/>
      <c r="AC40" s="145" t="e">
        <f>VLOOKUP(H40, '[1]Technical Component'!$B$2:$C$217, 2, FALSE)</f>
        <v>#VALUE!</v>
      </c>
      <c r="AD40" s="25"/>
      <c r="AE40" s="25"/>
      <c r="AF40" s="25"/>
      <c r="AG40" s="25"/>
    </row>
    <row r="41" spans="1:33" ht="45">
      <c r="A41" s="122" t="s">
        <v>164</v>
      </c>
      <c r="B41" s="5"/>
      <c r="C41" s="20" t="s">
        <v>60</v>
      </c>
      <c r="D41" s="20" t="s">
        <v>165</v>
      </c>
      <c r="E41" s="2" t="s">
        <v>62</v>
      </c>
      <c r="F41" s="20" t="s">
        <v>69</v>
      </c>
      <c r="G41" s="20"/>
      <c r="H41" s="144" t="e">
        <f t="shared" si="0"/>
        <v>#VALUE!</v>
      </c>
      <c r="I41" s="20" t="s">
        <v>74</v>
      </c>
      <c r="J41" s="82" t="s">
        <v>65</v>
      </c>
      <c r="K41" s="20"/>
      <c r="L41" s="54"/>
      <c r="M41" s="54">
        <v>42809.38958333333</v>
      </c>
      <c r="N41" s="54"/>
      <c r="O41" s="54"/>
      <c r="P41" s="54"/>
      <c r="Q41" s="20" t="s">
        <v>123</v>
      </c>
      <c r="R41" s="20"/>
      <c r="S41" s="25"/>
      <c r="T41" s="20"/>
      <c r="U41" s="54"/>
      <c r="V41" s="54"/>
      <c r="W41" s="54"/>
      <c r="X41" s="8">
        <f t="shared" si="1"/>
        <v>0</v>
      </c>
      <c r="Y41" s="8">
        <f t="shared" si="2"/>
        <v>0</v>
      </c>
      <c r="Z41" s="20"/>
      <c r="AA41" s="20"/>
      <c r="AB41" s="25"/>
      <c r="AC41" s="145" t="e">
        <f>VLOOKUP(H41, '[1]Technical Component'!$B$2:$C$217, 2, FALSE)</f>
        <v>#VALUE!</v>
      </c>
      <c r="AD41" s="25"/>
      <c r="AE41" s="25"/>
      <c r="AF41" s="25"/>
      <c r="AG41" s="25"/>
    </row>
    <row r="42" spans="1:33" ht="45">
      <c r="A42" s="122" t="s">
        <v>166</v>
      </c>
      <c r="B42" s="5"/>
      <c r="C42" s="20" t="s">
        <v>60</v>
      </c>
      <c r="D42" s="20" t="s">
        <v>167</v>
      </c>
      <c r="E42" s="2" t="s">
        <v>62</v>
      </c>
      <c r="F42" s="20" t="s">
        <v>63</v>
      </c>
      <c r="G42" s="20"/>
      <c r="H42" s="144" t="e">
        <f t="shared" si="0"/>
        <v>#VALUE!</v>
      </c>
      <c r="I42" s="20" t="s">
        <v>74</v>
      </c>
      <c r="J42" s="82" t="s">
        <v>65</v>
      </c>
      <c r="K42" s="20"/>
      <c r="L42" s="54"/>
      <c r="M42" s="54">
        <v>42809.390972222223</v>
      </c>
      <c r="N42" s="54"/>
      <c r="O42" s="54"/>
      <c r="P42" s="54"/>
      <c r="Q42" s="20" t="s">
        <v>123</v>
      </c>
      <c r="R42" s="20"/>
      <c r="S42" s="25"/>
      <c r="T42" s="20"/>
      <c r="U42" s="54"/>
      <c r="V42" s="54"/>
      <c r="W42" s="54"/>
      <c r="X42" s="8">
        <f t="shared" si="1"/>
        <v>0</v>
      </c>
      <c r="Y42" s="8">
        <f t="shared" si="2"/>
        <v>0</v>
      </c>
      <c r="Z42" s="20"/>
      <c r="AA42" s="20"/>
      <c r="AB42" s="25"/>
      <c r="AC42" s="145" t="e">
        <f>VLOOKUP(H42, '[1]Technical Component'!$B$2:$C$217, 2, FALSE)</f>
        <v>#VALUE!</v>
      </c>
      <c r="AD42" s="25"/>
      <c r="AE42" s="25"/>
      <c r="AF42" s="25"/>
      <c r="AG42" s="25"/>
    </row>
    <row r="43" spans="1:33" ht="30">
      <c r="A43" s="122" t="s">
        <v>168</v>
      </c>
      <c r="B43" s="5"/>
      <c r="C43" s="20" t="s">
        <v>85</v>
      </c>
      <c r="D43" s="20" t="s">
        <v>169</v>
      </c>
      <c r="E43" s="2" t="s">
        <v>62</v>
      </c>
      <c r="F43" s="20" t="s">
        <v>115</v>
      </c>
      <c r="G43" s="20"/>
      <c r="H43" s="144" t="e">
        <f t="shared" si="0"/>
        <v>#VALUE!</v>
      </c>
      <c r="I43" s="20" t="s">
        <v>74</v>
      </c>
      <c r="J43" s="82" t="s">
        <v>65</v>
      </c>
      <c r="K43" s="20"/>
      <c r="L43" s="54"/>
      <c r="M43" s="54">
        <v>42809.39166666667</v>
      </c>
      <c r="N43" s="54"/>
      <c r="O43" s="54"/>
      <c r="P43" s="54"/>
      <c r="Q43" s="20" t="s">
        <v>71</v>
      </c>
      <c r="R43" s="20"/>
      <c r="S43" s="25"/>
      <c r="T43" s="20"/>
      <c r="U43" s="54"/>
      <c r="V43" s="54"/>
      <c r="W43" s="54"/>
      <c r="X43" s="8">
        <f t="shared" si="1"/>
        <v>0</v>
      </c>
      <c r="Y43" s="8">
        <f t="shared" si="2"/>
        <v>0</v>
      </c>
      <c r="Z43" s="20"/>
      <c r="AA43" s="20"/>
      <c r="AB43" s="25"/>
      <c r="AC43" s="145" t="e">
        <f>VLOOKUP(H43, '[1]Technical Component'!$B$2:$C$217, 2, FALSE)</f>
        <v>#VALUE!</v>
      </c>
      <c r="AD43" s="25"/>
      <c r="AE43" s="25"/>
      <c r="AF43" s="25"/>
      <c r="AG43" s="25"/>
    </row>
    <row r="44" spans="1:33" ht="30">
      <c r="A44" s="122" t="s">
        <v>170</v>
      </c>
      <c r="B44" s="5"/>
      <c r="C44" s="20" t="s">
        <v>60</v>
      </c>
      <c r="D44" s="20" t="s">
        <v>171</v>
      </c>
      <c r="E44" s="2" t="s">
        <v>62</v>
      </c>
      <c r="F44" s="20" t="s">
        <v>63</v>
      </c>
      <c r="G44" s="20"/>
      <c r="H44" s="144" t="e">
        <f t="shared" si="0"/>
        <v>#VALUE!</v>
      </c>
      <c r="I44" s="20" t="s">
        <v>74</v>
      </c>
      <c r="J44" s="82" t="s">
        <v>65</v>
      </c>
      <c r="K44" s="20"/>
      <c r="L44" s="54"/>
      <c r="M44" s="54">
        <v>42811.429861111108</v>
      </c>
      <c r="N44" s="54"/>
      <c r="O44" s="54"/>
      <c r="P44" s="54"/>
      <c r="Q44" s="20" t="s">
        <v>133</v>
      </c>
      <c r="R44" s="20"/>
      <c r="S44" s="25"/>
      <c r="T44" s="20"/>
      <c r="U44" s="54"/>
      <c r="V44" s="54"/>
      <c r="W44" s="54"/>
      <c r="X44" s="8">
        <f t="shared" si="1"/>
        <v>0</v>
      </c>
      <c r="Y44" s="8">
        <f t="shared" si="2"/>
        <v>0</v>
      </c>
      <c r="Z44" s="20"/>
      <c r="AA44" s="20"/>
      <c r="AB44" s="25"/>
      <c r="AC44" s="145" t="e">
        <f>VLOOKUP(H44, '[1]Technical Component'!$B$2:$C$217, 2, FALSE)</f>
        <v>#VALUE!</v>
      </c>
      <c r="AD44" s="25"/>
      <c r="AE44" s="25"/>
      <c r="AF44" s="25"/>
      <c r="AG44" s="25"/>
    </row>
    <row r="45" spans="1:33" ht="30">
      <c r="A45" s="122" t="s">
        <v>172</v>
      </c>
      <c r="B45" s="5"/>
      <c r="C45" s="20" t="s">
        <v>60</v>
      </c>
      <c r="D45" s="20" t="s">
        <v>173</v>
      </c>
      <c r="E45" s="2" t="s">
        <v>62</v>
      </c>
      <c r="F45" s="20" t="s">
        <v>63</v>
      </c>
      <c r="G45" s="20"/>
      <c r="H45" s="144" t="e">
        <f t="shared" si="0"/>
        <v>#VALUE!</v>
      </c>
      <c r="I45" s="20" t="s">
        <v>74</v>
      </c>
      <c r="J45" s="82" t="s">
        <v>65</v>
      </c>
      <c r="K45" s="20"/>
      <c r="L45" s="54"/>
      <c r="M45" s="54">
        <v>42811.431944444441</v>
      </c>
      <c r="N45" s="54"/>
      <c r="O45" s="54"/>
      <c r="P45" s="54"/>
      <c r="Q45" s="20" t="s">
        <v>133</v>
      </c>
      <c r="R45" s="20"/>
      <c r="S45" s="25"/>
      <c r="T45" s="20"/>
      <c r="U45" s="54"/>
      <c r="V45" s="54"/>
      <c r="W45" s="54"/>
      <c r="X45" s="8">
        <f t="shared" si="1"/>
        <v>0</v>
      </c>
      <c r="Y45" s="8">
        <f t="shared" si="2"/>
        <v>0</v>
      </c>
      <c r="Z45" s="20"/>
      <c r="AA45" s="20"/>
      <c r="AB45" s="25"/>
      <c r="AC45" s="145" t="e">
        <f>VLOOKUP(H45, '[1]Technical Component'!$B$2:$C$217, 2, FALSE)</f>
        <v>#VALUE!</v>
      </c>
      <c r="AD45" s="25"/>
      <c r="AE45" s="25"/>
      <c r="AF45" s="25"/>
      <c r="AG45" s="25"/>
    </row>
    <row r="46" spans="1:33" ht="30">
      <c r="A46" s="122" t="s">
        <v>174</v>
      </c>
      <c r="B46" s="5"/>
      <c r="C46" s="20" t="s">
        <v>85</v>
      </c>
      <c r="D46" s="20" t="s">
        <v>175</v>
      </c>
      <c r="E46" s="2" t="s">
        <v>62</v>
      </c>
      <c r="F46" s="20" t="s">
        <v>63</v>
      </c>
      <c r="G46" s="20"/>
      <c r="H46" s="144" t="e">
        <f t="shared" si="0"/>
        <v>#VALUE!</v>
      </c>
      <c r="I46" s="20" t="s">
        <v>74</v>
      </c>
      <c r="J46" s="82" t="s">
        <v>65</v>
      </c>
      <c r="K46" s="20"/>
      <c r="L46" s="54"/>
      <c r="M46" s="54">
        <v>42811.434027777781</v>
      </c>
      <c r="N46" s="54"/>
      <c r="O46" s="54"/>
      <c r="P46" s="54"/>
      <c r="Q46" s="20" t="s">
        <v>133</v>
      </c>
      <c r="R46" s="20"/>
      <c r="S46" s="25"/>
      <c r="T46" s="20"/>
      <c r="U46" s="54"/>
      <c r="V46" s="54"/>
      <c r="W46" s="54"/>
      <c r="X46" s="8">
        <f t="shared" si="1"/>
        <v>0</v>
      </c>
      <c r="Y46" s="8">
        <f t="shared" si="2"/>
        <v>0</v>
      </c>
      <c r="Z46" s="20"/>
      <c r="AA46" s="20"/>
      <c r="AB46" s="25"/>
      <c r="AC46" s="145" t="e">
        <f>VLOOKUP(H46, '[1]Technical Component'!$B$2:$C$217, 2, FALSE)</f>
        <v>#VALUE!</v>
      </c>
      <c r="AD46" s="25"/>
      <c r="AE46" s="25"/>
      <c r="AF46" s="25"/>
      <c r="AG46" s="25"/>
    </row>
    <row r="47" spans="1:33" ht="30">
      <c r="A47" s="122" t="s">
        <v>176</v>
      </c>
      <c r="B47" s="5"/>
      <c r="C47" s="20" t="s">
        <v>85</v>
      </c>
      <c r="D47" s="20" t="s">
        <v>177</v>
      </c>
      <c r="E47" s="2" t="s">
        <v>62</v>
      </c>
      <c r="F47" s="20" t="s">
        <v>63</v>
      </c>
      <c r="G47" s="20"/>
      <c r="H47" s="144" t="e">
        <f t="shared" si="0"/>
        <v>#VALUE!</v>
      </c>
      <c r="I47" s="20" t="s">
        <v>74</v>
      </c>
      <c r="J47" s="82" t="s">
        <v>65</v>
      </c>
      <c r="K47" s="20"/>
      <c r="L47" s="54"/>
      <c r="M47" s="54">
        <v>42801.411111111112</v>
      </c>
      <c r="N47" s="54"/>
      <c r="O47" s="54"/>
      <c r="P47" s="54"/>
      <c r="Q47" s="20" t="s">
        <v>66</v>
      </c>
      <c r="R47" s="20"/>
      <c r="S47" s="25"/>
      <c r="T47" s="20"/>
      <c r="U47" s="54"/>
      <c r="V47" s="54"/>
      <c r="W47" s="54"/>
      <c r="X47" s="8">
        <f t="shared" si="1"/>
        <v>0</v>
      </c>
      <c r="Y47" s="8">
        <f t="shared" si="2"/>
        <v>0</v>
      </c>
      <c r="Z47" s="20"/>
      <c r="AA47" s="20"/>
      <c r="AB47" s="25"/>
      <c r="AC47" s="145" t="e">
        <f>VLOOKUP(H47, '[1]Technical Component'!$B$2:$C$217, 2, FALSE)</f>
        <v>#VALUE!</v>
      </c>
      <c r="AD47" s="25"/>
      <c r="AE47" s="25"/>
      <c r="AF47" s="25"/>
      <c r="AG47" s="25"/>
    </row>
    <row r="48" spans="1:33" ht="45">
      <c r="A48" s="122" t="s">
        <v>178</v>
      </c>
      <c r="B48" s="5"/>
      <c r="C48" s="20" t="s">
        <v>60</v>
      </c>
      <c r="D48" s="20" t="s">
        <v>179</v>
      </c>
      <c r="E48" s="2" t="s">
        <v>62</v>
      </c>
      <c r="F48" s="20" t="s">
        <v>63</v>
      </c>
      <c r="G48" s="20"/>
      <c r="H48" s="144" t="e">
        <f t="shared" si="0"/>
        <v>#VALUE!</v>
      </c>
      <c r="I48" s="20" t="s">
        <v>74</v>
      </c>
      <c r="J48" s="82" t="s">
        <v>65</v>
      </c>
      <c r="K48" s="20"/>
      <c r="L48" s="54"/>
      <c r="M48" s="54">
        <v>42790.37777777778</v>
      </c>
      <c r="N48" s="54"/>
      <c r="O48" s="54"/>
      <c r="P48" s="54"/>
      <c r="Q48" s="20" t="s">
        <v>123</v>
      </c>
      <c r="R48" s="20"/>
      <c r="S48" s="25"/>
      <c r="T48" s="20"/>
      <c r="U48" s="54"/>
      <c r="V48" s="54"/>
      <c r="W48" s="54"/>
      <c r="X48" s="8">
        <f t="shared" si="1"/>
        <v>0</v>
      </c>
      <c r="Y48" s="8">
        <f t="shared" si="2"/>
        <v>0</v>
      </c>
      <c r="Z48" s="20"/>
      <c r="AA48" s="20"/>
      <c r="AB48" s="25"/>
      <c r="AC48" s="145" t="e">
        <f>VLOOKUP(H48, '[1]Technical Component'!$B$2:$C$217, 2, FALSE)</f>
        <v>#VALUE!</v>
      </c>
      <c r="AD48" s="25"/>
      <c r="AE48" s="25"/>
      <c r="AF48" s="25"/>
      <c r="AG48" s="25"/>
    </row>
    <row r="49" spans="1:33" ht="45">
      <c r="A49" s="122" t="s">
        <v>180</v>
      </c>
      <c r="B49" s="5"/>
      <c r="C49" s="20" t="s">
        <v>60</v>
      </c>
      <c r="D49" s="20" t="s">
        <v>181</v>
      </c>
      <c r="E49" s="2" t="s">
        <v>62</v>
      </c>
      <c r="F49" s="20" t="s">
        <v>182</v>
      </c>
      <c r="G49" s="20"/>
      <c r="H49" s="144" t="e">
        <f t="shared" si="0"/>
        <v>#VALUE!</v>
      </c>
      <c r="I49" s="20" t="s">
        <v>183</v>
      </c>
      <c r="J49" s="82" t="s">
        <v>65</v>
      </c>
      <c r="K49" s="20"/>
      <c r="L49" s="54"/>
      <c r="M49" s="54">
        <v>42787.418749999997</v>
      </c>
      <c r="N49" s="54"/>
      <c r="O49" s="54"/>
      <c r="P49" s="54"/>
      <c r="Q49" s="20" t="s">
        <v>88</v>
      </c>
      <c r="R49" s="20"/>
      <c r="S49" s="25" t="s">
        <v>184</v>
      </c>
      <c r="T49" s="20"/>
      <c r="U49" s="54"/>
      <c r="V49" s="54"/>
      <c r="W49" s="54"/>
      <c r="X49" s="8">
        <f t="shared" si="1"/>
        <v>0</v>
      </c>
      <c r="Y49" s="8">
        <f t="shared" si="2"/>
        <v>0</v>
      </c>
      <c r="Z49" s="20"/>
      <c r="AA49" s="20"/>
      <c r="AB49" s="25"/>
      <c r="AC49" s="145" t="e">
        <f>VLOOKUP(H49, '[1]Technical Component'!$B$2:$C$217, 2, FALSE)</f>
        <v>#VALUE!</v>
      </c>
      <c r="AD49" s="25"/>
      <c r="AE49" s="25"/>
      <c r="AF49" s="25"/>
      <c r="AG49" s="25"/>
    </row>
    <row r="50" spans="1:33" ht="30">
      <c r="A50" s="122" t="s">
        <v>185</v>
      </c>
      <c r="B50" s="5"/>
      <c r="C50" s="20" t="s">
        <v>85</v>
      </c>
      <c r="D50" s="20" t="s">
        <v>186</v>
      </c>
      <c r="E50" s="2" t="s">
        <v>62</v>
      </c>
      <c r="F50" s="20" t="s">
        <v>63</v>
      </c>
      <c r="G50" s="20"/>
      <c r="H50" s="144" t="e">
        <f t="shared" si="0"/>
        <v>#VALUE!</v>
      </c>
      <c r="I50" s="20" t="s">
        <v>74</v>
      </c>
      <c r="J50" s="82" t="s">
        <v>65</v>
      </c>
      <c r="K50" s="20"/>
      <c r="L50" s="54"/>
      <c r="M50" s="54">
        <v>42779.472222222219</v>
      </c>
      <c r="N50" s="54"/>
      <c r="O50" s="54"/>
      <c r="P50" s="54"/>
      <c r="Q50" s="20" t="s">
        <v>71</v>
      </c>
      <c r="R50" s="20"/>
      <c r="S50" s="25"/>
      <c r="T50" s="20"/>
      <c r="U50" s="54"/>
      <c r="V50" s="54"/>
      <c r="W50" s="54"/>
      <c r="X50" s="8">
        <f t="shared" si="1"/>
        <v>0</v>
      </c>
      <c r="Y50" s="8">
        <f t="shared" si="2"/>
        <v>0</v>
      </c>
      <c r="Z50" s="20"/>
      <c r="AA50" s="20"/>
      <c r="AB50" s="25"/>
      <c r="AC50" s="145" t="e">
        <f>VLOOKUP(H50, '[1]Technical Component'!$B$2:$C$217, 2, FALSE)</f>
        <v>#VALUE!</v>
      </c>
      <c r="AD50" s="25"/>
      <c r="AE50" s="25"/>
      <c r="AF50" s="25"/>
      <c r="AG50" s="25"/>
    </row>
    <row r="51" spans="1:33" ht="30">
      <c r="A51" s="122" t="s">
        <v>187</v>
      </c>
      <c r="B51" s="5"/>
      <c r="C51" s="20" t="s">
        <v>60</v>
      </c>
      <c r="D51" s="20" t="s">
        <v>188</v>
      </c>
      <c r="E51" s="2" t="s">
        <v>62</v>
      </c>
      <c r="F51" s="20" t="s">
        <v>63</v>
      </c>
      <c r="G51" s="20"/>
      <c r="H51" s="144" t="e">
        <f t="shared" si="0"/>
        <v>#VALUE!</v>
      </c>
      <c r="I51" s="20" t="s">
        <v>74</v>
      </c>
      <c r="J51" s="82" t="s">
        <v>65</v>
      </c>
      <c r="K51" s="20"/>
      <c r="L51" s="54"/>
      <c r="M51" s="54">
        <v>42779.474305555559</v>
      </c>
      <c r="N51" s="54"/>
      <c r="O51" s="54"/>
      <c r="P51" s="54"/>
      <c r="Q51" s="20" t="s">
        <v>71</v>
      </c>
      <c r="R51" s="20"/>
      <c r="S51" s="25"/>
      <c r="T51" s="20"/>
      <c r="U51" s="54"/>
      <c r="V51" s="54"/>
      <c r="W51" s="54"/>
      <c r="X51" s="8">
        <f t="shared" si="1"/>
        <v>0</v>
      </c>
      <c r="Y51" s="8">
        <f t="shared" si="2"/>
        <v>0</v>
      </c>
      <c r="Z51" s="20"/>
      <c r="AA51" s="20"/>
      <c r="AB51" s="25"/>
      <c r="AC51" s="145" t="e">
        <f>VLOOKUP(H51, '[1]Technical Component'!$B$2:$C$217, 2, FALSE)</f>
        <v>#VALUE!</v>
      </c>
      <c r="AD51" s="25"/>
      <c r="AE51" s="25"/>
      <c r="AF51" s="25"/>
      <c r="AG51" s="25"/>
    </row>
    <row r="52" spans="1:33" ht="45">
      <c r="A52" s="122" t="s">
        <v>189</v>
      </c>
      <c r="B52" s="5"/>
      <c r="C52" s="20" t="s">
        <v>60</v>
      </c>
      <c r="D52" s="20" t="s">
        <v>190</v>
      </c>
      <c r="E52" s="2" t="s">
        <v>62</v>
      </c>
      <c r="F52" s="20" t="s">
        <v>69</v>
      </c>
      <c r="G52" s="20"/>
      <c r="H52" s="144" t="e">
        <f t="shared" si="0"/>
        <v>#VALUE!</v>
      </c>
      <c r="I52" s="20" t="s">
        <v>64</v>
      </c>
      <c r="J52" s="82" t="s">
        <v>65</v>
      </c>
      <c r="K52" s="20"/>
      <c r="L52" s="54"/>
      <c r="M52" s="54">
        <v>42772.40902777778</v>
      </c>
      <c r="N52" s="54"/>
      <c r="O52" s="54"/>
      <c r="P52" s="54"/>
      <c r="Q52" s="20" t="s">
        <v>151</v>
      </c>
      <c r="R52" s="20"/>
      <c r="S52" s="25"/>
      <c r="T52" s="20"/>
      <c r="U52" s="54"/>
      <c r="V52" s="54"/>
      <c r="W52" s="54"/>
      <c r="X52" s="8">
        <f t="shared" si="1"/>
        <v>0</v>
      </c>
      <c r="Y52" s="8">
        <f t="shared" si="2"/>
        <v>0</v>
      </c>
      <c r="Z52" s="20"/>
      <c r="AA52" s="20"/>
      <c r="AB52" s="25"/>
      <c r="AC52" s="145" t="e">
        <f>VLOOKUP(H52, '[1]Technical Component'!$B$2:$C$217, 2, FALSE)</f>
        <v>#VALUE!</v>
      </c>
      <c r="AD52" s="25"/>
      <c r="AE52" s="25"/>
      <c r="AF52" s="25"/>
      <c r="AG52" s="25"/>
    </row>
    <row r="53" spans="1:33" ht="30">
      <c r="A53" s="122" t="s">
        <v>191</v>
      </c>
      <c r="B53" s="5"/>
      <c r="C53" s="20" t="s">
        <v>60</v>
      </c>
      <c r="D53" s="20" t="s">
        <v>192</v>
      </c>
      <c r="E53" s="2" t="s">
        <v>62</v>
      </c>
      <c r="F53" s="20" t="s">
        <v>63</v>
      </c>
      <c r="G53" s="20"/>
      <c r="H53" s="144" t="e">
        <f t="shared" si="0"/>
        <v>#VALUE!</v>
      </c>
      <c r="I53" s="20" t="s">
        <v>70</v>
      </c>
      <c r="J53" s="82" t="s">
        <v>65</v>
      </c>
      <c r="K53" s="20" t="s">
        <v>193</v>
      </c>
      <c r="L53" s="54">
        <v>42898.797222222223</v>
      </c>
      <c r="M53" s="54">
        <v>42911.888194444444</v>
      </c>
      <c r="N53" s="54">
        <v>42911.88958333333</v>
      </c>
      <c r="O53" s="54"/>
      <c r="P53" s="54"/>
      <c r="Q53" s="20" t="s">
        <v>71</v>
      </c>
      <c r="R53" s="20"/>
      <c r="S53" s="25" t="s">
        <v>184</v>
      </c>
      <c r="T53" s="20"/>
      <c r="U53" s="54"/>
      <c r="V53" s="54"/>
      <c r="W53" s="54"/>
      <c r="X53" s="8">
        <f t="shared" si="1"/>
        <v>0</v>
      </c>
      <c r="Y53" s="8">
        <f t="shared" si="2"/>
        <v>0</v>
      </c>
      <c r="Z53" s="20"/>
      <c r="AA53" s="20"/>
      <c r="AB53" s="25"/>
      <c r="AC53" s="145" t="e">
        <f>VLOOKUP(H53, '[1]Technical Component'!$B$2:$C$217, 2, FALSE)</f>
        <v>#VALUE!</v>
      </c>
      <c r="AD53" s="25"/>
      <c r="AE53" s="25"/>
      <c r="AF53" s="25"/>
      <c r="AG53" s="25"/>
    </row>
    <row r="54" spans="1:33" ht="45">
      <c r="A54" s="122" t="s">
        <v>194</v>
      </c>
      <c r="B54" s="5"/>
      <c r="C54" s="20" t="s">
        <v>60</v>
      </c>
      <c r="D54" s="20" t="s">
        <v>195</v>
      </c>
      <c r="E54" s="2" t="s">
        <v>62</v>
      </c>
      <c r="F54" s="20" t="s">
        <v>63</v>
      </c>
      <c r="G54" s="20"/>
      <c r="H54" s="144" t="e">
        <f t="shared" si="0"/>
        <v>#VALUE!</v>
      </c>
      <c r="I54" s="20" t="s">
        <v>70</v>
      </c>
      <c r="J54" s="82" t="s">
        <v>65</v>
      </c>
      <c r="K54" s="20" t="s">
        <v>193</v>
      </c>
      <c r="L54" s="54">
        <v>42899.790972222225</v>
      </c>
      <c r="M54" s="54">
        <v>42911.908333333333</v>
      </c>
      <c r="N54" s="54">
        <v>42911.909722222219</v>
      </c>
      <c r="O54" s="54"/>
      <c r="P54" s="54"/>
      <c r="Q54" s="20" t="s">
        <v>71</v>
      </c>
      <c r="R54" s="20"/>
      <c r="S54" s="25" t="s">
        <v>184</v>
      </c>
      <c r="T54" s="20"/>
      <c r="U54" s="54"/>
      <c r="V54" s="54"/>
      <c r="W54" s="54"/>
      <c r="X54" s="8">
        <f t="shared" si="1"/>
        <v>0</v>
      </c>
      <c r="Y54" s="8">
        <f t="shared" si="2"/>
        <v>0</v>
      </c>
      <c r="Z54" s="20"/>
      <c r="AA54" s="20"/>
      <c r="AB54" s="25"/>
      <c r="AC54" s="145" t="e">
        <f>VLOOKUP(H54, '[1]Technical Component'!$B$2:$C$217, 2, FALSE)</f>
        <v>#VALUE!</v>
      </c>
      <c r="AD54" s="25"/>
      <c r="AE54" s="25"/>
      <c r="AF54" s="25"/>
      <c r="AG54" s="25"/>
    </row>
    <row r="55" spans="1:33" ht="45">
      <c r="A55" s="122" t="s">
        <v>196</v>
      </c>
      <c r="B55" s="5"/>
      <c r="C55" s="20" t="s">
        <v>60</v>
      </c>
      <c r="D55" s="20" t="s">
        <v>197</v>
      </c>
      <c r="E55" s="2" t="s">
        <v>62</v>
      </c>
      <c r="F55" s="20" t="s">
        <v>198</v>
      </c>
      <c r="G55" s="20"/>
      <c r="H55" s="144" t="e">
        <f t="shared" si="0"/>
        <v>#VALUE!</v>
      </c>
      <c r="I55" s="20" t="s">
        <v>199</v>
      </c>
      <c r="J55" s="20" t="s">
        <v>200</v>
      </c>
      <c r="K55" s="20" t="s">
        <v>193</v>
      </c>
      <c r="L55" s="54"/>
      <c r="M55" s="54">
        <v>42767.645833333336</v>
      </c>
      <c r="N55" s="54">
        <v>42767.648611111108</v>
      </c>
      <c r="O55" s="54"/>
      <c r="P55" s="54"/>
      <c r="Q55" s="21" t="s">
        <v>201</v>
      </c>
      <c r="R55" s="20"/>
      <c r="S55" s="22" t="s">
        <v>0</v>
      </c>
      <c r="T55" s="20"/>
      <c r="U55" s="54"/>
      <c r="V55" s="54"/>
      <c r="W55" s="54"/>
      <c r="X55" s="92">
        <f t="shared" si="1"/>
        <v>0</v>
      </c>
      <c r="Y55" s="92">
        <f t="shared" si="2"/>
        <v>0</v>
      </c>
      <c r="Z55" s="20"/>
      <c r="AA55" s="20"/>
      <c r="AB55" s="25" t="s">
        <v>0</v>
      </c>
      <c r="AC55" s="145" t="e">
        <f>VLOOKUP(H55, '[1]Technical Component'!$B$2:$C$217, 2, FALSE)</f>
        <v>#VALUE!</v>
      </c>
      <c r="AD55" s="25"/>
      <c r="AE55" s="25"/>
      <c r="AF55" s="25"/>
      <c r="AG55" s="25"/>
    </row>
    <row r="56" spans="1:33" ht="30">
      <c r="A56" s="122" t="s">
        <v>202</v>
      </c>
      <c r="B56" s="5"/>
      <c r="C56" s="20" t="s">
        <v>60</v>
      </c>
      <c r="D56" s="20" t="s">
        <v>203</v>
      </c>
      <c r="E56" s="2" t="s">
        <v>62</v>
      </c>
      <c r="F56" s="20"/>
      <c r="G56" s="20"/>
      <c r="H56" s="144" t="e">
        <f t="shared" si="0"/>
        <v>#VALUE!</v>
      </c>
      <c r="I56" s="20" t="s">
        <v>74</v>
      </c>
      <c r="J56" s="82" t="s">
        <v>65</v>
      </c>
      <c r="K56" s="20"/>
      <c r="L56" s="54"/>
      <c r="M56" s="54">
        <v>42745.013888888891</v>
      </c>
      <c r="N56" s="54">
        <v>42811.500694444447</v>
      </c>
      <c r="O56" s="54"/>
      <c r="P56" s="54"/>
      <c r="Q56" s="20" t="s">
        <v>112</v>
      </c>
      <c r="R56" s="20"/>
      <c r="S56" s="25"/>
      <c r="T56" s="20"/>
      <c r="U56" s="54"/>
      <c r="V56" s="54"/>
      <c r="W56" s="54"/>
      <c r="X56" s="8">
        <f t="shared" si="1"/>
        <v>0</v>
      </c>
      <c r="Y56" s="8">
        <f t="shared" si="2"/>
        <v>0</v>
      </c>
      <c r="Z56" s="20"/>
      <c r="AA56" s="20"/>
      <c r="AB56" s="25"/>
      <c r="AC56" s="145" t="e">
        <f>VLOOKUP(H56, '[1]Technical Component'!$B$2:$C$217, 2, FALSE)</f>
        <v>#VALUE!</v>
      </c>
      <c r="AD56" s="25"/>
      <c r="AE56" s="25"/>
      <c r="AF56" s="25"/>
      <c r="AG56" s="25"/>
    </row>
    <row r="57" spans="1:33" ht="30">
      <c r="A57" s="122" t="s">
        <v>204</v>
      </c>
      <c r="B57" s="5"/>
      <c r="C57" s="20" t="s">
        <v>85</v>
      </c>
      <c r="D57" s="20" t="s">
        <v>186</v>
      </c>
      <c r="E57" s="2" t="s">
        <v>62</v>
      </c>
      <c r="F57" s="20"/>
      <c r="G57" s="20"/>
      <c r="H57" s="144" t="e">
        <f t="shared" si="0"/>
        <v>#VALUE!</v>
      </c>
      <c r="I57" s="20" t="s">
        <v>64</v>
      </c>
      <c r="J57" s="82" t="s">
        <v>65</v>
      </c>
      <c r="K57" s="20"/>
      <c r="L57" s="54"/>
      <c r="M57" s="54">
        <v>42738.63958333333</v>
      </c>
      <c r="N57" s="54">
        <v>42811.503472222219</v>
      </c>
      <c r="O57" s="54"/>
      <c r="P57" s="54"/>
      <c r="Q57" s="20" t="s">
        <v>66</v>
      </c>
      <c r="R57" s="20"/>
      <c r="S57" s="25"/>
      <c r="T57" s="20"/>
      <c r="U57" s="54"/>
      <c r="V57" s="54"/>
      <c r="W57" s="54"/>
      <c r="X57" s="8">
        <f t="shared" si="1"/>
        <v>0</v>
      </c>
      <c r="Y57" s="8">
        <f t="shared" si="2"/>
        <v>0</v>
      </c>
      <c r="Z57" s="20"/>
      <c r="AA57" s="20"/>
      <c r="AB57" s="25"/>
      <c r="AC57" s="145" t="e">
        <f>VLOOKUP(H57, '[1]Technical Component'!$B$2:$C$217, 2, FALSE)</f>
        <v>#VALUE!</v>
      </c>
      <c r="AD57" s="25"/>
      <c r="AE57" s="25"/>
      <c r="AF57" s="25"/>
      <c r="AG57" s="25"/>
    </row>
    <row r="58" spans="1:33" ht="30">
      <c r="A58" s="122" t="s">
        <v>205</v>
      </c>
      <c r="B58" s="5"/>
      <c r="C58" s="20" t="s">
        <v>60</v>
      </c>
      <c r="D58" s="20" t="s">
        <v>206</v>
      </c>
      <c r="E58" s="2" t="s">
        <v>62</v>
      </c>
      <c r="F58" s="20"/>
      <c r="G58" s="20"/>
      <c r="H58" s="144" t="e">
        <f t="shared" si="0"/>
        <v>#VALUE!</v>
      </c>
      <c r="I58" s="20" t="s">
        <v>64</v>
      </c>
      <c r="J58" s="82" t="s">
        <v>65</v>
      </c>
      <c r="K58" s="20"/>
      <c r="L58" s="54"/>
      <c r="M58" s="54">
        <v>42739.40625</v>
      </c>
      <c r="N58" s="54">
        <v>42811.504861111112</v>
      </c>
      <c r="O58" s="54"/>
      <c r="P58" s="54"/>
      <c r="Q58" s="20" t="s">
        <v>71</v>
      </c>
      <c r="R58" s="20"/>
      <c r="S58" s="25"/>
      <c r="T58" s="20"/>
      <c r="U58" s="54"/>
      <c r="V58" s="54"/>
      <c r="W58" s="54"/>
      <c r="X58" s="8">
        <f t="shared" si="1"/>
        <v>0</v>
      </c>
      <c r="Y58" s="8">
        <f t="shared" si="2"/>
        <v>0</v>
      </c>
      <c r="Z58" s="20"/>
      <c r="AA58" s="20"/>
      <c r="AB58" s="25"/>
      <c r="AC58" s="145" t="e">
        <f>VLOOKUP(H58, '[1]Technical Component'!$B$2:$C$217, 2, FALSE)</f>
        <v>#VALUE!</v>
      </c>
      <c r="AD58" s="25"/>
      <c r="AE58" s="25"/>
      <c r="AF58" s="25"/>
      <c r="AG58" s="25"/>
    </row>
    <row r="59" spans="1:33" ht="30">
      <c r="A59" s="122" t="s">
        <v>207</v>
      </c>
      <c r="B59" s="5"/>
      <c r="C59" s="20" t="s">
        <v>60</v>
      </c>
      <c r="D59" s="20" t="s">
        <v>208</v>
      </c>
      <c r="E59" s="2" t="s">
        <v>62</v>
      </c>
      <c r="F59" s="20"/>
      <c r="G59" s="20"/>
      <c r="H59" s="144" t="e">
        <f t="shared" si="0"/>
        <v>#VALUE!</v>
      </c>
      <c r="I59" s="20" t="s">
        <v>64</v>
      </c>
      <c r="J59" s="82" t="s">
        <v>65</v>
      </c>
      <c r="K59" s="20"/>
      <c r="L59" s="54"/>
      <c r="M59" s="54">
        <v>42753.499305555553</v>
      </c>
      <c r="N59" s="54">
        <v>42811.507638888892</v>
      </c>
      <c r="O59" s="54"/>
      <c r="P59" s="54"/>
      <c r="Q59" s="20" t="s">
        <v>133</v>
      </c>
      <c r="R59" s="20"/>
      <c r="S59" s="25"/>
      <c r="T59" s="20"/>
      <c r="U59" s="54"/>
      <c r="V59" s="54"/>
      <c r="W59" s="54"/>
      <c r="X59" s="8">
        <f t="shared" si="1"/>
        <v>0</v>
      </c>
      <c r="Y59" s="8">
        <f t="shared" si="2"/>
        <v>0</v>
      </c>
      <c r="Z59" s="20"/>
      <c r="AA59" s="20"/>
      <c r="AB59" s="25"/>
      <c r="AC59" s="145" t="e">
        <f>VLOOKUP(H59, '[1]Technical Component'!$B$2:$C$217, 2, FALSE)</f>
        <v>#VALUE!</v>
      </c>
      <c r="AD59" s="25"/>
      <c r="AE59" s="25"/>
      <c r="AF59" s="25"/>
      <c r="AG59" s="25"/>
    </row>
    <row r="60" spans="1:33" ht="45">
      <c r="A60" s="122" t="s">
        <v>209</v>
      </c>
      <c r="B60" s="5"/>
      <c r="C60" s="20" t="s">
        <v>60</v>
      </c>
      <c r="D60" s="20" t="s">
        <v>210</v>
      </c>
      <c r="E60" s="2" t="s">
        <v>62</v>
      </c>
      <c r="F60" s="20"/>
      <c r="G60" s="20"/>
      <c r="H60" s="144" t="e">
        <f t="shared" si="0"/>
        <v>#VALUE!</v>
      </c>
      <c r="I60" s="20" t="s">
        <v>74</v>
      </c>
      <c r="J60" s="82" t="s">
        <v>65</v>
      </c>
      <c r="K60" s="20"/>
      <c r="L60" s="54"/>
      <c r="M60" s="54">
        <v>42745.008333333331</v>
      </c>
      <c r="N60" s="54">
        <v>42811.50277777778</v>
      </c>
      <c r="O60" s="54"/>
      <c r="P60" s="54"/>
      <c r="Q60" s="20" t="s">
        <v>123</v>
      </c>
      <c r="R60" s="20"/>
      <c r="S60" s="25"/>
      <c r="T60" s="20"/>
      <c r="U60" s="54"/>
      <c r="V60" s="54"/>
      <c r="W60" s="54"/>
      <c r="X60" s="8">
        <f t="shared" si="1"/>
        <v>0</v>
      </c>
      <c r="Y60" s="8">
        <f t="shared" si="2"/>
        <v>0</v>
      </c>
      <c r="Z60" s="20"/>
      <c r="AA60" s="20"/>
      <c r="AB60" s="25"/>
      <c r="AC60" s="145" t="e">
        <f>VLOOKUP(H60, '[1]Technical Component'!$B$2:$C$217, 2, FALSE)</f>
        <v>#VALUE!</v>
      </c>
      <c r="AD60" s="25"/>
      <c r="AE60" s="25"/>
      <c r="AF60" s="25"/>
      <c r="AG60" s="25"/>
    </row>
    <row r="61" spans="1:33" ht="45">
      <c r="A61" s="122" t="s">
        <v>211</v>
      </c>
      <c r="B61" s="5"/>
      <c r="C61" s="20" t="s">
        <v>60</v>
      </c>
      <c r="D61" s="20" t="s">
        <v>212</v>
      </c>
      <c r="E61" s="2" t="s">
        <v>62</v>
      </c>
      <c r="F61" s="20"/>
      <c r="G61" s="20"/>
      <c r="H61" s="144" t="e">
        <f t="shared" si="0"/>
        <v>#VALUE!</v>
      </c>
      <c r="I61" s="20" t="s">
        <v>64</v>
      </c>
      <c r="J61" s="82" t="s">
        <v>65</v>
      </c>
      <c r="K61" s="20"/>
      <c r="L61" s="54"/>
      <c r="M61" s="54">
        <v>42738.388888888891</v>
      </c>
      <c r="N61" s="54">
        <v>42811.50277777778</v>
      </c>
      <c r="O61" s="54"/>
      <c r="P61" s="54"/>
      <c r="Q61" s="20" t="s">
        <v>151</v>
      </c>
      <c r="R61" s="20"/>
      <c r="S61" s="25"/>
      <c r="T61" s="20"/>
      <c r="U61" s="54"/>
      <c r="V61" s="54"/>
      <c r="W61" s="54"/>
      <c r="X61" s="8">
        <f t="shared" si="1"/>
        <v>0</v>
      </c>
      <c r="Y61" s="8">
        <f t="shared" si="2"/>
        <v>0</v>
      </c>
      <c r="Z61" s="20"/>
      <c r="AA61" s="20"/>
      <c r="AB61" s="25"/>
      <c r="AC61" s="145" t="e">
        <f>VLOOKUP(H61, '[1]Technical Component'!$B$2:$C$217, 2, FALSE)</f>
        <v>#VALUE!</v>
      </c>
      <c r="AD61" s="25"/>
      <c r="AE61" s="25"/>
      <c r="AF61" s="25"/>
      <c r="AG61" s="25"/>
    </row>
    <row r="62" spans="1:33" ht="45">
      <c r="A62" s="122" t="s">
        <v>213</v>
      </c>
      <c r="B62" s="5"/>
      <c r="C62" s="20" t="s">
        <v>60</v>
      </c>
      <c r="D62" s="20" t="s">
        <v>214</v>
      </c>
      <c r="E62" s="2" t="s">
        <v>62</v>
      </c>
      <c r="F62" s="20"/>
      <c r="G62" s="20"/>
      <c r="H62" s="144" t="e">
        <f t="shared" si="0"/>
        <v>#VALUE!</v>
      </c>
      <c r="I62" s="20" t="s">
        <v>64</v>
      </c>
      <c r="J62" s="82" t="s">
        <v>65</v>
      </c>
      <c r="K62" s="20"/>
      <c r="L62" s="54"/>
      <c r="M62" s="54">
        <v>42741.463194444441</v>
      </c>
      <c r="N62" s="54">
        <v>42811.505555555559</v>
      </c>
      <c r="O62" s="54"/>
      <c r="P62" s="54"/>
      <c r="Q62" s="20" t="s">
        <v>133</v>
      </c>
      <c r="R62" s="20"/>
      <c r="S62" s="25"/>
      <c r="T62" s="20"/>
      <c r="U62" s="54"/>
      <c r="V62" s="54"/>
      <c r="W62" s="54"/>
      <c r="X62" s="8">
        <f t="shared" si="1"/>
        <v>0</v>
      </c>
      <c r="Y62" s="8">
        <f t="shared" si="2"/>
        <v>0</v>
      </c>
      <c r="Z62" s="20"/>
      <c r="AA62" s="20"/>
      <c r="AB62" s="25"/>
      <c r="AC62" s="145" t="e">
        <f>VLOOKUP(H62, '[1]Technical Component'!$B$2:$C$217, 2, FALSE)</f>
        <v>#VALUE!</v>
      </c>
      <c r="AD62" s="25"/>
      <c r="AE62" s="25"/>
      <c r="AF62" s="25"/>
      <c r="AG62" s="25"/>
    </row>
    <row r="63" spans="1:33" ht="30">
      <c r="A63" s="122" t="s">
        <v>215</v>
      </c>
      <c r="B63" s="5"/>
      <c r="C63" s="20" t="s">
        <v>85</v>
      </c>
      <c r="D63" s="20" t="s">
        <v>216</v>
      </c>
      <c r="E63" s="2" t="s">
        <v>62</v>
      </c>
      <c r="F63" s="20"/>
      <c r="G63" s="20"/>
      <c r="H63" s="144" t="e">
        <f t="shared" si="0"/>
        <v>#VALUE!</v>
      </c>
      <c r="I63" s="20" t="s">
        <v>74</v>
      </c>
      <c r="J63" s="82" t="s">
        <v>65</v>
      </c>
      <c r="K63" s="20"/>
      <c r="L63" s="54"/>
      <c r="M63" s="54">
        <v>42759.371527777781</v>
      </c>
      <c r="N63" s="54">
        <v>42811.50277777778</v>
      </c>
      <c r="O63" s="54"/>
      <c r="P63" s="54"/>
      <c r="Q63" s="20" t="s">
        <v>133</v>
      </c>
      <c r="R63" s="20"/>
      <c r="S63" s="25"/>
      <c r="T63" s="20"/>
      <c r="U63" s="54"/>
      <c r="V63" s="54"/>
      <c r="W63" s="54"/>
      <c r="X63" s="8">
        <f t="shared" si="1"/>
        <v>0</v>
      </c>
      <c r="Y63" s="8">
        <f t="shared" si="2"/>
        <v>0</v>
      </c>
      <c r="Z63" s="20"/>
      <c r="AA63" s="20"/>
      <c r="AB63" s="25"/>
      <c r="AC63" s="145" t="e">
        <f>VLOOKUP(H63, '[1]Technical Component'!$B$2:$C$217, 2, FALSE)</f>
        <v>#VALUE!</v>
      </c>
      <c r="AD63" s="25"/>
      <c r="AE63" s="25"/>
      <c r="AF63" s="25"/>
      <c r="AG63" s="25"/>
    </row>
    <row r="64" spans="1:33" ht="45">
      <c r="A64" s="122" t="s">
        <v>217</v>
      </c>
      <c r="B64" s="5"/>
      <c r="C64" s="20" t="s">
        <v>60</v>
      </c>
      <c r="D64" s="20" t="s">
        <v>218</v>
      </c>
      <c r="E64" s="2" t="s">
        <v>62</v>
      </c>
      <c r="F64" s="20"/>
      <c r="G64" s="20"/>
      <c r="H64" s="144" t="e">
        <f t="shared" si="0"/>
        <v>#VALUE!</v>
      </c>
      <c r="I64" s="20" t="s">
        <v>64</v>
      </c>
      <c r="J64" s="82" t="s">
        <v>65</v>
      </c>
      <c r="K64" s="20"/>
      <c r="L64" s="54"/>
      <c r="M64" s="54">
        <v>42752.601388888892</v>
      </c>
      <c r="N64" s="54">
        <v>42811.503472222219</v>
      </c>
      <c r="O64" s="54"/>
      <c r="P64" s="54"/>
      <c r="Q64" s="20" t="s">
        <v>123</v>
      </c>
      <c r="R64" s="20"/>
      <c r="S64" s="25"/>
      <c r="T64" s="20"/>
      <c r="U64" s="54"/>
      <c r="V64" s="54"/>
      <c r="W64" s="54"/>
      <c r="X64" s="8">
        <f t="shared" si="1"/>
        <v>0</v>
      </c>
      <c r="Y64" s="8">
        <f t="shared" si="2"/>
        <v>0</v>
      </c>
      <c r="Z64" s="20"/>
      <c r="AA64" s="20"/>
      <c r="AB64" s="25"/>
      <c r="AC64" s="145" t="e">
        <f>VLOOKUP(H64, '[1]Technical Component'!$B$2:$C$217, 2, FALSE)</f>
        <v>#VALUE!</v>
      </c>
      <c r="AD64" s="25"/>
      <c r="AE64" s="25"/>
      <c r="AF64" s="25"/>
      <c r="AG64" s="25"/>
    </row>
    <row r="65" spans="1:33" ht="45">
      <c r="A65" s="122" t="s">
        <v>219</v>
      </c>
      <c r="B65" s="5"/>
      <c r="C65" s="20" t="s">
        <v>60</v>
      </c>
      <c r="D65" s="20" t="s">
        <v>220</v>
      </c>
      <c r="E65" s="2" t="s">
        <v>62</v>
      </c>
      <c r="F65" s="20"/>
      <c r="G65" s="20"/>
      <c r="H65" s="144" t="e">
        <f t="shared" si="0"/>
        <v>#VALUE!</v>
      </c>
      <c r="I65" s="20" t="s">
        <v>74</v>
      </c>
      <c r="J65" s="82" t="s">
        <v>65</v>
      </c>
      <c r="K65" s="20"/>
      <c r="L65" s="54"/>
      <c r="M65" s="54">
        <v>42760.569444444445</v>
      </c>
      <c r="N65" s="54">
        <v>42811.50277777778</v>
      </c>
      <c r="O65" s="54"/>
      <c r="P65" s="54"/>
      <c r="Q65" s="20" t="s">
        <v>123</v>
      </c>
      <c r="R65" s="20"/>
      <c r="S65" s="25"/>
      <c r="T65" s="20"/>
      <c r="U65" s="54"/>
      <c r="V65" s="54"/>
      <c r="W65" s="54"/>
      <c r="X65" s="8">
        <f t="shared" si="1"/>
        <v>0</v>
      </c>
      <c r="Y65" s="8">
        <f t="shared" si="2"/>
        <v>0</v>
      </c>
      <c r="Z65" s="20"/>
      <c r="AA65" s="20"/>
      <c r="AB65" s="25"/>
      <c r="AC65" s="145" t="e">
        <f>VLOOKUP(H65, '[1]Technical Component'!$B$2:$C$217, 2, FALSE)</f>
        <v>#VALUE!</v>
      </c>
      <c r="AD65" s="25"/>
      <c r="AE65" s="25"/>
      <c r="AF65" s="25"/>
      <c r="AG65" s="25"/>
    </row>
    <row r="66" spans="1:33" ht="45">
      <c r="A66" s="122" t="s">
        <v>221</v>
      </c>
      <c r="B66" s="5"/>
      <c r="C66" s="20" t="s">
        <v>60</v>
      </c>
      <c r="D66" s="20" t="s">
        <v>222</v>
      </c>
      <c r="E66" s="2" t="s">
        <v>62</v>
      </c>
      <c r="F66" s="20" t="s">
        <v>223</v>
      </c>
      <c r="G66" s="20"/>
      <c r="H66" s="144" t="e">
        <f t="shared" si="0"/>
        <v>#VALUE!</v>
      </c>
      <c r="I66" s="20" t="s">
        <v>224</v>
      </c>
      <c r="J66" s="20" t="s">
        <v>225</v>
      </c>
      <c r="K66" s="20" t="s">
        <v>226</v>
      </c>
      <c r="L66" s="54"/>
      <c r="M66" s="54">
        <v>42892.168055555558</v>
      </c>
      <c r="N66" s="54">
        <v>42892.211805555555</v>
      </c>
      <c r="O66" s="54"/>
      <c r="P66" s="54"/>
      <c r="Q66" s="20" t="s">
        <v>133</v>
      </c>
      <c r="R66" s="20"/>
      <c r="S66" s="25" t="s">
        <v>0</v>
      </c>
      <c r="T66" s="20"/>
      <c r="U66" s="54"/>
      <c r="V66" s="54"/>
      <c r="W66" s="54"/>
      <c r="X66" s="8">
        <f t="shared" si="1"/>
        <v>0</v>
      </c>
      <c r="Y66" s="8">
        <f t="shared" si="2"/>
        <v>0</v>
      </c>
      <c r="Z66" s="20"/>
      <c r="AA66" s="20"/>
      <c r="AB66" s="25" t="s">
        <v>184</v>
      </c>
      <c r="AC66" s="145" t="e">
        <f>VLOOKUP(H66, '[1]Technical Component'!$B$2:$C$217, 2, FALSE)</f>
        <v>#VALUE!</v>
      </c>
      <c r="AD66" s="25"/>
      <c r="AE66" s="25"/>
      <c r="AF66" s="25"/>
      <c r="AG66" s="25"/>
    </row>
    <row r="67" spans="1:33" ht="45">
      <c r="A67" s="122" t="s">
        <v>227</v>
      </c>
      <c r="B67" s="5"/>
      <c r="C67" s="20" t="s">
        <v>60</v>
      </c>
      <c r="D67" s="20" t="s">
        <v>228</v>
      </c>
      <c r="E67" s="2" t="s">
        <v>62</v>
      </c>
      <c r="F67" s="20" t="s">
        <v>182</v>
      </c>
      <c r="G67" s="20"/>
      <c r="H67" s="144" t="e">
        <f t="shared" ref="H67:H130" si="3">TRIM((RIGHT(G67,LEN(G67)-SEARCH("-",G67,SEARCH("-",G67)-1))))</f>
        <v>#VALUE!</v>
      </c>
      <c r="I67" s="20" t="s">
        <v>229</v>
      </c>
      <c r="J67" s="20" t="s">
        <v>225</v>
      </c>
      <c r="K67" s="20" t="s">
        <v>230</v>
      </c>
      <c r="L67" s="54"/>
      <c r="M67" s="54">
        <v>42844.149305555555</v>
      </c>
      <c r="N67" s="54">
        <v>42844.25277777778</v>
      </c>
      <c r="O67" s="54"/>
      <c r="P67" s="54"/>
      <c r="Q67" s="20" t="s">
        <v>201</v>
      </c>
      <c r="R67" s="20"/>
      <c r="S67" s="25" t="s">
        <v>0</v>
      </c>
      <c r="T67" s="20"/>
      <c r="U67" s="54"/>
      <c r="V67" s="54"/>
      <c r="W67" s="54"/>
      <c r="X67" s="8">
        <f t="shared" ref="X67:X130" si="4">(W67-U67)*24</f>
        <v>0</v>
      </c>
      <c r="Y67" s="8">
        <f t="shared" ref="Y67:Y130" si="5">(V67-U67)*24</f>
        <v>0</v>
      </c>
      <c r="Z67" s="20"/>
      <c r="AA67" s="20"/>
      <c r="AB67" s="25" t="s">
        <v>184</v>
      </c>
      <c r="AC67" s="145" t="e">
        <f>VLOOKUP(H67, '[1]Technical Component'!$B$2:$C$217, 2, FALSE)</f>
        <v>#VALUE!</v>
      </c>
      <c r="AD67" s="25"/>
      <c r="AE67" s="25"/>
      <c r="AF67" s="25"/>
      <c r="AG67" s="25"/>
    </row>
    <row r="68" spans="1:33" ht="30">
      <c r="A68" s="122" t="s">
        <v>231</v>
      </c>
      <c r="B68" s="5"/>
      <c r="C68" s="20" t="s">
        <v>85</v>
      </c>
      <c r="D68" s="20" t="s">
        <v>232</v>
      </c>
      <c r="E68" s="2" t="s">
        <v>62</v>
      </c>
      <c r="F68" s="20" t="s">
        <v>233</v>
      </c>
      <c r="G68" s="20"/>
      <c r="H68" s="144" t="e">
        <f t="shared" si="3"/>
        <v>#VALUE!</v>
      </c>
      <c r="I68" s="20" t="s">
        <v>234</v>
      </c>
      <c r="J68" s="20" t="s">
        <v>235</v>
      </c>
      <c r="K68" s="20" t="s">
        <v>193</v>
      </c>
      <c r="L68" s="54"/>
      <c r="M68" s="54">
        <v>42908.446527777778</v>
      </c>
      <c r="N68" s="54">
        <v>42908.470833333333</v>
      </c>
      <c r="O68" s="54"/>
      <c r="P68" s="54"/>
      <c r="Q68" s="20" t="s">
        <v>116</v>
      </c>
      <c r="R68" s="20"/>
      <c r="S68" s="25" t="s">
        <v>0</v>
      </c>
      <c r="T68" s="20"/>
      <c r="U68" s="54"/>
      <c r="V68" s="54"/>
      <c r="W68" s="54"/>
      <c r="X68" s="8">
        <f t="shared" si="4"/>
        <v>0</v>
      </c>
      <c r="Y68" s="8">
        <f t="shared" si="5"/>
        <v>0</v>
      </c>
      <c r="Z68" s="20"/>
      <c r="AA68" s="20"/>
      <c r="AB68" s="25" t="s">
        <v>184</v>
      </c>
      <c r="AC68" s="145" t="e">
        <f>VLOOKUP(H68, '[1]Technical Component'!$B$2:$C$217, 2, FALSE)</f>
        <v>#VALUE!</v>
      </c>
      <c r="AD68" s="25"/>
      <c r="AE68" s="25"/>
      <c r="AF68" s="25"/>
      <c r="AG68" s="25"/>
    </row>
    <row r="69" spans="1:33" ht="45">
      <c r="A69" s="122" t="s">
        <v>236</v>
      </c>
      <c r="B69" s="5"/>
      <c r="C69" s="20" t="s">
        <v>60</v>
      </c>
      <c r="D69" s="20" t="s">
        <v>237</v>
      </c>
      <c r="E69" s="2" t="s">
        <v>62</v>
      </c>
      <c r="F69" s="20" t="s">
        <v>238</v>
      </c>
      <c r="G69" s="20"/>
      <c r="H69" s="144" t="e">
        <f t="shared" si="3"/>
        <v>#VALUE!</v>
      </c>
      <c r="I69" s="20" t="s">
        <v>239</v>
      </c>
      <c r="J69" s="20" t="s">
        <v>235</v>
      </c>
      <c r="K69" s="20" t="s">
        <v>193</v>
      </c>
      <c r="L69" s="54">
        <v>42780.475694444445</v>
      </c>
      <c r="M69" s="54">
        <v>42780.531944444447</v>
      </c>
      <c r="N69" s="54">
        <v>42780.539583333331</v>
      </c>
      <c r="O69" s="54"/>
      <c r="P69" s="54"/>
      <c r="Q69" s="20" t="s">
        <v>201</v>
      </c>
      <c r="R69" s="20"/>
      <c r="S69" s="25" t="s">
        <v>0</v>
      </c>
      <c r="T69" s="20"/>
      <c r="U69" s="54"/>
      <c r="V69" s="54"/>
      <c r="W69" s="54"/>
      <c r="X69" s="8">
        <f t="shared" si="4"/>
        <v>0</v>
      </c>
      <c r="Y69" s="8">
        <f t="shared" si="5"/>
        <v>0</v>
      </c>
      <c r="Z69" s="20"/>
      <c r="AA69" s="20"/>
      <c r="AB69" s="25" t="s">
        <v>184</v>
      </c>
      <c r="AC69" s="145" t="e">
        <f>VLOOKUP(H69, '[1]Technical Component'!$B$2:$C$217, 2, FALSE)</f>
        <v>#VALUE!</v>
      </c>
      <c r="AD69" s="25"/>
      <c r="AE69" s="25"/>
      <c r="AF69" s="25"/>
      <c r="AG69" s="25"/>
    </row>
    <row r="70" spans="1:33" ht="45">
      <c r="A70" s="122" t="s">
        <v>240</v>
      </c>
      <c r="B70" s="5"/>
      <c r="C70" s="20" t="s">
        <v>85</v>
      </c>
      <c r="D70" s="20" t="s">
        <v>241</v>
      </c>
      <c r="E70" s="2" t="s">
        <v>62</v>
      </c>
      <c r="F70" s="20" t="s">
        <v>242</v>
      </c>
      <c r="G70" s="20"/>
      <c r="H70" s="144" t="e">
        <f t="shared" si="3"/>
        <v>#VALUE!</v>
      </c>
      <c r="I70" s="20" t="s">
        <v>235</v>
      </c>
      <c r="J70" s="20" t="s">
        <v>243</v>
      </c>
      <c r="K70" s="20" t="s">
        <v>193</v>
      </c>
      <c r="L70" s="54"/>
      <c r="M70" s="54">
        <v>42803.460416666669</v>
      </c>
      <c r="N70" s="54">
        <v>42804.05</v>
      </c>
      <c r="O70" s="54"/>
      <c r="P70" s="54"/>
      <c r="Q70" s="21" t="s">
        <v>151</v>
      </c>
      <c r="R70" s="20"/>
      <c r="S70" s="22" t="s">
        <v>0</v>
      </c>
      <c r="T70" s="20"/>
      <c r="U70" s="54"/>
      <c r="V70" s="54"/>
      <c r="W70" s="54"/>
      <c r="X70" s="92">
        <f t="shared" si="4"/>
        <v>0</v>
      </c>
      <c r="Y70" s="92">
        <f t="shared" si="5"/>
        <v>0</v>
      </c>
      <c r="Z70" s="20"/>
      <c r="AA70" s="20"/>
      <c r="AB70" s="25" t="s">
        <v>0</v>
      </c>
      <c r="AC70" s="145" t="e">
        <f>VLOOKUP(H70, '[1]Technical Component'!$B$2:$C$217, 2, FALSE)</f>
        <v>#VALUE!</v>
      </c>
      <c r="AD70" s="25"/>
      <c r="AE70" s="25"/>
      <c r="AF70" s="25"/>
      <c r="AG70" s="25"/>
    </row>
    <row r="71" spans="1:33" ht="45">
      <c r="A71" s="122" t="s">
        <v>244</v>
      </c>
      <c r="B71" s="5"/>
      <c r="C71" s="20" t="s">
        <v>60</v>
      </c>
      <c r="D71" s="20" t="s">
        <v>245</v>
      </c>
      <c r="E71" s="2" t="s">
        <v>246</v>
      </c>
      <c r="F71" s="20" t="s">
        <v>182</v>
      </c>
      <c r="G71" s="20"/>
      <c r="H71" s="144" t="e">
        <f t="shared" si="3"/>
        <v>#VALUE!</v>
      </c>
      <c r="I71" s="20" t="s">
        <v>247</v>
      </c>
      <c r="J71" s="20" t="s">
        <v>225</v>
      </c>
      <c r="K71" s="20" t="s">
        <v>193</v>
      </c>
      <c r="L71" s="54"/>
      <c r="M71" s="54">
        <v>42823.201388888891</v>
      </c>
      <c r="N71" s="54">
        <v>42823.262499999997</v>
      </c>
      <c r="O71" s="54"/>
      <c r="P71" s="54"/>
      <c r="Q71" s="20" t="s">
        <v>116</v>
      </c>
      <c r="R71" s="20"/>
      <c r="S71" s="25" t="s">
        <v>0</v>
      </c>
      <c r="T71" s="20"/>
      <c r="U71" s="54"/>
      <c r="V71" s="54"/>
      <c r="W71" s="54"/>
      <c r="X71" s="8">
        <f t="shared" si="4"/>
        <v>0</v>
      </c>
      <c r="Y71" s="8">
        <f t="shared" si="5"/>
        <v>0</v>
      </c>
      <c r="Z71" s="20"/>
      <c r="AA71" s="20"/>
      <c r="AB71" s="25" t="s">
        <v>184</v>
      </c>
      <c r="AC71" s="145" t="e">
        <f>VLOOKUP(H71, '[1]Technical Component'!$B$2:$C$217, 2, FALSE)</f>
        <v>#VALUE!</v>
      </c>
      <c r="AD71" s="25"/>
      <c r="AE71" s="25"/>
      <c r="AF71" s="25"/>
      <c r="AG71" s="25"/>
    </row>
    <row r="72" spans="1:33" ht="30">
      <c r="A72" s="122" t="s">
        <v>248</v>
      </c>
      <c r="B72" s="5"/>
      <c r="C72" s="20" t="s">
        <v>60</v>
      </c>
      <c r="D72" s="20" t="s">
        <v>249</v>
      </c>
      <c r="E72" s="2" t="s">
        <v>62</v>
      </c>
      <c r="F72" s="20" t="s">
        <v>223</v>
      </c>
      <c r="G72" s="20"/>
      <c r="H72" s="144" t="e">
        <f t="shared" si="3"/>
        <v>#VALUE!</v>
      </c>
      <c r="I72" s="20" t="s">
        <v>250</v>
      </c>
      <c r="J72" s="20" t="s">
        <v>251</v>
      </c>
      <c r="K72" s="20" t="s">
        <v>193</v>
      </c>
      <c r="L72" s="54"/>
      <c r="M72" s="54">
        <v>42916.397222222222</v>
      </c>
      <c r="N72" s="54">
        <v>42916.447222222225</v>
      </c>
      <c r="O72" s="54"/>
      <c r="P72" s="54"/>
      <c r="Q72" s="20" t="s">
        <v>71</v>
      </c>
      <c r="R72" s="20"/>
      <c r="S72" s="25" t="s">
        <v>0</v>
      </c>
      <c r="T72" s="20"/>
      <c r="U72" s="54"/>
      <c r="V72" s="54"/>
      <c r="W72" s="54"/>
      <c r="X72" s="8">
        <f t="shared" si="4"/>
        <v>0</v>
      </c>
      <c r="Y72" s="8">
        <f t="shared" si="5"/>
        <v>0</v>
      </c>
      <c r="Z72" s="20"/>
      <c r="AA72" s="20"/>
      <c r="AB72" s="25" t="s">
        <v>184</v>
      </c>
      <c r="AC72" s="145" t="e">
        <f>VLOOKUP(H72, '[1]Technical Component'!$B$2:$C$217, 2, FALSE)</f>
        <v>#VALUE!</v>
      </c>
      <c r="AD72" s="25"/>
      <c r="AE72" s="25"/>
      <c r="AF72" s="25"/>
      <c r="AG72" s="25"/>
    </row>
    <row r="73" spans="1:33" ht="30">
      <c r="A73" s="122" t="s">
        <v>252</v>
      </c>
      <c r="B73" s="5"/>
      <c r="C73" s="20" t="s">
        <v>60</v>
      </c>
      <c r="D73" s="20" t="s">
        <v>253</v>
      </c>
      <c r="E73" s="2" t="s">
        <v>246</v>
      </c>
      <c r="F73" s="20" t="s">
        <v>254</v>
      </c>
      <c r="G73" s="20"/>
      <c r="H73" s="144" t="e">
        <f t="shared" si="3"/>
        <v>#VALUE!</v>
      </c>
      <c r="I73" s="20" t="s">
        <v>255</v>
      </c>
      <c r="J73" s="20" t="s">
        <v>256</v>
      </c>
      <c r="K73" s="20" t="s">
        <v>193</v>
      </c>
      <c r="L73" s="54"/>
      <c r="M73" s="54">
        <v>42803.993750000001</v>
      </c>
      <c r="N73" s="54">
        <v>42804.056944444441</v>
      </c>
      <c r="O73" s="54"/>
      <c r="P73" s="54"/>
      <c r="Q73" s="20" t="s">
        <v>116</v>
      </c>
      <c r="R73" s="20"/>
      <c r="S73" s="25" t="s">
        <v>184</v>
      </c>
      <c r="T73" s="20"/>
      <c r="U73" s="54"/>
      <c r="V73" s="54"/>
      <c r="W73" s="54"/>
      <c r="X73" s="8">
        <f t="shared" si="4"/>
        <v>0</v>
      </c>
      <c r="Y73" s="8">
        <f t="shared" si="5"/>
        <v>0</v>
      </c>
      <c r="Z73" s="20"/>
      <c r="AA73" s="20"/>
      <c r="AB73" s="25"/>
      <c r="AC73" s="145" t="e">
        <f>VLOOKUP(H73, '[1]Technical Component'!$B$2:$C$217, 2, FALSE)</f>
        <v>#VALUE!</v>
      </c>
      <c r="AD73" s="25"/>
      <c r="AE73" s="25"/>
      <c r="AF73" s="25"/>
      <c r="AG73" s="25"/>
    </row>
    <row r="74" spans="1:33" ht="60">
      <c r="A74" s="122" t="s">
        <v>257</v>
      </c>
      <c r="B74" s="5"/>
      <c r="C74" s="20" t="s">
        <v>60</v>
      </c>
      <c r="D74" s="20" t="s">
        <v>258</v>
      </c>
      <c r="E74" s="2" t="s">
        <v>62</v>
      </c>
      <c r="F74" s="20" t="s">
        <v>259</v>
      </c>
      <c r="G74" s="20"/>
      <c r="H74" s="144" t="e">
        <f t="shared" si="3"/>
        <v>#VALUE!</v>
      </c>
      <c r="I74" s="20" t="s">
        <v>260</v>
      </c>
      <c r="J74" s="20" t="s">
        <v>261</v>
      </c>
      <c r="K74" s="20" t="s">
        <v>193</v>
      </c>
      <c r="L74" s="54">
        <v>42872.409722222219</v>
      </c>
      <c r="M74" s="54">
        <v>42872.459027777775</v>
      </c>
      <c r="N74" s="54">
        <v>42872.464583333334</v>
      </c>
      <c r="O74" s="54"/>
      <c r="P74" s="54"/>
      <c r="Q74" s="20" t="s">
        <v>151</v>
      </c>
      <c r="R74" s="20"/>
      <c r="S74" s="25" t="s">
        <v>0</v>
      </c>
      <c r="T74" s="20"/>
      <c r="U74" s="54"/>
      <c r="V74" s="54"/>
      <c r="W74" s="54"/>
      <c r="X74" s="8">
        <f t="shared" si="4"/>
        <v>0</v>
      </c>
      <c r="Y74" s="8">
        <f t="shared" si="5"/>
        <v>0</v>
      </c>
      <c r="Z74" s="20"/>
      <c r="AA74" s="20"/>
      <c r="AB74" s="25" t="s">
        <v>184</v>
      </c>
      <c r="AC74" s="145" t="e">
        <f>VLOOKUP(H74, '[1]Technical Component'!$B$2:$C$217, 2, FALSE)</f>
        <v>#VALUE!</v>
      </c>
      <c r="AD74" s="25"/>
      <c r="AE74" s="25"/>
      <c r="AF74" s="25"/>
      <c r="AG74" s="25"/>
    </row>
    <row r="75" spans="1:33" ht="30">
      <c r="A75" s="122" t="s">
        <v>262</v>
      </c>
      <c r="B75" s="5"/>
      <c r="C75" s="20" t="s">
        <v>60</v>
      </c>
      <c r="D75" s="20" t="s">
        <v>263</v>
      </c>
      <c r="E75" s="2" t="s">
        <v>62</v>
      </c>
      <c r="F75" s="20" t="s">
        <v>264</v>
      </c>
      <c r="G75" s="20"/>
      <c r="H75" s="144" t="e">
        <f t="shared" si="3"/>
        <v>#VALUE!</v>
      </c>
      <c r="I75" s="20" t="s">
        <v>265</v>
      </c>
      <c r="J75" s="20" t="s">
        <v>266</v>
      </c>
      <c r="K75" s="20" t="s">
        <v>193</v>
      </c>
      <c r="L75" s="54"/>
      <c r="M75" s="54">
        <v>42857.583333333336</v>
      </c>
      <c r="N75" s="54">
        <v>42857.625</v>
      </c>
      <c r="O75" s="54"/>
      <c r="P75" s="54"/>
      <c r="Q75" s="21" t="s">
        <v>133</v>
      </c>
      <c r="R75" s="20"/>
      <c r="S75" s="22" t="s">
        <v>0</v>
      </c>
      <c r="T75" s="20"/>
      <c r="U75" s="54"/>
      <c r="V75" s="54"/>
      <c r="W75" s="54"/>
      <c r="X75" s="92">
        <f t="shared" si="4"/>
        <v>0</v>
      </c>
      <c r="Y75" s="92">
        <f t="shared" si="5"/>
        <v>0</v>
      </c>
      <c r="Z75" s="20"/>
      <c r="AA75" s="20"/>
      <c r="AB75" s="25" t="s">
        <v>0</v>
      </c>
      <c r="AC75" s="145" t="e">
        <f>VLOOKUP(H75, '[1]Technical Component'!$B$2:$C$217, 2, FALSE)</f>
        <v>#VALUE!</v>
      </c>
      <c r="AD75" s="25"/>
      <c r="AE75" s="25"/>
      <c r="AF75" s="25"/>
      <c r="AG75" s="25"/>
    </row>
    <row r="76" spans="1:33" ht="30">
      <c r="A76" s="122" t="s">
        <v>267</v>
      </c>
      <c r="B76" s="5"/>
      <c r="C76" s="20" t="s">
        <v>60</v>
      </c>
      <c r="D76" s="20" t="s">
        <v>268</v>
      </c>
      <c r="E76" s="2" t="s">
        <v>62</v>
      </c>
      <c r="F76" s="20" t="s">
        <v>269</v>
      </c>
      <c r="G76" s="20"/>
      <c r="H76" s="144" t="e">
        <f t="shared" si="3"/>
        <v>#VALUE!</v>
      </c>
      <c r="I76" s="20" t="s">
        <v>270</v>
      </c>
      <c r="J76" s="20" t="s">
        <v>225</v>
      </c>
      <c r="K76" s="20" t="s">
        <v>193</v>
      </c>
      <c r="L76" s="54"/>
      <c r="M76" s="54">
        <v>42776.039583333331</v>
      </c>
      <c r="N76" s="54">
        <v>42776.129861111112</v>
      </c>
      <c r="O76" s="54"/>
      <c r="P76" s="54"/>
      <c r="Q76" s="20" t="s">
        <v>88</v>
      </c>
      <c r="R76" s="20"/>
      <c r="S76" s="25" t="s">
        <v>184</v>
      </c>
      <c r="T76" s="20"/>
      <c r="U76" s="54"/>
      <c r="V76" s="54"/>
      <c r="W76" s="54"/>
      <c r="X76" s="8">
        <f t="shared" si="4"/>
        <v>0</v>
      </c>
      <c r="Y76" s="8">
        <f t="shared" si="5"/>
        <v>0</v>
      </c>
      <c r="Z76" s="20"/>
      <c r="AA76" s="20"/>
      <c r="AB76" s="25"/>
      <c r="AC76" s="145" t="e">
        <f>VLOOKUP(H76, '[1]Technical Component'!$B$2:$C$217, 2, FALSE)</f>
        <v>#VALUE!</v>
      </c>
      <c r="AD76" s="25"/>
      <c r="AE76" s="25"/>
      <c r="AF76" s="25"/>
      <c r="AG76" s="25"/>
    </row>
    <row r="77" spans="1:33" ht="45">
      <c r="A77" s="122" t="s">
        <v>271</v>
      </c>
      <c r="B77" s="5"/>
      <c r="C77" s="20" t="s">
        <v>60</v>
      </c>
      <c r="D77" s="20" t="s">
        <v>272</v>
      </c>
      <c r="E77" s="2" t="s">
        <v>62</v>
      </c>
      <c r="F77" s="20" t="s">
        <v>273</v>
      </c>
      <c r="G77" s="20"/>
      <c r="H77" s="144" t="e">
        <f t="shared" si="3"/>
        <v>#VALUE!</v>
      </c>
      <c r="I77" s="20" t="s">
        <v>261</v>
      </c>
      <c r="J77" s="82" t="s">
        <v>65</v>
      </c>
      <c r="K77" s="20" t="s">
        <v>274</v>
      </c>
      <c r="L77" s="54">
        <v>42886.6875</v>
      </c>
      <c r="M77" s="54">
        <v>42888.493750000001</v>
      </c>
      <c r="N77" s="54">
        <v>42888.493750000001</v>
      </c>
      <c r="O77" s="54"/>
      <c r="P77" s="54"/>
      <c r="Q77" s="20" t="s">
        <v>88</v>
      </c>
      <c r="R77" s="20"/>
      <c r="S77" s="25" t="s">
        <v>0</v>
      </c>
      <c r="T77" s="20"/>
      <c r="U77" s="54" t="e">
        <v>#N/A</v>
      </c>
      <c r="V77" s="54"/>
      <c r="W77" s="54"/>
      <c r="X77" s="8" t="e">
        <f t="shared" si="4"/>
        <v>#N/A</v>
      </c>
      <c r="Y77" s="8" t="e">
        <f t="shared" si="5"/>
        <v>#N/A</v>
      </c>
      <c r="Z77" s="20"/>
      <c r="AA77" s="20"/>
      <c r="AB77" s="25" t="s">
        <v>184</v>
      </c>
      <c r="AC77" s="145" t="e">
        <f>VLOOKUP(H77, '[1]Technical Component'!$B$2:$C$217, 2, FALSE)</f>
        <v>#VALUE!</v>
      </c>
      <c r="AD77" s="25"/>
      <c r="AE77" s="25"/>
      <c r="AF77" s="25"/>
      <c r="AG77" s="25"/>
    </row>
    <row r="78" spans="1:33" ht="45">
      <c r="A78" s="122" t="s">
        <v>275</v>
      </c>
      <c r="B78" s="5"/>
      <c r="C78" s="20" t="s">
        <v>60</v>
      </c>
      <c r="D78" s="20" t="s">
        <v>276</v>
      </c>
      <c r="E78" s="2" t="s">
        <v>62</v>
      </c>
      <c r="F78" s="20" t="s">
        <v>277</v>
      </c>
      <c r="G78" s="20"/>
      <c r="H78" s="144" t="e">
        <f t="shared" si="3"/>
        <v>#VALUE!</v>
      </c>
      <c r="I78" s="20" t="s">
        <v>278</v>
      </c>
      <c r="J78" s="20" t="s">
        <v>270</v>
      </c>
      <c r="K78" s="20" t="s">
        <v>193</v>
      </c>
      <c r="L78" s="54"/>
      <c r="M78" s="54">
        <v>42793.838888888888</v>
      </c>
      <c r="N78" s="54">
        <v>42793.886111111111</v>
      </c>
      <c r="O78" s="54"/>
      <c r="P78" s="54"/>
      <c r="Q78" s="20" t="s">
        <v>201</v>
      </c>
      <c r="R78" s="20"/>
      <c r="S78" s="25" t="s">
        <v>0</v>
      </c>
      <c r="T78" s="20"/>
      <c r="U78" s="54"/>
      <c r="V78" s="54"/>
      <c r="W78" s="54"/>
      <c r="X78" s="8">
        <f t="shared" si="4"/>
        <v>0</v>
      </c>
      <c r="Y78" s="8">
        <f t="shared" si="5"/>
        <v>0</v>
      </c>
      <c r="Z78" s="20"/>
      <c r="AA78" s="20"/>
      <c r="AB78" s="25" t="s">
        <v>184</v>
      </c>
      <c r="AC78" s="145" t="e">
        <f>VLOOKUP(H78, '[1]Technical Component'!$B$2:$C$217, 2, FALSE)</f>
        <v>#VALUE!</v>
      </c>
      <c r="AD78" s="25"/>
      <c r="AE78" s="25"/>
      <c r="AF78" s="25"/>
      <c r="AG78" s="25"/>
    </row>
    <row r="79" spans="1:33" ht="45">
      <c r="A79" s="122" t="s">
        <v>279</v>
      </c>
      <c r="B79" s="5"/>
      <c r="C79" s="20" t="s">
        <v>60</v>
      </c>
      <c r="D79" s="20" t="s">
        <v>280</v>
      </c>
      <c r="E79" s="2" t="s">
        <v>62</v>
      </c>
      <c r="F79" s="20" t="s">
        <v>19</v>
      </c>
      <c r="G79" s="20"/>
      <c r="H79" s="144" t="e">
        <f t="shared" si="3"/>
        <v>#VALUE!</v>
      </c>
      <c r="I79" s="20" t="s">
        <v>270</v>
      </c>
      <c r="J79" s="20" t="s">
        <v>270</v>
      </c>
      <c r="K79" s="20" t="s">
        <v>193</v>
      </c>
      <c r="L79" s="54"/>
      <c r="M79" s="54">
        <v>42779.905555555553</v>
      </c>
      <c r="N79" s="54">
        <v>42779.946527777778</v>
      </c>
      <c r="O79" s="54"/>
      <c r="P79" s="54"/>
      <c r="Q79" s="20" t="s">
        <v>201</v>
      </c>
      <c r="R79" s="20"/>
      <c r="S79" s="25" t="s">
        <v>0</v>
      </c>
      <c r="T79" s="20"/>
      <c r="U79" s="54"/>
      <c r="V79" s="54"/>
      <c r="W79" s="54"/>
      <c r="X79" s="8">
        <f t="shared" si="4"/>
        <v>0</v>
      </c>
      <c r="Y79" s="8">
        <f t="shared" si="5"/>
        <v>0</v>
      </c>
      <c r="Z79" s="20"/>
      <c r="AA79" s="20"/>
      <c r="AB79" s="25" t="s">
        <v>184</v>
      </c>
      <c r="AC79" s="145" t="e">
        <f>VLOOKUP(H79, '[1]Technical Component'!$B$2:$C$217, 2, FALSE)</f>
        <v>#VALUE!</v>
      </c>
      <c r="AD79" s="25"/>
      <c r="AE79" s="25"/>
      <c r="AF79" s="25"/>
      <c r="AG79" s="25"/>
    </row>
    <row r="80" spans="1:33" ht="45">
      <c r="A80" s="122" t="s">
        <v>281</v>
      </c>
      <c r="B80" s="5"/>
      <c r="C80" s="20" t="s">
        <v>60</v>
      </c>
      <c r="D80" s="20" t="s">
        <v>282</v>
      </c>
      <c r="E80" s="2" t="s">
        <v>62</v>
      </c>
      <c r="F80" s="20" t="s">
        <v>283</v>
      </c>
      <c r="G80" s="20"/>
      <c r="H80" s="144" t="e">
        <f t="shared" si="3"/>
        <v>#VALUE!</v>
      </c>
      <c r="I80" s="20" t="s">
        <v>229</v>
      </c>
      <c r="J80" s="20" t="s">
        <v>284</v>
      </c>
      <c r="K80" s="20" t="s">
        <v>193</v>
      </c>
      <c r="L80" s="54"/>
      <c r="M80" s="54">
        <v>42789.207638888889</v>
      </c>
      <c r="N80" s="54">
        <v>42789.21875</v>
      </c>
      <c r="O80" s="54"/>
      <c r="P80" s="54"/>
      <c r="Q80" s="20" t="s">
        <v>201</v>
      </c>
      <c r="R80" s="20"/>
      <c r="S80" s="25" t="s">
        <v>184</v>
      </c>
      <c r="T80" s="20"/>
      <c r="U80" s="54"/>
      <c r="V80" s="54"/>
      <c r="W80" s="54"/>
      <c r="X80" s="8">
        <f t="shared" si="4"/>
        <v>0</v>
      </c>
      <c r="Y80" s="8">
        <f t="shared" si="5"/>
        <v>0</v>
      </c>
      <c r="Z80" s="20"/>
      <c r="AA80" s="20"/>
      <c r="AB80" s="25"/>
      <c r="AC80" s="145" t="e">
        <f>VLOOKUP(H80, '[1]Technical Component'!$B$2:$C$217, 2, FALSE)</f>
        <v>#VALUE!</v>
      </c>
      <c r="AD80" s="25"/>
      <c r="AE80" s="25"/>
      <c r="AF80" s="25"/>
      <c r="AG80" s="25"/>
    </row>
    <row r="81" spans="1:33" ht="45">
      <c r="A81" s="122" t="s">
        <v>285</v>
      </c>
      <c r="B81" s="5"/>
      <c r="C81" s="20" t="s">
        <v>60</v>
      </c>
      <c r="D81" s="20" t="s">
        <v>286</v>
      </c>
      <c r="E81" s="2" t="s">
        <v>62</v>
      </c>
      <c r="F81" s="20" t="s">
        <v>198</v>
      </c>
      <c r="G81" s="20"/>
      <c r="H81" s="144" t="e">
        <f t="shared" si="3"/>
        <v>#VALUE!</v>
      </c>
      <c r="I81" s="20" t="s">
        <v>287</v>
      </c>
      <c r="J81" s="20" t="s">
        <v>200</v>
      </c>
      <c r="K81" s="20" t="s">
        <v>193</v>
      </c>
      <c r="L81" s="54">
        <v>42886.395833333336</v>
      </c>
      <c r="M81" s="54">
        <v>42886.461805555555</v>
      </c>
      <c r="N81" s="54">
        <v>42886.495138888888</v>
      </c>
      <c r="O81" s="54"/>
      <c r="P81" s="54"/>
      <c r="Q81" s="21" t="s">
        <v>66</v>
      </c>
      <c r="R81" s="20"/>
      <c r="S81" s="22" t="s">
        <v>0</v>
      </c>
      <c r="T81" s="20"/>
      <c r="U81" s="54"/>
      <c r="V81" s="54"/>
      <c r="W81" s="54"/>
      <c r="X81" s="92">
        <f t="shared" si="4"/>
        <v>0</v>
      </c>
      <c r="Y81" s="92">
        <f t="shared" si="5"/>
        <v>0</v>
      </c>
      <c r="Z81" s="20"/>
      <c r="AA81" s="20"/>
      <c r="AB81" s="25" t="s">
        <v>0</v>
      </c>
      <c r="AC81" s="145" t="e">
        <f>VLOOKUP(H81, '[1]Technical Component'!$B$2:$C$217, 2, FALSE)</f>
        <v>#VALUE!</v>
      </c>
      <c r="AD81" s="25"/>
      <c r="AE81" s="25"/>
      <c r="AF81" s="25"/>
      <c r="AG81" s="25"/>
    </row>
    <row r="82" spans="1:33" ht="30">
      <c r="A82" s="122" t="s">
        <v>288</v>
      </c>
      <c r="B82" s="5"/>
      <c r="C82" s="20" t="s">
        <v>60</v>
      </c>
      <c r="D82" s="20" t="s">
        <v>289</v>
      </c>
      <c r="E82" s="2" t="s">
        <v>246</v>
      </c>
      <c r="F82" s="20" t="s">
        <v>277</v>
      </c>
      <c r="G82" s="20"/>
      <c r="H82" s="144" t="e">
        <f t="shared" si="3"/>
        <v>#VALUE!</v>
      </c>
      <c r="I82" s="20" t="s">
        <v>290</v>
      </c>
      <c r="J82" s="20" t="s">
        <v>225</v>
      </c>
      <c r="K82" s="20" t="s">
        <v>193</v>
      </c>
      <c r="L82" s="54"/>
      <c r="M82" s="54">
        <v>42825.070138888892</v>
      </c>
      <c r="N82" s="54">
        <v>42825.107638888891</v>
      </c>
      <c r="O82" s="54"/>
      <c r="P82" s="54"/>
      <c r="Q82" s="21" t="s">
        <v>88</v>
      </c>
      <c r="R82" s="20"/>
      <c r="S82" s="22" t="s">
        <v>0</v>
      </c>
      <c r="T82" s="20"/>
      <c r="U82" s="54"/>
      <c r="V82" s="54"/>
      <c r="W82" s="54"/>
      <c r="X82" s="92">
        <f t="shared" si="4"/>
        <v>0</v>
      </c>
      <c r="Y82" s="92">
        <f t="shared" si="5"/>
        <v>0</v>
      </c>
      <c r="Z82" s="20"/>
      <c r="AA82" s="20"/>
      <c r="AB82" s="25" t="s">
        <v>0</v>
      </c>
      <c r="AC82" s="145" t="e">
        <f>VLOOKUP(H82, '[1]Technical Component'!$B$2:$C$217, 2, FALSE)</f>
        <v>#VALUE!</v>
      </c>
      <c r="AD82" s="25"/>
      <c r="AE82" s="25"/>
      <c r="AF82" s="25"/>
      <c r="AG82" s="25"/>
    </row>
    <row r="83" spans="1:33" ht="45">
      <c r="A83" s="122" t="s">
        <v>291</v>
      </c>
      <c r="B83" s="5"/>
      <c r="C83" s="20" t="s">
        <v>85</v>
      </c>
      <c r="D83" s="20" t="s">
        <v>292</v>
      </c>
      <c r="E83" s="2" t="s">
        <v>62</v>
      </c>
      <c r="F83" s="20" t="s">
        <v>293</v>
      </c>
      <c r="G83" s="20"/>
      <c r="H83" s="144" t="e">
        <f t="shared" si="3"/>
        <v>#VALUE!</v>
      </c>
      <c r="I83" s="20" t="s">
        <v>294</v>
      </c>
      <c r="J83" s="20" t="s">
        <v>294</v>
      </c>
      <c r="K83" s="20" t="s">
        <v>193</v>
      </c>
      <c r="L83" s="54">
        <v>42867.375</v>
      </c>
      <c r="M83" s="54">
        <v>42881.614583333336</v>
      </c>
      <c r="N83" s="54">
        <v>43157.659722222219</v>
      </c>
      <c r="O83" s="54"/>
      <c r="P83" s="54"/>
      <c r="Q83" s="20" t="s">
        <v>151</v>
      </c>
      <c r="R83" s="20"/>
      <c r="S83" s="25" t="s">
        <v>0</v>
      </c>
      <c r="T83" s="20"/>
      <c r="U83" s="54"/>
      <c r="V83" s="54"/>
      <c r="W83" s="54"/>
      <c r="X83" s="8">
        <f t="shared" si="4"/>
        <v>0</v>
      </c>
      <c r="Y83" s="8">
        <f t="shared" si="5"/>
        <v>0</v>
      </c>
      <c r="Z83" s="20"/>
      <c r="AA83" s="20"/>
      <c r="AB83" s="25" t="s">
        <v>184</v>
      </c>
      <c r="AC83" s="145" t="e">
        <f>VLOOKUP(H83, '[1]Technical Component'!$B$2:$C$217, 2, FALSE)</f>
        <v>#VALUE!</v>
      </c>
      <c r="AD83" s="25"/>
      <c r="AE83" s="25"/>
      <c r="AF83" s="25"/>
      <c r="AG83" s="25"/>
    </row>
    <row r="84" spans="1:33" ht="45">
      <c r="A84" s="122" t="s">
        <v>295</v>
      </c>
      <c r="B84" s="5"/>
      <c r="C84" s="20" t="s">
        <v>60</v>
      </c>
      <c r="D84" s="20" t="s">
        <v>296</v>
      </c>
      <c r="E84" s="2" t="s">
        <v>246</v>
      </c>
      <c r="F84" s="20" t="s">
        <v>297</v>
      </c>
      <c r="G84" s="20"/>
      <c r="H84" s="144" t="e">
        <f t="shared" si="3"/>
        <v>#VALUE!</v>
      </c>
      <c r="I84" s="20" t="s">
        <v>298</v>
      </c>
      <c r="J84" s="20" t="s">
        <v>235</v>
      </c>
      <c r="K84" s="20" t="s">
        <v>193</v>
      </c>
      <c r="L84" s="54">
        <v>42822.944444444445</v>
      </c>
      <c r="M84" s="54">
        <v>42823.345833333333</v>
      </c>
      <c r="N84" s="54">
        <v>42823.438888888886</v>
      </c>
      <c r="O84" s="54"/>
      <c r="P84" s="54"/>
      <c r="Q84" s="21" t="s">
        <v>88</v>
      </c>
      <c r="R84" s="20"/>
      <c r="S84" s="22" t="s">
        <v>0</v>
      </c>
      <c r="T84" s="20"/>
      <c r="U84" s="54"/>
      <c r="V84" s="54"/>
      <c r="W84" s="54"/>
      <c r="X84" s="92">
        <f t="shared" si="4"/>
        <v>0</v>
      </c>
      <c r="Y84" s="92">
        <f t="shared" si="5"/>
        <v>0</v>
      </c>
      <c r="Z84" s="20"/>
      <c r="AA84" s="20"/>
      <c r="AB84" s="25" t="s">
        <v>0</v>
      </c>
      <c r="AC84" s="145" t="e">
        <f>VLOOKUP(H84, '[1]Technical Component'!$B$2:$C$217, 2, FALSE)</f>
        <v>#VALUE!</v>
      </c>
      <c r="AD84" s="25"/>
      <c r="AE84" s="25"/>
      <c r="AF84" s="25"/>
      <c r="AG84" s="25"/>
    </row>
    <row r="85" spans="1:33" ht="45">
      <c r="A85" s="122" t="s">
        <v>299</v>
      </c>
      <c r="B85" s="5"/>
      <c r="C85" s="20" t="s">
        <v>60</v>
      </c>
      <c r="D85" s="20" t="s">
        <v>195</v>
      </c>
      <c r="E85" s="2" t="s">
        <v>62</v>
      </c>
      <c r="F85" s="20" t="s">
        <v>63</v>
      </c>
      <c r="G85" s="20"/>
      <c r="H85" s="144" t="e">
        <f t="shared" si="3"/>
        <v>#VALUE!</v>
      </c>
      <c r="I85" s="20" t="s">
        <v>70</v>
      </c>
      <c r="J85" s="82" t="s">
        <v>65</v>
      </c>
      <c r="K85" s="20" t="s">
        <v>193</v>
      </c>
      <c r="L85" s="54">
        <v>42899.790972222225</v>
      </c>
      <c r="M85" s="54">
        <v>42920.054861111108</v>
      </c>
      <c r="N85" s="54">
        <v>42920.056250000001</v>
      </c>
      <c r="O85" s="54"/>
      <c r="P85" s="54"/>
      <c r="Q85" s="20" t="s">
        <v>71</v>
      </c>
      <c r="R85" s="20"/>
      <c r="S85" s="25" t="s">
        <v>184</v>
      </c>
      <c r="T85" s="20"/>
      <c r="U85" s="54"/>
      <c r="V85" s="54"/>
      <c r="W85" s="54"/>
      <c r="X85" s="8">
        <f t="shared" si="4"/>
        <v>0</v>
      </c>
      <c r="Y85" s="8">
        <f t="shared" si="5"/>
        <v>0</v>
      </c>
      <c r="Z85" s="20"/>
      <c r="AA85" s="20"/>
      <c r="AB85" s="25"/>
      <c r="AC85" s="145" t="e">
        <f>VLOOKUP(H85, '[1]Technical Component'!$B$2:$C$217, 2, FALSE)</f>
        <v>#VALUE!</v>
      </c>
      <c r="AD85" s="25"/>
      <c r="AE85" s="25"/>
      <c r="AF85" s="25"/>
      <c r="AG85" s="25"/>
    </row>
    <row r="86" spans="1:33" ht="30">
      <c r="A86" s="122" t="s">
        <v>300</v>
      </c>
      <c r="B86" s="5"/>
      <c r="C86" s="20" t="s">
        <v>60</v>
      </c>
      <c r="D86" s="20" t="s">
        <v>301</v>
      </c>
      <c r="E86" s="2" t="s">
        <v>62</v>
      </c>
      <c r="F86" s="20" t="s">
        <v>302</v>
      </c>
      <c r="G86" s="20"/>
      <c r="H86" s="144" t="e">
        <f t="shared" si="3"/>
        <v>#VALUE!</v>
      </c>
      <c r="I86" s="20" t="s">
        <v>303</v>
      </c>
      <c r="J86" s="20" t="s">
        <v>303</v>
      </c>
      <c r="K86" s="20" t="s">
        <v>193</v>
      </c>
      <c r="L86" s="54"/>
      <c r="M86" s="54">
        <v>42800.654166666667</v>
      </c>
      <c r="N86" s="54">
        <v>42800.668749999997</v>
      </c>
      <c r="O86" s="54"/>
      <c r="P86" s="54"/>
      <c r="Q86" s="20" t="s">
        <v>112</v>
      </c>
      <c r="R86" s="20"/>
      <c r="S86" s="25" t="s">
        <v>0</v>
      </c>
      <c r="T86" s="20"/>
      <c r="U86" s="54"/>
      <c r="V86" s="54"/>
      <c r="W86" s="54"/>
      <c r="X86" s="8">
        <f t="shared" si="4"/>
        <v>0</v>
      </c>
      <c r="Y86" s="8">
        <f t="shared" si="5"/>
        <v>0</v>
      </c>
      <c r="Z86" s="20"/>
      <c r="AA86" s="20"/>
      <c r="AB86" s="25" t="s">
        <v>184</v>
      </c>
      <c r="AC86" s="145" t="e">
        <f>VLOOKUP(H86, '[1]Technical Component'!$B$2:$C$217, 2, FALSE)</f>
        <v>#VALUE!</v>
      </c>
      <c r="AD86" s="25"/>
      <c r="AE86" s="25"/>
      <c r="AF86" s="25"/>
      <c r="AG86" s="25"/>
    </row>
    <row r="87" spans="1:33" ht="30">
      <c r="A87" s="122" t="s">
        <v>304</v>
      </c>
      <c r="B87" s="5"/>
      <c r="C87" s="20" t="s">
        <v>60</v>
      </c>
      <c r="D87" s="20" t="s">
        <v>305</v>
      </c>
      <c r="E87" s="2" t="s">
        <v>62</v>
      </c>
      <c r="F87" s="20" t="s">
        <v>302</v>
      </c>
      <c r="G87" s="20"/>
      <c r="H87" s="144" t="e">
        <f t="shared" si="3"/>
        <v>#VALUE!</v>
      </c>
      <c r="I87" s="20" t="s">
        <v>303</v>
      </c>
      <c r="J87" s="20" t="s">
        <v>303</v>
      </c>
      <c r="K87" s="20" t="s">
        <v>193</v>
      </c>
      <c r="L87" s="54">
        <v>42803.021527777775</v>
      </c>
      <c r="M87" s="54">
        <v>42803.487500000003</v>
      </c>
      <c r="N87" s="54">
        <v>42803.530555555553</v>
      </c>
      <c r="O87" s="54"/>
      <c r="P87" s="54"/>
      <c r="Q87" s="20" t="s">
        <v>88</v>
      </c>
      <c r="R87" s="20"/>
      <c r="S87" s="25" t="s">
        <v>0</v>
      </c>
      <c r="T87" s="20"/>
      <c r="U87" s="54"/>
      <c r="V87" s="54"/>
      <c r="W87" s="54"/>
      <c r="X87" s="8">
        <f t="shared" si="4"/>
        <v>0</v>
      </c>
      <c r="Y87" s="8">
        <f t="shared" si="5"/>
        <v>0</v>
      </c>
      <c r="Z87" s="20"/>
      <c r="AA87" s="20"/>
      <c r="AB87" s="25" t="s">
        <v>184</v>
      </c>
      <c r="AC87" s="145" t="e">
        <f>VLOOKUP(H87, '[1]Technical Component'!$B$2:$C$217, 2, FALSE)</f>
        <v>#VALUE!</v>
      </c>
      <c r="AD87" s="25"/>
      <c r="AE87" s="25"/>
      <c r="AF87" s="25"/>
      <c r="AG87" s="25"/>
    </row>
    <row r="88" spans="1:33" ht="45">
      <c r="A88" s="122" t="s">
        <v>306</v>
      </c>
      <c r="B88" s="5"/>
      <c r="C88" s="20" t="s">
        <v>60</v>
      </c>
      <c r="D88" s="20" t="s">
        <v>307</v>
      </c>
      <c r="E88" s="2" t="s">
        <v>62</v>
      </c>
      <c r="F88" s="20" t="s">
        <v>308</v>
      </c>
      <c r="G88" s="20"/>
      <c r="H88" s="144" t="e">
        <f t="shared" si="3"/>
        <v>#VALUE!</v>
      </c>
      <c r="I88" s="20" t="s">
        <v>256</v>
      </c>
      <c r="J88" s="20" t="s">
        <v>256</v>
      </c>
      <c r="K88" s="20" t="s">
        <v>193</v>
      </c>
      <c r="L88" s="54"/>
      <c r="M88" s="54">
        <v>42905.084027777775</v>
      </c>
      <c r="N88" s="54">
        <v>42905.229861111111</v>
      </c>
      <c r="O88" s="54"/>
      <c r="P88" s="54"/>
      <c r="Q88" s="20" t="s">
        <v>201</v>
      </c>
      <c r="R88" s="20"/>
      <c r="S88" s="25" t="s">
        <v>0</v>
      </c>
      <c r="T88" s="20"/>
      <c r="U88" s="54"/>
      <c r="V88" s="54"/>
      <c r="W88" s="54"/>
      <c r="X88" s="8">
        <f t="shared" si="4"/>
        <v>0</v>
      </c>
      <c r="Y88" s="8">
        <f t="shared" si="5"/>
        <v>0</v>
      </c>
      <c r="Z88" s="20"/>
      <c r="AA88" s="20"/>
      <c r="AB88" s="25" t="s">
        <v>184</v>
      </c>
      <c r="AC88" s="145" t="e">
        <f>VLOOKUP(H88, '[1]Technical Component'!$B$2:$C$217, 2, FALSE)</f>
        <v>#VALUE!</v>
      </c>
      <c r="AD88" s="25"/>
      <c r="AE88" s="25"/>
      <c r="AF88" s="25"/>
      <c r="AG88" s="25"/>
    </row>
    <row r="89" spans="1:33" ht="30">
      <c r="A89" s="122" t="s">
        <v>309</v>
      </c>
      <c r="B89" s="5"/>
      <c r="C89" s="20" t="s">
        <v>85</v>
      </c>
      <c r="D89" s="20" t="s">
        <v>310</v>
      </c>
      <c r="E89" s="2" t="s">
        <v>62</v>
      </c>
      <c r="F89" s="20" t="s">
        <v>259</v>
      </c>
      <c r="G89" s="20"/>
      <c r="H89" s="144" t="e">
        <f t="shared" si="3"/>
        <v>#VALUE!</v>
      </c>
      <c r="I89" s="20" t="s">
        <v>311</v>
      </c>
      <c r="J89" s="20" t="s">
        <v>284</v>
      </c>
      <c r="K89" s="20" t="s">
        <v>193</v>
      </c>
      <c r="L89" s="54">
        <v>42916.333333333336</v>
      </c>
      <c r="M89" s="54">
        <v>42916.366666666669</v>
      </c>
      <c r="N89" s="54">
        <v>42916.394444444442</v>
      </c>
      <c r="O89" s="54"/>
      <c r="P89" s="54"/>
      <c r="Q89" s="21" t="s">
        <v>88</v>
      </c>
      <c r="R89" s="20"/>
      <c r="S89" s="22" t="s">
        <v>0</v>
      </c>
      <c r="T89" s="20"/>
      <c r="U89" s="54"/>
      <c r="V89" s="54"/>
      <c r="W89" s="54"/>
      <c r="X89" s="92">
        <f t="shared" si="4"/>
        <v>0</v>
      </c>
      <c r="Y89" s="92">
        <f t="shared" si="5"/>
        <v>0</v>
      </c>
      <c r="Z89" s="20"/>
      <c r="AA89" s="20"/>
      <c r="AB89" s="25" t="s">
        <v>0</v>
      </c>
      <c r="AC89" s="145" t="e">
        <f>VLOOKUP(H89, '[1]Technical Component'!$B$2:$C$217, 2, FALSE)</f>
        <v>#VALUE!</v>
      </c>
      <c r="AD89" s="25"/>
      <c r="AE89" s="25"/>
      <c r="AF89" s="25"/>
      <c r="AG89" s="25"/>
    </row>
    <row r="90" spans="1:33" ht="30">
      <c r="A90" s="122" t="s">
        <v>312</v>
      </c>
      <c r="B90" s="5"/>
      <c r="C90" s="20" t="s">
        <v>60</v>
      </c>
      <c r="D90" s="20" t="s">
        <v>313</v>
      </c>
      <c r="E90" s="2" t="s">
        <v>62</v>
      </c>
      <c r="F90" s="20" t="s">
        <v>233</v>
      </c>
      <c r="G90" s="20"/>
      <c r="H90" s="144" t="e">
        <f t="shared" si="3"/>
        <v>#VALUE!</v>
      </c>
      <c r="I90" s="20" t="s">
        <v>314</v>
      </c>
      <c r="J90" s="20" t="s">
        <v>284</v>
      </c>
      <c r="K90" s="20" t="s">
        <v>193</v>
      </c>
      <c r="L90" s="54">
        <v>42876.875</v>
      </c>
      <c r="M90" s="54">
        <v>42878.585416666669</v>
      </c>
      <c r="N90" s="54">
        <v>42879.963888888888</v>
      </c>
      <c r="O90" s="54"/>
      <c r="P90" s="54"/>
      <c r="Q90" s="20" t="s">
        <v>88</v>
      </c>
      <c r="R90" s="20"/>
      <c r="S90" s="25" t="s">
        <v>0</v>
      </c>
      <c r="T90" s="20"/>
      <c r="U90" s="54"/>
      <c r="V90" s="54"/>
      <c r="W90" s="54"/>
      <c r="X90" s="8">
        <f t="shared" si="4"/>
        <v>0</v>
      </c>
      <c r="Y90" s="8">
        <f t="shared" si="5"/>
        <v>0</v>
      </c>
      <c r="Z90" s="20"/>
      <c r="AA90" s="20"/>
      <c r="AB90" s="25" t="s">
        <v>184</v>
      </c>
      <c r="AC90" s="145" t="e">
        <f>VLOOKUP(H90, '[1]Technical Component'!$B$2:$C$217, 2, FALSE)</f>
        <v>#VALUE!</v>
      </c>
      <c r="AD90" s="25"/>
      <c r="AE90" s="25"/>
      <c r="AF90" s="25"/>
      <c r="AG90" s="25"/>
    </row>
    <row r="91" spans="1:33" ht="30">
      <c r="A91" s="122" t="s">
        <v>315</v>
      </c>
      <c r="B91" s="5"/>
      <c r="C91" s="20" t="s">
        <v>60</v>
      </c>
      <c r="D91" s="20" t="s">
        <v>316</v>
      </c>
      <c r="E91" s="2" t="s">
        <v>62</v>
      </c>
      <c r="F91" s="20" t="s">
        <v>317</v>
      </c>
      <c r="G91" s="20"/>
      <c r="H91" s="144" t="e">
        <f t="shared" si="3"/>
        <v>#VALUE!</v>
      </c>
      <c r="I91" s="20" t="s">
        <v>318</v>
      </c>
      <c r="J91" s="20" t="s">
        <v>225</v>
      </c>
      <c r="K91" s="20" t="s">
        <v>193</v>
      </c>
      <c r="L91" s="54"/>
      <c r="M91" s="54">
        <v>42793.218055555553</v>
      </c>
      <c r="N91" s="54">
        <v>42793.411111111112</v>
      </c>
      <c r="O91" s="54"/>
      <c r="P91" s="54"/>
      <c r="Q91" s="20" t="s">
        <v>88</v>
      </c>
      <c r="R91" s="20"/>
      <c r="S91" s="25" t="s">
        <v>0</v>
      </c>
      <c r="T91" s="20"/>
      <c r="U91" s="54"/>
      <c r="V91" s="54"/>
      <c r="W91" s="54"/>
      <c r="X91" s="8">
        <f t="shared" si="4"/>
        <v>0</v>
      </c>
      <c r="Y91" s="8">
        <f t="shared" si="5"/>
        <v>0</v>
      </c>
      <c r="Z91" s="20"/>
      <c r="AA91" s="20"/>
      <c r="AB91" s="25" t="s">
        <v>184</v>
      </c>
      <c r="AC91" s="145" t="e">
        <f>VLOOKUP(H91, '[1]Technical Component'!$B$2:$C$217, 2, FALSE)</f>
        <v>#VALUE!</v>
      </c>
      <c r="AD91" s="25"/>
      <c r="AE91" s="25"/>
      <c r="AF91" s="25"/>
      <c r="AG91" s="25"/>
    </row>
    <row r="92" spans="1:33" ht="45">
      <c r="A92" s="122" t="s">
        <v>319</v>
      </c>
      <c r="B92" s="5"/>
      <c r="C92" s="20" t="s">
        <v>60</v>
      </c>
      <c r="D92" s="20" t="s">
        <v>320</v>
      </c>
      <c r="E92" s="2" t="s">
        <v>62</v>
      </c>
      <c r="F92" s="20" t="s">
        <v>19</v>
      </c>
      <c r="G92" s="20"/>
      <c r="H92" s="144" t="e">
        <f t="shared" si="3"/>
        <v>#VALUE!</v>
      </c>
      <c r="I92" s="20" t="s">
        <v>321</v>
      </c>
      <c r="J92" s="82" t="s">
        <v>65</v>
      </c>
      <c r="K92" s="20"/>
      <c r="L92" s="54"/>
      <c r="M92" s="54">
        <v>42753.712500000001</v>
      </c>
      <c r="N92" s="54">
        <v>42811.504861111112</v>
      </c>
      <c r="O92" s="54"/>
      <c r="P92" s="54"/>
      <c r="Q92" s="20" t="s">
        <v>201</v>
      </c>
      <c r="R92" s="20"/>
      <c r="S92" s="25" t="s">
        <v>0</v>
      </c>
      <c r="T92" s="20"/>
      <c r="U92" s="54"/>
      <c r="V92" s="54"/>
      <c r="W92" s="54"/>
      <c r="X92" s="8">
        <f t="shared" si="4"/>
        <v>0</v>
      </c>
      <c r="Y92" s="8">
        <f t="shared" si="5"/>
        <v>0</v>
      </c>
      <c r="Z92" s="20"/>
      <c r="AA92" s="20"/>
      <c r="AB92" s="25" t="s">
        <v>184</v>
      </c>
      <c r="AC92" s="145" t="e">
        <f>VLOOKUP(H92, '[1]Technical Component'!$B$2:$C$217, 2, FALSE)</f>
        <v>#VALUE!</v>
      </c>
      <c r="AD92" s="25"/>
      <c r="AE92" s="25"/>
      <c r="AF92" s="25"/>
      <c r="AG92" s="25"/>
    </row>
    <row r="93" spans="1:33" ht="45">
      <c r="A93" s="122" t="s">
        <v>322</v>
      </c>
      <c r="B93" s="5"/>
      <c r="C93" s="20" t="s">
        <v>60</v>
      </c>
      <c r="D93" s="20" t="s">
        <v>323</v>
      </c>
      <c r="E93" s="2" t="s">
        <v>62</v>
      </c>
      <c r="F93" s="20" t="s">
        <v>324</v>
      </c>
      <c r="G93" s="20"/>
      <c r="H93" s="144" t="e">
        <f t="shared" si="3"/>
        <v>#VALUE!</v>
      </c>
      <c r="I93" s="20" t="s">
        <v>325</v>
      </c>
      <c r="J93" s="82" t="s">
        <v>65</v>
      </c>
      <c r="K93" s="20" t="s">
        <v>193</v>
      </c>
      <c r="L93" s="54">
        <v>42744.32708333333</v>
      </c>
      <c r="M93" s="54">
        <v>42744.390972222223</v>
      </c>
      <c r="N93" s="54">
        <v>42811.504861111112</v>
      </c>
      <c r="O93" s="54"/>
      <c r="P93" s="54"/>
      <c r="Q93" s="20" t="s">
        <v>151</v>
      </c>
      <c r="R93" s="20"/>
      <c r="S93" s="25" t="s">
        <v>184</v>
      </c>
      <c r="T93" s="20"/>
      <c r="U93" s="54"/>
      <c r="V93" s="54"/>
      <c r="W93" s="54"/>
      <c r="X93" s="8">
        <f t="shared" si="4"/>
        <v>0</v>
      </c>
      <c r="Y93" s="8">
        <f t="shared" si="5"/>
        <v>0</v>
      </c>
      <c r="Z93" s="20"/>
      <c r="AA93" s="20"/>
      <c r="AB93" s="25"/>
      <c r="AC93" s="145" t="e">
        <f>VLOOKUP(H93, '[1]Technical Component'!$B$2:$C$217, 2, FALSE)</f>
        <v>#VALUE!</v>
      </c>
      <c r="AD93" s="25"/>
      <c r="AE93" s="25"/>
      <c r="AF93" s="25"/>
      <c r="AG93" s="25"/>
    </row>
    <row r="94" spans="1:33" ht="45">
      <c r="A94" s="122" t="s">
        <v>326</v>
      </c>
      <c r="B94" s="5"/>
      <c r="C94" s="20" t="s">
        <v>60</v>
      </c>
      <c r="D94" s="20" t="s">
        <v>327</v>
      </c>
      <c r="E94" s="2" t="s">
        <v>62</v>
      </c>
      <c r="F94" s="20" t="s">
        <v>19</v>
      </c>
      <c r="G94" s="20"/>
      <c r="H94" s="144" t="e">
        <f t="shared" si="3"/>
        <v>#VALUE!</v>
      </c>
      <c r="I94" s="20" t="s">
        <v>321</v>
      </c>
      <c r="J94" s="20" t="s">
        <v>284</v>
      </c>
      <c r="K94" s="20" t="s">
        <v>193</v>
      </c>
      <c r="L94" s="54">
        <v>42870.208333333336</v>
      </c>
      <c r="M94" s="54">
        <v>42872.559027777781</v>
      </c>
      <c r="N94" s="54">
        <v>42873.689583333333</v>
      </c>
      <c r="O94" s="54"/>
      <c r="P94" s="54"/>
      <c r="Q94" s="20" t="s">
        <v>201</v>
      </c>
      <c r="R94" s="20"/>
      <c r="S94" s="25" t="s">
        <v>0</v>
      </c>
      <c r="T94" s="20"/>
      <c r="U94" s="54"/>
      <c r="V94" s="54"/>
      <c r="W94" s="54"/>
      <c r="X94" s="8">
        <f t="shared" si="4"/>
        <v>0</v>
      </c>
      <c r="Y94" s="8">
        <f t="shared" si="5"/>
        <v>0</v>
      </c>
      <c r="Z94" s="20"/>
      <c r="AA94" s="20"/>
      <c r="AB94" s="25" t="s">
        <v>184</v>
      </c>
      <c r="AC94" s="145" t="e">
        <f>VLOOKUP(H94, '[1]Technical Component'!$B$2:$C$217, 2, FALSE)</f>
        <v>#VALUE!</v>
      </c>
      <c r="AD94" s="25"/>
      <c r="AE94" s="25"/>
      <c r="AF94" s="25"/>
      <c r="AG94" s="25"/>
    </row>
    <row r="95" spans="1:33" ht="30">
      <c r="A95" s="122" t="s">
        <v>328</v>
      </c>
      <c r="B95" s="5"/>
      <c r="C95" s="20" t="s">
        <v>60</v>
      </c>
      <c r="D95" s="20" t="s">
        <v>329</v>
      </c>
      <c r="E95" s="2" t="s">
        <v>62</v>
      </c>
      <c r="F95" s="20" t="s">
        <v>277</v>
      </c>
      <c r="G95" s="20"/>
      <c r="H95" s="144" t="e">
        <f t="shared" si="3"/>
        <v>#VALUE!</v>
      </c>
      <c r="I95" s="20" t="s">
        <v>318</v>
      </c>
      <c r="J95" s="20" t="s">
        <v>256</v>
      </c>
      <c r="K95" s="20" t="s">
        <v>193</v>
      </c>
      <c r="L95" s="54">
        <v>42813.413194444445</v>
      </c>
      <c r="M95" s="54">
        <v>42814.186111111114</v>
      </c>
      <c r="N95" s="54">
        <v>42814.244444444441</v>
      </c>
      <c r="O95" s="54"/>
      <c r="P95" s="54"/>
      <c r="Q95" s="21" t="s">
        <v>88</v>
      </c>
      <c r="R95" s="20"/>
      <c r="S95" s="22" t="s">
        <v>0</v>
      </c>
      <c r="T95" s="20"/>
      <c r="U95" s="54"/>
      <c r="V95" s="54"/>
      <c r="W95" s="54"/>
      <c r="X95" s="92">
        <f t="shared" si="4"/>
        <v>0</v>
      </c>
      <c r="Y95" s="92">
        <f t="shared" si="5"/>
        <v>0</v>
      </c>
      <c r="Z95" s="20"/>
      <c r="AA95" s="20"/>
      <c r="AB95" s="25" t="s">
        <v>0</v>
      </c>
      <c r="AC95" s="145" t="e">
        <f>VLOOKUP(H95, '[1]Technical Component'!$B$2:$C$217, 2, FALSE)</f>
        <v>#VALUE!</v>
      </c>
      <c r="AD95" s="25"/>
      <c r="AE95" s="25"/>
      <c r="AF95" s="25"/>
      <c r="AG95" s="25"/>
    </row>
    <row r="96" spans="1:33" ht="30">
      <c r="A96" s="122" t="s">
        <v>330</v>
      </c>
      <c r="B96" s="5"/>
      <c r="C96" s="20" t="s">
        <v>60</v>
      </c>
      <c r="D96" s="20" t="s">
        <v>331</v>
      </c>
      <c r="E96" s="2" t="s">
        <v>62</v>
      </c>
      <c r="F96" s="20" t="s">
        <v>332</v>
      </c>
      <c r="G96" s="20"/>
      <c r="H96" s="144" t="e">
        <f t="shared" si="3"/>
        <v>#VALUE!</v>
      </c>
      <c r="I96" s="20" t="s">
        <v>333</v>
      </c>
      <c r="J96" s="20" t="s">
        <v>256</v>
      </c>
      <c r="K96" s="20" t="s">
        <v>193</v>
      </c>
      <c r="L96" s="54"/>
      <c r="M96" s="54">
        <v>42856.237500000003</v>
      </c>
      <c r="N96" s="54">
        <v>42856.246527777781</v>
      </c>
      <c r="O96" s="54"/>
      <c r="P96" s="54"/>
      <c r="Q96" s="20" t="s">
        <v>116</v>
      </c>
      <c r="R96" s="20"/>
      <c r="S96" s="25" t="s">
        <v>0</v>
      </c>
      <c r="T96" s="20"/>
      <c r="U96" s="54"/>
      <c r="V96" s="54"/>
      <c r="W96" s="54"/>
      <c r="X96" s="8">
        <f t="shared" si="4"/>
        <v>0</v>
      </c>
      <c r="Y96" s="8">
        <f t="shared" si="5"/>
        <v>0</v>
      </c>
      <c r="Z96" s="20"/>
      <c r="AA96" s="20"/>
      <c r="AB96" s="25" t="s">
        <v>184</v>
      </c>
      <c r="AC96" s="145" t="e">
        <f>VLOOKUP(H96, '[1]Technical Component'!$B$2:$C$217, 2, FALSE)</f>
        <v>#VALUE!</v>
      </c>
      <c r="AD96" s="25"/>
      <c r="AE96" s="25"/>
      <c r="AF96" s="25"/>
      <c r="AG96" s="25"/>
    </row>
    <row r="97" spans="1:33" ht="45">
      <c r="A97" s="122" t="s">
        <v>334</v>
      </c>
      <c r="B97" s="5"/>
      <c r="C97" s="20" t="s">
        <v>60</v>
      </c>
      <c r="D97" s="20" t="s">
        <v>335</v>
      </c>
      <c r="E97" s="2" t="s">
        <v>62</v>
      </c>
      <c r="F97" s="20" t="s">
        <v>336</v>
      </c>
      <c r="G97" s="20"/>
      <c r="H97" s="144" t="e">
        <f t="shared" si="3"/>
        <v>#VALUE!</v>
      </c>
      <c r="I97" s="20" t="s">
        <v>337</v>
      </c>
      <c r="J97" s="20" t="s">
        <v>261</v>
      </c>
      <c r="K97" s="20" t="s">
        <v>193</v>
      </c>
      <c r="L97" s="54">
        <v>42908.854166666664</v>
      </c>
      <c r="M97" s="54">
        <v>42915.443749999999</v>
      </c>
      <c r="N97" s="54">
        <v>42916.353472222225</v>
      </c>
      <c r="O97" s="54"/>
      <c r="P97" s="54"/>
      <c r="Q97" s="20" t="s">
        <v>201</v>
      </c>
      <c r="R97" s="20"/>
      <c r="S97" s="25" t="s">
        <v>0</v>
      </c>
      <c r="T97" s="20"/>
      <c r="U97" s="54"/>
      <c r="V97" s="54"/>
      <c r="W97" s="54"/>
      <c r="X97" s="8">
        <f t="shared" si="4"/>
        <v>0</v>
      </c>
      <c r="Y97" s="8">
        <f t="shared" si="5"/>
        <v>0</v>
      </c>
      <c r="Z97" s="20"/>
      <c r="AA97" s="20"/>
      <c r="AB97" s="25" t="s">
        <v>184</v>
      </c>
      <c r="AC97" s="145" t="e">
        <f>VLOOKUP(H97, '[1]Technical Component'!$B$2:$C$217, 2, FALSE)</f>
        <v>#VALUE!</v>
      </c>
      <c r="AD97" s="25"/>
      <c r="AE97" s="25"/>
      <c r="AF97" s="25"/>
      <c r="AG97" s="25"/>
    </row>
    <row r="98" spans="1:33" ht="30">
      <c r="A98" s="122" t="s">
        <v>338</v>
      </c>
      <c r="B98" s="5"/>
      <c r="C98" s="20" t="s">
        <v>60</v>
      </c>
      <c r="D98" s="20" t="s">
        <v>339</v>
      </c>
      <c r="E98" s="2" t="s">
        <v>62</v>
      </c>
      <c r="F98" s="20" t="s">
        <v>340</v>
      </c>
      <c r="G98" s="20"/>
      <c r="H98" s="144" t="e">
        <f t="shared" si="3"/>
        <v>#VALUE!</v>
      </c>
      <c r="I98" s="20" t="s">
        <v>341</v>
      </c>
      <c r="J98" s="20" t="s">
        <v>235</v>
      </c>
      <c r="K98" s="20" t="s">
        <v>193</v>
      </c>
      <c r="L98" s="54"/>
      <c r="M98" s="54">
        <v>42901.634027777778</v>
      </c>
      <c r="N98" s="54">
        <v>42901.661111111112</v>
      </c>
      <c r="O98" s="54"/>
      <c r="P98" s="54"/>
      <c r="Q98" s="20" t="s">
        <v>133</v>
      </c>
      <c r="R98" s="20"/>
      <c r="S98" s="25" t="s">
        <v>0</v>
      </c>
      <c r="T98" s="20"/>
      <c r="U98" s="54"/>
      <c r="V98" s="54"/>
      <c r="W98" s="54"/>
      <c r="X98" s="8">
        <f t="shared" si="4"/>
        <v>0</v>
      </c>
      <c r="Y98" s="8">
        <f t="shared" si="5"/>
        <v>0</v>
      </c>
      <c r="Z98" s="20"/>
      <c r="AA98" s="20"/>
      <c r="AB98" s="25" t="s">
        <v>184</v>
      </c>
      <c r="AC98" s="145" t="e">
        <f>VLOOKUP(H98, '[1]Technical Component'!$B$2:$C$217, 2, FALSE)</f>
        <v>#VALUE!</v>
      </c>
      <c r="AD98" s="25"/>
      <c r="AE98" s="25"/>
      <c r="AF98" s="25"/>
      <c r="AG98" s="25"/>
    </row>
    <row r="99" spans="1:33" ht="45">
      <c r="A99" s="122" t="s">
        <v>342</v>
      </c>
      <c r="B99" s="5"/>
      <c r="C99" s="20" t="s">
        <v>60</v>
      </c>
      <c r="D99" s="20" t="s">
        <v>343</v>
      </c>
      <c r="E99" s="2" t="s">
        <v>62</v>
      </c>
      <c r="F99" s="20" t="s">
        <v>182</v>
      </c>
      <c r="G99" s="20"/>
      <c r="H99" s="144" t="e">
        <f t="shared" si="3"/>
        <v>#VALUE!</v>
      </c>
      <c r="I99" s="20" t="s">
        <v>344</v>
      </c>
      <c r="J99" s="20" t="s">
        <v>345</v>
      </c>
      <c r="K99" s="20" t="s">
        <v>193</v>
      </c>
      <c r="L99" s="54">
        <v>42843.145833333336</v>
      </c>
      <c r="M99" s="54">
        <v>42843.179861111108</v>
      </c>
      <c r="N99" s="54">
        <v>42843.183333333334</v>
      </c>
      <c r="O99" s="54"/>
      <c r="P99" s="54"/>
      <c r="Q99" s="20" t="s">
        <v>201</v>
      </c>
      <c r="R99" s="20"/>
      <c r="S99" s="25" t="s">
        <v>0</v>
      </c>
      <c r="T99" s="20"/>
      <c r="U99" s="54"/>
      <c r="V99" s="54"/>
      <c r="W99" s="54"/>
      <c r="X99" s="8">
        <f t="shared" si="4"/>
        <v>0</v>
      </c>
      <c r="Y99" s="8">
        <f t="shared" si="5"/>
        <v>0</v>
      </c>
      <c r="Z99" s="20"/>
      <c r="AA99" s="20"/>
      <c r="AB99" s="25" t="s">
        <v>184</v>
      </c>
      <c r="AC99" s="145" t="e">
        <f>VLOOKUP(H99, '[1]Technical Component'!$B$2:$C$217, 2, FALSE)</f>
        <v>#VALUE!</v>
      </c>
      <c r="AD99" s="25"/>
      <c r="AE99" s="25"/>
      <c r="AF99" s="25"/>
      <c r="AG99" s="25"/>
    </row>
    <row r="100" spans="1:33" ht="30">
      <c r="A100" s="122" t="s">
        <v>346</v>
      </c>
      <c r="B100" s="5"/>
      <c r="C100" s="20" t="s">
        <v>60</v>
      </c>
      <c r="D100" s="20" t="s">
        <v>347</v>
      </c>
      <c r="E100" s="2" t="s">
        <v>62</v>
      </c>
      <c r="F100" s="20" t="s">
        <v>348</v>
      </c>
      <c r="G100" s="20"/>
      <c r="H100" s="144" t="e">
        <f t="shared" si="3"/>
        <v>#VALUE!</v>
      </c>
      <c r="I100" s="20" t="s">
        <v>287</v>
      </c>
      <c r="J100" s="20" t="s">
        <v>235</v>
      </c>
      <c r="K100" s="20" t="s">
        <v>193</v>
      </c>
      <c r="L100" s="54">
        <v>42795.243055555555</v>
      </c>
      <c r="M100" s="54">
        <v>42795.368055555555</v>
      </c>
      <c r="N100" s="54">
        <v>42795.574999999997</v>
      </c>
      <c r="O100" s="54"/>
      <c r="P100" s="54"/>
      <c r="Q100" s="20" t="s">
        <v>133</v>
      </c>
      <c r="R100" s="20"/>
      <c r="S100" s="25" t="s">
        <v>0</v>
      </c>
      <c r="T100" s="20"/>
      <c r="U100" s="54"/>
      <c r="V100" s="54"/>
      <c r="W100" s="54"/>
      <c r="X100" s="8">
        <f t="shared" si="4"/>
        <v>0</v>
      </c>
      <c r="Y100" s="8">
        <f t="shared" si="5"/>
        <v>0</v>
      </c>
      <c r="Z100" s="20"/>
      <c r="AA100" s="20"/>
      <c r="AB100" s="25" t="s">
        <v>184</v>
      </c>
      <c r="AC100" s="145" t="e">
        <f>VLOOKUP(H100, '[1]Technical Component'!$B$2:$C$217, 2, FALSE)</f>
        <v>#VALUE!</v>
      </c>
      <c r="AD100" s="25"/>
      <c r="AE100" s="25"/>
      <c r="AF100" s="25"/>
      <c r="AG100" s="25"/>
    </row>
    <row r="101" spans="1:33" ht="30">
      <c r="A101" s="122" t="s">
        <v>349</v>
      </c>
      <c r="B101" s="5"/>
      <c r="C101" s="20" t="s">
        <v>60</v>
      </c>
      <c r="D101" s="20" t="s">
        <v>350</v>
      </c>
      <c r="E101" s="2" t="s">
        <v>62</v>
      </c>
      <c r="F101" s="20" t="s">
        <v>351</v>
      </c>
      <c r="G101" s="20"/>
      <c r="H101" s="144" t="e">
        <f t="shared" si="3"/>
        <v>#VALUE!</v>
      </c>
      <c r="I101" s="20" t="s">
        <v>235</v>
      </c>
      <c r="J101" s="20" t="s">
        <v>235</v>
      </c>
      <c r="K101" s="20" t="s">
        <v>193</v>
      </c>
      <c r="L101" s="54"/>
      <c r="M101" s="54">
        <v>42775.405555555553</v>
      </c>
      <c r="N101" s="54">
        <v>42775.425694444442</v>
      </c>
      <c r="O101" s="54"/>
      <c r="P101" s="54"/>
      <c r="Q101" s="21" t="s">
        <v>88</v>
      </c>
      <c r="R101" s="20"/>
      <c r="S101" s="22" t="s">
        <v>0</v>
      </c>
      <c r="T101" s="20"/>
      <c r="U101" s="54"/>
      <c r="V101" s="54"/>
      <c r="W101" s="54"/>
      <c r="X101" s="92">
        <f t="shared" si="4"/>
        <v>0</v>
      </c>
      <c r="Y101" s="92">
        <f t="shared" si="5"/>
        <v>0</v>
      </c>
      <c r="Z101" s="20"/>
      <c r="AA101" s="20"/>
      <c r="AB101" s="25" t="s">
        <v>0</v>
      </c>
      <c r="AC101" s="145" t="e">
        <f>VLOOKUP(H101, '[1]Technical Component'!$B$2:$C$217, 2, FALSE)</f>
        <v>#VALUE!</v>
      </c>
      <c r="AD101" s="25"/>
      <c r="AE101" s="25"/>
      <c r="AF101" s="25"/>
      <c r="AG101" s="25"/>
    </row>
    <row r="102" spans="1:33" ht="45">
      <c r="A102" s="122" t="s">
        <v>352</v>
      </c>
      <c r="B102" s="5"/>
      <c r="C102" s="20" t="s">
        <v>85</v>
      </c>
      <c r="D102" s="20" t="s">
        <v>353</v>
      </c>
      <c r="E102" s="2" t="s">
        <v>62</v>
      </c>
      <c r="F102" s="20" t="s">
        <v>354</v>
      </c>
      <c r="G102" s="20"/>
      <c r="H102" s="144" t="e">
        <f t="shared" si="3"/>
        <v>#VALUE!</v>
      </c>
      <c r="I102" s="20" t="s">
        <v>70</v>
      </c>
      <c r="J102" s="82" t="s">
        <v>65</v>
      </c>
      <c r="K102" s="20" t="s">
        <v>355</v>
      </c>
      <c r="L102" s="54">
        <v>42904.741666666669</v>
      </c>
      <c r="M102" s="54">
        <v>42920.078472222223</v>
      </c>
      <c r="N102" s="54">
        <v>42920.07916666667</v>
      </c>
      <c r="O102" s="54"/>
      <c r="P102" s="54"/>
      <c r="Q102" s="20" t="s">
        <v>66</v>
      </c>
      <c r="R102" s="20"/>
      <c r="S102" s="25" t="s">
        <v>184</v>
      </c>
      <c r="T102" s="20"/>
      <c r="U102" s="54"/>
      <c r="V102" s="54"/>
      <c r="W102" s="54"/>
      <c r="X102" s="8">
        <f t="shared" si="4"/>
        <v>0</v>
      </c>
      <c r="Y102" s="8">
        <f t="shared" si="5"/>
        <v>0</v>
      </c>
      <c r="Z102" s="20"/>
      <c r="AA102" s="20"/>
      <c r="AB102" s="25"/>
      <c r="AC102" s="145" t="e">
        <f>VLOOKUP(H102, '[1]Technical Component'!$B$2:$C$217, 2, FALSE)</f>
        <v>#VALUE!</v>
      </c>
      <c r="AD102" s="25"/>
      <c r="AE102" s="25"/>
      <c r="AF102" s="25"/>
      <c r="AG102" s="25"/>
    </row>
    <row r="103" spans="1:33" ht="45">
      <c r="A103" s="122" t="s">
        <v>356</v>
      </c>
      <c r="B103" s="5"/>
      <c r="C103" s="20" t="s">
        <v>85</v>
      </c>
      <c r="D103" s="20" t="s">
        <v>357</v>
      </c>
      <c r="E103" s="2" t="s">
        <v>62</v>
      </c>
      <c r="F103" s="20" t="s">
        <v>358</v>
      </c>
      <c r="G103" s="20"/>
      <c r="H103" s="144" t="e">
        <f t="shared" si="3"/>
        <v>#VALUE!</v>
      </c>
      <c r="I103" s="20" t="s">
        <v>359</v>
      </c>
      <c r="J103" s="20" t="s">
        <v>359</v>
      </c>
      <c r="K103" s="20" t="s">
        <v>193</v>
      </c>
      <c r="L103" s="54">
        <v>42897.979166666664</v>
      </c>
      <c r="M103" s="54">
        <v>42898.018750000003</v>
      </c>
      <c r="N103" s="54">
        <v>42898.019444444442</v>
      </c>
      <c r="O103" s="54"/>
      <c r="P103" s="54"/>
      <c r="Q103" s="20" t="s">
        <v>151</v>
      </c>
      <c r="R103" s="20"/>
      <c r="S103" s="25" t="s">
        <v>0</v>
      </c>
      <c r="T103" s="20"/>
      <c r="U103" s="54"/>
      <c r="V103" s="54"/>
      <c r="W103" s="54"/>
      <c r="X103" s="8">
        <f t="shared" si="4"/>
        <v>0</v>
      </c>
      <c r="Y103" s="8">
        <f t="shared" si="5"/>
        <v>0</v>
      </c>
      <c r="Z103" s="20"/>
      <c r="AA103" s="20"/>
      <c r="AB103" s="25" t="s">
        <v>184</v>
      </c>
      <c r="AC103" s="145" t="e">
        <f>VLOOKUP(H103, '[1]Technical Component'!$B$2:$C$217, 2, FALSE)</f>
        <v>#VALUE!</v>
      </c>
      <c r="AD103" s="25"/>
      <c r="AE103" s="25"/>
      <c r="AF103" s="25"/>
      <c r="AG103" s="25"/>
    </row>
    <row r="104" spans="1:33" ht="30">
      <c r="A104" s="122" t="s">
        <v>360</v>
      </c>
      <c r="B104" s="5"/>
      <c r="C104" s="20" t="s">
        <v>60</v>
      </c>
      <c r="D104" s="20" t="s">
        <v>361</v>
      </c>
      <c r="E104" s="2" t="s">
        <v>62</v>
      </c>
      <c r="F104" s="20" t="s">
        <v>223</v>
      </c>
      <c r="G104" s="20"/>
      <c r="H104" s="144" t="e">
        <f t="shared" si="3"/>
        <v>#VALUE!</v>
      </c>
      <c r="I104" s="20" t="s">
        <v>266</v>
      </c>
      <c r="J104" s="20" t="s">
        <v>266</v>
      </c>
      <c r="K104" s="20" t="s">
        <v>193</v>
      </c>
      <c r="L104" s="54"/>
      <c r="M104" s="54">
        <v>42877.498611111114</v>
      </c>
      <c r="N104" s="54">
        <v>42877.574999999997</v>
      </c>
      <c r="O104" s="54"/>
      <c r="P104" s="54"/>
      <c r="Q104" s="20" t="s">
        <v>88</v>
      </c>
      <c r="R104" s="20"/>
      <c r="S104" s="25" t="s">
        <v>0</v>
      </c>
      <c r="T104" s="20"/>
      <c r="U104" s="54"/>
      <c r="V104" s="54"/>
      <c r="W104" s="54"/>
      <c r="X104" s="8">
        <f t="shared" si="4"/>
        <v>0</v>
      </c>
      <c r="Y104" s="8">
        <f t="shared" si="5"/>
        <v>0</v>
      </c>
      <c r="Z104" s="20"/>
      <c r="AA104" s="20"/>
      <c r="AB104" s="25" t="s">
        <v>184</v>
      </c>
      <c r="AC104" s="145" t="e">
        <f>VLOOKUP(H104, '[1]Technical Component'!$B$2:$C$217, 2, FALSE)</f>
        <v>#VALUE!</v>
      </c>
      <c r="AD104" s="25"/>
      <c r="AE104" s="25"/>
      <c r="AF104" s="25"/>
      <c r="AG104" s="25"/>
    </row>
    <row r="105" spans="1:33" ht="30">
      <c r="A105" s="122" t="s">
        <v>362</v>
      </c>
      <c r="B105" s="5"/>
      <c r="C105" s="20" t="s">
        <v>85</v>
      </c>
      <c r="D105" s="20" t="s">
        <v>363</v>
      </c>
      <c r="E105" s="2" t="s">
        <v>62</v>
      </c>
      <c r="F105" s="20" t="s">
        <v>115</v>
      </c>
      <c r="G105" s="20"/>
      <c r="H105" s="144" t="e">
        <f t="shared" si="3"/>
        <v>#VALUE!</v>
      </c>
      <c r="I105" s="20" t="s">
        <v>70</v>
      </c>
      <c r="J105" s="82" t="s">
        <v>65</v>
      </c>
      <c r="K105" s="20" t="s">
        <v>193</v>
      </c>
      <c r="L105" s="54">
        <v>42904.705555555556</v>
      </c>
      <c r="M105" s="54">
        <v>42920.065972222219</v>
      </c>
      <c r="N105" s="54">
        <v>42920.067361111112</v>
      </c>
      <c r="O105" s="54"/>
      <c r="P105" s="54"/>
      <c r="Q105" s="20" t="s">
        <v>66</v>
      </c>
      <c r="R105" s="20"/>
      <c r="S105" s="25" t="s">
        <v>184</v>
      </c>
      <c r="T105" s="20"/>
      <c r="U105" s="54"/>
      <c r="V105" s="54"/>
      <c r="W105" s="54"/>
      <c r="X105" s="8">
        <f t="shared" si="4"/>
        <v>0</v>
      </c>
      <c r="Y105" s="8">
        <f t="shared" si="5"/>
        <v>0</v>
      </c>
      <c r="Z105" s="20"/>
      <c r="AA105" s="20"/>
      <c r="AB105" s="25"/>
      <c r="AC105" s="145" t="e">
        <f>VLOOKUP(H105, '[1]Technical Component'!$B$2:$C$217, 2, FALSE)</f>
        <v>#VALUE!</v>
      </c>
      <c r="AD105" s="25"/>
      <c r="AE105" s="25"/>
      <c r="AF105" s="25"/>
      <c r="AG105" s="25"/>
    </row>
    <row r="106" spans="1:33" ht="45">
      <c r="A106" s="122" t="s">
        <v>364</v>
      </c>
      <c r="B106" s="5"/>
      <c r="C106" s="20" t="s">
        <v>85</v>
      </c>
      <c r="D106" s="20" t="s">
        <v>365</v>
      </c>
      <c r="E106" s="2" t="s">
        <v>62</v>
      </c>
      <c r="F106" s="20" t="s">
        <v>293</v>
      </c>
      <c r="G106" s="20"/>
      <c r="H106" s="144" t="e">
        <f t="shared" si="3"/>
        <v>#VALUE!</v>
      </c>
      <c r="I106" s="20" t="s">
        <v>366</v>
      </c>
      <c r="J106" s="20" t="s">
        <v>235</v>
      </c>
      <c r="K106" s="20" t="s">
        <v>193</v>
      </c>
      <c r="L106" s="54">
        <v>42822.416666666664</v>
      </c>
      <c r="M106" s="54">
        <v>42822.45</v>
      </c>
      <c r="N106" s="54">
        <v>42822.503472222219</v>
      </c>
      <c r="O106" s="54"/>
      <c r="P106" s="54"/>
      <c r="Q106" s="20" t="s">
        <v>151</v>
      </c>
      <c r="R106" s="20"/>
      <c r="S106" s="25" t="s">
        <v>0</v>
      </c>
      <c r="T106" s="20"/>
      <c r="U106" s="54"/>
      <c r="V106" s="54"/>
      <c r="W106" s="54"/>
      <c r="X106" s="8">
        <f t="shared" si="4"/>
        <v>0</v>
      </c>
      <c r="Y106" s="8">
        <f t="shared" si="5"/>
        <v>0</v>
      </c>
      <c r="Z106" s="20"/>
      <c r="AA106" s="20"/>
      <c r="AB106" s="25" t="s">
        <v>184</v>
      </c>
      <c r="AC106" s="145" t="e">
        <f>VLOOKUP(H106, '[1]Technical Component'!$B$2:$C$217, 2, FALSE)</f>
        <v>#VALUE!</v>
      </c>
      <c r="AD106" s="25"/>
      <c r="AE106" s="25"/>
      <c r="AF106" s="25"/>
      <c r="AG106" s="25"/>
    </row>
    <row r="107" spans="1:33" ht="30">
      <c r="A107" s="122" t="s">
        <v>367</v>
      </c>
      <c r="B107" s="5"/>
      <c r="C107" s="20" t="s">
        <v>60</v>
      </c>
      <c r="D107" s="20" t="s">
        <v>368</v>
      </c>
      <c r="E107" s="2" t="s">
        <v>62</v>
      </c>
      <c r="F107" s="20" t="s">
        <v>198</v>
      </c>
      <c r="G107" s="20"/>
      <c r="H107" s="144" t="e">
        <f t="shared" si="3"/>
        <v>#VALUE!</v>
      </c>
      <c r="I107" s="20" t="s">
        <v>369</v>
      </c>
      <c r="J107" s="82" t="s">
        <v>65</v>
      </c>
      <c r="K107" s="20"/>
      <c r="L107" s="54"/>
      <c r="M107" s="54">
        <v>42760.419444444444</v>
      </c>
      <c r="N107" s="54">
        <v>42811.500694444447</v>
      </c>
      <c r="O107" s="54"/>
      <c r="P107" s="54"/>
      <c r="Q107" s="20" t="s">
        <v>66</v>
      </c>
      <c r="R107" s="20"/>
      <c r="S107" s="25" t="s">
        <v>0</v>
      </c>
      <c r="T107" s="20"/>
      <c r="U107" s="54"/>
      <c r="V107" s="54"/>
      <c r="W107" s="54"/>
      <c r="X107" s="8">
        <f t="shared" si="4"/>
        <v>0</v>
      </c>
      <c r="Y107" s="8">
        <f t="shared" si="5"/>
        <v>0</v>
      </c>
      <c r="Z107" s="20"/>
      <c r="AA107" s="20"/>
      <c r="AB107" s="25" t="s">
        <v>184</v>
      </c>
      <c r="AC107" s="145" t="e">
        <f>VLOOKUP(H107, '[1]Technical Component'!$B$2:$C$217, 2, FALSE)</f>
        <v>#VALUE!</v>
      </c>
      <c r="AD107" s="25"/>
      <c r="AE107" s="25"/>
      <c r="AF107" s="25"/>
      <c r="AG107" s="25"/>
    </row>
    <row r="108" spans="1:33" ht="45">
      <c r="A108" s="122" t="s">
        <v>370</v>
      </c>
      <c r="B108" s="5"/>
      <c r="C108" s="20" t="s">
        <v>60</v>
      </c>
      <c r="D108" s="20" t="s">
        <v>371</v>
      </c>
      <c r="E108" s="2" t="s">
        <v>62</v>
      </c>
      <c r="F108" s="20" t="s">
        <v>277</v>
      </c>
      <c r="G108" s="20"/>
      <c r="H108" s="144" t="e">
        <f t="shared" si="3"/>
        <v>#VALUE!</v>
      </c>
      <c r="I108" s="20" t="s">
        <v>372</v>
      </c>
      <c r="J108" s="20" t="s">
        <v>225</v>
      </c>
      <c r="K108" s="20" t="s">
        <v>193</v>
      </c>
      <c r="L108" s="54">
        <v>42876.875</v>
      </c>
      <c r="M108" s="54">
        <v>42877.356249999997</v>
      </c>
      <c r="N108" s="54">
        <v>42877.377083333333</v>
      </c>
      <c r="O108" s="54"/>
      <c r="P108" s="54"/>
      <c r="Q108" s="20" t="s">
        <v>88</v>
      </c>
      <c r="R108" s="20"/>
      <c r="S108" s="25" t="s">
        <v>0</v>
      </c>
      <c r="T108" s="20"/>
      <c r="U108" s="54"/>
      <c r="V108" s="54"/>
      <c r="W108" s="54"/>
      <c r="X108" s="8">
        <f t="shared" si="4"/>
        <v>0</v>
      </c>
      <c r="Y108" s="8">
        <f t="shared" si="5"/>
        <v>0</v>
      </c>
      <c r="Z108" s="20"/>
      <c r="AA108" s="20"/>
      <c r="AB108" s="25" t="s">
        <v>184</v>
      </c>
      <c r="AC108" s="145" t="e">
        <f>VLOOKUP(H108, '[1]Technical Component'!$B$2:$C$217, 2, FALSE)</f>
        <v>#VALUE!</v>
      </c>
      <c r="AD108" s="25"/>
      <c r="AE108" s="25"/>
      <c r="AF108" s="25"/>
      <c r="AG108" s="25"/>
    </row>
    <row r="109" spans="1:33" ht="45">
      <c r="A109" s="122" t="s">
        <v>373</v>
      </c>
      <c r="B109" s="5"/>
      <c r="C109" s="20" t="s">
        <v>60</v>
      </c>
      <c r="D109" s="20" t="s">
        <v>181</v>
      </c>
      <c r="E109" s="2" t="s">
        <v>62</v>
      </c>
      <c r="F109" s="20" t="s">
        <v>182</v>
      </c>
      <c r="G109" s="20"/>
      <c r="H109" s="144" t="e">
        <f t="shared" si="3"/>
        <v>#VALUE!</v>
      </c>
      <c r="I109" s="20" t="s">
        <v>183</v>
      </c>
      <c r="J109" s="82" t="s">
        <v>65</v>
      </c>
      <c r="K109" s="20" t="s">
        <v>193</v>
      </c>
      <c r="L109" s="54"/>
      <c r="M109" s="54">
        <v>42789.554861111108</v>
      </c>
      <c r="N109" s="54">
        <v>42789.555555555555</v>
      </c>
      <c r="O109" s="54"/>
      <c r="P109" s="54"/>
      <c r="Q109" s="20" t="s">
        <v>88</v>
      </c>
      <c r="R109" s="20"/>
      <c r="S109" s="25" t="s">
        <v>0</v>
      </c>
      <c r="T109" s="20"/>
      <c r="U109" s="54"/>
      <c r="V109" s="54"/>
      <c r="W109" s="54"/>
      <c r="X109" s="8">
        <f t="shared" si="4"/>
        <v>0</v>
      </c>
      <c r="Y109" s="8">
        <f t="shared" si="5"/>
        <v>0</v>
      </c>
      <c r="Z109" s="20"/>
      <c r="AA109" s="20"/>
      <c r="AB109" s="25" t="s">
        <v>184</v>
      </c>
      <c r="AC109" s="145" t="e">
        <f>VLOOKUP(H109, '[1]Technical Component'!$B$2:$C$217, 2, FALSE)</f>
        <v>#VALUE!</v>
      </c>
      <c r="AD109" s="25"/>
      <c r="AE109" s="25"/>
      <c r="AF109" s="25"/>
      <c r="AG109" s="25"/>
    </row>
    <row r="110" spans="1:33" ht="30">
      <c r="A110" s="122" t="s">
        <v>374</v>
      </c>
      <c r="B110" s="5"/>
      <c r="C110" s="20" t="s">
        <v>60</v>
      </c>
      <c r="D110" s="20" t="s">
        <v>375</v>
      </c>
      <c r="E110" s="2" t="s">
        <v>62</v>
      </c>
      <c r="F110" s="20" t="s">
        <v>259</v>
      </c>
      <c r="G110" s="20"/>
      <c r="H110" s="144" t="e">
        <f t="shared" si="3"/>
        <v>#VALUE!</v>
      </c>
      <c r="I110" s="20" t="s">
        <v>376</v>
      </c>
      <c r="J110" s="20" t="s">
        <v>235</v>
      </c>
      <c r="K110" s="20" t="s">
        <v>193</v>
      </c>
      <c r="L110" s="54">
        <v>42857.399305555555</v>
      </c>
      <c r="M110" s="54">
        <v>42857.477083333331</v>
      </c>
      <c r="N110" s="54">
        <v>42857.585416666669</v>
      </c>
      <c r="O110" s="54"/>
      <c r="P110" s="54"/>
      <c r="Q110" s="20" t="s">
        <v>133</v>
      </c>
      <c r="R110" s="20"/>
      <c r="S110" s="25" t="s">
        <v>0</v>
      </c>
      <c r="T110" s="20"/>
      <c r="U110" s="54"/>
      <c r="V110" s="54"/>
      <c r="W110" s="54"/>
      <c r="X110" s="8">
        <f t="shared" si="4"/>
        <v>0</v>
      </c>
      <c r="Y110" s="8">
        <f t="shared" si="5"/>
        <v>0</v>
      </c>
      <c r="Z110" s="20"/>
      <c r="AA110" s="20"/>
      <c r="AB110" s="25" t="s">
        <v>184</v>
      </c>
      <c r="AC110" s="145" t="e">
        <f>VLOOKUP(H110, '[1]Technical Component'!$B$2:$C$217, 2, FALSE)</f>
        <v>#VALUE!</v>
      </c>
      <c r="AD110" s="25"/>
      <c r="AE110" s="25"/>
      <c r="AF110" s="25"/>
      <c r="AG110" s="25"/>
    </row>
    <row r="111" spans="1:33" ht="30">
      <c r="A111" s="122" t="s">
        <v>377</v>
      </c>
      <c r="B111" s="5"/>
      <c r="C111" s="20" t="s">
        <v>60</v>
      </c>
      <c r="D111" s="20" t="s">
        <v>378</v>
      </c>
      <c r="E111" s="2" t="s">
        <v>246</v>
      </c>
      <c r="F111" s="20" t="s">
        <v>379</v>
      </c>
      <c r="G111" s="20"/>
      <c r="H111" s="144" t="e">
        <f t="shared" si="3"/>
        <v>#VALUE!</v>
      </c>
      <c r="I111" s="20" t="s">
        <v>380</v>
      </c>
      <c r="J111" s="20" t="s">
        <v>235</v>
      </c>
      <c r="K111" s="20" t="s">
        <v>193</v>
      </c>
      <c r="L111" s="54"/>
      <c r="M111" s="54">
        <v>42829.3</v>
      </c>
      <c r="N111" s="54">
        <v>42829.356944444444</v>
      </c>
      <c r="O111" s="54"/>
      <c r="P111" s="54"/>
      <c r="Q111" s="20" t="s">
        <v>88</v>
      </c>
      <c r="R111" s="20"/>
      <c r="S111" s="25" t="s">
        <v>184</v>
      </c>
      <c r="T111" s="20"/>
      <c r="U111" s="54"/>
      <c r="V111" s="54"/>
      <c r="W111" s="54"/>
      <c r="X111" s="8">
        <f t="shared" si="4"/>
        <v>0</v>
      </c>
      <c r="Y111" s="8">
        <f t="shared" si="5"/>
        <v>0</v>
      </c>
      <c r="Z111" s="20"/>
      <c r="AA111" s="20"/>
      <c r="AB111" s="25"/>
      <c r="AC111" s="145" t="e">
        <f>VLOOKUP(H111, '[1]Technical Component'!$B$2:$C$217, 2, FALSE)</f>
        <v>#VALUE!</v>
      </c>
      <c r="AD111" s="25"/>
      <c r="AE111" s="25"/>
      <c r="AF111" s="25"/>
      <c r="AG111" s="25"/>
    </row>
    <row r="112" spans="1:33" ht="45">
      <c r="A112" s="122" t="s">
        <v>381</v>
      </c>
      <c r="B112" s="5"/>
      <c r="C112" s="20" t="s">
        <v>60</v>
      </c>
      <c r="D112" s="20" t="s">
        <v>382</v>
      </c>
      <c r="E112" s="2" t="s">
        <v>62</v>
      </c>
      <c r="F112" s="20" t="s">
        <v>182</v>
      </c>
      <c r="G112" s="20"/>
      <c r="H112" s="144" t="e">
        <f t="shared" si="3"/>
        <v>#VALUE!</v>
      </c>
      <c r="I112" s="20" t="s">
        <v>247</v>
      </c>
      <c r="J112" s="82" t="s">
        <v>65</v>
      </c>
      <c r="K112" s="20"/>
      <c r="L112" s="54">
        <v>42746.425000000003</v>
      </c>
      <c r="M112" s="54">
        <v>42746.425000000003</v>
      </c>
      <c r="N112" s="54">
        <v>42811.502083333333</v>
      </c>
      <c r="O112" s="54"/>
      <c r="P112" s="54"/>
      <c r="Q112" s="20" t="s">
        <v>112</v>
      </c>
      <c r="R112" s="20"/>
      <c r="S112" s="25" t="s">
        <v>0</v>
      </c>
      <c r="T112" s="20"/>
      <c r="U112" s="54"/>
      <c r="V112" s="54"/>
      <c r="W112" s="54"/>
      <c r="X112" s="8">
        <f t="shared" si="4"/>
        <v>0</v>
      </c>
      <c r="Y112" s="8">
        <f t="shared" si="5"/>
        <v>0</v>
      </c>
      <c r="Z112" s="20"/>
      <c r="AA112" s="20"/>
      <c r="AB112" s="25" t="s">
        <v>184</v>
      </c>
      <c r="AC112" s="145" t="e">
        <f>VLOOKUP(H112, '[1]Technical Component'!$B$2:$C$217, 2, FALSE)</f>
        <v>#VALUE!</v>
      </c>
      <c r="AD112" s="25"/>
      <c r="AE112" s="25"/>
      <c r="AF112" s="25"/>
      <c r="AG112" s="25"/>
    </row>
    <row r="113" spans="1:33" ht="30">
      <c r="A113" s="122" t="s">
        <v>383</v>
      </c>
      <c r="B113" s="5"/>
      <c r="C113" s="20" t="s">
        <v>60</v>
      </c>
      <c r="D113" s="20" t="s">
        <v>384</v>
      </c>
      <c r="E113" s="2" t="s">
        <v>246</v>
      </c>
      <c r="F113" s="20" t="s">
        <v>198</v>
      </c>
      <c r="G113" s="20"/>
      <c r="H113" s="144" t="e">
        <f t="shared" si="3"/>
        <v>#VALUE!</v>
      </c>
      <c r="I113" s="20" t="s">
        <v>385</v>
      </c>
      <c r="J113" s="20" t="s">
        <v>303</v>
      </c>
      <c r="K113" s="20" t="s">
        <v>193</v>
      </c>
      <c r="L113" s="54"/>
      <c r="M113" s="54">
        <v>42822.475694444445</v>
      </c>
      <c r="N113" s="54">
        <v>42822.560416666667</v>
      </c>
      <c r="O113" s="54"/>
      <c r="P113" s="54"/>
      <c r="Q113" s="20" t="s">
        <v>71</v>
      </c>
      <c r="R113" s="20"/>
      <c r="S113" s="25" t="s">
        <v>0</v>
      </c>
      <c r="T113" s="20"/>
      <c r="U113" s="54"/>
      <c r="V113" s="54"/>
      <c r="W113" s="54"/>
      <c r="X113" s="8">
        <f t="shared" si="4"/>
        <v>0</v>
      </c>
      <c r="Y113" s="8">
        <f t="shared" si="5"/>
        <v>0</v>
      </c>
      <c r="Z113" s="20"/>
      <c r="AA113" s="20"/>
      <c r="AB113" s="25" t="s">
        <v>184</v>
      </c>
      <c r="AC113" s="145" t="e">
        <f>VLOOKUP(H113, '[1]Technical Component'!$B$2:$C$217, 2, FALSE)</f>
        <v>#VALUE!</v>
      </c>
      <c r="AD113" s="25"/>
      <c r="AE113" s="25"/>
      <c r="AF113" s="25"/>
      <c r="AG113" s="25"/>
    </row>
    <row r="114" spans="1:33" ht="45">
      <c r="A114" s="122" t="s">
        <v>386</v>
      </c>
      <c r="B114" s="5"/>
      <c r="C114" s="20" t="s">
        <v>60</v>
      </c>
      <c r="D114" s="20" t="s">
        <v>387</v>
      </c>
      <c r="E114" s="2" t="s">
        <v>62</v>
      </c>
      <c r="F114" s="20" t="s">
        <v>388</v>
      </c>
      <c r="G114" s="20"/>
      <c r="H114" s="144" t="e">
        <f t="shared" si="3"/>
        <v>#VALUE!</v>
      </c>
      <c r="I114" s="20" t="s">
        <v>389</v>
      </c>
      <c r="J114" s="20" t="s">
        <v>303</v>
      </c>
      <c r="K114" s="20" t="s">
        <v>193</v>
      </c>
      <c r="L114" s="54"/>
      <c r="M114" s="54">
        <v>42768.370138888888</v>
      </c>
      <c r="N114" s="54">
        <v>42768.448611111111</v>
      </c>
      <c r="O114" s="54"/>
      <c r="P114" s="54"/>
      <c r="Q114" s="20" t="s">
        <v>201</v>
      </c>
      <c r="R114" s="20"/>
      <c r="S114" s="25" t="s">
        <v>0</v>
      </c>
      <c r="T114" s="20"/>
      <c r="U114" s="54"/>
      <c r="V114" s="54"/>
      <c r="W114" s="54"/>
      <c r="X114" s="8">
        <f t="shared" si="4"/>
        <v>0</v>
      </c>
      <c r="Y114" s="8">
        <f t="shared" si="5"/>
        <v>0</v>
      </c>
      <c r="Z114" s="20"/>
      <c r="AA114" s="20"/>
      <c r="AB114" s="25" t="s">
        <v>184</v>
      </c>
      <c r="AC114" s="145" t="e">
        <f>VLOOKUP(H114, '[1]Technical Component'!$B$2:$C$217, 2, FALSE)</f>
        <v>#VALUE!</v>
      </c>
      <c r="AD114" s="25"/>
      <c r="AE114" s="25"/>
      <c r="AF114" s="25"/>
      <c r="AG114" s="25"/>
    </row>
    <row r="115" spans="1:33" ht="30">
      <c r="A115" s="122" t="s">
        <v>390</v>
      </c>
      <c r="B115" s="5"/>
      <c r="C115" s="20" t="s">
        <v>60</v>
      </c>
      <c r="D115" s="20" t="s">
        <v>391</v>
      </c>
      <c r="E115" s="2" t="s">
        <v>246</v>
      </c>
      <c r="F115" s="20" t="s">
        <v>392</v>
      </c>
      <c r="G115" s="20"/>
      <c r="H115" s="144" t="e">
        <f t="shared" si="3"/>
        <v>#VALUE!</v>
      </c>
      <c r="I115" s="20" t="s">
        <v>393</v>
      </c>
      <c r="J115" s="20" t="s">
        <v>266</v>
      </c>
      <c r="K115" s="20" t="s">
        <v>193</v>
      </c>
      <c r="L115" s="54"/>
      <c r="M115" s="54">
        <v>42828.636805555558</v>
      </c>
      <c r="N115" s="54">
        <v>42828.69027777778</v>
      </c>
      <c r="O115" s="54"/>
      <c r="P115" s="54"/>
      <c r="Q115" s="21" t="s">
        <v>71</v>
      </c>
      <c r="R115" s="20"/>
      <c r="S115" s="22" t="s">
        <v>0</v>
      </c>
      <c r="T115" s="20"/>
      <c r="U115" s="54"/>
      <c r="V115" s="54"/>
      <c r="W115" s="54"/>
      <c r="X115" s="92">
        <f t="shared" si="4"/>
        <v>0</v>
      </c>
      <c r="Y115" s="92">
        <f t="shared" si="5"/>
        <v>0</v>
      </c>
      <c r="Z115" s="20"/>
      <c r="AA115" s="20"/>
      <c r="AB115" s="25" t="s">
        <v>0</v>
      </c>
      <c r="AC115" s="145" t="e">
        <f>VLOOKUP(H115, '[1]Technical Component'!$B$2:$C$217, 2, FALSE)</f>
        <v>#VALUE!</v>
      </c>
      <c r="AD115" s="25"/>
      <c r="AE115" s="25"/>
      <c r="AF115" s="25"/>
      <c r="AG115" s="25"/>
    </row>
    <row r="116" spans="1:33" ht="30">
      <c r="A116" s="122" t="s">
        <v>394</v>
      </c>
      <c r="B116" s="5"/>
      <c r="C116" s="20" t="s">
        <v>60</v>
      </c>
      <c r="D116" s="20" t="s">
        <v>395</v>
      </c>
      <c r="E116" s="2" t="s">
        <v>62</v>
      </c>
      <c r="F116" s="20" t="s">
        <v>396</v>
      </c>
      <c r="G116" s="20"/>
      <c r="H116" s="144" t="e">
        <f t="shared" si="3"/>
        <v>#VALUE!</v>
      </c>
      <c r="I116" s="20" t="s">
        <v>397</v>
      </c>
      <c r="J116" s="20" t="s">
        <v>284</v>
      </c>
      <c r="K116" s="20" t="s">
        <v>193</v>
      </c>
      <c r="L116" s="54"/>
      <c r="M116" s="54">
        <v>42778.998611111114</v>
      </c>
      <c r="N116" s="54">
        <v>42779.136805555558</v>
      </c>
      <c r="O116" s="54"/>
      <c r="P116" s="54"/>
      <c r="Q116" s="21" t="s">
        <v>88</v>
      </c>
      <c r="R116" s="20"/>
      <c r="S116" s="22" t="s">
        <v>0</v>
      </c>
      <c r="T116" s="20"/>
      <c r="U116" s="54"/>
      <c r="V116" s="54"/>
      <c r="W116" s="54"/>
      <c r="X116" s="92">
        <f t="shared" si="4"/>
        <v>0</v>
      </c>
      <c r="Y116" s="92">
        <f t="shared" si="5"/>
        <v>0</v>
      </c>
      <c r="Z116" s="20"/>
      <c r="AA116" s="20"/>
      <c r="AB116" s="25" t="s">
        <v>0</v>
      </c>
      <c r="AC116" s="145" t="e">
        <f>VLOOKUP(H116, '[1]Technical Component'!$B$2:$C$217, 2, FALSE)</f>
        <v>#VALUE!</v>
      </c>
      <c r="AD116" s="25"/>
      <c r="AE116" s="25"/>
      <c r="AF116" s="25"/>
      <c r="AG116" s="25"/>
    </row>
    <row r="117" spans="1:33" ht="30">
      <c r="A117" s="122" t="s">
        <v>398</v>
      </c>
      <c r="B117" s="5"/>
      <c r="C117" s="20" t="s">
        <v>60</v>
      </c>
      <c r="D117" s="20" t="s">
        <v>399</v>
      </c>
      <c r="E117" s="2" t="s">
        <v>62</v>
      </c>
      <c r="F117" s="20" t="s">
        <v>400</v>
      </c>
      <c r="G117" s="20"/>
      <c r="H117" s="144" t="e">
        <f t="shared" si="3"/>
        <v>#VALUE!</v>
      </c>
      <c r="I117" s="20" t="s">
        <v>401</v>
      </c>
      <c r="J117" s="82" t="s">
        <v>65</v>
      </c>
      <c r="K117" s="20"/>
      <c r="L117" s="54"/>
      <c r="M117" s="54">
        <v>42740.85833333333</v>
      </c>
      <c r="N117" s="54">
        <v>42811.509722222225</v>
      </c>
      <c r="O117" s="54"/>
      <c r="P117" s="54"/>
      <c r="Q117" s="20" t="s">
        <v>116</v>
      </c>
      <c r="R117" s="20"/>
      <c r="S117" s="25" t="s">
        <v>0</v>
      </c>
      <c r="T117" s="20"/>
      <c r="U117" s="54"/>
      <c r="V117" s="54"/>
      <c r="W117" s="54"/>
      <c r="X117" s="8">
        <f t="shared" si="4"/>
        <v>0</v>
      </c>
      <c r="Y117" s="8">
        <f t="shared" si="5"/>
        <v>0</v>
      </c>
      <c r="Z117" s="20"/>
      <c r="AA117" s="20"/>
      <c r="AB117" s="25" t="s">
        <v>184</v>
      </c>
      <c r="AC117" s="145" t="e">
        <f>VLOOKUP(H117, '[1]Technical Component'!$B$2:$C$217, 2, FALSE)</f>
        <v>#VALUE!</v>
      </c>
      <c r="AD117" s="25"/>
      <c r="AE117" s="25"/>
      <c r="AF117" s="25"/>
      <c r="AG117" s="25"/>
    </row>
    <row r="118" spans="1:33" ht="45">
      <c r="A118" s="122" t="s">
        <v>402</v>
      </c>
      <c r="B118" s="5"/>
      <c r="C118" s="20" t="s">
        <v>60</v>
      </c>
      <c r="D118" s="20" t="s">
        <v>403</v>
      </c>
      <c r="E118" s="2" t="s">
        <v>62</v>
      </c>
      <c r="F118" s="20" t="s">
        <v>233</v>
      </c>
      <c r="G118" s="20"/>
      <c r="H118" s="144" t="e">
        <f t="shared" si="3"/>
        <v>#VALUE!</v>
      </c>
      <c r="I118" s="20" t="s">
        <v>404</v>
      </c>
      <c r="J118" s="20" t="s">
        <v>303</v>
      </c>
      <c r="K118" s="20" t="s">
        <v>193</v>
      </c>
      <c r="L118" s="54"/>
      <c r="M118" s="54">
        <v>42864.428472222222</v>
      </c>
      <c r="N118" s="54">
        <v>42864.429166666669</v>
      </c>
      <c r="O118" s="54"/>
      <c r="P118" s="54"/>
      <c r="Q118" s="20" t="s">
        <v>151</v>
      </c>
      <c r="R118" s="20"/>
      <c r="S118" s="25" t="s">
        <v>0</v>
      </c>
      <c r="T118" s="20"/>
      <c r="U118" s="54"/>
      <c r="V118" s="54"/>
      <c r="W118" s="54"/>
      <c r="X118" s="8">
        <f t="shared" si="4"/>
        <v>0</v>
      </c>
      <c r="Y118" s="8">
        <f t="shared" si="5"/>
        <v>0</v>
      </c>
      <c r="Z118" s="20"/>
      <c r="AA118" s="20"/>
      <c r="AB118" s="25" t="s">
        <v>184</v>
      </c>
      <c r="AC118" s="145" t="e">
        <f>VLOOKUP(H118, '[1]Technical Component'!$B$2:$C$217, 2, FALSE)</f>
        <v>#VALUE!</v>
      </c>
      <c r="AD118" s="25"/>
      <c r="AE118" s="25"/>
      <c r="AF118" s="25"/>
      <c r="AG118" s="25"/>
    </row>
    <row r="119" spans="1:33" ht="45">
      <c r="A119" s="122" t="s">
        <v>405</v>
      </c>
      <c r="B119" s="5"/>
      <c r="C119" s="20" t="s">
        <v>60</v>
      </c>
      <c r="D119" s="20" t="s">
        <v>406</v>
      </c>
      <c r="E119" s="2" t="s">
        <v>246</v>
      </c>
      <c r="F119" s="20" t="s">
        <v>19</v>
      </c>
      <c r="G119" s="20"/>
      <c r="H119" s="144" t="e">
        <f t="shared" si="3"/>
        <v>#VALUE!</v>
      </c>
      <c r="I119" s="20" t="s">
        <v>321</v>
      </c>
      <c r="J119" s="20" t="s">
        <v>261</v>
      </c>
      <c r="K119" s="20" t="s">
        <v>193</v>
      </c>
      <c r="L119" s="54"/>
      <c r="M119" s="54">
        <v>42830.521527777775</v>
      </c>
      <c r="N119" s="54">
        <v>42830.53402777778</v>
      </c>
      <c r="O119" s="54"/>
      <c r="P119" s="54"/>
      <c r="Q119" s="20" t="s">
        <v>88</v>
      </c>
      <c r="R119" s="20"/>
      <c r="S119" s="25" t="s">
        <v>0</v>
      </c>
      <c r="T119" s="20"/>
      <c r="U119" s="54"/>
      <c r="V119" s="54"/>
      <c r="W119" s="54"/>
      <c r="X119" s="8">
        <f t="shared" si="4"/>
        <v>0</v>
      </c>
      <c r="Y119" s="8">
        <f t="shared" si="5"/>
        <v>0</v>
      </c>
      <c r="Z119" s="20"/>
      <c r="AA119" s="20"/>
      <c r="AB119" s="25" t="s">
        <v>184</v>
      </c>
      <c r="AC119" s="145" t="e">
        <f>VLOOKUP(H119, '[1]Technical Component'!$B$2:$C$217, 2, FALSE)</f>
        <v>#VALUE!</v>
      </c>
      <c r="AD119" s="25"/>
      <c r="AE119" s="25"/>
      <c r="AF119" s="25"/>
      <c r="AG119" s="25"/>
    </row>
    <row r="120" spans="1:33" ht="30">
      <c r="A120" s="122" t="s">
        <v>407</v>
      </c>
      <c r="B120" s="5"/>
      <c r="C120" s="20" t="s">
        <v>60</v>
      </c>
      <c r="D120" s="20" t="s">
        <v>408</v>
      </c>
      <c r="E120" s="2" t="s">
        <v>62</v>
      </c>
      <c r="F120" s="20" t="s">
        <v>358</v>
      </c>
      <c r="G120" s="20"/>
      <c r="H120" s="144" t="e">
        <f t="shared" si="3"/>
        <v>#VALUE!</v>
      </c>
      <c r="I120" s="20" t="s">
        <v>256</v>
      </c>
      <c r="J120" s="20" t="s">
        <v>256</v>
      </c>
      <c r="K120" s="20" t="s">
        <v>193</v>
      </c>
      <c r="L120" s="54"/>
      <c r="M120" s="54">
        <v>42879.12222222222</v>
      </c>
      <c r="N120" s="54">
        <v>42879.173611111109</v>
      </c>
      <c r="O120" s="54"/>
      <c r="P120" s="54"/>
      <c r="Q120" s="21" t="s">
        <v>133</v>
      </c>
      <c r="R120" s="20"/>
      <c r="S120" s="22" t="s">
        <v>0</v>
      </c>
      <c r="T120" s="20"/>
      <c r="U120" s="54"/>
      <c r="V120" s="54"/>
      <c r="W120" s="54"/>
      <c r="X120" s="92">
        <f t="shared" si="4"/>
        <v>0</v>
      </c>
      <c r="Y120" s="92">
        <f t="shared" si="5"/>
        <v>0</v>
      </c>
      <c r="Z120" s="20"/>
      <c r="AA120" s="20"/>
      <c r="AB120" s="25" t="s">
        <v>0</v>
      </c>
      <c r="AC120" s="145" t="e">
        <f>VLOOKUP(H120, '[1]Technical Component'!$B$2:$C$217, 2, FALSE)</f>
        <v>#VALUE!</v>
      </c>
      <c r="AD120" s="25"/>
      <c r="AE120" s="25"/>
      <c r="AF120" s="25"/>
      <c r="AG120" s="25"/>
    </row>
    <row r="121" spans="1:33" ht="45">
      <c r="A121" s="122" t="s">
        <v>409</v>
      </c>
      <c r="B121" s="5"/>
      <c r="C121" s="20" t="s">
        <v>60</v>
      </c>
      <c r="D121" s="20" t="s">
        <v>410</v>
      </c>
      <c r="E121" s="2" t="s">
        <v>62</v>
      </c>
      <c r="F121" s="20" t="s">
        <v>411</v>
      </c>
      <c r="G121" s="20"/>
      <c r="H121" s="144" t="e">
        <f t="shared" si="3"/>
        <v>#VALUE!</v>
      </c>
      <c r="I121" s="20" t="s">
        <v>412</v>
      </c>
      <c r="J121" s="82" t="s">
        <v>65</v>
      </c>
      <c r="K121" s="20" t="s">
        <v>193</v>
      </c>
      <c r="L121" s="54"/>
      <c r="M121" s="54">
        <v>42800.375694444447</v>
      </c>
      <c r="N121" s="54">
        <v>42800.407638888886</v>
      </c>
      <c r="O121" s="54"/>
      <c r="P121" s="54"/>
      <c r="Q121" s="20" t="s">
        <v>151</v>
      </c>
      <c r="R121" s="20"/>
      <c r="S121" s="25" t="s">
        <v>184</v>
      </c>
      <c r="T121" s="20"/>
      <c r="U121" s="54"/>
      <c r="V121" s="54"/>
      <c r="W121" s="54"/>
      <c r="X121" s="8">
        <f t="shared" si="4"/>
        <v>0</v>
      </c>
      <c r="Y121" s="8">
        <f t="shared" si="5"/>
        <v>0</v>
      </c>
      <c r="Z121" s="20"/>
      <c r="AA121" s="20"/>
      <c r="AB121" s="25"/>
      <c r="AC121" s="145" t="e">
        <f>VLOOKUP(H121, '[1]Technical Component'!$B$2:$C$217, 2, FALSE)</f>
        <v>#VALUE!</v>
      </c>
      <c r="AD121" s="25"/>
      <c r="AE121" s="25"/>
      <c r="AF121" s="25"/>
      <c r="AG121" s="25"/>
    </row>
    <row r="122" spans="1:33" ht="45">
      <c r="A122" s="122" t="s">
        <v>413</v>
      </c>
      <c r="B122" s="5"/>
      <c r="C122" s="20" t="s">
        <v>60</v>
      </c>
      <c r="D122" s="20" t="s">
        <v>414</v>
      </c>
      <c r="E122" s="2" t="s">
        <v>246</v>
      </c>
      <c r="F122" s="20" t="s">
        <v>19</v>
      </c>
      <c r="G122" s="20"/>
      <c r="H122" s="144" t="e">
        <f t="shared" si="3"/>
        <v>#VALUE!</v>
      </c>
      <c r="I122" s="20" t="s">
        <v>321</v>
      </c>
      <c r="J122" s="20" t="s">
        <v>303</v>
      </c>
      <c r="K122" s="20" t="s">
        <v>193</v>
      </c>
      <c r="L122" s="54"/>
      <c r="M122" s="54">
        <v>42831.498611111114</v>
      </c>
      <c r="N122" s="54">
        <v>42831.5</v>
      </c>
      <c r="O122" s="54"/>
      <c r="P122" s="54"/>
      <c r="Q122" s="20" t="s">
        <v>136</v>
      </c>
      <c r="R122" s="20"/>
      <c r="S122" s="25" t="s">
        <v>0</v>
      </c>
      <c r="T122" s="20"/>
      <c r="U122" s="54"/>
      <c r="V122" s="54"/>
      <c r="W122" s="54"/>
      <c r="X122" s="8">
        <f t="shared" si="4"/>
        <v>0</v>
      </c>
      <c r="Y122" s="8">
        <f t="shared" si="5"/>
        <v>0</v>
      </c>
      <c r="Z122" s="20"/>
      <c r="AA122" s="20"/>
      <c r="AB122" s="25" t="s">
        <v>184</v>
      </c>
      <c r="AC122" s="145" t="e">
        <f>VLOOKUP(H122, '[1]Technical Component'!$B$2:$C$217, 2, FALSE)</f>
        <v>#VALUE!</v>
      </c>
      <c r="AD122" s="25"/>
      <c r="AE122" s="25"/>
      <c r="AF122" s="25"/>
      <c r="AG122" s="25"/>
    </row>
    <row r="123" spans="1:33" ht="30">
      <c r="A123" s="122" t="s">
        <v>415</v>
      </c>
      <c r="B123" s="5"/>
      <c r="C123" s="20" t="s">
        <v>60</v>
      </c>
      <c r="D123" s="20" t="s">
        <v>416</v>
      </c>
      <c r="E123" s="2" t="s">
        <v>62</v>
      </c>
      <c r="F123" s="20" t="s">
        <v>19</v>
      </c>
      <c r="G123" s="20"/>
      <c r="H123" s="144" t="e">
        <f t="shared" si="3"/>
        <v>#VALUE!</v>
      </c>
      <c r="I123" s="20" t="s">
        <v>294</v>
      </c>
      <c r="J123" s="20" t="s">
        <v>294</v>
      </c>
      <c r="K123" s="20" t="s">
        <v>193</v>
      </c>
      <c r="L123" s="54">
        <v>42912.390972222223</v>
      </c>
      <c r="M123" s="54">
        <v>42913.411805555559</v>
      </c>
      <c r="N123" s="54">
        <v>42913.411805555559</v>
      </c>
      <c r="O123" s="54"/>
      <c r="P123" s="54"/>
      <c r="Q123" s="20" t="s">
        <v>71</v>
      </c>
      <c r="R123" s="20"/>
      <c r="S123" s="25" t="s">
        <v>0</v>
      </c>
      <c r="T123" s="20"/>
      <c r="U123" s="54"/>
      <c r="V123" s="54"/>
      <c r="W123" s="54"/>
      <c r="X123" s="8">
        <f t="shared" si="4"/>
        <v>0</v>
      </c>
      <c r="Y123" s="8">
        <f t="shared" si="5"/>
        <v>0</v>
      </c>
      <c r="Z123" s="20"/>
      <c r="AA123" s="20"/>
      <c r="AB123" s="25" t="s">
        <v>184</v>
      </c>
      <c r="AC123" s="145" t="e">
        <f>VLOOKUP(H123, '[1]Technical Component'!$B$2:$C$217, 2, FALSE)</f>
        <v>#VALUE!</v>
      </c>
      <c r="AD123" s="25"/>
      <c r="AE123" s="25"/>
      <c r="AF123" s="25"/>
      <c r="AG123" s="25"/>
    </row>
    <row r="124" spans="1:33" ht="45">
      <c r="A124" s="122" t="s">
        <v>417</v>
      </c>
      <c r="B124" s="5"/>
      <c r="C124" s="20" t="s">
        <v>85</v>
      </c>
      <c r="D124" s="20" t="s">
        <v>418</v>
      </c>
      <c r="E124" s="2" t="s">
        <v>62</v>
      </c>
      <c r="F124" s="20" t="s">
        <v>182</v>
      </c>
      <c r="G124" s="20"/>
      <c r="H124" s="144" t="e">
        <f t="shared" si="3"/>
        <v>#VALUE!</v>
      </c>
      <c r="I124" s="20" t="s">
        <v>419</v>
      </c>
      <c r="J124" s="20" t="s">
        <v>235</v>
      </c>
      <c r="K124" s="20" t="s">
        <v>193</v>
      </c>
      <c r="L124" s="54">
        <v>42899.646527777775</v>
      </c>
      <c r="M124" s="54">
        <v>42899.677777777775</v>
      </c>
      <c r="N124" s="54">
        <v>42899.692361111112</v>
      </c>
      <c r="O124" s="54"/>
      <c r="P124" s="54"/>
      <c r="Q124" s="20" t="s">
        <v>133</v>
      </c>
      <c r="R124" s="20"/>
      <c r="S124" s="25" t="s">
        <v>0</v>
      </c>
      <c r="T124" s="20"/>
      <c r="U124" s="54"/>
      <c r="V124" s="54"/>
      <c r="W124" s="54"/>
      <c r="X124" s="8">
        <f t="shared" si="4"/>
        <v>0</v>
      </c>
      <c r="Y124" s="8">
        <f t="shared" si="5"/>
        <v>0</v>
      </c>
      <c r="Z124" s="20"/>
      <c r="AA124" s="20"/>
      <c r="AB124" s="25" t="s">
        <v>184</v>
      </c>
      <c r="AC124" s="145" t="e">
        <f>VLOOKUP(H124, '[1]Technical Component'!$B$2:$C$217, 2, FALSE)</f>
        <v>#VALUE!</v>
      </c>
      <c r="AD124" s="25"/>
      <c r="AE124" s="25"/>
      <c r="AF124" s="25"/>
      <c r="AG124" s="25"/>
    </row>
    <row r="125" spans="1:33" ht="30">
      <c r="A125" s="122" t="s">
        <v>420</v>
      </c>
      <c r="B125" s="5"/>
      <c r="C125" s="20" t="s">
        <v>60</v>
      </c>
      <c r="D125" s="20" t="s">
        <v>421</v>
      </c>
      <c r="E125" s="2" t="s">
        <v>62</v>
      </c>
      <c r="F125" s="20" t="s">
        <v>264</v>
      </c>
      <c r="G125" s="20"/>
      <c r="H125" s="144" t="e">
        <f t="shared" si="3"/>
        <v>#VALUE!</v>
      </c>
      <c r="I125" s="20" t="s">
        <v>183</v>
      </c>
      <c r="J125" s="82" t="s">
        <v>65</v>
      </c>
      <c r="K125" s="20" t="s">
        <v>193</v>
      </c>
      <c r="L125" s="54"/>
      <c r="M125" s="54">
        <v>42789.621527777781</v>
      </c>
      <c r="N125" s="54">
        <v>42789.629166666666</v>
      </c>
      <c r="O125" s="54"/>
      <c r="P125" s="54"/>
      <c r="Q125" s="20" t="s">
        <v>88</v>
      </c>
      <c r="R125" s="20"/>
      <c r="S125" s="25" t="s">
        <v>0</v>
      </c>
      <c r="T125" s="20"/>
      <c r="U125" s="54"/>
      <c r="V125" s="54"/>
      <c r="W125" s="54"/>
      <c r="X125" s="8">
        <f t="shared" si="4"/>
        <v>0</v>
      </c>
      <c r="Y125" s="8">
        <f t="shared" si="5"/>
        <v>0</v>
      </c>
      <c r="Z125" s="20"/>
      <c r="AA125" s="20"/>
      <c r="AB125" s="25" t="s">
        <v>184</v>
      </c>
      <c r="AC125" s="145" t="e">
        <f>VLOOKUP(H125, '[1]Technical Component'!$B$2:$C$217, 2, FALSE)</f>
        <v>#VALUE!</v>
      </c>
      <c r="AD125" s="25"/>
      <c r="AE125" s="25"/>
      <c r="AF125" s="25"/>
      <c r="AG125" s="25"/>
    </row>
    <row r="126" spans="1:33" ht="30">
      <c r="A126" s="122" t="s">
        <v>422</v>
      </c>
      <c r="B126" s="5"/>
      <c r="C126" s="20" t="s">
        <v>60</v>
      </c>
      <c r="D126" s="20" t="s">
        <v>423</v>
      </c>
      <c r="E126" s="2" t="s">
        <v>62</v>
      </c>
      <c r="F126" s="20" t="s">
        <v>424</v>
      </c>
      <c r="G126" s="20"/>
      <c r="H126" s="144" t="e">
        <f t="shared" si="3"/>
        <v>#VALUE!</v>
      </c>
      <c r="I126" s="20" t="s">
        <v>266</v>
      </c>
      <c r="J126" s="20" t="s">
        <v>266</v>
      </c>
      <c r="K126" s="20" t="s">
        <v>193</v>
      </c>
      <c r="L126" s="54"/>
      <c r="M126" s="54">
        <v>42879.468055555553</v>
      </c>
      <c r="N126" s="54">
        <v>42879.472916666666</v>
      </c>
      <c r="O126" s="54"/>
      <c r="P126" s="54"/>
      <c r="Q126" s="20" t="s">
        <v>133</v>
      </c>
      <c r="R126" s="20"/>
      <c r="S126" s="25" t="s">
        <v>0</v>
      </c>
      <c r="T126" s="20"/>
      <c r="U126" s="54"/>
      <c r="V126" s="54"/>
      <c r="W126" s="54"/>
      <c r="X126" s="8">
        <f t="shared" si="4"/>
        <v>0</v>
      </c>
      <c r="Y126" s="8">
        <f t="shared" si="5"/>
        <v>0</v>
      </c>
      <c r="Z126" s="20"/>
      <c r="AA126" s="20"/>
      <c r="AB126" s="25" t="s">
        <v>184</v>
      </c>
      <c r="AC126" s="145" t="e">
        <f>VLOOKUP(H126, '[1]Technical Component'!$B$2:$C$217, 2, FALSE)</f>
        <v>#VALUE!</v>
      </c>
      <c r="AD126" s="25"/>
      <c r="AE126" s="25"/>
      <c r="AF126" s="25"/>
      <c r="AG126" s="25"/>
    </row>
    <row r="127" spans="1:33" ht="30">
      <c r="A127" s="122" t="s">
        <v>425</v>
      </c>
      <c r="B127" s="5"/>
      <c r="C127" s="20" t="s">
        <v>60</v>
      </c>
      <c r="D127" s="20" t="s">
        <v>426</v>
      </c>
      <c r="E127" s="2" t="s">
        <v>62</v>
      </c>
      <c r="F127" s="20" t="s">
        <v>297</v>
      </c>
      <c r="G127" s="20"/>
      <c r="H127" s="144" t="e">
        <f t="shared" si="3"/>
        <v>#VALUE!</v>
      </c>
      <c r="I127" s="20" t="s">
        <v>389</v>
      </c>
      <c r="J127" s="20" t="s">
        <v>284</v>
      </c>
      <c r="K127" s="20" t="s">
        <v>193</v>
      </c>
      <c r="L127" s="54"/>
      <c r="M127" s="54">
        <v>42880.531944444447</v>
      </c>
      <c r="N127" s="54">
        <v>42880.663888888892</v>
      </c>
      <c r="O127" s="54"/>
      <c r="P127" s="54"/>
      <c r="Q127" s="20" t="s">
        <v>133</v>
      </c>
      <c r="R127" s="20"/>
      <c r="S127" s="25" t="s">
        <v>0</v>
      </c>
      <c r="T127" s="20"/>
      <c r="U127" s="54"/>
      <c r="V127" s="54"/>
      <c r="W127" s="54"/>
      <c r="X127" s="8">
        <f t="shared" si="4"/>
        <v>0</v>
      </c>
      <c r="Y127" s="8">
        <f t="shared" si="5"/>
        <v>0</v>
      </c>
      <c r="Z127" s="20"/>
      <c r="AA127" s="20"/>
      <c r="AB127" s="25" t="s">
        <v>184</v>
      </c>
      <c r="AC127" s="145" t="e">
        <f>VLOOKUP(H127, '[1]Technical Component'!$B$2:$C$217, 2, FALSE)</f>
        <v>#VALUE!</v>
      </c>
      <c r="AD127" s="25"/>
      <c r="AE127" s="25"/>
      <c r="AF127" s="25"/>
      <c r="AG127" s="25"/>
    </row>
    <row r="128" spans="1:33" ht="30">
      <c r="A128" s="122" t="s">
        <v>427</v>
      </c>
      <c r="B128" s="5"/>
      <c r="C128" s="20" t="s">
        <v>60</v>
      </c>
      <c r="D128" s="20" t="s">
        <v>428</v>
      </c>
      <c r="E128" s="2" t="s">
        <v>62</v>
      </c>
      <c r="F128" s="20" t="s">
        <v>259</v>
      </c>
      <c r="G128" s="20"/>
      <c r="H128" s="144" t="e">
        <f t="shared" si="3"/>
        <v>#VALUE!</v>
      </c>
      <c r="I128" s="20" t="s">
        <v>429</v>
      </c>
      <c r="J128" s="20" t="s">
        <v>235</v>
      </c>
      <c r="K128" s="20" t="s">
        <v>193</v>
      </c>
      <c r="L128" s="54">
        <v>42867.407638888886</v>
      </c>
      <c r="M128" s="54">
        <v>42867.444444444445</v>
      </c>
      <c r="N128" s="54">
        <v>42867.509722222225</v>
      </c>
      <c r="O128" s="54"/>
      <c r="P128" s="54"/>
      <c r="Q128" s="20" t="s">
        <v>88</v>
      </c>
      <c r="R128" s="20"/>
      <c r="S128" s="25" t="s">
        <v>0</v>
      </c>
      <c r="T128" s="20"/>
      <c r="U128" s="54"/>
      <c r="V128" s="54"/>
      <c r="W128" s="54"/>
      <c r="X128" s="8">
        <f t="shared" si="4"/>
        <v>0</v>
      </c>
      <c r="Y128" s="8">
        <f t="shared" si="5"/>
        <v>0</v>
      </c>
      <c r="Z128" s="20"/>
      <c r="AA128" s="20"/>
      <c r="AB128" s="25" t="s">
        <v>184</v>
      </c>
      <c r="AC128" s="145" t="e">
        <f>VLOOKUP(H128, '[1]Technical Component'!$B$2:$C$217, 2, FALSE)</f>
        <v>#VALUE!</v>
      </c>
      <c r="AD128" s="25"/>
      <c r="AE128" s="25"/>
      <c r="AF128" s="25"/>
      <c r="AG128" s="25"/>
    </row>
    <row r="129" spans="1:33" ht="45">
      <c r="A129" s="122" t="s">
        <v>430</v>
      </c>
      <c r="B129" s="5"/>
      <c r="C129" s="20" t="s">
        <v>60</v>
      </c>
      <c r="D129" s="20" t="s">
        <v>431</v>
      </c>
      <c r="E129" s="2" t="s">
        <v>62</v>
      </c>
      <c r="F129" s="20" t="s">
        <v>432</v>
      </c>
      <c r="G129" s="20"/>
      <c r="H129" s="144" t="e">
        <f t="shared" si="3"/>
        <v>#VALUE!</v>
      </c>
      <c r="I129" s="20" t="s">
        <v>266</v>
      </c>
      <c r="J129" s="82" t="s">
        <v>65</v>
      </c>
      <c r="K129" s="20" t="s">
        <v>193</v>
      </c>
      <c r="L129" s="54"/>
      <c r="M129" s="54">
        <v>42857.686805555553</v>
      </c>
      <c r="N129" s="54">
        <v>42857.702777777777</v>
      </c>
      <c r="O129" s="54"/>
      <c r="P129" s="54"/>
      <c r="Q129" s="20" t="s">
        <v>151</v>
      </c>
      <c r="R129" s="20"/>
      <c r="S129" s="25" t="s">
        <v>0</v>
      </c>
      <c r="T129" s="20"/>
      <c r="U129" s="54"/>
      <c r="V129" s="54"/>
      <c r="W129" s="54"/>
      <c r="X129" s="8">
        <f t="shared" si="4"/>
        <v>0</v>
      </c>
      <c r="Y129" s="8">
        <f t="shared" si="5"/>
        <v>0</v>
      </c>
      <c r="Z129" s="20"/>
      <c r="AA129" s="20"/>
      <c r="AB129" s="25" t="s">
        <v>184</v>
      </c>
      <c r="AC129" s="145" t="e">
        <f>VLOOKUP(H129, '[1]Technical Component'!$B$2:$C$217, 2, FALSE)</f>
        <v>#VALUE!</v>
      </c>
      <c r="AD129" s="25"/>
      <c r="AE129" s="25"/>
      <c r="AF129" s="25"/>
      <c r="AG129" s="25"/>
    </row>
    <row r="130" spans="1:33" ht="30">
      <c r="A130" s="122" t="s">
        <v>433</v>
      </c>
      <c r="B130" s="5"/>
      <c r="C130" s="20" t="s">
        <v>60</v>
      </c>
      <c r="D130" s="20" t="s">
        <v>434</v>
      </c>
      <c r="E130" s="2" t="s">
        <v>62</v>
      </c>
      <c r="F130" s="20" t="s">
        <v>379</v>
      </c>
      <c r="G130" s="20"/>
      <c r="H130" s="144" t="e">
        <f t="shared" si="3"/>
        <v>#VALUE!</v>
      </c>
      <c r="I130" s="20" t="s">
        <v>435</v>
      </c>
      <c r="J130" s="20" t="s">
        <v>235</v>
      </c>
      <c r="K130" s="20" t="s">
        <v>193</v>
      </c>
      <c r="L130" s="54"/>
      <c r="M130" s="54">
        <v>42845.652777777781</v>
      </c>
      <c r="N130" s="54">
        <v>42845.65625</v>
      </c>
      <c r="O130" s="54"/>
      <c r="P130" s="54"/>
      <c r="Q130" s="20" t="s">
        <v>88</v>
      </c>
      <c r="R130" s="20"/>
      <c r="S130" s="25" t="s">
        <v>184</v>
      </c>
      <c r="T130" s="20"/>
      <c r="U130" s="54"/>
      <c r="V130" s="54"/>
      <c r="W130" s="54"/>
      <c r="X130" s="8">
        <f t="shared" si="4"/>
        <v>0</v>
      </c>
      <c r="Y130" s="8">
        <f t="shared" si="5"/>
        <v>0</v>
      </c>
      <c r="Z130" s="20"/>
      <c r="AA130" s="20"/>
      <c r="AB130" s="25"/>
      <c r="AC130" s="145" t="e">
        <f>VLOOKUP(H130, '[1]Technical Component'!$B$2:$C$217, 2, FALSE)</f>
        <v>#VALUE!</v>
      </c>
      <c r="AD130" s="25"/>
      <c r="AE130" s="25"/>
      <c r="AF130" s="25"/>
      <c r="AG130" s="25"/>
    </row>
    <row r="131" spans="1:33" ht="45">
      <c r="A131" s="122" t="s">
        <v>436</v>
      </c>
      <c r="B131" s="5"/>
      <c r="C131" s="20" t="s">
        <v>60</v>
      </c>
      <c r="D131" s="20" t="s">
        <v>437</v>
      </c>
      <c r="E131" s="2" t="s">
        <v>62</v>
      </c>
      <c r="F131" s="20" t="s">
        <v>277</v>
      </c>
      <c r="G131" s="20"/>
      <c r="H131" s="144" t="e">
        <f t="shared" ref="H131:H194" si="6">TRIM((RIGHT(G131,LEN(G131)-SEARCH("-",G131,SEARCH("-",G131)-1))))</f>
        <v>#VALUE!</v>
      </c>
      <c r="I131" s="20" t="s">
        <v>278</v>
      </c>
      <c r="J131" s="20" t="s">
        <v>270</v>
      </c>
      <c r="K131" s="20" t="s">
        <v>193</v>
      </c>
      <c r="L131" s="54"/>
      <c r="M131" s="54">
        <v>42793.938888888886</v>
      </c>
      <c r="N131" s="54">
        <v>42794.038194444445</v>
      </c>
      <c r="O131" s="54"/>
      <c r="P131" s="54"/>
      <c r="Q131" s="20" t="s">
        <v>201</v>
      </c>
      <c r="R131" s="20"/>
      <c r="S131" s="25" t="s">
        <v>0</v>
      </c>
      <c r="T131" s="20"/>
      <c r="U131" s="54"/>
      <c r="V131" s="54"/>
      <c r="W131" s="54"/>
      <c r="X131" s="8">
        <f t="shared" ref="X131:X194" si="7">(W131-U131)*24</f>
        <v>0</v>
      </c>
      <c r="Y131" s="8">
        <f t="shared" ref="Y131:Y194" si="8">(V131-U131)*24</f>
        <v>0</v>
      </c>
      <c r="Z131" s="20"/>
      <c r="AA131" s="20"/>
      <c r="AB131" s="25" t="s">
        <v>184</v>
      </c>
      <c r="AC131" s="145" t="e">
        <f>VLOOKUP(H131, '[1]Technical Component'!$B$2:$C$217, 2, FALSE)</f>
        <v>#VALUE!</v>
      </c>
      <c r="AD131" s="25"/>
      <c r="AE131" s="25"/>
      <c r="AF131" s="25"/>
      <c r="AG131" s="25"/>
    </row>
    <row r="132" spans="1:33" ht="60">
      <c r="A132" s="122" t="s">
        <v>438</v>
      </c>
      <c r="B132" s="5"/>
      <c r="C132" s="20" t="s">
        <v>60</v>
      </c>
      <c r="D132" s="20" t="s">
        <v>439</v>
      </c>
      <c r="E132" s="2" t="s">
        <v>62</v>
      </c>
      <c r="F132" s="20" t="s">
        <v>440</v>
      </c>
      <c r="G132" s="20"/>
      <c r="H132" s="144" t="e">
        <f t="shared" si="6"/>
        <v>#VALUE!</v>
      </c>
      <c r="I132" s="20" t="s">
        <v>441</v>
      </c>
      <c r="J132" s="20" t="s">
        <v>225</v>
      </c>
      <c r="K132" s="20" t="s">
        <v>193</v>
      </c>
      <c r="L132" s="54">
        <v>42812.056250000001</v>
      </c>
      <c r="M132" s="54">
        <v>42812.290972222225</v>
      </c>
      <c r="N132" s="54">
        <v>42812.383333333331</v>
      </c>
      <c r="O132" s="54"/>
      <c r="P132" s="54"/>
      <c r="Q132" s="20" t="s">
        <v>88</v>
      </c>
      <c r="R132" s="20"/>
      <c r="S132" s="25" t="s">
        <v>0</v>
      </c>
      <c r="T132" s="20"/>
      <c r="U132" s="54"/>
      <c r="V132" s="54"/>
      <c r="W132" s="54"/>
      <c r="X132" s="8">
        <f t="shared" si="7"/>
        <v>0</v>
      </c>
      <c r="Y132" s="8">
        <f t="shared" si="8"/>
        <v>0</v>
      </c>
      <c r="Z132" s="20"/>
      <c r="AA132" s="20"/>
      <c r="AB132" s="25" t="s">
        <v>184</v>
      </c>
      <c r="AC132" s="145" t="e">
        <f>VLOOKUP(H132, '[1]Technical Component'!$B$2:$C$217, 2, FALSE)</f>
        <v>#VALUE!</v>
      </c>
      <c r="AD132" s="25"/>
      <c r="AE132" s="25"/>
      <c r="AF132" s="25"/>
      <c r="AG132" s="25"/>
    </row>
    <row r="133" spans="1:33" ht="30">
      <c r="A133" s="122" t="s">
        <v>442</v>
      </c>
      <c r="B133" s="5"/>
      <c r="C133" s="20" t="s">
        <v>60</v>
      </c>
      <c r="D133" s="20" t="s">
        <v>443</v>
      </c>
      <c r="E133" s="2" t="s">
        <v>62</v>
      </c>
      <c r="F133" s="20" t="s">
        <v>336</v>
      </c>
      <c r="G133" s="20"/>
      <c r="H133" s="144" t="e">
        <f t="shared" si="6"/>
        <v>#VALUE!</v>
      </c>
      <c r="I133" s="20" t="s">
        <v>337</v>
      </c>
      <c r="J133" s="20" t="s">
        <v>284</v>
      </c>
      <c r="K133" s="20" t="s">
        <v>193</v>
      </c>
      <c r="L133" s="54"/>
      <c r="M133" s="54">
        <v>42878.455555555556</v>
      </c>
      <c r="N133" s="54">
        <v>42878.688194444447</v>
      </c>
      <c r="O133" s="54"/>
      <c r="P133" s="54"/>
      <c r="Q133" s="20" t="s">
        <v>133</v>
      </c>
      <c r="R133" s="20"/>
      <c r="S133" s="25" t="s">
        <v>0</v>
      </c>
      <c r="T133" s="20"/>
      <c r="U133" s="54"/>
      <c r="V133" s="54"/>
      <c r="W133" s="54"/>
      <c r="X133" s="8">
        <f t="shared" si="7"/>
        <v>0</v>
      </c>
      <c r="Y133" s="8">
        <f t="shared" si="8"/>
        <v>0</v>
      </c>
      <c r="Z133" s="20"/>
      <c r="AA133" s="20"/>
      <c r="AB133" s="25" t="s">
        <v>184</v>
      </c>
      <c r="AC133" s="145" t="e">
        <f>VLOOKUP(H133, '[1]Technical Component'!$B$2:$C$217, 2, FALSE)</f>
        <v>#VALUE!</v>
      </c>
      <c r="AD133" s="25"/>
      <c r="AE133" s="25"/>
      <c r="AF133" s="25"/>
      <c r="AG133" s="25"/>
    </row>
    <row r="134" spans="1:33" ht="30">
      <c r="A134" s="122" t="s">
        <v>444</v>
      </c>
      <c r="B134" s="5"/>
      <c r="C134" s="20" t="s">
        <v>85</v>
      </c>
      <c r="D134" s="20" t="s">
        <v>445</v>
      </c>
      <c r="E134" s="2" t="s">
        <v>62</v>
      </c>
      <c r="F134" s="20" t="s">
        <v>259</v>
      </c>
      <c r="G134" s="20"/>
      <c r="H134" s="144" t="e">
        <f t="shared" si="6"/>
        <v>#VALUE!</v>
      </c>
      <c r="I134" s="20" t="s">
        <v>446</v>
      </c>
      <c r="J134" s="20" t="s">
        <v>359</v>
      </c>
      <c r="K134" s="20" t="s">
        <v>193</v>
      </c>
      <c r="L134" s="54"/>
      <c r="M134" s="54">
        <v>42828.897916666669</v>
      </c>
      <c r="N134" s="54">
        <v>42828.970138888886</v>
      </c>
      <c r="O134" s="54"/>
      <c r="P134" s="54"/>
      <c r="Q134" s="20" t="s">
        <v>88</v>
      </c>
      <c r="R134" s="20"/>
      <c r="S134" s="25" t="s">
        <v>0</v>
      </c>
      <c r="T134" s="20"/>
      <c r="U134" s="54"/>
      <c r="V134" s="54"/>
      <c r="W134" s="54"/>
      <c r="X134" s="8">
        <f t="shared" si="7"/>
        <v>0</v>
      </c>
      <c r="Y134" s="8">
        <f t="shared" si="8"/>
        <v>0</v>
      </c>
      <c r="Z134" s="20"/>
      <c r="AA134" s="20"/>
      <c r="AB134" s="25" t="s">
        <v>184</v>
      </c>
      <c r="AC134" s="145" t="e">
        <f>VLOOKUP(H134, '[1]Technical Component'!$B$2:$C$217, 2, FALSE)</f>
        <v>#VALUE!</v>
      </c>
      <c r="AD134" s="25"/>
      <c r="AE134" s="25"/>
      <c r="AF134" s="25"/>
      <c r="AG134" s="25"/>
    </row>
    <row r="135" spans="1:33" ht="30">
      <c r="A135" s="122" t="s">
        <v>447</v>
      </c>
      <c r="B135" s="5"/>
      <c r="C135" s="20" t="s">
        <v>60</v>
      </c>
      <c r="D135" s="20" t="s">
        <v>448</v>
      </c>
      <c r="E135" s="2" t="s">
        <v>246</v>
      </c>
      <c r="F135" s="20" t="s">
        <v>449</v>
      </c>
      <c r="G135" s="20"/>
      <c r="H135" s="144" t="e">
        <f t="shared" si="6"/>
        <v>#VALUE!</v>
      </c>
      <c r="I135" s="20" t="s">
        <v>389</v>
      </c>
      <c r="J135" s="20" t="s">
        <v>303</v>
      </c>
      <c r="K135" s="20" t="s">
        <v>193</v>
      </c>
      <c r="L135" s="54"/>
      <c r="M135" s="54">
        <v>42821.373611111114</v>
      </c>
      <c r="N135" s="54">
        <v>42821.45208333333</v>
      </c>
      <c r="O135" s="54"/>
      <c r="P135" s="54"/>
      <c r="Q135" s="20" t="s">
        <v>88</v>
      </c>
      <c r="R135" s="20"/>
      <c r="S135" s="25" t="s">
        <v>0</v>
      </c>
      <c r="T135" s="20"/>
      <c r="U135" s="54"/>
      <c r="V135" s="54"/>
      <c r="W135" s="54"/>
      <c r="X135" s="8">
        <f t="shared" si="7"/>
        <v>0</v>
      </c>
      <c r="Y135" s="8">
        <f t="shared" si="8"/>
        <v>0</v>
      </c>
      <c r="Z135" s="20"/>
      <c r="AA135" s="20"/>
      <c r="AB135" s="25" t="s">
        <v>184</v>
      </c>
      <c r="AC135" s="145" t="e">
        <f>VLOOKUP(H135, '[1]Technical Component'!$B$2:$C$217, 2, FALSE)</f>
        <v>#VALUE!</v>
      </c>
      <c r="AD135" s="25"/>
      <c r="AE135" s="25"/>
      <c r="AF135" s="25"/>
      <c r="AG135" s="25"/>
    </row>
    <row r="136" spans="1:33" ht="45">
      <c r="A136" s="122" t="s">
        <v>450</v>
      </c>
      <c r="B136" s="5"/>
      <c r="C136" s="20" t="s">
        <v>85</v>
      </c>
      <c r="D136" s="20" t="s">
        <v>451</v>
      </c>
      <c r="E136" s="2" t="s">
        <v>62</v>
      </c>
      <c r="F136" s="20" t="s">
        <v>358</v>
      </c>
      <c r="G136" s="20"/>
      <c r="H136" s="144" t="e">
        <f t="shared" si="6"/>
        <v>#VALUE!</v>
      </c>
      <c r="I136" s="20" t="s">
        <v>452</v>
      </c>
      <c r="J136" s="20" t="s">
        <v>452</v>
      </c>
      <c r="K136" s="20" t="s">
        <v>193</v>
      </c>
      <c r="L136" s="54"/>
      <c r="M136" s="54">
        <v>42885.897222222222</v>
      </c>
      <c r="N136" s="54">
        <v>42885.917361111111</v>
      </c>
      <c r="O136" s="54"/>
      <c r="P136" s="54"/>
      <c r="Q136" s="20" t="s">
        <v>151</v>
      </c>
      <c r="R136" s="20"/>
      <c r="S136" s="25" t="s">
        <v>0</v>
      </c>
      <c r="T136" s="20"/>
      <c r="U136" s="54"/>
      <c r="V136" s="54"/>
      <c r="W136" s="54"/>
      <c r="X136" s="8">
        <f t="shared" si="7"/>
        <v>0</v>
      </c>
      <c r="Y136" s="8">
        <f t="shared" si="8"/>
        <v>0</v>
      </c>
      <c r="Z136" s="20"/>
      <c r="AA136" s="20"/>
      <c r="AB136" s="25" t="s">
        <v>184</v>
      </c>
      <c r="AC136" s="145" t="e">
        <f>VLOOKUP(H136, '[1]Technical Component'!$B$2:$C$217, 2, FALSE)</f>
        <v>#VALUE!</v>
      </c>
      <c r="AD136" s="25"/>
      <c r="AE136" s="25"/>
      <c r="AF136" s="25"/>
      <c r="AG136" s="25"/>
    </row>
    <row r="137" spans="1:33" ht="30">
      <c r="A137" s="122" t="s">
        <v>453</v>
      </c>
      <c r="B137" s="5"/>
      <c r="C137" s="20" t="s">
        <v>60</v>
      </c>
      <c r="D137" s="20" t="s">
        <v>454</v>
      </c>
      <c r="E137" s="2" t="s">
        <v>62</v>
      </c>
      <c r="F137" s="20" t="s">
        <v>238</v>
      </c>
      <c r="G137" s="20"/>
      <c r="H137" s="144" t="e">
        <f t="shared" si="6"/>
        <v>#VALUE!</v>
      </c>
      <c r="I137" s="20" t="s">
        <v>239</v>
      </c>
      <c r="J137" s="82" t="s">
        <v>65</v>
      </c>
      <c r="K137" s="20"/>
      <c r="L137" s="54">
        <v>42756.392361111109</v>
      </c>
      <c r="M137" s="54">
        <v>42756.42291666667</v>
      </c>
      <c r="N137" s="54">
        <v>42811.506944444445</v>
      </c>
      <c r="O137" s="54"/>
      <c r="P137" s="54"/>
      <c r="Q137" s="20" t="s">
        <v>112</v>
      </c>
      <c r="R137" s="20"/>
      <c r="S137" s="25" t="s">
        <v>0</v>
      </c>
      <c r="T137" s="20"/>
      <c r="U137" s="54"/>
      <c r="V137" s="54"/>
      <c r="W137" s="54"/>
      <c r="X137" s="8">
        <f t="shared" si="7"/>
        <v>0</v>
      </c>
      <c r="Y137" s="8">
        <f t="shared" si="8"/>
        <v>0</v>
      </c>
      <c r="Z137" s="20"/>
      <c r="AA137" s="20"/>
      <c r="AB137" s="25" t="s">
        <v>184</v>
      </c>
      <c r="AC137" s="145" t="e">
        <f>VLOOKUP(H137, '[1]Technical Component'!$B$2:$C$217, 2, FALSE)</f>
        <v>#VALUE!</v>
      </c>
      <c r="AD137" s="25"/>
      <c r="AE137" s="25"/>
      <c r="AF137" s="25"/>
      <c r="AG137" s="25"/>
    </row>
    <row r="138" spans="1:33" ht="30">
      <c r="A138" s="122" t="s">
        <v>455</v>
      </c>
      <c r="B138" s="5"/>
      <c r="C138" s="20" t="s">
        <v>85</v>
      </c>
      <c r="D138" s="20" t="s">
        <v>456</v>
      </c>
      <c r="E138" s="2" t="s">
        <v>62</v>
      </c>
      <c r="F138" s="20" t="s">
        <v>297</v>
      </c>
      <c r="G138" s="20"/>
      <c r="H138" s="144" t="e">
        <f t="shared" si="6"/>
        <v>#VALUE!</v>
      </c>
      <c r="I138" s="20" t="s">
        <v>311</v>
      </c>
      <c r="J138" s="20" t="s">
        <v>225</v>
      </c>
      <c r="K138" s="20" t="s">
        <v>193</v>
      </c>
      <c r="L138" s="54"/>
      <c r="M138" s="54">
        <v>42907.325694444444</v>
      </c>
      <c r="N138" s="54">
        <v>42907.357638888891</v>
      </c>
      <c r="O138" s="54"/>
      <c r="P138" s="54"/>
      <c r="Q138" s="21" t="s">
        <v>133</v>
      </c>
      <c r="R138" s="20"/>
      <c r="S138" s="22" t="s">
        <v>0</v>
      </c>
      <c r="T138" s="20"/>
      <c r="U138" s="54"/>
      <c r="V138" s="54"/>
      <c r="W138" s="54"/>
      <c r="X138" s="92">
        <f t="shared" si="7"/>
        <v>0</v>
      </c>
      <c r="Y138" s="92">
        <f t="shared" si="8"/>
        <v>0</v>
      </c>
      <c r="Z138" s="20"/>
      <c r="AA138" s="20"/>
      <c r="AB138" s="25" t="s">
        <v>0</v>
      </c>
      <c r="AC138" s="145" t="e">
        <f>VLOOKUP(H138, '[1]Technical Component'!$B$2:$C$217, 2, FALSE)</f>
        <v>#VALUE!</v>
      </c>
      <c r="AD138" s="25"/>
      <c r="AE138" s="25"/>
      <c r="AF138" s="25"/>
      <c r="AG138" s="25"/>
    </row>
    <row r="139" spans="1:33" ht="45">
      <c r="A139" s="122" t="s">
        <v>457</v>
      </c>
      <c r="B139" s="5"/>
      <c r="C139" s="20" t="s">
        <v>60</v>
      </c>
      <c r="D139" s="20" t="s">
        <v>458</v>
      </c>
      <c r="E139" s="2" t="s">
        <v>62</v>
      </c>
      <c r="F139" s="20" t="s">
        <v>182</v>
      </c>
      <c r="G139" s="20"/>
      <c r="H139" s="144" t="e">
        <f t="shared" si="6"/>
        <v>#VALUE!</v>
      </c>
      <c r="I139" s="20" t="s">
        <v>311</v>
      </c>
      <c r="J139" s="20" t="s">
        <v>225</v>
      </c>
      <c r="K139" s="20" t="s">
        <v>193</v>
      </c>
      <c r="L139" s="54">
        <v>42843.197916666664</v>
      </c>
      <c r="M139" s="54">
        <v>42843.270833333336</v>
      </c>
      <c r="N139" s="54">
        <v>42843.415277777778</v>
      </c>
      <c r="O139" s="54"/>
      <c r="P139" s="54"/>
      <c r="Q139" s="21" t="s">
        <v>201</v>
      </c>
      <c r="R139" s="20"/>
      <c r="S139" s="22" t="s">
        <v>0</v>
      </c>
      <c r="T139" s="20"/>
      <c r="U139" s="54"/>
      <c r="V139" s="54"/>
      <c r="W139" s="54"/>
      <c r="X139" s="92">
        <f t="shared" si="7"/>
        <v>0</v>
      </c>
      <c r="Y139" s="92">
        <f t="shared" si="8"/>
        <v>0</v>
      </c>
      <c r="Z139" s="20"/>
      <c r="AA139" s="20"/>
      <c r="AB139" s="25" t="s">
        <v>0</v>
      </c>
      <c r="AC139" s="145" t="e">
        <f>VLOOKUP(H139, '[1]Technical Component'!$B$2:$C$217, 2, FALSE)</f>
        <v>#VALUE!</v>
      </c>
      <c r="AD139" s="25"/>
      <c r="AE139" s="25"/>
      <c r="AF139" s="25"/>
      <c r="AG139" s="25"/>
    </row>
    <row r="140" spans="1:33" ht="30">
      <c r="A140" s="122" t="s">
        <v>459</v>
      </c>
      <c r="B140" s="5"/>
      <c r="C140" s="20" t="s">
        <v>60</v>
      </c>
      <c r="D140" s="20" t="s">
        <v>460</v>
      </c>
      <c r="E140" s="2" t="s">
        <v>62</v>
      </c>
      <c r="F140" s="20" t="s">
        <v>400</v>
      </c>
      <c r="G140" s="20"/>
      <c r="H140" s="144" t="e">
        <f t="shared" si="6"/>
        <v>#VALUE!</v>
      </c>
      <c r="I140" s="20" t="s">
        <v>200</v>
      </c>
      <c r="J140" s="82" t="s">
        <v>65</v>
      </c>
      <c r="K140" s="20" t="s">
        <v>193</v>
      </c>
      <c r="L140" s="54"/>
      <c r="M140" s="54">
        <v>42787.526388888888</v>
      </c>
      <c r="N140" s="54">
        <v>42787.527083333334</v>
      </c>
      <c r="O140" s="54"/>
      <c r="P140" s="54"/>
      <c r="Q140" s="21" t="s">
        <v>88</v>
      </c>
      <c r="R140" s="20"/>
      <c r="S140" s="22" t="s">
        <v>0</v>
      </c>
      <c r="T140" s="20"/>
      <c r="U140" s="54"/>
      <c r="V140" s="54"/>
      <c r="W140" s="54"/>
      <c r="X140" s="92">
        <f t="shared" si="7"/>
        <v>0</v>
      </c>
      <c r="Y140" s="92">
        <f t="shared" si="8"/>
        <v>0</v>
      </c>
      <c r="Z140" s="20"/>
      <c r="AA140" s="20"/>
      <c r="AB140" s="25" t="s">
        <v>0</v>
      </c>
      <c r="AC140" s="145" t="e">
        <f>VLOOKUP(H140, '[1]Technical Component'!$B$2:$C$217, 2, FALSE)</f>
        <v>#VALUE!</v>
      </c>
      <c r="AD140" s="25"/>
      <c r="AE140" s="25"/>
      <c r="AF140" s="25"/>
      <c r="AG140" s="25"/>
    </row>
    <row r="141" spans="1:33" ht="30">
      <c r="A141" s="122" t="s">
        <v>461</v>
      </c>
      <c r="B141" s="5"/>
      <c r="C141" s="20" t="s">
        <v>60</v>
      </c>
      <c r="D141" s="20" t="s">
        <v>462</v>
      </c>
      <c r="E141" s="2" t="s">
        <v>62</v>
      </c>
      <c r="F141" s="20" t="s">
        <v>233</v>
      </c>
      <c r="G141" s="20"/>
      <c r="H141" s="144" t="e">
        <f t="shared" si="6"/>
        <v>#VALUE!</v>
      </c>
      <c r="I141" s="20" t="s">
        <v>463</v>
      </c>
      <c r="J141" s="20" t="s">
        <v>261</v>
      </c>
      <c r="K141" s="20" t="s">
        <v>193</v>
      </c>
      <c r="L141" s="54"/>
      <c r="M141" s="54">
        <v>42895.588194444441</v>
      </c>
      <c r="N141" s="54">
        <v>42895.646527777775</v>
      </c>
      <c r="O141" s="54"/>
      <c r="P141" s="54"/>
      <c r="Q141" s="21" t="s">
        <v>116</v>
      </c>
      <c r="R141" s="20"/>
      <c r="S141" s="22" t="s">
        <v>0</v>
      </c>
      <c r="T141" s="20"/>
      <c r="U141" s="54"/>
      <c r="V141" s="54"/>
      <c r="W141" s="54"/>
      <c r="X141" s="92">
        <f t="shared" si="7"/>
        <v>0</v>
      </c>
      <c r="Y141" s="92">
        <f t="shared" si="8"/>
        <v>0</v>
      </c>
      <c r="Z141" s="20"/>
      <c r="AA141" s="20"/>
      <c r="AB141" s="25" t="s">
        <v>0</v>
      </c>
      <c r="AC141" s="145" t="e">
        <f>VLOOKUP(H141, '[1]Technical Component'!$B$2:$C$217, 2, FALSE)</f>
        <v>#VALUE!</v>
      </c>
      <c r="AD141" s="25"/>
      <c r="AE141" s="25"/>
      <c r="AF141" s="25"/>
      <c r="AG141" s="25"/>
    </row>
    <row r="142" spans="1:33" ht="30">
      <c r="A142" s="122" t="s">
        <v>464</v>
      </c>
      <c r="B142" s="5"/>
      <c r="C142" s="20" t="s">
        <v>60</v>
      </c>
      <c r="D142" s="20" t="s">
        <v>465</v>
      </c>
      <c r="E142" s="2" t="s">
        <v>62</v>
      </c>
      <c r="F142" s="20" t="s">
        <v>264</v>
      </c>
      <c r="G142" s="20"/>
      <c r="H142" s="144" t="e">
        <f t="shared" si="6"/>
        <v>#VALUE!</v>
      </c>
      <c r="I142" s="20" t="s">
        <v>466</v>
      </c>
      <c r="J142" s="82" t="s">
        <v>65</v>
      </c>
      <c r="K142" s="20"/>
      <c r="L142" s="54"/>
      <c r="M142" s="54">
        <v>42747.01458333333</v>
      </c>
      <c r="N142" s="54">
        <v>42811.505555555559</v>
      </c>
      <c r="O142" s="54"/>
      <c r="P142" s="54"/>
      <c r="Q142" s="20" t="s">
        <v>71</v>
      </c>
      <c r="R142" s="20"/>
      <c r="S142" s="25" t="s">
        <v>0</v>
      </c>
      <c r="T142" s="20"/>
      <c r="U142" s="54"/>
      <c r="V142" s="54"/>
      <c r="W142" s="54"/>
      <c r="X142" s="8">
        <f t="shared" si="7"/>
        <v>0</v>
      </c>
      <c r="Y142" s="8">
        <f t="shared" si="8"/>
        <v>0</v>
      </c>
      <c r="Z142" s="20"/>
      <c r="AA142" s="20"/>
      <c r="AB142" s="25" t="s">
        <v>184</v>
      </c>
      <c r="AC142" s="145" t="e">
        <f>VLOOKUP(H142, '[1]Technical Component'!$B$2:$C$217, 2, FALSE)</f>
        <v>#VALUE!</v>
      </c>
      <c r="AD142" s="25"/>
      <c r="AE142" s="25"/>
      <c r="AF142" s="25"/>
      <c r="AG142" s="25"/>
    </row>
    <row r="143" spans="1:33" ht="30">
      <c r="A143" s="122" t="s">
        <v>467</v>
      </c>
      <c r="B143" s="5"/>
      <c r="C143" s="20" t="s">
        <v>85</v>
      </c>
      <c r="D143" s="20" t="s">
        <v>468</v>
      </c>
      <c r="E143" s="2" t="s">
        <v>62</v>
      </c>
      <c r="F143" s="20" t="s">
        <v>233</v>
      </c>
      <c r="G143" s="20"/>
      <c r="H143" s="144" t="e">
        <f t="shared" si="6"/>
        <v>#VALUE!</v>
      </c>
      <c r="I143" s="20" t="s">
        <v>239</v>
      </c>
      <c r="J143" s="20" t="s">
        <v>294</v>
      </c>
      <c r="K143" s="20" t="s">
        <v>193</v>
      </c>
      <c r="L143" s="54"/>
      <c r="M143" s="54">
        <v>42879.862500000003</v>
      </c>
      <c r="N143" s="54">
        <v>42879.886111111111</v>
      </c>
      <c r="O143" s="54"/>
      <c r="P143" s="54"/>
      <c r="Q143" s="20" t="s">
        <v>88</v>
      </c>
      <c r="R143" s="20"/>
      <c r="S143" s="25" t="s">
        <v>0</v>
      </c>
      <c r="T143" s="20"/>
      <c r="U143" s="54"/>
      <c r="V143" s="54"/>
      <c r="W143" s="54"/>
      <c r="X143" s="8">
        <f t="shared" si="7"/>
        <v>0</v>
      </c>
      <c r="Y143" s="8">
        <f t="shared" si="8"/>
        <v>0</v>
      </c>
      <c r="Z143" s="20"/>
      <c r="AA143" s="20"/>
      <c r="AB143" s="25" t="s">
        <v>184</v>
      </c>
      <c r="AC143" s="145" t="e">
        <f>VLOOKUP(H143, '[1]Technical Component'!$B$2:$C$217, 2, FALSE)</f>
        <v>#VALUE!</v>
      </c>
      <c r="AD143" s="25"/>
      <c r="AE143" s="25"/>
      <c r="AF143" s="25"/>
      <c r="AG143" s="25"/>
    </row>
    <row r="144" spans="1:33" ht="45">
      <c r="A144" s="122" t="s">
        <v>469</v>
      </c>
      <c r="B144" s="5"/>
      <c r="C144" s="20" t="s">
        <v>60</v>
      </c>
      <c r="D144" s="20" t="s">
        <v>470</v>
      </c>
      <c r="E144" s="2" t="s">
        <v>62</v>
      </c>
      <c r="F144" s="20" t="s">
        <v>336</v>
      </c>
      <c r="G144" s="20"/>
      <c r="H144" s="144" t="e">
        <f t="shared" si="6"/>
        <v>#VALUE!</v>
      </c>
      <c r="I144" s="20" t="s">
        <v>337</v>
      </c>
      <c r="J144" s="20" t="s">
        <v>303</v>
      </c>
      <c r="K144" s="20" t="s">
        <v>193</v>
      </c>
      <c r="L144" s="54"/>
      <c r="M144" s="54">
        <v>42909.463888888888</v>
      </c>
      <c r="N144" s="54">
        <v>42909.501388888886</v>
      </c>
      <c r="O144" s="54"/>
      <c r="P144" s="54"/>
      <c r="Q144" s="20" t="s">
        <v>201</v>
      </c>
      <c r="R144" s="20"/>
      <c r="S144" s="25" t="s">
        <v>0</v>
      </c>
      <c r="T144" s="20"/>
      <c r="U144" s="54"/>
      <c r="V144" s="54"/>
      <c r="W144" s="54"/>
      <c r="X144" s="8">
        <f t="shared" si="7"/>
        <v>0</v>
      </c>
      <c r="Y144" s="8">
        <f t="shared" si="8"/>
        <v>0</v>
      </c>
      <c r="Z144" s="20"/>
      <c r="AA144" s="20"/>
      <c r="AB144" s="25" t="s">
        <v>184</v>
      </c>
      <c r="AC144" s="145" t="e">
        <f>VLOOKUP(H144, '[1]Technical Component'!$B$2:$C$217, 2, FALSE)</f>
        <v>#VALUE!</v>
      </c>
      <c r="AD144" s="25"/>
      <c r="AE144" s="25"/>
      <c r="AF144" s="25"/>
      <c r="AG144" s="25"/>
    </row>
    <row r="145" spans="1:33" ht="30">
      <c r="A145" s="122" t="s">
        <v>471</v>
      </c>
      <c r="B145" s="5"/>
      <c r="C145" s="20" t="s">
        <v>85</v>
      </c>
      <c r="D145" s="20" t="s">
        <v>472</v>
      </c>
      <c r="E145" s="2" t="s">
        <v>62</v>
      </c>
      <c r="F145" s="20" t="s">
        <v>297</v>
      </c>
      <c r="G145" s="20"/>
      <c r="H145" s="144" t="e">
        <f t="shared" si="6"/>
        <v>#VALUE!</v>
      </c>
      <c r="I145" s="20" t="s">
        <v>298</v>
      </c>
      <c r="J145" s="20" t="s">
        <v>256</v>
      </c>
      <c r="K145" s="20" t="s">
        <v>193</v>
      </c>
      <c r="L145" s="54">
        <v>42873.275694444441</v>
      </c>
      <c r="M145" s="54">
        <v>42873.308333333334</v>
      </c>
      <c r="N145" s="54">
        <v>42873.331250000003</v>
      </c>
      <c r="O145" s="54"/>
      <c r="P145" s="54"/>
      <c r="Q145" s="21" t="s">
        <v>71</v>
      </c>
      <c r="R145" s="20"/>
      <c r="S145" s="22" t="s">
        <v>0</v>
      </c>
      <c r="T145" s="20"/>
      <c r="U145" s="54"/>
      <c r="V145" s="54"/>
      <c r="W145" s="54"/>
      <c r="X145" s="92">
        <f t="shared" si="7"/>
        <v>0</v>
      </c>
      <c r="Y145" s="92">
        <f t="shared" si="8"/>
        <v>0</v>
      </c>
      <c r="Z145" s="20"/>
      <c r="AA145" s="20"/>
      <c r="AB145" s="25" t="s">
        <v>0</v>
      </c>
      <c r="AC145" s="145" t="e">
        <f>VLOOKUP(H145, '[1]Technical Component'!$B$2:$C$217, 2, FALSE)</f>
        <v>#VALUE!</v>
      </c>
      <c r="AD145" s="25"/>
      <c r="AE145" s="25"/>
      <c r="AF145" s="25"/>
      <c r="AG145" s="25"/>
    </row>
    <row r="146" spans="1:33" ht="30">
      <c r="A146" s="122" t="s">
        <v>473</v>
      </c>
      <c r="B146" s="5"/>
      <c r="C146" s="20" t="s">
        <v>60</v>
      </c>
      <c r="D146" s="20" t="s">
        <v>474</v>
      </c>
      <c r="E146" s="2" t="s">
        <v>62</v>
      </c>
      <c r="F146" s="20" t="s">
        <v>440</v>
      </c>
      <c r="G146" s="20"/>
      <c r="H146" s="144" t="e">
        <f t="shared" si="6"/>
        <v>#VALUE!</v>
      </c>
      <c r="I146" s="20" t="s">
        <v>266</v>
      </c>
      <c r="J146" s="20" t="s">
        <v>266</v>
      </c>
      <c r="K146" s="20" t="s">
        <v>193</v>
      </c>
      <c r="L146" s="54">
        <v>42893.25</v>
      </c>
      <c r="M146" s="54">
        <v>42893.45</v>
      </c>
      <c r="N146" s="54">
        <v>42893.490972222222</v>
      </c>
      <c r="O146" s="54"/>
      <c r="P146" s="54"/>
      <c r="Q146" s="20" t="s">
        <v>133</v>
      </c>
      <c r="R146" s="20"/>
      <c r="S146" s="25" t="s">
        <v>0</v>
      </c>
      <c r="T146" s="20"/>
      <c r="U146" s="54"/>
      <c r="V146" s="54"/>
      <c r="W146" s="54"/>
      <c r="X146" s="8">
        <f t="shared" si="7"/>
        <v>0</v>
      </c>
      <c r="Y146" s="8">
        <f t="shared" si="8"/>
        <v>0</v>
      </c>
      <c r="Z146" s="20"/>
      <c r="AA146" s="20"/>
      <c r="AB146" s="25" t="s">
        <v>184</v>
      </c>
      <c r="AC146" s="145" t="e">
        <f>VLOOKUP(H146, '[1]Technical Component'!$B$2:$C$217, 2, FALSE)</f>
        <v>#VALUE!</v>
      </c>
      <c r="AD146" s="25"/>
      <c r="AE146" s="25"/>
      <c r="AF146" s="25"/>
      <c r="AG146" s="25"/>
    </row>
    <row r="147" spans="1:33" ht="30">
      <c r="A147" s="122" t="s">
        <v>475</v>
      </c>
      <c r="B147" s="5"/>
      <c r="C147" s="20" t="s">
        <v>60</v>
      </c>
      <c r="D147" s="20" t="s">
        <v>476</v>
      </c>
      <c r="E147" s="2" t="s">
        <v>62</v>
      </c>
      <c r="F147" s="20" t="s">
        <v>69</v>
      </c>
      <c r="G147" s="20"/>
      <c r="H147" s="144" t="e">
        <f t="shared" si="6"/>
        <v>#VALUE!</v>
      </c>
      <c r="I147" s="20" t="s">
        <v>70</v>
      </c>
      <c r="J147" s="82" t="s">
        <v>65</v>
      </c>
      <c r="K147" s="20" t="s">
        <v>193</v>
      </c>
      <c r="L147" s="54">
        <v>42904.750694444447</v>
      </c>
      <c r="M147" s="54">
        <v>42922.919444444444</v>
      </c>
      <c r="N147" s="54">
        <v>42922.920138888891</v>
      </c>
      <c r="O147" s="54"/>
      <c r="P147" s="54"/>
      <c r="Q147" s="20" t="s">
        <v>66</v>
      </c>
      <c r="R147" s="20"/>
      <c r="S147" s="25" t="s">
        <v>184</v>
      </c>
      <c r="T147" s="20"/>
      <c r="U147" s="54"/>
      <c r="V147" s="54"/>
      <c r="W147" s="54"/>
      <c r="X147" s="8">
        <f t="shared" si="7"/>
        <v>0</v>
      </c>
      <c r="Y147" s="8">
        <f t="shared" si="8"/>
        <v>0</v>
      </c>
      <c r="Z147" s="20"/>
      <c r="AA147" s="20"/>
      <c r="AB147" s="25"/>
      <c r="AC147" s="145" t="e">
        <f>VLOOKUP(H147, '[1]Technical Component'!$B$2:$C$217, 2, FALSE)</f>
        <v>#VALUE!</v>
      </c>
      <c r="AD147" s="25"/>
      <c r="AE147" s="25"/>
      <c r="AF147" s="25"/>
      <c r="AG147" s="25"/>
    </row>
    <row r="148" spans="1:33" ht="30">
      <c r="A148" s="122" t="s">
        <v>477</v>
      </c>
      <c r="B148" s="5"/>
      <c r="C148" s="20" t="s">
        <v>60</v>
      </c>
      <c r="D148" s="20" t="s">
        <v>476</v>
      </c>
      <c r="E148" s="2" t="s">
        <v>62</v>
      </c>
      <c r="F148" s="20" t="s">
        <v>69</v>
      </c>
      <c r="G148" s="20"/>
      <c r="H148" s="144" t="e">
        <f t="shared" si="6"/>
        <v>#VALUE!</v>
      </c>
      <c r="I148" s="20" t="s">
        <v>70</v>
      </c>
      <c r="J148" s="82" t="s">
        <v>65</v>
      </c>
      <c r="K148" s="20" t="s">
        <v>193</v>
      </c>
      <c r="L148" s="54">
        <v>42908.76458333333</v>
      </c>
      <c r="M148" s="54">
        <v>42922.938888888886</v>
      </c>
      <c r="N148" s="54">
        <v>42922.94027777778</v>
      </c>
      <c r="O148" s="54"/>
      <c r="P148" s="54"/>
      <c r="Q148" s="20" t="s">
        <v>71</v>
      </c>
      <c r="R148" s="20"/>
      <c r="S148" s="25" t="s">
        <v>184</v>
      </c>
      <c r="T148" s="20"/>
      <c r="U148" s="54"/>
      <c r="V148" s="54"/>
      <c r="W148" s="54"/>
      <c r="X148" s="8">
        <f t="shared" si="7"/>
        <v>0</v>
      </c>
      <c r="Y148" s="8">
        <f t="shared" si="8"/>
        <v>0</v>
      </c>
      <c r="Z148" s="20"/>
      <c r="AA148" s="20"/>
      <c r="AB148" s="25"/>
      <c r="AC148" s="145" t="e">
        <f>VLOOKUP(H148, '[1]Technical Component'!$B$2:$C$217, 2, FALSE)</f>
        <v>#VALUE!</v>
      </c>
      <c r="AD148" s="25"/>
      <c r="AE148" s="25"/>
      <c r="AF148" s="25"/>
      <c r="AG148" s="25"/>
    </row>
    <row r="149" spans="1:33" ht="30">
      <c r="A149" s="122" t="s">
        <v>478</v>
      </c>
      <c r="B149" s="5"/>
      <c r="C149" s="20" t="s">
        <v>60</v>
      </c>
      <c r="D149" s="20" t="s">
        <v>479</v>
      </c>
      <c r="E149" s="2" t="s">
        <v>62</v>
      </c>
      <c r="F149" s="20" t="s">
        <v>233</v>
      </c>
      <c r="G149" s="20"/>
      <c r="H149" s="144" t="e">
        <f t="shared" si="6"/>
        <v>#VALUE!</v>
      </c>
      <c r="I149" s="20" t="s">
        <v>480</v>
      </c>
      <c r="J149" s="20" t="s">
        <v>481</v>
      </c>
      <c r="K149" s="20" t="s">
        <v>193</v>
      </c>
      <c r="L149" s="54"/>
      <c r="M149" s="54">
        <v>42928.238194444442</v>
      </c>
      <c r="N149" s="54">
        <v>42928.261805555558</v>
      </c>
      <c r="O149" s="54"/>
      <c r="P149" s="54"/>
      <c r="Q149" s="20" t="s">
        <v>66</v>
      </c>
      <c r="R149" s="20"/>
      <c r="S149" s="25" t="s">
        <v>0</v>
      </c>
      <c r="T149" s="20"/>
      <c r="U149" s="54"/>
      <c r="V149" s="54"/>
      <c r="W149" s="54"/>
      <c r="X149" s="8">
        <f t="shared" si="7"/>
        <v>0</v>
      </c>
      <c r="Y149" s="8">
        <f t="shared" si="8"/>
        <v>0</v>
      </c>
      <c r="Z149" s="20"/>
      <c r="AA149" s="20"/>
      <c r="AB149" s="25" t="s">
        <v>184</v>
      </c>
      <c r="AC149" s="145" t="e">
        <f>VLOOKUP(H149, '[1]Technical Component'!$B$2:$C$217, 2, FALSE)</f>
        <v>#VALUE!</v>
      </c>
      <c r="AD149" s="25"/>
      <c r="AE149" s="25"/>
      <c r="AF149" s="25"/>
      <c r="AG149" s="25"/>
    </row>
    <row r="150" spans="1:33" ht="30">
      <c r="A150" s="122" t="s">
        <v>482</v>
      </c>
      <c r="B150" s="5"/>
      <c r="C150" s="20" t="s">
        <v>60</v>
      </c>
      <c r="D150" s="20" t="s">
        <v>483</v>
      </c>
      <c r="E150" s="2" t="s">
        <v>62</v>
      </c>
      <c r="F150" s="20" t="s">
        <v>297</v>
      </c>
      <c r="G150" s="20"/>
      <c r="H150" s="144" t="e">
        <f t="shared" si="6"/>
        <v>#VALUE!</v>
      </c>
      <c r="I150" s="20" t="s">
        <v>311</v>
      </c>
      <c r="J150" s="20" t="s">
        <v>225</v>
      </c>
      <c r="K150" s="20" t="s">
        <v>193</v>
      </c>
      <c r="L150" s="54">
        <v>42928.297222222223</v>
      </c>
      <c r="M150" s="54">
        <v>42928.338888888888</v>
      </c>
      <c r="N150" s="54">
        <v>42928.34097222222</v>
      </c>
      <c r="O150" s="54"/>
      <c r="P150" s="54"/>
      <c r="Q150" s="21" t="s">
        <v>133</v>
      </c>
      <c r="R150" s="20"/>
      <c r="S150" s="22" t="s">
        <v>0</v>
      </c>
      <c r="T150" s="20"/>
      <c r="U150" s="54"/>
      <c r="V150" s="54"/>
      <c r="W150" s="54"/>
      <c r="X150" s="92">
        <f t="shared" si="7"/>
        <v>0</v>
      </c>
      <c r="Y150" s="92">
        <f t="shared" si="8"/>
        <v>0</v>
      </c>
      <c r="Z150" s="20"/>
      <c r="AA150" s="20"/>
      <c r="AB150" s="25" t="s">
        <v>0</v>
      </c>
      <c r="AC150" s="145" t="e">
        <f>VLOOKUP(H150, '[1]Technical Component'!$B$2:$C$217, 2, FALSE)</f>
        <v>#VALUE!</v>
      </c>
      <c r="AD150" s="25"/>
      <c r="AE150" s="25"/>
      <c r="AF150" s="25"/>
      <c r="AG150" s="25"/>
    </row>
    <row r="151" spans="1:33" ht="30">
      <c r="A151" s="122" t="s">
        <v>484</v>
      </c>
      <c r="B151" s="5"/>
      <c r="C151" s="20" t="s">
        <v>60</v>
      </c>
      <c r="D151" s="20" t="s">
        <v>485</v>
      </c>
      <c r="E151" s="2" t="s">
        <v>62</v>
      </c>
      <c r="F151" s="20" t="s">
        <v>69</v>
      </c>
      <c r="G151" s="20"/>
      <c r="H151" s="144" t="e">
        <f t="shared" si="6"/>
        <v>#VALUE!</v>
      </c>
      <c r="I151" s="20" t="s">
        <v>70</v>
      </c>
      <c r="J151" s="82" t="s">
        <v>65</v>
      </c>
      <c r="K151" s="20" t="s">
        <v>193</v>
      </c>
      <c r="L151" s="54">
        <v>42911.754166666666</v>
      </c>
      <c r="M151" s="54">
        <v>42922.990277777775</v>
      </c>
      <c r="N151" s="54">
        <v>42922.990972222222</v>
      </c>
      <c r="O151" s="54"/>
      <c r="P151" s="54"/>
      <c r="Q151" s="20" t="s">
        <v>71</v>
      </c>
      <c r="R151" s="20"/>
      <c r="S151" s="25" t="s">
        <v>184</v>
      </c>
      <c r="T151" s="20"/>
      <c r="U151" s="54"/>
      <c r="V151" s="54"/>
      <c r="W151" s="54"/>
      <c r="X151" s="8">
        <f t="shared" si="7"/>
        <v>0</v>
      </c>
      <c r="Y151" s="8">
        <f t="shared" si="8"/>
        <v>0</v>
      </c>
      <c r="Z151" s="20"/>
      <c r="AA151" s="20"/>
      <c r="AB151" s="25"/>
      <c r="AC151" s="145" t="e">
        <f>VLOOKUP(H151, '[1]Technical Component'!$B$2:$C$217, 2, FALSE)</f>
        <v>#VALUE!</v>
      </c>
      <c r="AD151" s="25"/>
      <c r="AE151" s="25"/>
      <c r="AF151" s="25"/>
      <c r="AG151" s="25"/>
    </row>
    <row r="152" spans="1:33" ht="45">
      <c r="A152" s="122" t="s">
        <v>486</v>
      </c>
      <c r="B152" s="5"/>
      <c r="C152" s="20" t="s">
        <v>60</v>
      </c>
      <c r="D152" s="20" t="s">
        <v>195</v>
      </c>
      <c r="E152" s="2" t="s">
        <v>62</v>
      </c>
      <c r="F152" s="20" t="s">
        <v>63</v>
      </c>
      <c r="G152" s="20"/>
      <c r="H152" s="144" t="e">
        <f t="shared" si="6"/>
        <v>#VALUE!</v>
      </c>
      <c r="I152" s="20" t="s">
        <v>70</v>
      </c>
      <c r="J152" s="82" t="s">
        <v>65</v>
      </c>
      <c r="K152" s="20" t="s">
        <v>193</v>
      </c>
      <c r="L152" s="54">
        <v>42913.092361111114</v>
      </c>
      <c r="M152" s="54">
        <v>42923.055555555555</v>
      </c>
      <c r="N152" s="54">
        <v>42923.056944444441</v>
      </c>
      <c r="O152" s="54"/>
      <c r="P152" s="54"/>
      <c r="Q152" s="20" t="s">
        <v>123</v>
      </c>
      <c r="R152" s="20"/>
      <c r="S152" s="25" t="s">
        <v>184</v>
      </c>
      <c r="T152" s="20"/>
      <c r="U152" s="54"/>
      <c r="V152" s="54"/>
      <c r="W152" s="54"/>
      <c r="X152" s="8">
        <f t="shared" si="7"/>
        <v>0</v>
      </c>
      <c r="Y152" s="8">
        <f t="shared" si="8"/>
        <v>0</v>
      </c>
      <c r="Z152" s="20"/>
      <c r="AA152" s="20"/>
      <c r="AB152" s="25"/>
      <c r="AC152" s="145" t="e">
        <f>VLOOKUP(H152, '[1]Technical Component'!$B$2:$C$217, 2, FALSE)</f>
        <v>#VALUE!</v>
      </c>
      <c r="AD152" s="25"/>
      <c r="AE152" s="25"/>
      <c r="AF152" s="25"/>
      <c r="AG152" s="25"/>
    </row>
    <row r="153" spans="1:33" ht="30">
      <c r="A153" s="122" t="s">
        <v>487</v>
      </c>
      <c r="B153" s="5"/>
      <c r="C153" s="20" t="s">
        <v>60</v>
      </c>
      <c r="D153" s="20" t="s">
        <v>488</v>
      </c>
      <c r="E153" s="2" t="s">
        <v>62</v>
      </c>
      <c r="F153" s="20" t="s">
        <v>63</v>
      </c>
      <c r="G153" s="20"/>
      <c r="H153" s="144" t="e">
        <f t="shared" si="6"/>
        <v>#VALUE!</v>
      </c>
      <c r="I153" s="20" t="s">
        <v>70</v>
      </c>
      <c r="J153" s="82" t="s">
        <v>65</v>
      </c>
      <c r="K153" s="20" t="s">
        <v>193</v>
      </c>
      <c r="L153" s="54">
        <v>42911.886111111111</v>
      </c>
      <c r="M153" s="54">
        <v>42923.039583333331</v>
      </c>
      <c r="N153" s="54">
        <v>42923.040277777778</v>
      </c>
      <c r="O153" s="54"/>
      <c r="P153" s="54"/>
      <c r="Q153" s="20" t="s">
        <v>112</v>
      </c>
      <c r="R153" s="20"/>
      <c r="S153" s="25" t="s">
        <v>184</v>
      </c>
      <c r="T153" s="20"/>
      <c r="U153" s="54"/>
      <c r="V153" s="54"/>
      <c r="W153" s="54"/>
      <c r="X153" s="8">
        <f t="shared" si="7"/>
        <v>0</v>
      </c>
      <c r="Y153" s="8">
        <f t="shared" si="8"/>
        <v>0</v>
      </c>
      <c r="Z153" s="20"/>
      <c r="AA153" s="20"/>
      <c r="AB153" s="25"/>
      <c r="AC153" s="145" t="e">
        <f>VLOOKUP(H153, '[1]Technical Component'!$B$2:$C$217, 2, FALSE)</f>
        <v>#VALUE!</v>
      </c>
      <c r="AD153" s="25"/>
      <c r="AE153" s="25"/>
      <c r="AF153" s="25"/>
      <c r="AG153" s="25"/>
    </row>
    <row r="154" spans="1:33" ht="45">
      <c r="A154" s="122" t="s">
        <v>489</v>
      </c>
      <c r="B154" s="5"/>
      <c r="C154" s="20" t="s">
        <v>60</v>
      </c>
      <c r="D154" s="20" t="s">
        <v>490</v>
      </c>
      <c r="E154" s="2" t="s">
        <v>62</v>
      </c>
      <c r="F154" s="20" t="s">
        <v>69</v>
      </c>
      <c r="G154" s="20"/>
      <c r="H154" s="144" t="e">
        <f t="shared" si="6"/>
        <v>#VALUE!</v>
      </c>
      <c r="I154" s="20" t="s">
        <v>70</v>
      </c>
      <c r="J154" s="82" t="s">
        <v>65</v>
      </c>
      <c r="K154" s="20" t="s">
        <v>193</v>
      </c>
      <c r="L154" s="54">
        <v>42904.779166666667</v>
      </c>
      <c r="M154" s="54">
        <v>42922.926388888889</v>
      </c>
      <c r="N154" s="54">
        <v>42922.927777777775</v>
      </c>
      <c r="O154" s="54"/>
      <c r="P154" s="54"/>
      <c r="Q154" s="20" t="s">
        <v>66</v>
      </c>
      <c r="R154" s="20"/>
      <c r="S154" s="25" t="s">
        <v>184</v>
      </c>
      <c r="T154" s="20"/>
      <c r="U154" s="54"/>
      <c r="V154" s="54"/>
      <c r="W154" s="54"/>
      <c r="X154" s="8">
        <f t="shared" si="7"/>
        <v>0</v>
      </c>
      <c r="Y154" s="8">
        <f t="shared" si="8"/>
        <v>0</v>
      </c>
      <c r="Z154" s="20"/>
      <c r="AA154" s="20"/>
      <c r="AB154" s="25"/>
      <c r="AC154" s="145" t="e">
        <f>VLOOKUP(H154, '[1]Technical Component'!$B$2:$C$217, 2, FALSE)</f>
        <v>#VALUE!</v>
      </c>
      <c r="AD154" s="25"/>
      <c r="AE154" s="25"/>
      <c r="AF154" s="25"/>
      <c r="AG154" s="25"/>
    </row>
    <row r="155" spans="1:33" ht="45">
      <c r="A155" s="122" t="s">
        <v>491</v>
      </c>
      <c r="B155" s="5"/>
      <c r="C155" s="20" t="s">
        <v>85</v>
      </c>
      <c r="D155" s="20" t="s">
        <v>492</v>
      </c>
      <c r="E155" s="2" t="s">
        <v>62</v>
      </c>
      <c r="F155" s="20" t="s">
        <v>233</v>
      </c>
      <c r="G155" s="20"/>
      <c r="H155" s="144" t="e">
        <f t="shared" si="6"/>
        <v>#VALUE!</v>
      </c>
      <c r="I155" s="20" t="s">
        <v>493</v>
      </c>
      <c r="J155" s="20" t="s">
        <v>256</v>
      </c>
      <c r="K155" s="20" t="s">
        <v>193</v>
      </c>
      <c r="L155" s="54">
        <v>42927.232638888891</v>
      </c>
      <c r="M155" s="54">
        <v>42927.416666666664</v>
      </c>
      <c r="N155" s="54">
        <v>42927.648611111108</v>
      </c>
      <c r="O155" s="54"/>
      <c r="P155" s="54"/>
      <c r="Q155" s="20" t="s">
        <v>151</v>
      </c>
      <c r="R155" s="20"/>
      <c r="S155" s="25" t="s">
        <v>0</v>
      </c>
      <c r="T155" s="20"/>
      <c r="U155" s="54"/>
      <c r="V155" s="54"/>
      <c r="W155" s="54"/>
      <c r="X155" s="8">
        <f t="shared" si="7"/>
        <v>0</v>
      </c>
      <c r="Y155" s="8">
        <f t="shared" si="8"/>
        <v>0</v>
      </c>
      <c r="Z155" s="20"/>
      <c r="AA155" s="20"/>
      <c r="AB155" s="25" t="s">
        <v>184</v>
      </c>
      <c r="AC155" s="145" t="e">
        <f>VLOOKUP(H155, '[1]Technical Component'!$B$2:$C$217, 2, FALSE)</f>
        <v>#VALUE!</v>
      </c>
      <c r="AD155" s="25"/>
      <c r="AE155" s="25"/>
      <c r="AF155" s="25"/>
      <c r="AG155" s="25"/>
    </row>
    <row r="156" spans="1:33" ht="30">
      <c r="A156" s="122" t="s">
        <v>494</v>
      </c>
      <c r="B156" s="5"/>
      <c r="C156" s="20" t="s">
        <v>60</v>
      </c>
      <c r="D156" s="20" t="s">
        <v>495</v>
      </c>
      <c r="E156" s="2" t="s">
        <v>62</v>
      </c>
      <c r="F156" s="20" t="s">
        <v>496</v>
      </c>
      <c r="G156" s="20"/>
      <c r="H156" s="144" t="e">
        <f t="shared" si="6"/>
        <v>#VALUE!</v>
      </c>
      <c r="I156" s="20" t="s">
        <v>497</v>
      </c>
      <c r="J156" s="20" t="s">
        <v>256</v>
      </c>
      <c r="K156" s="20" t="s">
        <v>193</v>
      </c>
      <c r="L156" s="54">
        <v>42930.215277777781</v>
      </c>
      <c r="M156" s="54">
        <v>42930.272916666669</v>
      </c>
      <c r="N156" s="54">
        <v>42930.320833333331</v>
      </c>
      <c r="O156" s="54"/>
      <c r="P156" s="54"/>
      <c r="Q156" s="21" t="s">
        <v>133</v>
      </c>
      <c r="R156" s="20"/>
      <c r="S156" s="22" t="s">
        <v>0</v>
      </c>
      <c r="T156" s="20"/>
      <c r="U156" s="54"/>
      <c r="V156" s="54"/>
      <c r="W156" s="54"/>
      <c r="X156" s="92">
        <f t="shared" si="7"/>
        <v>0</v>
      </c>
      <c r="Y156" s="92">
        <f t="shared" si="8"/>
        <v>0</v>
      </c>
      <c r="Z156" s="20"/>
      <c r="AA156" s="20"/>
      <c r="AB156" s="25" t="s">
        <v>0</v>
      </c>
      <c r="AC156" s="145" t="e">
        <f>VLOOKUP(H156, '[1]Technical Component'!$B$2:$C$217, 2, FALSE)</f>
        <v>#VALUE!</v>
      </c>
      <c r="AD156" s="25"/>
      <c r="AE156" s="25"/>
      <c r="AF156" s="25"/>
      <c r="AG156" s="25"/>
    </row>
    <row r="157" spans="1:33" ht="30">
      <c r="A157" s="122" t="s">
        <v>498</v>
      </c>
      <c r="B157" s="5"/>
      <c r="C157" s="20" t="s">
        <v>60</v>
      </c>
      <c r="D157" s="20" t="s">
        <v>499</v>
      </c>
      <c r="E157" s="2" t="s">
        <v>62</v>
      </c>
      <c r="F157" s="20" t="s">
        <v>500</v>
      </c>
      <c r="G157" s="20"/>
      <c r="H157" s="144" t="e">
        <f t="shared" si="6"/>
        <v>#VALUE!</v>
      </c>
      <c r="I157" s="20" t="s">
        <v>70</v>
      </c>
      <c r="J157" s="82" t="s">
        <v>65</v>
      </c>
      <c r="K157" s="20" t="s">
        <v>501</v>
      </c>
      <c r="L157" s="54">
        <v>42919.040277777778</v>
      </c>
      <c r="M157" s="54">
        <v>42929.955555555556</v>
      </c>
      <c r="N157" s="54">
        <v>42929.956250000003</v>
      </c>
      <c r="O157" s="54"/>
      <c r="P157" s="54"/>
      <c r="Q157" s="20" t="s">
        <v>88</v>
      </c>
      <c r="R157" s="20"/>
      <c r="S157" s="25" t="s">
        <v>184</v>
      </c>
      <c r="T157" s="20"/>
      <c r="U157" s="54"/>
      <c r="V157" s="54"/>
      <c r="W157" s="54"/>
      <c r="X157" s="8">
        <f t="shared" si="7"/>
        <v>0</v>
      </c>
      <c r="Y157" s="8">
        <f t="shared" si="8"/>
        <v>0</v>
      </c>
      <c r="Z157" s="20"/>
      <c r="AA157" s="20"/>
      <c r="AB157" s="25"/>
      <c r="AC157" s="145" t="e">
        <f>VLOOKUP(H157, '[1]Technical Component'!$B$2:$C$217, 2, FALSE)</f>
        <v>#VALUE!</v>
      </c>
      <c r="AD157" s="25"/>
      <c r="AE157" s="25"/>
      <c r="AF157" s="25"/>
      <c r="AG157" s="25"/>
    </row>
    <row r="158" spans="1:33" ht="45">
      <c r="A158" s="122" t="s">
        <v>502</v>
      </c>
      <c r="B158" s="5"/>
      <c r="C158" s="20" t="s">
        <v>60</v>
      </c>
      <c r="D158" s="20" t="s">
        <v>490</v>
      </c>
      <c r="E158" s="2" t="s">
        <v>62</v>
      </c>
      <c r="F158" s="20" t="s">
        <v>69</v>
      </c>
      <c r="G158" s="20"/>
      <c r="H158" s="144" t="e">
        <f t="shared" si="6"/>
        <v>#VALUE!</v>
      </c>
      <c r="I158" s="20" t="s">
        <v>70</v>
      </c>
      <c r="J158" s="82" t="s">
        <v>65</v>
      </c>
      <c r="K158" s="20" t="s">
        <v>193</v>
      </c>
      <c r="L158" s="54">
        <v>42918.744444444441</v>
      </c>
      <c r="M158" s="54">
        <v>42929.942361111112</v>
      </c>
      <c r="N158" s="54">
        <v>42929.947222222225</v>
      </c>
      <c r="O158" s="54"/>
      <c r="P158" s="54"/>
      <c r="Q158" s="20" t="s">
        <v>123</v>
      </c>
      <c r="R158" s="20"/>
      <c r="S158" s="25" t="s">
        <v>184</v>
      </c>
      <c r="T158" s="20"/>
      <c r="U158" s="54"/>
      <c r="V158" s="54"/>
      <c r="W158" s="54"/>
      <c r="X158" s="8">
        <f t="shared" si="7"/>
        <v>0</v>
      </c>
      <c r="Y158" s="8">
        <f t="shared" si="8"/>
        <v>0</v>
      </c>
      <c r="Z158" s="20"/>
      <c r="AA158" s="20"/>
      <c r="AB158" s="25"/>
      <c r="AC158" s="145" t="e">
        <f>VLOOKUP(H158, '[1]Technical Component'!$B$2:$C$217, 2, FALSE)</f>
        <v>#VALUE!</v>
      </c>
      <c r="AD158" s="25"/>
      <c r="AE158" s="25"/>
      <c r="AF158" s="25"/>
      <c r="AG158" s="25"/>
    </row>
    <row r="159" spans="1:33" ht="60">
      <c r="A159" s="122" t="s">
        <v>503</v>
      </c>
      <c r="B159" s="5"/>
      <c r="C159" s="20" t="s">
        <v>60</v>
      </c>
      <c r="D159" s="20" t="s">
        <v>504</v>
      </c>
      <c r="E159" s="2" t="s">
        <v>62</v>
      </c>
      <c r="F159" s="20" t="s">
        <v>332</v>
      </c>
      <c r="G159" s="20"/>
      <c r="H159" s="144" t="e">
        <f t="shared" si="6"/>
        <v>#VALUE!</v>
      </c>
      <c r="I159" s="20" t="s">
        <v>463</v>
      </c>
      <c r="J159" s="82" t="s">
        <v>65</v>
      </c>
      <c r="K159" s="20" t="s">
        <v>193</v>
      </c>
      <c r="L159" s="54"/>
      <c r="M159" s="54">
        <v>42934.15625</v>
      </c>
      <c r="N159" s="54">
        <v>42934.206944444442</v>
      </c>
      <c r="O159" s="54"/>
      <c r="P159" s="54"/>
      <c r="Q159" s="21"/>
      <c r="R159" s="20"/>
      <c r="S159" s="22" t="s">
        <v>0</v>
      </c>
      <c r="T159" s="20"/>
      <c r="U159" s="54"/>
      <c r="V159" s="54"/>
      <c r="W159" s="54"/>
      <c r="X159" s="92">
        <f t="shared" si="7"/>
        <v>0</v>
      </c>
      <c r="Y159" s="92">
        <f t="shared" si="8"/>
        <v>0</v>
      </c>
      <c r="Z159" s="20"/>
      <c r="AA159" s="20"/>
      <c r="AB159" s="25" t="s">
        <v>0</v>
      </c>
      <c r="AC159" s="145" t="e">
        <f>VLOOKUP(H159, '[1]Technical Component'!$B$2:$C$217, 2, FALSE)</f>
        <v>#VALUE!</v>
      </c>
      <c r="AD159" s="25"/>
      <c r="AE159" s="25"/>
      <c r="AF159" s="25"/>
      <c r="AG159" s="25"/>
    </row>
    <row r="160" spans="1:33" ht="45">
      <c r="A160" s="122" t="s">
        <v>505</v>
      </c>
      <c r="B160" s="5"/>
      <c r="C160" s="20" t="s">
        <v>60</v>
      </c>
      <c r="D160" s="20" t="s">
        <v>506</v>
      </c>
      <c r="E160" s="2" t="s">
        <v>62</v>
      </c>
      <c r="F160" s="20" t="s">
        <v>308</v>
      </c>
      <c r="G160" s="20"/>
      <c r="H160" s="144" t="e">
        <f t="shared" si="6"/>
        <v>#VALUE!</v>
      </c>
      <c r="I160" s="20" t="s">
        <v>261</v>
      </c>
      <c r="J160" s="82" t="s">
        <v>65</v>
      </c>
      <c r="K160" s="20" t="s">
        <v>193</v>
      </c>
      <c r="L160" s="54"/>
      <c r="M160" s="54">
        <v>42930.466666666667</v>
      </c>
      <c r="N160" s="54">
        <v>42930.533333333333</v>
      </c>
      <c r="O160" s="54"/>
      <c r="P160" s="54"/>
      <c r="Q160" s="20" t="s">
        <v>71</v>
      </c>
      <c r="R160" s="20"/>
      <c r="S160" s="25" t="s">
        <v>0</v>
      </c>
      <c r="T160" s="20"/>
      <c r="U160" s="54"/>
      <c r="V160" s="54"/>
      <c r="W160" s="54"/>
      <c r="X160" s="8">
        <f t="shared" si="7"/>
        <v>0</v>
      </c>
      <c r="Y160" s="8">
        <f t="shared" si="8"/>
        <v>0</v>
      </c>
      <c r="Z160" s="20"/>
      <c r="AA160" s="20"/>
      <c r="AB160" s="25" t="s">
        <v>184</v>
      </c>
      <c r="AC160" s="145" t="e">
        <f>VLOOKUP(H160, '[1]Technical Component'!$B$2:$C$217, 2, FALSE)</f>
        <v>#VALUE!</v>
      </c>
      <c r="AD160" s="25"/>
      <c r="AE160" s="25"/>
      <c r="AF160" s="25"/>
      <c r="AG160" s="25"/>
    </row>
    <row r="161" spans="1:33" ht="30">
      <c r="A161" s="122" t="s">
        <v>507</v>
      </c>
      <c r="B161" s="5"/>
      <c r="C161" s="20" t="s">
        <v>60</v>
      </c>
      <c r="D161" s="20" t="s">
        <v>508</v>
      </c>
      <c r="E161" s="2" t="s">
        <v>62</v>
      </c>
      <c r="F161" s="20" t="s">
        <v>19</v>
      </c>
      <c r="G161" s="20"/>
      <c r="H161" s="144" t="e">
        <f t="shared" si="6"/>
        <v>#VALUE!</v>
      </c>
      <c r="I161" s="20" t="s">
        <v>294</v>
      </c>
      <c r="J161" s="82" t="s">
        <v>65</v>
      </c>
      <c r="K161" s="20" t="s">
        <v>193</v>
      </c>
      <c r="L161" s="54">
        <v>42934.565972222219</v>
      </c>
      <c r="M161" s="54">
        <v>42934.59097222222</v>
      </c>
      <c r="N161" s="54">
        <v>42934.682638888888</v>
      </c>
      <c r="O161" s="54"/>
      <c r="P161" s="54"/>
      <c r="Q161" s="20" t="s">
        <v>71</v>
      </c>
      <c r="R161" s="20"/>
      <c r="S161" s="25" t="s">
        <v>0</v>
      </c>
      <c r="T161" s="20"/>
      <c r="U161" s="54"/>
      <c r="V161" s="54"/>
      <c r="W161" s="54"/>
      <c r="X161" s="8">
        <f t="shared" si="7"/>
        <v>0</v>
      </c>
      <c r="Y161" s="8">
        <f t="shared" si="8"/>
        <v>0</v>
      </c>
      <c r="Z161" s="20"/>
      <c r="AA161" s="20"/>
      <c r="AB161" s="25" t="s">
        <v>184</v>
      </c>
      <c r="AC161" s="145" t="e">
        <f>VLOOKUP(H161, '[1]Technical Component'!$B$2:$C$217, 2, FALSE)</f>
        <v>#VALUE!</v>
      </c>
      <c r="AD161" s="25"/>
      <c r="AE161" s="25"/>
      <c r="AF161" s="25"/>
      <c r="AG161" s="25"/>
    </row>
    <row r="162" spans="1:33" ht="30">
      <c r="A162" s="122" t="s">
        <v>509</v>
      </c>
      <c r="B162" s="5"/>
      <c r="C162" s="20" t="s">
        <v>60</v>
      </c>
      <c r="D162" s="20" t="s">
        <v>510</v>
      </c>
      <c r="E162" s="2" t="s">
        <v>62</v>
      </c>
      <c r="F162" s="20" t="s">
        <v>69</v>
      </c>
      <c r="G162" s="20"/>
      <c r="H162" s="144" t="e">
        <f t="shared" si="6"/>
        <v>#VALUE!</v>
      </c>
      <c r="I162" s="20" t="s">
        <v>70</v>
      </c>
      <c r="J162" s="82" t="s">
        <v>65</v>
      </c>
      <c r="K162" s="20" t="s">
        <v>511</v>
      </c>
      <c r="L162" s="54">
        <v>42926.840277777781</v>
      </c>
      <c r="M162" s="54">
        <v>42940.037499999999</v>
      </c>
      <c r="N162" s="54">
        <v>42940.038194444445</v>
      </c>
      <c r="O162" s="54"/>
      <c r="P162" s="54"/>
      <c r="Q162" s="20" t="s">
        <v>88</v>
      </c>
      <c r="R162" s="20"/>
      <c r="S162" s="25" t="s">
        <v>184</v>
      </c>
      <c r="T162" s="20"/>
      <c r="U162" s="54"/>
      <c r="V162" s="54"/>
      <c r="W162" s="54"/>
      <c r="X162" s="8">
        <f t="shared" si="7"/>
        <v>0</v>
      </c>
      <c r="Y162" s="8">
        <f t="shared" si="8"/>
        <v>0</v>
      </c>
      <c r="Z162" s="20"/>
      <c r="AA162" s="20"/>
      <c r="AB162" s="25"/>
      <c r="AC162" s="145" t="e">
        <f>VLOOKUP(H162, '[1]Technical Component'!$B$2:$C$217, 2, FALSE)</f>
        <v>#VALUE!</v>
      </c>
      <c r="AD162" s="25"/>
      <c r="AE162" s="25"/>
      <c r="AF162" s="25"/>
      <c r="AG162" s="25"/>
    </row>
    <row r="163" spans="1:33" ht="30">
      <c r="A163" s="122" t="s">
        <v>512</v>
      </c>
      <c r="B163" s="5"/>
      <c r="C163" s="20" t="s">
        <v>60</v>
      </c>
      <c r="D163" s="20" t="s">
        <v>513</v>
      </c>
      <c r="E163" s="2" t="s">
        <v>62</v>
      </c>
      <c r="F163" s="20" t="s">
        <v>115</v>
      </c>
      <c r="G163" s="20"/>
      <c r="H163" s="144" t="e">
        <f t="shared" si="6"/>
        <v>#VALUE!</v>
      </c>
      <c r="I163" s="20" t="s">
        <v>70</v>
      </c>
      <c r="J163" s="82" t="s">
        <v>65</v>
      </c>
      <c r="K163" s="20" t="s">
        <v>193</v>
      </c>
      <c r="L163" s="54">
        <v>42925.723611111112</v>
      </c>
      <c r="M163" s="54">
        <v>42940.018750000003</v>
      </c>
      <c r="N163" s="54">
        <v>42940.019444444442</v>
      </c>
      <c r="O163" s="54"/>
      <c r="P163" s="54"/>
      <c r="Q163" s="20" t="s">
        <v>71</v>
      </c>
      <c r="R163" s="20"/>
      <c r="S163" s="25" t="s">
        <v>184</v>
      </c>
      <c r="T163" s="20"/>
      <c r="U163" s="54"/>
      <c r="V163" s="54"/>
      <c r="W163" s="54"/>
      <c r="X163" s="8">
        <f t="shared" si="7"/>
        <v>0</v>
      </c>
      <c r="Y163" s="8">
        <f t="shared" si="8"/>
        <v>0</v>
      </c>
      <c r="Z163" s="20"/>
      <c r="AA163" s="20"/>
      <c r="AB163" s="25"/>
      <c r="AC163" s="145" t="e">
        <f>VLOOKUP(H163, '[1]Technical Component'!$B$2:$C$217, 2, FALSE)</f>
        <v>#VALUE!</v>
      </c>
      <c r="AD163" s="25"/>
      <c r="AE163" s="25"/>
      <c r="AF163" s="25"/>
      <c r="AG163" s="25"/>
    </row>
    <row r="164" spans="1:33" ht="45">
      <c r="A164" s="122" t="s">
        <v>514</v>
      </c>
      <c r="B164" s="5"/>
      <c r="C164" s="20" t="s">
        <v>85</v>
      </c>
      <c r="D164" s="20" t="s">
        <v>515</v>
      </c>
      <c r="E164" s="2" t="s">
        <v>62</v>
      </c>
      <c r="F164" s="20" t="s">
        <v>63</v>
      </c>
      <c r="G164" s="20"/>
      <c r="H164" s="144" t="e">
        <f t="shared" si="6"/>
        <v>#VALUE!</v>
      </c>
      <c r="I164" s="20" t="s">
        <v>70</v>
      </c>
      <c r="J164" s="82" t="s">
        <v>65</v>
      </c>
      <c r="K164" s="20" t="s">
        <v>193</v>
      </c>
      <c r="L164" s="54">
        <v>42923.085416666669</v>
      </c>
      <c r="M164" s="54">
        <v>42940.009722222225</v>
      </c>
      <c r="N164" s="54">
        <v>42940.011805555558</v>
      </c>
      <c r="O164" s="54"/>
      <c r="P164" s="54"/>
      <c r="Q164" s="20" t="s">
        <v>133</v>
      </c>
      <c r="R164" s="20"/>
      <c r="S164" s="25" t="s">
        <v>184</v>
      </c>
      <c r="T164" s="20"/>
      <c r="U164" s="54"/>
      <c r="V164" s="54"/>
      <c r="W164" s="54"/>
      <c r="X164" s="8">
        <f t="shared" si="7"/>
        <v>0</v>
      </c>
      <c r="Y164" s="8">
        <f t="shared" si="8"/>
        <v>0</v>
      </c>
      <c r="Z164" s="20"/>
      <c r="AA164" s="20"/>
      <c r="AB164" s="25"/>
      <c r="AC164" s="145" t="e">
        <f>VLOOKUP(H164, '[1]Technical Component'!$B$2:$C$217, 2, FALSE)</f>
        <v>#VALUE!</v>
      </c>
      <c r="AD164" s="25"/>
      <c r="AE164" s="25"/>
      <c r="AF164" s="25"/>
      <c r="AG164" s="25"/>
    </row>
    <row r="165" spans="1:33" ht="30">
      <c r="A165" s="122" t="s">
        <v>516</v>
      </c>
      <c r="B165" s="5"/>
      <c r="C165" s="20" t="s">
        <v>60</v>
      </c>
      <c r="D165" s="20" t="s">
        <v>517</v>
      </c>
      <c r="E165" s="2" t="s">
        <v>62</v>
      </c>
      <c r="F165" s="20" t="s">
        <v>518</v>
      </c>
      <c r="G165" s="20"/>
      <c r="H165" s="144" t="e">
        <f t="shared" si="6"/>
        <v>#VALUE!</v>
      </c>
      <c r="I165" s="20" t="s">
        <v>70</v>
      </c>
      <c r="J165" s="82" t="s">
        <v>65</v>
      </c>
      <c r="K165" s="20" t="s">
        <v>519</v>
      </c>
      <c r="L165" s="54">
        <v>42926.94027777778</v>
      </c>
      <c r="M165" s="54">
        <v>42940.029861111114</v>
      </c>
      <c r="N165" s="54">
        <v>42940.03125</v>
      </c>
      <c r="O165" s="54"/>
      <c r="P165" s="54"/>
      <c r="Q165" s="20" t="s">
        <v>71</v>
      </c>
      <c r="R165" s="20"/>
      <c r="S165" s="25" t="s">
        <v>184</v>
      </c>
      <c r="T165" s="20"/>
      <c r="U165" s="54"/>
      <c r="V165" s="54"/>
      <c r="W165" s="54"/>
      <c r="X165" s="8">
        <f t="shared" si="7"/>
        <v>0</v>
      </c>
      <c r="Y165" s="8">
        <f t="shared" si="8"/>
        <v>0</v>
      </c>
      <c r="Z165" s="20"/>
      <c r="AA165" s="20"/>
      <c r="AB165" s="25"/>
      <c r="AC165" s="145" t="e">
        <f>VLOOKUP(H165, '[1]Technical Component'!$B$2:$C$217, 2, FALSE)</f>
        <v>#VALUE!</v>
      </c>
      <c r="AD165" s="25"/>
      <c r="AE165" s="25"/>
      <c r="AF165" s="25"/>
      <c r="AG165" s="25"/>
    </row>
    <row r="166" spans="1:33" ht="45">
      <c r="A166" s="122" t="s">
        <v>520</v>
      </c>
      <c r="B166" s="5"/>
      <c r="C166" s="20" t="s">
        <v>60</v>
      </c>
      <c r="D166" s="20" t="s">
        <v>521</v>
      </c>
      <c r="E166" s="2" t="s">
        <v>62</v>
      </c>
      <c r="F166" s="20" t="s">
        <v>522</v>
      </c>
      <c r="G166" s="20"/>
      <c r="H166" s="144" t="e">
        <f t="shared" si="6"/>
        <v>#VALUE!</v>
      </c>
      <c r="I166" s="20" t="s">
        <v>523</v>
      </c>
      <c r="J166" s="82" t="s">
        <v>65</v>
      </c>
      <c r="K166" s="20" t="s">
        <v>193</v>
      </c>
      <c r="L166" s="54"/>
      <c r="M166" s="54">
        <v>42937.381944444445</v>
      </c>
      <c r="N166" s="54">
        <v>42937.760416666664</v>
      </c>
      <c r="O166" s="54"/>
      <c r="P166" s="54"/>
      <c r="Q166" s="21" t="s">
        <v>151</v>
      </c>
      <c r="R166" s="20"/>
      <c r="S166" s="22" t="s">
        <v>0</v>
      </c>
      <c r="T166" s="20"/>
      <c r="U166" s="54"/>
      <c r="V166" s="54"/>
      <c r="W166" s="54"/>
      <c r="X166" s="92">
        <f t="shared" si="7"/>
        <v>0</v>
      </c>
      <c r="Y166" s="92">
        <f t="shared" si="8"/>
        <v>0</v>
      </c>
      <c r="Z166" s="20"/>
      <c r="AA166" s="20"/>
      <c r="AB166" s="25" t="s">
        <v>0</v>
      </c>
      <c r="AC166" s="145" t="e">
        <f>VLOOKUP(H166, '[1]Technical Component'!$B$2:$C$217, 2, FALSE)</f>
        <v>#VALUE!</v>
      </c>
      <c r="AD166" s="25"/>
      <c r="AE166" s="25"/>
      <c r="AF166" s="25"/>
      <c r="AG166" s="25"/>
    </row>
    <row r="167" spans="1:33" ht="30">
      <c r="A167" s="122" t="s">
        <v>524</v>
      </c>
      <c r="B167" s="5"/>
      <c r="C167" s="20" t="s">
        <v>60</v>
      </c>
      <c r="D167" s="20" t="s">
        <v>525</v>
      </c>
      <c r="E167" s="2" t="s">
        <v>62</v>
      </c>
      <c r="F167" s="20" t="s">
        <v>526</v>
      </c>
      <c r="G167" s="20"/>
      <c r="H167" s="144" t="e">
        <f t="shared" si="6"/>
        <v>#VALUE!</v>
      </c>
      <c r="I167" s="20" t="s">
        <v>294</v>
      </c>
      <c r="J167" s="82" t="s">
        <v>65</v>
      </c>
      <c r="K167" s="20" t="s">
        <v>193</v>
      </c>
      <c r="L167" s="54">
        <v>42934.958333333336</v>
      </c>
      <c r="M167" s="54">
        <v>42941.647916666669</v>
      </c>
      <c r="N167" s="54">
        <v>42941.647916666669</v>
      </c>
      <c r="O167" s="54"/>
      <c r="P167" s="54"/>
      <c r="Q167" s="20" t="s">
        <v>88</v>
      </c>
      <c r="R167" s="20"/>
      <c r="S167" s="25" t="s">
        <v>0</v>
      </c>
      <c r="T167" s="20"/>
      <c r="U167" s="54"/>
      <c r="V167" s="54"/>
      <c r="W167" s="54"/>
      <c r="X167" s="8">
        <f t="shared" si="7"/>
        <v>0</v>
      </c>
      <c r="Y167" s="8">
        <f t="shared" si="8"/>
        <v>0</v>
      </c>
      <c r="Z167" s="20"/>
      <c r="AA167" s="20"/>
      <c r="AB167" s="25" t="s">
        <v>184</v>
      </c>
      <c r="AC167" s="145" t="e">
        <f>VLOOKUP(H167, '[1]Technical Component'!$B$2:$C$217, 2, FALSE)</f>
        <v>#VALUE!</v>
      </c>
      <c r="AD167" s="25"/>
      <c r="AE167" s="25"/>
      <c r="AF167" s="25"/>
      <c r="AG167" s="25"/>
    </row>
    <row r="168" spans="1:33" ht="30">
      <c r="A168" s="122" t="s">
        <v>527</v>
      </c>
      <c r="B168" s="5"/>
      <c r="C168" s="20" t="s">
        <v>60</v>
      </c>
      <c r="D168" s="20" t="s">
        <v>528</v>
      </c>
      <c r="E168" s="2" t="s">
        <v>62</v>
      </c>
      <c r="F168" s="20" t="s">
        <v>529</v>
      </c>
      <c r="G168" s="20"/>
      <c r="H168" s="144" t="e">
        <f t="shared" si="6"/>
        <v>#VALUE!</v>
      </c>
      <c r="I168" s="20" t="s">
        <v>385</v>
      </c>
      <c r="J168" s="82" t="s">
        <v>65</v>
      </c>
      <c r="K168" s="20" t="s">
        <v>193</v>
      </c>
      <c r="L168" s="54">
        <v>42942.536805555559</v>
      </c>
      <c r="M168" s="54">
        <v>42942.554861111108</v>
      </c>
      <c r="N168" s="54">
        <v>42942.599305555559</v>
      </c>
      <c r="O168" s="54"/>
      <c r="P168" s="54"/>
      <c r="Q168" s="20" t="s">
        <v>66</v>
      </c>
      <c r="R168" s="20"/>
      <c r="S168" s="25" t="s">
        <v>0</v>
      </c>
      <c r="T168" s="20"/>
      <c r="U168" s="54"/>
      <c r="V168" s="54"/>
      <c r="W168" s="54"/>
      <c r="X168" s="8">
        <f t="shared" si="7"/>
        <v>0</v>
      </c>
      <c r="Y168" s="8">
        <f t="shared" si="8"/>
        <v>0</v>
      </c>
      <c r="Z168" s="20"/>
      <c r="AA168" s="20"/>
      <c r="AB168" s="25" t="s">
        <v>184</v>
      </c>
      <c r="AC168" s="145" t="e">
        <f>VLOOKUP(H168, '[1]Technical Component'!$B$2:$C$217, 2, FALSE)</f>
        <v>#VALUE!</v>
      </c>
      <c r="AD168" s="25"/>
      <c r="AE168" s="25"/>
      <c r="AF168" s="25"/>
      <c r="AG168" s="25"/>
    </row>
    <row r="169" spans="1:33" ht="45">
      <c r="A169" s="122" t="s">
        <v>530</v>
      </c>
      <c r="B169" s="5"/>
      <c r="C169" s="20" t="s">
        <v>60</v>
      </c>
      <c r="D169" s="20" t="s">
        <v>531</v>
      </c>
      <c r="E169" s="2" t="s">
        <v>62</v>
      </c>
      <c r="F169" s="20" t="s">
        <v>69</v>
      </c>
      <c r="G169" s="20"/>
      <c r="H169" s="144" t="e">
        <f t="shared" si="6"/>
        <v>#VALUE!</v>
      </c>
      <c r="I169" s="20" t="s">
        <v>70</v>
      </c>
      <c r="J169" s="82" t="s">
        <v>65</v>
      </c>
      <c r="K169" s="20" t="s">
        <v>532</v>
      </c>
      <c r="L169" s="54">
        <v>42943.976388888892</v>
      </c>
      <c r="M169" s="54">
        <v>42946.868055555555</v>
      </c>
      <c r="N169" s="54">
        <v>42946.870138888888</v>
      </c>
      <c r="O169" s="54"/>
      <c r="P169" s="54"/>
      <c r="Q169" s="20" t="s">
        <v>112</v>
      </c>
      <c r="R169" s="20"/>
      <c r="S169" s="25" t="s">
        <v>184</v>
      </c>
      <c r="T169" s="20"/>
      <c r="U169" s="54"/>
      <c r="V169" s="54"/>
      <c r="W169" s="54"/>
      <c r="X169" s="8">
        <f t="shared" si="7"/>
        <v>0</v>
      </c>
      <c r="Y169" s="8">
        <f t="shared" si="8"/>
        <v>0</v>
      </c>
      <c r="Z169" s="20"/>
      <c r="AA169" s="20"/>
      <c r="AB169" s="25"/>
      <c r="AC169" s="145" t="e">
        <f>VLOOKUP(H169, '[1]Technical Component'!$B$2:$C$217, 2, FALSE)</f>
        <v>#VALUE!</v>
      </c>
      <c r="AD169" s="25"/>
      <c r="AE169" s="25"/>
      <c r="AF169" s="25"/>
      <c r="AG169" s="25"/>
    </row>
    <row r="170" spans="1:33" ht="30">
      <c r="A170" s="122" t="s">
        <v>533</v>
      </c>
      <c r="B170" s="5"/>
      <c r="C170" s="20" t="s">
        <v>60</v>
      </c>
      <c r="D170" s="20" t="s">
        <v>534</v>
      </c>
      <c r="E170" s="2" t="s">
        <v>62</v>
      </c>
      <c r="F170" s="20" t="s">
        <v>83</v>
      </c>
      <c r="G170" s="20"/>
      <c r="H170" s="144" t="e">
        <f t="shared" si="6"/>
        <v>#VALUE!</v>
      </c>
      <c r="I170" s="20" t="s">
        <v>70</v>
      </c>
      <c r="J170" s="82" t="s">
        <v>65</v>
      </c>
      <c r="K170" s="20" t="s">
        <v>193</v>
      </c>
      <c r="L170" s="54">
        <v>42943.731249999997</v>
      </c>
      <c r="M170" s="54">
        <v>42946.861111111109</v>
      </c>
      <c r="N170" s="54">
        <v>42946.861805555556</v>
      </c>
      <c r="O170" s="54"/>
      <c r="P170" s="54"/>
      <c r="Q170" s="20" t="s">
        <v>71</v>
      </c>
      <c r="R170" s="20"/>
      <c r="S170" s="25" t="s">
        <v>184</v>
      </c>
      <c r="T170" s="20"/>
      <c r="U170" s="54"/>
      <c r="V170" s="54"/>
      <c r="W170" s="54"/>
      <c r="X170" s="8">
        <f t="shared" si="7"/>
        <v>0</v>
      </c>
      <c r="Y170" s="8">
        <f t="shared" si="8"/>
        <v>0</v>
      </c>
      <c r="Z170" s="20"/>
      <c r="AA170" s="20"/>
      <c r="AB170" s="25"/>
      <c r="AC170" s="145" t="e">
        <f>VLOOKUP(H170, '[1]Technical Component'!$B$2:$C$217, 2, FALSE)</f>
        <v>#VALUE!</v>
      </c>
      <c r="AD170" s="25"/>
      <c r="AE170" s="25"/>
      <c r="AF170" s="25"/>
      <c r="AG170" s="25"/>
    </row>
    <row r="171" spans="1:33" ht="30">
      <c r="A171" s="122" t="s">
        <v>535</v>
      </c>
      <c r="B171" s="5"/>
      <c r="C171" s="20" t="s">
        <v>60</v>
      </c>
      <c r="D171" s="20" t="s">
        <v>536</v>
      </c>
      <c r="E171" s="2" t="s">
        <v>62</v>
      </c>
      <c r="F171" s="20" t="s">
        <v>332</v>
      </c>
      <c r="G171" s="20"/>
      <c r="H171" s="144" t="e">
        <f t="shared" si="6"/>
        <v>#VALUE!</v>
      </c>
      <c r="I171" s="20" t="s">
        <v>70</v>
      </c>
      <c r="J171" s="82" t="s">
        <v>65</v>
      </c>
      <c r="K171" s="20" t="s">
        <v>193</v>
      </c>
      <c r="L171" s="54">
        <v>42947.868750000001</v>
      </c>
      <c r="M171" s="54">
        <v>42947.896527777775</v>
      </c>
      <c r="N171" s="54">
        <v>42947.908333333333</v>
      </c>
      <c r="O171" s="54"/>
      <c r="P171" s="54"/>
      <c r="Q171" s="20"/>
      <c r="R171" s="20"/>
      <c r="S171" s="25" t="s">
        <v>184</v>
      </c>
      <c r="T171" s="20"/>
      <c r="U171" s="54"/>
      <c r="V171" s="54"/>
      <c r="W171" s="54"/>
      <c r="X171" s="8">
        <f t="shared" si="7"/>
        <v>0</v>
      </c>
      <c r="Y171" s="8">
        <f t="shared" si="8"/>
        <v>0</v>
      </c>
      <c r="Z171" s="20"/>
      <c r="AA171" s="20"/>
      <c r="AB171" s="25"/>
      <c r="AC171" s="145" t="e">
        <f>VLOOKUP(H171, '[1]Technical Component'!$B$2:$C$217, 2, FALSE)</f>
        <v>#VALUE!</v>
      </c>
      <c r="AD171" s="25"/>
      <c r="AE171" s="25"/>
      <c r="AF171" s="25"/>
      <c r="AG171" s="25"/>
    </row>
    <row r="172" spans="1:33" ht="30">
      <c r="A172" s="122" t="s">
        <v>537</v>
      </c>
      <c r="B172" s="5"/>
      <c r="C172" s="20" t="s">
        <v>85</v>
      </c>
      <c r="D172" s="20" t="s">
        <v>538</v>
      </c>
      <c r="E172" s="2" t="s">
        <v>62</v>
      </c>
      <c r="F172" s="20" t="s">
        <v>115</v>
      </c>
      <c r="G172" s="20"/>
      <c r="H172" s="144" t="e">
        <f t="shared" si="6"/>
        <v>#VALUE!</v>
      </c>
      <c r="I172" s="20" t="s">
        <v>70</v>
      </c>
      <c r="J172" s="82" t="s">
        <v>65</v>
      </c>
      <c r="K172" s="20" t="s">
        <v>193</v>
      </c>
      <c r="L172" s="54">
        <v>42941.732638888891</v>
      </c>
      <c r="M172" s="54">
        <v>42946.853472222225</v>
      </c>
      <c r="N172" s="54">
        <v>42946.854166666664</v>
      </c>
      <c r="O172" s="54"/>
      <c r="P172" s="54"/>
      <c r="Q172" s="20" t="s">
        <v>71</v>
      </c>
      <c r="R172" s="20"/>
      <c r="S172" s="25" t="s">
        <v>184</v>
      </c>
      <c r="T172" s="20"/>
      <c r="U172" s="54"/>
      <c r="V172" s="54"/>
      <c r="W172" s="54"/>
      <c r="X172" s="8">
        <f t="shared" si="7"/>
        <v>0</v>
      </c>
      <c r="Y172" s="8">
        <f t="shared" si="8"/>
        <v>0</v>
      </c>
      <c r="Z172" s="20"/>
      <c r="AA172" s="20"/>
      <c r="AB172" s="25"/>
      <c r="AC172" s="145" t="e">
        <f>VLOOKUP(H172, '[1]Technical Component'!$B$2:$C$217, 2, FALSE)</f>
        <v>#VALUE!</v>
      </c>
      <c r="AD172" s="25"/>
      <c r="AE172" s="25"/>
      <c r="AF172" s="25"/>
      <c r="AG172" s="25"/>
    </row>
    <row r="173" spans="1:33" ht="45">
      <c r="A173" s="122" t="s">
        <v>539</v>
      </c>
      <c r="B173" s="5"/>
      <c r="C173" s="20" t="s">
        <v>60</v>
      </c>
      <c r="D173" s="20" t="s">
        <v>540</v>
      </c>
      <c r="E173" s="2" t="s">
        <v>62</v>
      </c>
      <c r="F173" s="20" t="s">
        <v>308</v>
      </c>
      <c r="G173" s="20"/>
      <c r="H173" s="144" t="e">
        <f t="shared" si="6"/>
        <v>#VALUE!</v>
      </c>
      <c r="I173" s="20" t="s">
        <v>541</v>
      </c>
      <c r="J173" s="20" t="s">
        <v>303</v>
      </c>
      <c r="K173" s="20" t="s">
        <v>193</v>
      </c>
      <c r="L173" s="54"/>
      <c r="M173" s="54">
        <v>42955.694444444445</v>
      </c>
      <c r="N173" s="54">
        <v>42955.734722222223</v>
      </c>
      <c r="O173" s="54"/>
      <c r="P173" s="54"/>
      <c r="Q173" s="20" t="s">
        <v>71</v>
      </c>
      <c r="R173" s="20"/>
      <c r="S173" s="25" t="s">
        <v>0</v>
      </c>
      <c r="T173" s="20"/>
      <c r="U173" s="54"/>
      <c r="V173" s="54"/>
      <c r="W173" s="54"/>
      <c r="X173" s="8">
        <f t="shared" si="7"/>
        <v>0</v>
      </c>
      <c r="Y173" s="8">
        <f t="shared" si="8"/>
        <v>0</v>
      </c>
      <c r="Z173" s="20"/>
      <c r="AA173" s="20"/>
      <c r="AB173" s="25" t="s">
        <v>184</v>
      </c>
      <c r="AC173" s="145" t="e">
        <f>VLOOKUP(H173, '[1]Technical Component'!$B$2:$C$217, 2, FALSE)</f>
        <v>#VALUE!</v>
      </c>
      <c r="AD173" s="25"/>
      <c r="AE173" s="25"/>
      <c r="AF173" s="25"/>
      <c r="AG173" s="25"/>
    </row>
    <row r="174" spans="1:33" ht="45">
      <c r="A174" s="122" t="s">
        <v>542</v>
      </c>
      <c r="B174" s="5"/>
      <c r="C174" s="20" t="s">
        <v>60</v>
      </c>
      <c r="D174" s="20" t="s">
        <v>543</v>
      </c>
      <c r="E174" s="2" t="s">
        <v>62</v>
      </c>
      <c r="F174" s="20" t="s">
        <v>264</v>
      </c>
      <c r="G174" s="20"/>
      <c r="H174" s="144" t="e">
        <f t="shared" si="6"/>
        <v>#VALUE!</v>
      </c>
      <c r="I174" s="20" t="s">
        <v>251</v>
      </c>
      <c r="J174" s="20" t="s">
        <v>303</v>
      </c>
      <c r="K174" s="20" t="s">
        <v>193</v>
      </c>
      <c r="L174" s="54"/>
      <c r="M174" s="54">
        <v>42957.672222222223</v>
      </c>
      <c r="N174" s="54">
        <v>42957.689583333333</v>
      </c>
      <c r="O174" s="54"/>
      <c r="P174" s="54"/>
      <c r="Q174" s="20" t="s">
        <v>133</v>
      </c>
      <c r="R174" s="20"/>
      <c r="S174" s="25" t="s">
        <v>0</v>
      </c>
      <c r="T174" s="20"/>
      <c r="U174" s="54"/>
      <c r="V174" s="54"/>
      <c r="W174" s="54"/>
      <c r="X174" s="8">
        <f t="shared" si="7"/>
        <v>0</v>
      </c>
      <c r="Y174" s="8">
        <f t="shared" si="8"/>
        <v>0</v>
      </c>
      <c r="Z174" s="20"/>
      <c r="AA174" s="20"/>
      <c r="AB174" s="25" t="s">
        <v>184</v>
      </c>
      <c r="AC174" s="145" t="e">
        <f>VLOOKUP(H174, '[1]Technical Component'!$B$2:$C$217, 2, FALSE)</f>
        <v>#VALUE!</v>
      </c>
      <c r="AD174" s="25"/>
      <c r="AE174" s="25"/>
      <c r="AF174" s="25"/>
      <c r="AG174" s="25"/>
    </row>
    <row r="175" spans="1:33" ht="30">
      <c r="A175" s="122" t="s">
        <v>544</v>
      </c>
      <c r="B175" s="5"/>
      <c r="C175" s="20" t="s">
        <v>60</v>
      </c>
      <c r="D175" s="20" t="s">
        <v>545</v>
      </c>
      <c r="E175" s="2" t="s">
        <v>62</v>
      </c>
      <c r="F175" s="20" t="s">
        <v>546</v>
      </c>
      <c r="G175" s="20"/>
      <c r="H175" s="144" t="e">
        <f t="shared" si="6"/>
        <v>#VALUE!</v>
      </c>
      <c r="I175" s="20" t="s">
        <v>547</v>
      </c>
      <c r="J175" s="20" t="s">
        <v>256</v>
      </c>
      <c r="K175" s="20" t="s">
        <v>548</v>
      </c>
      <c r="L175" s="54"/>
      <c r="M175" s="54">
        <v>42960.143055555556</v>
      </c>
      <c r="N175" s="54">
        <v>42960.245138888888</v>
      </c>
      <c r="O175" s="54"/>
      <c r="P175" s="54"/>
      <c r="Q175" s="21" t="s">
        <v>112</v>
      </c>
      <c r="R175" s="20"/>
      <c r="S175" s="22" t="s">
        <v>0</v>
      </c>
      <c r="T175" s="20"/>
      <c r="U175" s="54"/>
      <c r="V175" s="54"/>
      <c r="W175" s="54"/>
      <c r="X175" s="92">
        <f t="shared" si="7"/>
        <v>0</v>
      </c>
      <c r="Y175" s="92">
        <f t="shared" si="8"/>
        <v>0</v>
      </c>
      <c r="Z175" s="20"/>
      <c r="AA175" s="20"/>
      <c r="AB175" s="25" t="s">
        <v>0</v>
      </c>
      <c r="AC175" s="145" t="e">
        <f>VLOOKUP(H175, '[1]Technical Component'!$B$2:$C$217, 2, FALSE)</f>
        <v>#VALUE!</v>
      </c>
      <c r="AD175" s="25"/>
      <c r="AE175" s="25"/>
      <c r="AF175" s="25"/>
      <c r="AG175" s="25"/>
    </row>
    <row r="176" spans="1:33" ht="30">
      <c r="A176" s="122" t="s">
        <v>549</v>
      </c>
      <c r="B176" s="5"/>
      <c r="C176" s="20" t="s">
        <v>60</v>
      </c>
      <c r="D176" s="20" t="s">
        <v>534</v>
      </c>
      <c r="E176" s="2" t="s">
        <v>62</v>
      </c>
      <c r="F176" s="20" t="s">
        <v>83</v>
      </c>
      <c r="G176" s="20"/>
      <c r="H176" s="144" t="e">
        <f t="shared" si="6"/>
        <v>#VALUE!</v>
      </c>
      <c r="I176" s="20" t="s">
        <v>70</v>
      </c>
      <c r="J176" s="82" t="s">
        <v>65</v>
      </c>
      <c r="K176" s="20" t="s">
        <v>550</v>
      </c>
      <c r="L176" s="54">
        <v>42946.73333333333</v>
      </c>
      <c r="M176" s="54">
        <v>42960.760416666664</v>
      </c>
      <c r="N176" s="54">
        <v>42960.856249999997</v>
      </c>
      <c r="O176" s="54"/>
      <c r="P176" s="54"/>
      <c r="Q176" s="20" t="s">
        <v>133</v>
      </c>
      <c r="R176" s="20"/>
      <c r="S176" s="25" t="s">
        <v>184</v>
      </c>
      <c r="T176" s="20"/>
      <c r="U176" s="54"/>
      <c r="V176" s="54"/>
      <c r="W176" s="54"/>
      <c r="X176" s="8">
        <f t="shared" si="7"/>
        <v>0</v>
      </c>
      <c r="Y176" s="8">
        <f t="shared" si="8"/>
        <v>0</v>
      </c>
      <c r="Z176" s="20"/>
      <c r="AA176" s="20"/>
      <c r="AB176" s="25"/>
      <c r="AC176" s="145" t="e">
        <f>VLOOKUP(H176, '[1]Technical Component'!$B$2:$C$217, 2, FALSE)</f>
        <v>#VALUE!</v>
      </c>
      <c r="AD176" s="25"/>
      <c r="AE176" s="25"/>
      <c r="AF176" s="25"/>
      <c r="AG176" s="25"/>
    </row>
    <row r="177" spans="1:33" ht="30">
      <c r="A177" s="122" t="s">
        <v>551</v>
      </c>
      <c r="B177" s="5"/>
      <c r="C177" s="20" t="s">
        <v>85</v>
      </c>
      <c r="D177" s="20" t="s">
        <v>552</v>
      </c>
      <c r="E177" s="2" t="s">
        <v>62</v>
      </c>
      <c r="F177" s="20" t="s">
        <v>115</v>
      </c>
      <c r="G177" s="20"/>
      <c r="H177" s="144" t="e">
        <f t="shared" si="6"/>
        <v>#VALUE!</v>
      </c>
      <c r="I177" s="20" t="s">
        <v>70</v>
      </c>
      <c r="J177" s="82" t="s">
        <v>65</v>
      </c>
      <c r="K177" s="20" t="s">
        <v>193</v>
      </c>
      <c r="L177" s="54">
        <v>42947.74722222222</v>
      </c>
      <c r="M177" s="54">
        <v>42960.904166666667</v>
      </c>
      <c r="N177" s="54">
        <v>42960.904861111114</v>
      </c>
      <c r="O177" s="54"/>
      <c r="P177" s="54"/>
      <c r="Q177" s="20" t="s">
        <v>112</v>
      </c>
      <c r="R177" s="20"/>
      <c r="S177" s="25" t="s">
        <v>184</v>
      </c>
      <c r="T177" s="20"/>
      <c r="U177" s="54"/>
      <c r="V177" s="54"/>
      <c r="W177" s="54"/>
      <c r="X177" s="8">
        <f t="shared" si="7"/>
        <v>0</v>
      </c>
      <c r="Y177" s="8">
        <f t="shared" si="8"/>
        <v>0</v>
      </c>
      <c r="Z177" s="20"/>
      <c r="AA177" s="20"/>
      <c r="AB177" s="25"/>
      <c r="AC177" s="145" t="e">
        <f>VLOOKUP(H177, '[1]Technical Component'!$B$2:$C$217, 2, FALSE)</f>
        <v>#VALUE!</v>
      </c>
      <c r="AD177" s="25"/>
      <c r="AE177" s="25"/>
      <c r="AF177" s="25"/>
      <c r="AG177" s="25"/>
    </row>
    <row r="178" spans="1:33" ht="30">
      <c r="A178" s="122" t="s">
        <v>553</v>
      </c>
      <c r="B178" s="5"/>
      <c r="C178" s="20" t="s">
        <v>85</v>
      </c>
      <c r="D178" s="20" t="s">
        <v>554</v>
      </c>
      <c r="E178" s="2" t="s">
        <v>62</v>
      </c>
      <c r="F178" s="20" t="s">
        <v>87</v>
      </c>
      <c r="G178" s="20"/>
      <c r="H178" s="144" t="e">
        <f t="shared" si="6"/>
        <v>#VALUE!</v>
      </c>
      <c r="I178" s="20" t="s">
        <v>70</v>
      </c>
      <c r="J178" s="82" t="s">
        <v>65</v>
      </c>
      <c r="K178" s="20" t="s">
        <v>193</v>
      </c>
      <c r="L178" s="54">
        <v>42947.82916666667</v>
      </c>
      <c r="M178" s="54">
        <v>42960.987500000003</v>
      </c>
      <c r="N178" s="54">
        <v>42960.988888888889</v>
      </c>
      <c r="O178" s="54"/>
      <c r="P178" s="54"/>
      <c r="Q178" s="20" t="s">
        <v>112</v>
      </c>
      <c r="R178" s="20"/>
      <c r="S178" s="25" t="s">
        <v>184</v>
      </c>
      <c r="T178" s="20"/>
      <c r="U178" s="54"/>
      <c r="V178" s="54"/>
      <c r="W178" s="54"/>
      <c r="X178" s="8">
        <f t="shared" si="7"/>
        <v>0</v>
      </c>
      <c r="Y178" s="8">
        <f t="shared" si="8"/>
        <v>0</v>
      </c>
      <c r="Z178" s="20"/>
      <c r="AA178" s="20"/>
      <c r="AB178" s="25"/>
      <c r="AC178" s="145" t="e">
        <f>VLOOKUP(H178, '[1]Technical Component'!$B$2:$C$217, 2, FALSE)</f>
        <v>#VALUE!</v>
      </c>
      <c r="AD178" s="25"/>
      <c r="AE178" s="25"/>
      <c r="AF178" s="25"/>
      <c r="AG178" s="25"/>
    </row>
    <row r="179" spans="1:33" ht="45">
      <c r="A179" s="122" t="s">
        <v>555</v>
      </c>
      <c r="B179" s="5"/>
      <c r="C179" s="20" t="s">
        <v>60</v>
      </c>
      <c r="D179" s="20" t="s">
        <v>556</v>
      </c>
      <c r="E179" s="2" t="s">
        <v>62</v>
      </c>
      <c r="F179" s="20" t="s">
        <v>63</v>
      </c>
      <c r="G179" s="20"/>
      <c r="H179" s="144" t="e">
        <f t="shared" si="6"/>
        <v>#VALUE!</v>
      </c>
      <c r="I179" s="20" t="s">
        <v>70</v>
      </c>
      <c r="J179" s="82" t="s">
        <v>65</v>
      </c>
      <c r="K179" s="20" t="s">
        <v>193</v>
      </c>
      <c r="L179" s="54">
        <v>42947.84097222222</v>
      </c>
      <c r="M179" s="54">
        <v>42960.993750000001</v>
      </c>
      <c r="N179" s="54">
        <v>42960.995138888888</v>
      </c>
      <c r="O179" s="54"/>
      <c r="P179" s="54"/>
      <c r="Q179" s="20" t="s">
        <v>112</v>
      </c>
      <c r="R179" s="20"/>
      <c r="S179" s="25" t="s">
        <v>184</v>
      </c>
      <c r="T179" s="20"/>
      <c r="U179" s="54"/>
      <c r="V179" s="54"/>
      <c r="W179" s="54"/>
      <c r="X179" s="8">
        <f t="shared" si="7"/>
        <v>0</v>
      </c>
      <c r="Y179" s="8">
        <f t="shared" si="8"/>
        <v>0</v>
      </c>
      <c r="Z179" s="20"/>
      <c r="AA179" s="20"/>
      <c r="AB179" s="25"/>
      <c r="AC179" s="145" t="e">
        <f>VLOOKUP(H179, '[1]Technical Component'!$B$2:$C$217, 2, FALSE)</f>
        <v>#VALUE!</v>
      </c>
      <c r="AD179" s="25"/>
      <c r="AE179" s="25"/>
      <c r="AF179" s="25"/>
      <c r="AG179" s="25"/>
    </row>
    <row r="180" spans="1:33" ht="30">
      <c r="A180" s="122" t="s">
        <v>557</v>
      </c>
      <c r="B180" s="5"/>
      <c r="C180" s="20" t="s">
        <v>60</v>
      </c>
      <c r="D180" s="20" t="s">
        <v>558</v>
      </c>
      <c r="E180" s="2" t="s">
        <v>62</v>
      </c>
      <c r="F180" s="20" t="s">
        <v>63</v>
      </c>
      <c r="G180" s="20"/>
      <c r="H180" s="144" t="e">
        <f t="shared" si="6"/>
        <v>#VALUE!</v>
      </c>
      <c r="I180" s="20" t="s">
        <v>70</v>
      </c>
      <c r="J180" s="82" t="s">
        <v>65</v>
      </c>
      <c r="K180" s="20" t="s">
        <v>559</v>
      </c>
      <c r="L180" s="54">
        <v>42947.865277777775</v>
      </c>
      <c r="M180" s="54">
        <v>42961.004861111112</v>
      </c>
      <c r="N180" s="54">
        <v>42961.004861111112</v>
      </c>
      <c r="O180" s="54"/>
      <c r="P180" s="54"/>
      <c r="Q180" s="20" t="s">
        <v>71</v>
      </c>
      <c r="R180" s="20"/>
      <c r="S180" s="25" t="s">
        <v>184</v>
      </c>
      <c r="T180" s="20"/>
      <c r="U180" s="54"/>
      <c r="V180" s="54"/>
      <c r="W180" s="54"/>
      <c r="X180" s="8">
        <f t="shared" si="7"/>
        <v>0</v>
      </c>
      <c r="Y180" s="8">
        <f t="shared" si="8"/>
        <v>0</v>
      </c>
      <c r="Z180" s="20"/>
      <c r="AA180" s="20"/>
      <c r="AB180" s="25"/>
      <c r="AC180" s="145" t="e">
        <f>VLOOKUP(H180, '[1]Technical Component'!$B$2:$C$217, 2, FALSE)</f>
        <v>#VALUE!</v>
      </c>
      <c r="AD180" s="25"/>
      <c r="AE180" s="25"/>
      <c r="AF180" s="25"/>
      <c r="AG180" s="25"/>
    </row>
    <row r="181" spans="1:33" ht="30">
      <c r="A181" s="122" t="s">
        <v>560</v>
      </c>
      <c r="B181" s="5"/>
      <c r="C181" s="20" t="s">
        <v>60</v>
      </c>
      <c r="D181" s="20" t="s">
        <v>561</v>
      </c>
      <c r="E181" s="2" t="s">
        <v>62</v>
      </c>
      <c r="F181" s="20" t="s">
        <v>233</v>
      </c>
      <c r="G181" s="20"/>
      <c r="H181" s="144" t="e">
        <f t="shared" si="6"/>
        <v>#VALUE!</v>
      </c>
      <c r="I181" s="20" t="s">
        <v>235</v>
      </c>
      <c r="J181" s="20" t="s">
        <v>235</v>
      </c>
      <c r="K181" s="20" t="s">
        <v>193</v>
      </c>
      <c r="L181" s="54"/>
      <c r="M181" s="54">
        <v>42967.100694444445</v>
      </c>
      <c r="N181" s="54">
        <v>42967.147222222222</v>
      </c>
      <c r="O181" s="54"/>
      <c r="P181" s="54"/>
      <c r="Q181" s="20" t="s">
        <v>88</v>
      </c>
      <c r="R181" s="20"/>
      <c r="S181" s="25" t="s">
        <v>0</v>
      </c>
      <c r="T181" s="20"/>
      <c r="U181" s="54"/>
      <c r="V181" s="54"/>
      <c r="W181" s="54"/>
      <c r="X181" s="8">
        <f t="shared" si="7"/>
        <v>0</v>
      </c>
      <c r="Y181" s="8">
        <f t="shared" si="8"/>
        <v>0</v>
      </c>
      <c r="Z181" s="20"/>
      <c r="AA181" s="20"/>
      <c r="AB181" s="25" t="s">
        <v>184</v>
      </c>
      <c r="AC181" s="145" t="e">
        <f>VLOOKUP(H181, '[1]Technical Component'!$B$2:$C$217, 2, FALSE)</f>
        <v>#VALUE!</v>
      </c>
      <c r="AD181" s="25"/>
      <c r="AE181" s="25"/>
      <c r="AF181" s="25"/>
      <c r="AG181" s="25"/>
    </row>
    <row r="182" spans="1:33" ht="30">
      <c r="A182" s="122" t="s">
        <v>562</v>
      </c>
      <c r="B182" s="5"/>
      <c r="C182" s="20" t="s">
        <v>60</v>
      </c>
      <c r="D182" s="20" t="s">
        <v>563</v>
      </c>
      <c r="E182" s="2" t="s">
        <v>62</v>
      </c>
      <c r="F182" s="20" t="s">
        <v>518</v>
      </c>
      <c r="G182" s="20"/>
      <c r="H182" s="144" t="e">
        <f t="shared" si="6"/>
        <v>#VALUE!</v>
      </c>
      <c r="I182" s="20" t="s">
        <v>70</v>
      </c>
      <c r="J182" s="20" t="s">
        <v>70</v>
      </c>
      <c r="K182" s="20" t="s">
        <v>564</v>
      </c>
      <c r="L182" s="54">
        <v>42960.866666666669</v>
      </c>
      <c r="M182" s="54">
        <v>42971.906944444447</v>
      </c>
      <c r="N182" s="54">
        <v>42971.911805555559</v>
      </c>
      <c r="O182" s="54"/>
      <c r="P182" s="54"/>
      <c r="Q182" s="20" t="s">
        <v>88</v>
      </c>
      <c r="R182" s="20"/>
      <c r="S182" s="25" t="s">
        <v>184</v>
      </c>
      <c r="T182" s="20"/>
      <c r="U182" s="54"/>
      <c r="V182" s="54"/>
      <c r="W182" s="54"/>
      <c r="X182" s="8">
        <f t="shared" si="7"/>
        <v>0</v>
      </c>
      <c r="Y182" s="8">
        <f t="shared" si="8"/>
        <v>0</v>
      </c>
      <c r="Z182" s="20"/>
      <c r="AA182" s="20"/>
      <c r="AB182" s="25"/>
      <c r="AC182" s="145" t="e">
        <f>VLOOKUP(H182, '[1]Technical Component'!$B$2:$C$217, 2, FALSE)</f>
        <v>#VALUE!</v>
      </c>
      <c r="AD182" s="25"/>
      <c r="AE182" s="25"/>
      <c r="AF182" s="25"/>
      <c r="AG182" s="25"/>
    </row>
    <row r="183" spans="1:33" ht="45">
      <c r="A183" s="122" t="s">
        <v>565</v>
      </c>
      <c r="B183" s="5"/>
      <c r="C183" s="20" t="s">
        <v>60</v>
      </c>
      <c r="D183" s="20" t="s">
        <v>566</v>
      </c>
      <c r="E183" s="2" t="s">
        <v>62</v>
      </c>
      <c r="F183" s="20" t="s">
        <v>567</v>
      </c>
      <c r="G183" s="20"/>
      <c r="H183" s="144" t="e">
        <f t="shared" si="6"/>
        <v>#VALUE!</v>
      </c>
      <c r="I183" s="20" t="s">
        <v>568</v>
      </c>
      <c r="J183" s="20" t="s">
        <v>235</v>
      </c>
      <c r="K183" s="20" t="s">
        <v>193</v>
      </c>
      <c r="L183" s="54"/>
      <c r="M183" s="54">
        <v>42972.488888888889</v>
      </c>
      <c r="N183" s="54">
        <v>42972.60833333333</v>
      </c>
      <c r="O183" s="54"/>
      <c r="P183" s="54"/>
      <c r="Q183" s="20" t="s">
        <v>201</v>
      </c>
      <c r="R183" s="20"/>
      <c r="S183" s="25" t="s">
        <v>0</v>
      </c>
      <c r="T183" s="20"/>
      <c r="U183" s="54"/>
      <c r="V183" s="54"/>
      <c r="W183" s="54"/>
      <c r="X183" s="8">
        <f t="shared" si="7"/>
        <v>0</v>
      </c>
      <c r="Y183" s="8">
        <f t="shared" si="8"/>
        <v>0</v>
      </c>
      <c r="Z183" s="20"/>
      <c r="AA183" s="20"/>
      <c r="AB183" s="25" t="s">
        <v>184</v>
      </c>
      <c r="AC183" s="145" t="e">
        <f>VLOOKUP(H183, '[1]Technical Component'!$B$2:$C$217, 2, FALSE)</f>
        <v>#VALUE!</v>
      </c>
      <c r="AD183" s="25"/>
      <c r="AE183" s="25"/>
      <c r="AF183" s="25"/>
      <c r="AG183" s="25"/>
    </row>
    <row r="184" spans="1:33" ht="45">
      <c r="A184" s="122" t="s">
        <v>569</v>
      </c>
      <c r="B184" s="5"/>
      <c r="C184" s="20" t="s">
        <v>60</v>
      </c>
      <c r="D184" s="20" t="s">
        <v>570</v>
      </c>
      <c r="E184" s="2" t="s">
        <v>62</v>
      </c>
      <c r="F184" s="20" t="s">
        <v>567</v>
      </c>
      <c r="G184" s="20"/>
      <c r="H184" s="144" t="e">
        <f t="shared" si="6"/>
        <v>#VALUE!</v>
      </c>
      <c r="I184" s="20" t="s">
        <v>571</v>
      </c>
      <c r="J184" s="20" t="s">
        <v>303</v>
      </c>
      <c r="K184" s="20" t="s">
        <v>193</v>
      </c>
      <c r="L184" s="54"/>
      <c r="M184" s="54">
        <v>42976.686111111114</v>
      </c>
      <c r="N184" s="54">
        <v>42976.6875</v>
      </c>
      <c r="O184" s="54"/>
      <c r="P184" s="54"/>
      <c r="Q184" s="21" t="s">
        <v>201</v>
      </c>
      <c r="R184" s="20"/>
      <c r="S184" s="22" t="s">
        <v>0</v>
      </c>
      <c r="T184" s="20"/>
      <c r="U184" s="54"/>
      <c r="V184" s="54"/>
      <c r="W184" s="54"/>
      <c r="X184" s="92">
        <f t="shared" si="7"/>
        <v>0</v>
      </c>
      <c r="Y184" s="92">
        <f t="shared" si="8"/>
        <v>0</v>
      </c>
      <c r="Z184" s="20"/>
      <c r="AA184" s="20"/>
      <c r="AB184" s="25" t="s">
        <v>0</v>
      </c>
      <c r="AC184" s="145" t="e">
        <f>VLOOKUP(H184, '[1]Technical Component'!$B$2:$C$217, 2, FALSE)</f>
        <v>#VALUE!</v>
      </c>
      <c r="AD184" s="25"/>
      <c r="AE184" s="25"/>
      <c r="AF184" s="25"/>
      <c r="AG184" s="25"/>
    </row>
    <row r="185" spans="1:33" ht="45">
      <c r="A185" s="122" t="s">
        <v>572</v>
      </c>
      <c r="B185" s="5"/>
      <c r="C185" s="20" t="s">
        <v>60</v>
      </c>
      <c r="D185" s="20" t="s">
        <v>573</v>
      </c>
      <c r="E185" s="2" t="s">
        <v>62</v>
      </c>
      <c r="F185" s="20" t="s">
        <v>574</v>
      </c>
      <c r="G185" s="20"/>
      <c r="H185" s="144" t="e">
        <f t="shared" si="6"/>
        <v>#VALUE!</v>
      </c>
      <c r="I185" s="20" t="s">
        <v>575</v>
      </c>
      <c r="J185" s="20" t="s">
        <v>452</v>
      </c>
      <c r="K185" s="20" t="s">
        <v>193</v>
      </c>
      <c r="L185" s="54"/>
      <c r="M185" s="54">
        <v>42977.622916666667</v>
      </c>
      <c r="N185" s="54">
        <v>42977.84375</v>
      </c>
      <c r="O185" s="54"/>
      <c r="P185" s="54"/>
      <c r="Q185" s="21" t="s">
        <v>123</v>
      </c>
      <c r="R185" s="20"/>
      <c r="S185" s="22" t="s">
        <v>0</v>
      </c>
      <c r="T185" s="20"/>
      <c r="U185" s="54"/>
      <c r="V185" s="54"/>
      <c r="W185" s="54"/>
      <c r="X185" s="92">
        <f t="shared" si="7"/>
        <v>0</v>
      </c>
      <c r="Y185" s="92">
        <f t="shared" si="8"/>
        <v>0</v>
      </c>
      <c r="Z185" s="20"/>
      <c r="AA185" s="20"/>
      <c r="AB185" s="25" t="s">
        <v>0</v>
      </c>
      <c r="AC185" s="145" t="e">
        <f>VLOOKUP(H185, '[1]Technical Component'!$B$2:$C$217, 2, FALSE)</f>
        <v>#VALUE!</v>
      </c>
      <c r="AD185" s="25"/>
      <c r="AE185" s="25"/>
      <c r="AF185" s="25"/>
      <c r="AG185" s="25"/>
    </row>
    <row r="186" spans="1:33" ht="45">
      <c r="A186" s="122" t="s">
        <v>576</v>
      </c>
      <c r="B186" s="5"/>
      <c r="C186" s="20" t="s">
        <v>60</v>
      </c>
      <c r="D186" s="20" t="s">
        <v>577</v>
      </c>
      <c r="E186" s="2" t="s">
        <v>62</v>
      </c>
      <c r="F186" s="20" t="s">
        <v>526</v>
      </c>
      <c r="G186" s="20"/>
      <c r="H186" s="144" t="e">
        <f t="shared" si="6"/>
        <v>#VALUE!</v>
      </c>
      <c r="I186" s="20" t="s">
        <v>578</v>
      </c>
      <c r="J186" s="20" t="s">
        <v>284</v>
      </c>
      <c r="K186" s="20" t="s">
        <v>193</v>
      </c>
      <c r="L186" s="54"/>
      <c r="M186" s="54">
        <v>42977.726388888892</v>
      </c>
      <c r="N186" s="54">
        <v>42978.406944444447</v>
      </c>
      <c r="O186" s="54"/>
      <c r="P186" s="54"/>
      <c r="Q186" s="21" t="s">
        <v>151</v>
      </c>
      <c r="R186" s="20"/>
      <c r="S186" s="22" t="s">
        <v>0</v>
      </c>
      <c r="T186" s="20"/>
      <c r="U186" s="54"/>
      <c r="V186" s="54"/>
      <c r="W186" s="54"/>
      <c r="X186" s="92">
        <f t="shared" si="7"/>
        <v>0</v>
      </c>
      <c r="Y186" s="92">
        <f t="shared" si="8"/>
        <v>0</v>
      </c>
      <c r="Z186" s="20"/>
      <c r="AA186" s="20"/>
      <c r="AB186" s="25" t="s">
        <v>0</v>
      </c>
      <c r="AC186" s="145" t="e">
        <f>VLOOKUP(H186, '[1]Technical Component'!$B$2:$C$217, 2, FALSE)</f>
        <v>#VALUE!</v>
      </c>
      <c r="AD186" s="25"/>
      <c r="AE186" s="25"/>
      <c r="AF186" s="25"/>
      <c r="AG186" s="25"/>
    </row>
    <row r="187" spans="1:33" ht="30">
      <c r="A187" s="122" t="s">
        <v>579</v>
      </c>
      <c r="B187" s="5"/>
      <c r="C187" s="20" t="s">
        <v>60</v>
      </c>
      <c r="D187" s="20" t="s">
        <v>580</v>
      </c>
      <c r="E187" s="2" t="s">
        <v>62</v>
      </c>
      <c r="F187" s="20" t="s">
        <v>63</v>
      </c>
      <c r="G187" s="20"/>
      <c r="H187" s="144" t="e">
        <f t="shared" si="6"/>
        <v>#VALUE!</v>
      </c>
      <c r="I187" s="20" t="s">
        <v>70</v>
      </c>
      <c r="J187" s="20" t="s">
        <v>70</v>
      </c>
      <c r="K187" s="20" t="s">
        <v>193</v>
      </c>
      <c r="L187" s="54">
        <v>42967.845833333333</v>
      </c>
      <c r="M187" s="54">
        <v>42981.897916666669</v>
      </c>
      <c r="N187" s="54">
        <v>42981.898611111108</v>
      </c>
      <c r="O187" s="54"/>
      <c r="P187" s="54"/>
      <c r="Q187" s="20" t="s">
        <v>71</v>
      </c>
      <c r="R187" s="20"/>
      <c r="S187" s="25" t="s">
        <v>184</v>
      </c>
      <c r="T187" s="20"/>
      <c r="U187" s="54"/>
      <c r="V187" s="54"/>
      <c r="W187" s="54"/>
      <c r="X187" s="8">
        <f t="shared" si="7"/>
        <v>0</v>
      </c>
      <c r="Y187" s="8">
        <f t="shared" si="8"/>
        <v>0</v>
      </c>
      <c r="Z187" s="20"/>
      <c r="AA187" s="20"/>
      <c r="AB187" s="25"/>
      <c r="AC187" s="145" t="e">
        <f>VLOOKUP(H187, '[1]Technical Component'!$B$2:$C$217, 2, FALSE)</f>
        <v>#VALUE!</v>
      </c>
      <c r="AD187" s="25"/>
      <c r="AE187" s="25"/>
      <c r="AF187" s="25"/>
      <c r="AG187" s="25"/>
    </row>
    <row r="188" spans="1:33" ht="30">
      <c r="A188" s="122" t="s">
        <v>581</v>
      </c>
      <c r="B188" s="5"/>
      <c r="C188" s="20" t="s">
        <v>60</v>
      </c>
      <c r="D188" s="20" t="s">
        <v>582</v>
      </c>
      <c r="E188" s="2" t="s">
        <v>62</v>
      </c>
      <c r="F188" s="20" t="s">
        <v>583</v>
      </c>
      <c r="G188" s="20"/>
      <c r="H188" s="144" t="e">
        <f t="shared" si="6"/>
        <v>#VALUE!</v>
      </c>
      <c r="I188" s="20" t="s">
        <v>70</v>
      </c>
      <c r="J188" s="20" t="s">
        <v>70</v>
      </c>
      <c r="K188" s="20" t="s">
        <v>193</v>
      </c>
      <c r="L188" s="54">
        <v>42972.071527777778</v>
      </c>
      <c r="M188" s="54">
        <v>42981.904861111114</v>
      </c>
      <c r="N188" s="54">
        <v>42981.905555555553</v>
      </c>
      <c r="O188" s="54"/>
      <c r="P188" s="54"/>
      <c r="Q188" s="20" t="s">
        <v>133</v>
      </c>
      <c r="R188" s="20"/>
      <c r="S188" s="25" t="s">
        <v>184</v>
      </c>
      <c r="T188" s="20"/>
      <c r="U188" s="54"/>
      <c r="V188" s="54"/>
      <c r="W188" s="54"/>
      <c r="X188" s="8">
        <f t="shared" si="7"/>
        <v>0</v>
      </c>
      <c r="Y188" s="8">
        <f t="shared" si="8"/>
        <v>0</v>
      </c>
      <c r="Z188" s="20"/>
      <c r="AA188" s="20"/>
      <c r="AB188" s="25"/>
      <c r="AC188" s="145" t="e">
        <f>VLOOKUP(H188, '[1]Technical Component'!$B$2:$C$217, 2, FALSE)</f>
        <v>#VALUE!</v>
      </c>
      <c r="AD188" s="25"/>
      <c r="AE188" s="25"/>
      <c r="AF188" s="25"/>
      <c r="AG188" s="25"/>
    </row>
    <row r="189" spans="1:33" ht="60">
      <c r="A189" s="122" t="s">
        <v>584</v>
      </c>
      <c r="B189" s="5"/>
      <c r="C189" s="20" t="s">
        <v>60</v>
      </c>
      <c r="D189" s="20" t="s">
        <v>585</v>
      </c>
      <c r="E189" s="2" t="s">
        <v>62</v>
      </c>
      <c r="F189" s="20" t="s">
        <v>69</v>
      </c>
      <c r="G189" s="20"/>
      <c r="H189" s="144" t="e">
        <f t="shared" si="6"/>
        <v>#VALUE!</v>
      </c>
      <c r="I189" s="20" t="s">
        <v>70</v>
      </c>
      <c r="J189" s="20" t="s">
        <v>70</v>
      </c>
      <c r="K189" s="20" t="s">
        <v>193</v>
      </c>
      <c r="L189" s="54">
        <v>42974.779166666667</v>
      </c>
      <c r="M189" s="54">
        <v>42982.024305555555</v>
      </c>
      <c r="N189" s="54">
        <v>42982.025694444441</v>
      </c>
      <c r="O189" s="54"/>
      <c r="P189" s="54"/>
      <c r="Q189" s="20" t="s">
        <v>71</v>
      </c>
      <c r="R189" s="20"/>
      <c r="S189" s="25" t="s">
        <v>184</v>
      </c>
      <c r="T189" s="20"/>
      <c r="U189" s="54"/>
      <c r="V189" s="54"/>
      <c r="W189" s="54"/>
      <c r="X189" s="8">
        <f t="shared" si="7"/>
        <v>0</v>
      </c>
      <c r="Y189" s="8">
        <f t="shared" si="8"/>
        <v>0</v>
      </c>
      <c r="Z189" s="20"/>
      <c r="AA189" s="20"/>
      <c r="AB189" s="25"/>
      <c r="AC189" s="145" t="e">
        <f>VLOOKUP(H189, '[1]Technical Component'!$B$2:$C$217, 2, FALSE)</f>
        <v>#VALUE!</v>
      </c>
      <c r="AD189" s="25"/>
      <c r="AE189" s="25"/>
      <c r="AF189" s="25"/>
      <c r="AG189" s="25"/>
    </row>
    <row r="190" spans="1:33" ht="30">
      <c r="A190" s="122" t="s">
        <v>586</v>
      </c>
      <c r="B190" s="5"/>
      <c r="C190" s="20" t="s">
        <v>60</v>
      </c>
      <c r="D190" s="20" t="s">
        <v>587</v>
      </c>
      <c r="E190" s="2" t="s">
        <v>62</v>
      </c>
      <c r="F190" s="20" t="s">
        <v>115</v>
      </c>
      <c r="G190" s="20"/>
      <c r="H190" s="144" t="e">
        <f t="shared" si="6"/>
        <v>#VALUE!</v>
      </c>
      <c r="I190" s="20" t="s">
        <v>70</v>
      </c>
      <c r="J190" s="20" t="s">
        <v>70</v>
      </c>
      <c r="K190" s="20" t="s">
        <v>193</v>
      </c>
      <c r="L190" s="54">
        <v>42975.124305555553</v>
      </c>
      <c r="M190" s="54">
        <v>42982.036111111112</v>
      </c>
      <c r="N190" s="54">
        <v>42982.036805555559</v>
      </c>
      <c r="O190" s="54"/>
      <c r="P190" s="54"/>
      <c r="Q190" s="20" t="s">
        <v>71</v>
      </c>
      <c r="R190" s="20"/>
      <c r="S190" s="25" t="s">
        <v>184</v>
      </c>
      <c r="T190" s="20"/>
      <c r="U190" s="54"/>
      <c r="V190" s="54"/>
      <c r="W190" s="54"/>
      <c r="X190" s="8">
        <f t="shared" si="7"/>
        <v>0</v>
      </c>
      <c r="Y190" s="8">
        <f t="shared" si="8"/>
        <v>0</v>
      </c>
      <c r="Z190" s="20"/>
      <c r="AA190" s="20"/>
      <c r="AB190" s="25"/>
      <c r="AC190" s="145" t="e">
        <f>VLOOKUP(H190, '[1]Technical Component'!$B$2:$C$217, 2, FALSE)</f>
        <v>#VALUE!</v>
      </c>
      <c r="AD190" s="25"/>
      <c r="AE190" s="25"/>
      <c r="AF190" s="25"/>
      <c r="AG190" s="25"/>
    </row>
    <row r="191" spans="1:33" ht="45">
      <c r="A191" s="122" t="s">
        <v>588</v>
      </c>
      <c r="B191" s="5"/>
      <c r="C191" s="20" t="s">
        <v>60</v>
      </c>
      <c r="D191" s="20" t="s">
        <v>589</v>
      </c>
      <c r="E191" s="2" t="s">
        <v>62</v>
      </c>
      <c r="F191" s="20" t="s">
        <v>115</v>
      </c>
      <c r="G191" s="20"/>
      <c r="H191" s="144" t="e">
        <f t="shared" si="6"/>
        <v>#VALUE!</v>
      </c>
      <c r="I191" s="20" t="s">
        <v>70</v>
      </c>
      <c r="J191" s="20" t="s">
        <v>70</v>
      </c>
      <c r="K191" s="20" t="s">
        <v>193</v>
      </c>
      <c r="L191" s="54">
        <v>42975.757638888892</v>
      </c>
      <c r="M191" s="54">
        <v>42982.041666666664</v>
      </c>
      <c r="N191" s="54">
        <v>42982.853472222225</v>
      </c>
      <c r="O191" s="54"/>
      <c r="P191" s="54"/>
      <c r="Q191" s="20" t="s">
        <v>66</v>
      </c>
      <c r="R191" s="20"/>
      <c r="S191" s="25" t="s">
        <v>184</v>
      </c>
      <c r="T191" s="20"/>
      <c r="U191" s="54"/>
      <c r="V191" s="54"/>
      <c r="W191" s="54"/>
      <c r="X191" s="8">
        <f t="shared" si="7"/>
        <v>0</v>
      </c>
      <c r="Y191" s="8">
        <f t="shared" si="8"/>
        <v>0</v>
      </c>
      <c r="Z191" s="20"/>
      <c r="AA191" s="20"/>
      <c r="AB191" s="25"/>
      <c r="AC191" s="145" t="e">
        <f>VLOOKUP(H191, '[1]Technical Component'!$B$2:$C$217, 2, FALSE)</f>
        <v>#VALUE!</v>
      </c>
      <c r="AD191" s="25"/>
      <c r="AE191" s="25"/>
      <c r="AF191" s="25"/>
      <c r="AG191" s="25"/>
    </row>
    <row r="192" spans="1:33" ht="120">
      <c r="A192" s="122" t="s">
        <v>590</v>
      </c>
      <c r="B192" s="5"/>
      <c r="C192" s="20" t="s">
        <v>60</v>
      </c>
      <c r="D192" s="20" t="s">
        <v>591</v>
      </c>
      <c r="E192" s="2" t="s">
        <v>62</v>
      </c>
      <c r="F192" s="20" t="s">
        <v>19</v>
      </c>
      <c r="G192" s="20"/>
      <c r="H192" s="144" t="e">
        <f t="shared" si="6"/>
        <v>#VALUE!</v>
      </c>
      <c r="I192" s="20" t="s">
        <v>592</v>
      </c>
      <c r="J192" s="20" t="s">
        <v>284</v>
      </c>
      <c r="K192" s="20" t="s">
        <v>193</v>
      </c>
      <c r="L192" s="54"/>
      <c r="M192" s="54">
        <v>42984.55972222222</v>
      </c>
      <c r="N192" s="54">
        <v>42984.7</v>
      </c>
      <c r="O192" s="54"/>
      <c r="P192" s="54"/>
      <c r="Q192" s="20" t="s">
        <v>123</v>
      </c>
      <c r="R192" s="20"/>
      <c r="S192" s="25" t="s">
        <v>0</v>
      </c>
      <c r="T192" s="20"/>
      <c r="U192" s="123">
        <v>42984.541666666664</v>
      </c>
      <c r="V192" s="123">
        <v>42984.697916666664</v>
      </c>
      <c r="W192" s="123">
        <v>42984.548611111109</v>
      </c>
      <c r="X192" s="8">
        <f t="shared" si="7"/>
        <v>0.16666666668606922</v>
      </c>
      <c r="Y192" s="8">
        <f t="shared" si="8"/>
        <v>3.75</v>
      </c>
      <c r="Z192" s="20" t="s">
        <v>593</v>
      </c>
      <c r="AA192" s="20"/>
      <c r="AB192" s="25" t="s">
        <v>184</v>
      </c>
      <c r="AC192" s="145" t="e">
        <f>VLOOKUP(H192, '[1]Technical Component'!$B$2:$C$217, 2, FALSE)</f>
        <v>#VALUE!</v>
      </c>
      <c r="AD192" s="25"/>
      <c r="AE192" s="25"/>
      <c r="AF192" s="25"/>
      <c r="AG192" s="25"/>
    </row>
    <row r="193" spans="1:33" ht="90">
      <c r="A193" s="122" t="s">
        <v>594</v>
      </c>
      <c r="B193" s="5"/>
      <c r="C193" s="20" t="s">
        <v>85</v>
      </c>
      <c r="D193" s="20" t="s">
        <v>595</v>
      </c>
      <c r="E193" s="2" t="s">
        <v>62</v>
      </c>
      <c r="F193" s="20" t="s">
        <v>19</v>
      </c>
      <c r="G193" s="20"/>
      <c r="H193" s="144" t="e">
        <f t="shared" si="6"/>
        <v>#VALUE!</v>
      </c>
      <c r="I193" s="20" t="s">
        <v>578</v>
      </c>
      <c r="J193" s="20" t="s">
        <v>270</v>
      </c>
      <c r="K193" s="20" t="s">
        <v>193</v>
      </c>
      <c r="L193" s="54">
        <v>42984.931944444441</v>
      </c>
      <c r="M193" s="54">
        <v>42984.97152777778</v>
      </c>
      <c r="N193" s="54">
        <v>42985.01458333333</v>
      </c>
      <c r="O193" s="54"/>
      <c r="P193" s="54"/>
      <c r="Q193" s="21" t="s">
        <v>201</v>
      </c>
      <c r="R193" s="20"/>
      <c r="S193" s="22" t="s">
        <v>0</v>
      </c>
      <c r="T193" s="20"/>
      <c r="U193" s="54">
        <v>42984.931944444441</v>
      </c>
      <c r="V193" s="54">
        <v>42985.006944444445</v>
      </c>
      <c r="W193" s="54">
        <v>42984.953472222223</v>
      </c>
      <c r="X193" s="92">
        <f t="shared" si="7"/>
        <v>0.51666666677920148</v>
      </c>
      <c r="Y193" s="92">
        <f t="shared" si="8"/>
        <v>1.8000000001047738</v>
      </c>
      <c r="Z193" s="20" t="s">
        <v>596</v>
      </c>
      <c r="AA193" s="20"/>
      <c r="AB193" s="25" t="s">
        <v>0</v>
      </c>
      <c r="AC193" s="145" t="e">
        <f>VLOOKUP(H193, '[1]Technical Component'!$B$2:$C$217, 2, FALSE)</f>
        <v>#VALUE!</v>
      </c>
      <c r="AD193" s="25"/>
      <c r="AE193" s="25"/>
      <c r="AF193" s="25"/>
      <c r="AG193" s="25"/>
    </row>
    <row r="194" spans="1:33" ht="90">
      <c r="A194" s="122" t="s">
        <v>597</v>
      </c>
      <c r="B194" s="5"/>
      <c r="C194" s="20" t="s">
        <v>60</v>
      </c>
      <c r="D194" s="20" t="s">
        <v>598</v>
      </c>
      <c r="E194" s="2" t="s">
        <v>62</v>
      </c>
      <c r="F194" s="20" t="s">
        <v>599</v>
      </c>
      <c r="G194" s="20"/>
      <c r="H194" s="144" t="e">
        <f t="shared" si="6"/>
        <v>#VALUE!</v>
      </c>
      <c r="I194" s="20" t="s">
        <v>600</v>
      </c>
      <c r="J194" s="20" t="s">
        <v>294</v>
      </c>
      <c r="K194" s="20" t="s">
        <v>193</v>
      </c>
      <c r="L194" s="54">
        <v>42985.979166666664</v>
      </c>
      <c r="M194" s="54">
        <v>42986.036805555559</v>
      </c>
      <c r="N194" s="54">
        <v>42986.523611111108</v>
      </c>
      <c r="O194" s="54"/>
      <c r="P194" s="54"/>
      <c r="Q194" s="21" t="s">
        <v>133</v>
      </c>
      <c r="R194" s="20"/>
      <c r="S194" s="22" t="s">
        <v>0</v>
      </c>
      <c r="T194" s="20"/>
      <c r="U194" s="54">
        <v>42985.479166666664</v>
      </c>
      <c r="V194" s="54">
        <v>42986.25</v>
      </c>
      <c r="W194" s="54">
        <v>42985.993055555555</v>
      </c>
      <c r="X194" s="92">
        <f t="shared" si="7"/>
        <v>12.333333333372138</v>
      </c>
      <c r="Y194" s="92">
        <f t="shared" si="8"/>
        <v>18.500000000058208</v>
      </c>
      <c r="Z194" s="20" t="s">
        <v>601</v>
      </c>
      <c r="AA194" s="20"/>
      <c r="AB194" s="25" t="s">
        <v>0</v>
      </c>
      <c r="AC194" s="145" t="e">
        <f>VLOOKUP(H194, '[1]Technical Component'!$B$2:$C$217, 2, FALSE)</f>
        <v>#VALUE!</v>
      </c>
      <c r="AD194" s="25"/>
      <c r="AE194" s="25"/>
      <c r="AF194" s="25"/>
      <c r="AG194" s="25"/>
    </row>
    <row r="195" spans="1:33" ht="45">
      <c r="A195" s="122" t="s">
        <v>602</v>
      </c>
      <c r="B195" s="5"/>
      <c r="C195" s="20" t="s">
        <v>60</v>
      </c>
      <c r="D195" s="20" t="s">
        <v>603</v>
      </c>
      <c r="E195" s="2" t="s">
        <v>62</v>
      </c>
      <c r="F195" s="20" t="s">
        <v>233</v>
      </c>
      <c r="G195" s="20"/>
      <c r="H195" s="144" t="e">
        <f t="shared" ref="H195:H258" si="9">TRIM((RIGHT(G195,LEN(G195)-SEARCH("-",G195,SEARCH("-",G195)-1))))</f>
        <v>#VALUE!</v>
      </c>
      <c r="I195" s="20" t="s">
        <v>604</v>
      </c>
      <c r="J195" s="20" t="s">
        <v>481</v>
      </c>
      <c r="K195" s="20" t="s">
        <v>193</v>
      </c>
      <c r="L195" s="54"/>
      <c r="M195" s="54">
        <v>42989.359027777777</v>
      </c>
      <c r="N195" s="54">
        <v>42989.386111111111</v>
      </c>
      <c r="O195" s="54"/>
      <c r="P195" s="54"/>
      <c r="Q195" s="20" t="s">
        <v>151</v>
      </c>
      <c r="R195" s="20"/>
      <c r="S195" s="25" t="s">
        <v>0</v>
      </c>
      <c r="T195" s="20"/>
      <c r="U195" s="54"/>
      <c r="V195" s="54"/>
      <c r="W195" s="54"/>
      <c r="X195" s="8">
        <f t="shared" ref="X195:X258" si="10">(W195-U195)*24</f>
        <v>0</v>
      </c>
      <c r="Y195" s="8">
        <f t="shared" ref="Y195:Y258" si="11">(V195-U195)*24</f>
        <v>0</v>
      </c>
      <c r="Z195" s="20"/>
      <c r="AA195" s="20"/>
      <c r="AB195" s="25" t="s">
        <v>184</v>
      </c>
      <c r="AC195" s="145" t="e">
        <f>VLOOKUP(H195, '[1]Technical Component'!$B$2:$C$217, 2, FALSE)</f>
        <v>#VALUE!</v>
      </c>
      <c r="AD195" s="25"/>
      <c r="AE195" s="25"/>
      <c r="AF195" s="25"/>
      <c r="AG195" s="25"/>
    </row>
    <row r="196" spans="1:33" ht="135">
      <c r="A196" s="122" t="s">
        <v>605</v>
      </c>
      <c r="B196" s="5"/>
      <c r="C196" s="20" t="s">
        <v>60</v>
      </c>
      <c r="D196" s="20" t="s">
        <v>606</v>
      </c>
      <c r="E196" s="2" t="s">
        <v>62</v>
      </c>
      <c r="F196" s="20" t="s">
        <v>19</v>
      </c>
      <c r="G196" s="20"/>
      <c r="H196" s="144" t="e">
        <f t="shared" si="9"/>
        <v>#VALUE!</v>
      </c>
      <c r="I196" s="20" t="s">
        <v>321</v>
      </c>
      <c r="J196" s="20" t="s">
        <v>251</v>
      </c>
      <c r="K196" s="20" t="s">
        <v>193</v>
      </c>
      <c r="L196" s="54">
        <v>42989.125</v>
      </c>
      <c r="M196" s="54">
        <v>42989.380555555559</v>
      </c>
      <c r="N196" s="54">
        <v>42989.491666666669</v>
      </c>
      <c r="O196" s="54"/>
      <c r="P196" s="54"/>
      <c r="Q196" s="20" t="s">
        <v>88</v>
      </c>
      <c r="R196" s="20"/>
      <c r="S196" s="25" t="s">
        <v>0</v>
      </c>
      <c r="T196" s="20"/>
      <c r="U196" s="73">
        <v>42989.188888888886</v>
      </c>
      <c r="V196" s="73">
        <v>42989.525694444441</v>
      </c>
      <c r="W196" s="73">
        <v>42989.226388888892</v>
      </c>
      <c r="X196" s="8">
        <f t="shared" si="10"/>
        <v>0.90000000013969839</v>
      </c>
      <c r="Y196" s="8">
        <f t="shared" si="11"/>
        <v>8.0833333333139308</v>
      </c>
      <c r="Z196" s="20" t="s">
        <v>607</v>
      </c>
      <c r="AA196" s="20"/>
      <c r="AB196" s="25" t="s">
        <v>184</v>
      </c>
      <c r="AC196" s="145" t="e">
        <f>VLOOKUP(H196, '[1]Technical Component'!$B$2:$C$217, 2, FALSE)</f>
        <v>#VALUE!</v>
      </c>
      <c r="AD196" s="25"/>
      <c r="AE196" s="25"/>
      <c r="AF196" s="25"/>
      <c r="AG196" s="25"/>
    </row>
    <row r="197" spans="1:33" ht="30">
      <c r="A197" s="122" t="s">
        <v>608</v>
      </c>
      <c r="B197" s="5"/>
      <c r="C197" s="20" t="s">
        <v>60</v>
      </c>
      <c r="D197" s="20" t="s">
        <v>609</v>
      </c>
      <c r="E197" s="2" t="s">
        <v>62</v>
      </c>
      <c r="F197" s="20" t="s">
        <v>610</v>
      </c>
      <c r="G197" s="20"/>
      <c r="H197" s="144" t="e">
        <f t="shared" si="9"/>
        <v>#VALUE!</v>
      </c>
      <c r="I197" s="20" t="s">
        <v>611</v>
      </c>
      <c r="J197" s="20" t="s">
        <v>303</v>
      </c>
      <c r="K197" s="20" t="s">
        <v>193</v>
      </c>
      <c r="L197" s="54"/>
      <c r="M197" s="54">
        <v>42992.533333333333</v>
      </c>
      <c r="N197" s="54">
        <v>42992.568055555559</v>
      </c>
      <c r="O197" s="54"/>
      <c r="P197" s="54"/>
      <c r="Q197" s="20" t="s">
        <v>133</v>
      </c>
      <c r="R197" s="20"/>
      <c r="S197" s="25" t="s">
        <v>0</v>
      </c>
      <c r="T197" s="20"/>
      <c r="U197" s="74"/>
      <c r="V197" s="74"/>
      <c r="W197" s="74"/>
      <c r="X197" s="8">
        <f t="shared" si="10"/>
        <v>0</v>
      </c>
      <c r="Y197" s="8">
        <f t="shared" si="11"/>
        <v>0</v>
      </c>
      <c r="Z197" s="20"/>
      <c r="AA197" s="20"/>
      <c r="AB197" s="25" t="s">
        <v>184</v>
      </c>
      <c r="AC197" s="145" t="e">
        <f>VLOOKUP(H197, '[1]Technical Component'!$B$2:$C$217, 2, FALSE)</f>
        <v>#VALUE!</v>
      </c>
      <c r="AD197" s="25"/>
      <c r="AE197" s="25"/>
      <c r="AF197" s="25"/>
      <c r="AG197" s="25"/>
    </row>
    <row r="198" spans="1:33" ht="45">
      <c r="A198" s="122" t="s">
        <v>612</v>
      </c>
      <c r="B198" s="5"/>
      <c r="C198" s="20" t="s">
        <v>60</v>
      </c>
      <c r="D198" s="20" t="s">
        <v>613</v>
      </c>
      <c r="E198" s="2" t="s">
        <v>62</v>
      </c>
      <c r="F198" s="20" t="s">
        <v>283</v>
      </c>
      <c r="G198" s="20"/>
      <c r="H198" s="144" t="e">
        <f t="shared" si="9"/>
        <v>#VALUE!</v>
      </c>
      <c r="I198" s="20" t="s">
        <v>614</v>
      </c>
      <c r="J198" s="20" t="s">
        <v>235</v>
      </c>
      <c r="K198" s="20" t="s">
        <v>193</v>
      </c>
      <c r="L198" s="54"/>
      <c r="M198" s="54">
        <v>42993.269444444442</v>
      </c>
      <c r="N198" s="54">
        <v>42993.281944444447</v>
      </c>
      <c r="O198" s="54"/>
      <c r="P198" s="54"/>
      <c r="Q198" s="20" t="s">
        <v>201</v>
      </c>
      <c r="R198" s="20"/>
      <c r="S198" s="25" t="s">
        <v>184</v>
      </c>
      <c r="T198" s="20"/>
      <c r="U198" s="61"/>
      <c r="V198" s="60"/>
      <c r="W198" s="61"/>
      <c r="X198" s="8">
        <f t="shared" si="10"/>
        <v>0</v>
      </c>
      <c r="Y198" s="8">
        <f t="shared" si="11"/>
        <v>0</v>
      </c>
      <c r="Z198" s="20"/>
      <c r="AA198" s="20"/>
      <c r="AB198" s="25"/>
      <c r="AC198" s="145" t="e">
        <f>VLOOKUP(H198, '[1]Technical Component'!$B$2:$C$217, 2, FALSE)</f>
        <v>#VALUE!</v>
      </c>
      <c r="AD198" s="25"/>
      <c r="AE198" s="25"/>
      <c r="AF198" s="25"/>
      <c r="AG198" s="25"/>
    </row>
    <row r="199" spans="1:33" ht="45">
      <c r="A199" s="122" t="s">
        <v>615</v>
      </c>
      <c r="B199" s="5"/>
      <c r="C199" s="20" t="s">
        <v>60</v>
      </c>
      <c r="D199" s="20" t="s">
        <v>616</v>
      </c>
      <c r="E199" s="2" t="s">
        <v>62</v>
      </c>
      <c r="F199" s="20" t="s">
        <v>69</v>
      </c>
      <c r="G199" s="20"/>
      <c r="H199" s="144" t="e">
        <f t="shared" si="9"/>
        <v>#VALUE!</v>
      </c>
      <c r="I199" s="20" t="s">
        <v>70</v>
      </c>
      <c r="J199" s="20" t="s">
        <v>70</v>
      </c>
      <c r="K199" s="20" t="s">
        <v>355</v>
      </c>
      <c r="L199" s="54">
        <v>42981.854861111111</v>
      </c>
      <c r="M199" s="54">
        <v>42995.984027777777</v>
      </c>
      <c r="N199" s="54">
        <v>42995.990277777775</v>
      </c>
      <c r="O199" s="54"/>
      <c r="P199" s="54"/>
      <c r="Q199" s="20" t="s">
        <v>66</v>
      </c>
      <c r="R199" s="20"/>
      <c r="S199" s="25" t="s">
        <v>184</v>
      </c>
      <c r="T199" s="20"/>
      <c r="U199" s="54"/>
      <c r="V199" s="54"/>
      <c r="W199" s="54"/>
      <c r="X199" s="8">
        <f t="shared" si="10"/>
        <v>0</v>
      </c>
      <c r="Y199" s="8">
        <f t="shared" si="11"/>
        <v>0</v>
      </c>
      <c r="Z199" s="20"/>
      <c r="AA199" s="20"/>
      <c r="AB199" s="25"/>
      <c r="AC199" s="145" t="e">
        <f>VLOOKUP(H199, '[1]Technical Component'!$B$2:$C$217, 2, FALSE)</f>
        <v>#VALUE!</v>
      </c>
      <c r="AD199" s="25"/>
      <c r="AE199" s="25"/>
      <c r="AF199" s="25"/>
      <c r="AG199" s="25"/>
    </row>
    <row r="200" spans="1:33" ht="45">
      <c r="A200" s="122" t="s">
        <v>617</v>
      </c>
      <c r="B200" s="5"/>
      <c r="C200" s="20" t="s">
        <v>60</v>
      </c>
      <c r="D200" s="20" t="s">
        <v>618</v>
      </c>
      <c r="E200" s="2" t="s">
        <v>62</v>
      </c>
      <c r="F200" s="20" t="s">
        <v>63</v>
      </c>
      <c r="G200" s="20"/>
      <c r="H200" s="144" t="e">
        <f t="shared" si="9"/>
        <v>#VALUE!</v>
      </c>
      <c r="I200" s="20" t="s">
        <v>70</v>
      </c>
      <c r="J200" s="20" t="s">
        <v>70</v>
      </c>
      <c r="K200" s="20" t="s">
        <v>193</v>
      </c>
      <c r="L200" s="54">
        <v>42981.995138888888</v>
      </c>
      <c r="M200" s="54">
        <v>42996.006944444445</v>
      </c>
      <c r="N200" s="54">
        <v>42996.006944444445</v>
      </c>
      <c r="O200" s="54"/>
      <c r="P200" s="54"/>
      <c r="Q200" s="20" t="s">
        <v>71</v>
      </c>
      <c r="R200" s="20"/>
      <c r="S200" s="25" t="s">
        <v>184</v>
      </c>
      <c r="T200" s="20"/>
      <c r="U200" s="54"/>
      <c r="V200" s="54"/>
      <c r="W200" s="54"/>
      <c r="X200" s="8">
        <f t="shared" si="10"/>
        <v>0</v>
      </c>
      <c r="Y200" s="8">
        <f t="shared" si="11"/>
        <v>0</v>
      </c>
      <c r="Z200" s="20"/>
      <c r="AA200" s="20"/>
      <c r="AB200" s="25"/>
      <c r="AC200" s="145" t="e">
        <f>VLOOKUP(H200, '[1]Technical Component'!$B$2:$C$217, 2, FALSE)</f>
        <v>#VALUE!</v>
      </c>
      <c r="AD200" s="25"/>
      <c r="AE200" s="25"/>
      <c r="AF200" s="25"/>
      <c r="AG200" s="25"/>
    </row>
    <row r="201" spans="1:33" ht="30">
      <c r="A201" s="122" t="s">
        <v>619</v>
      </c>
      <c r="B201" s="5"/>
      <c r="C201" s="20" t="s">
        <v>60</v>
      </c>
      <c r="D201" s="20" t="s">
        <v>620</v>
      </c>
      <c r="E201" s="2" t="s">
        <v>62</v>
      </c>
      <c r="F201" s="20" t="s">
        <v>63</v>
      </c>
      <c r="G201" s="20"/>
      <c r="H201" s="144" t="e">
        <f t="shared" si="9"/>
        <v>#VALUE!</v>
      </c>
      <c r="I201" s="20" t="s">
        <v>70</v>
      </c>
      <c r="J201" s="20" t="s">
        <v>70</v>
      </c>
      <c r="K201" s="20" t="s">
        <v>193</v>
      </c>
      <c r="L201" s="54">
        <v>42983.044444444444</v>
      </c>
      <c r="M201" s="54">
        <v>42996.033333333333</v>
      </c>
      <c r="N201" s="54">
        <v>42996.033333333333</v>
      </c>
      <c r="O201" s="54"/>
      <c r="P201" s="54"/>
      <c r="Q201" s="20" t="s">
        <v>112</v>
      </c>
      <c r="R201" s="20"/>
      <c r="S201" s="25" t="s">
        <v>184</v>
      </c>
      <c r="T201" s="20"/>
      <c r="U201" s="54"/>
      <c r="V201" s="54"/>
      <c r="W201" s="54"/>
      <c r="X201" s="8">
        <f t="shared" si="10"/>
        <v>0</v>
      </c>
      <c r="Y201" s="8">
        <f t="shared" si="11"/>
        <v>0</v>
      </c>
      <c r="Z201" s="20"/>
      <c r="AA201" s="20"/>
      <c r="AB201" s="25"/>
      <c r="AC201" s="145" t="e">
        <f>VLOOKUP(H201, '[1]Technical Component'!$B$2:$C$217, 2, FALSE)</f>
        <v>#VALUE!</v>
      </c>
      <c r="AD201" s="25"/>
      <c r="AE201" s="25"/>
      <c r="AF201" s="25"/>
      <c r="AG201" s="25"/>
    </row>
    <row r="202" spans="1:33" ht="30">
      <c r="A202" s="122" t="s">
        <v>621</v>
      </c>
      <c r="B202" s="5"/>
      <c r="C202" s="20" t="s">
        <v>60</v>
      </c>
      <c r="D202" s="20" t="s">
        <v>622</v>
      </c>
      <c r="E202" s="2" t="s">
        <v>62</v>
      </c>
      <c r="F202" s="20" t="s">
        <v>623</v>
      </c>
      <c r="G202" s="20"/>
      <c r="H202" s="144" t="e">
        <f t="shared" si="9"/>
        <v>#VALUE!</v>
      </c>
      <c r="I202" s="20" t="s">
        <v>70</v>
      </c>
      <c r="J202" s="20" t="s">
        <v>70</v>
      </c>
      <c r="K202" s="20" t="s">
        <v>193</v>
      </c>
      <c r="L202" s="54">
        <v>42983.054861111108</v>
      </c>
      <c r="M202" s="54">
        <v>42996.046527777777</v>
      </c>
      <c r="N202" s="54">
        <v>42996.046527777777</v>
      </c>
      <c r="O202" s="54"/>
      <c r="P202" s="54"/>
      <c r="Q202" s="20" t="s">
        <v>66</v>
      </c>
      <c r="R202" s="20"/>
      <c r="S202" s="25" t="s">
        <v>184</v>
      </c>
      <c r="T202" s="20"/>
      <c r="U202" s="54"/>
      <c r="V202" s="54"/>
      <c r="W202" s="54"/>
      <c r="X202" s="8">
        <f t="shared" si="10"/>
        <v>0</v>
      </c>
      <c r="Y202" s="8">
        <f t="shared" si="11"/>
        <v>0</v>
      </c>
      <c r="Z202" s="20"/>
      <c r="AA202" s="20"/>
      <c r="AB202" s="25"/>
      <c r="AC202" s="145" t="e">
        <f>VLOOKUP(H202, '[1]Technical Component'!$B$2:$C$217, 2, FALSE)</f>
        <v>#VALUE!</v>
      </c>
      <c r="AD202" s="25"/>
      <c r="AE202" s="25"/>
      <c r="AF202" s="25"/>
      <c r="AG202" s="25"/>
    </row>
    <row r="203" spans="1:33" ht="45">
      <c r="A203" s="122" t="s">
        <v>624</v>
      </c>
      <c r="B203" s="5"/>
      <c r="C203" s="20" t="s">
        <v>60</v>
      </c>
      <c r="D203" s="20" t="s">
        <v>625</v>
      </c>
      <c r="E203" s="2" t="s">
        <v>62</v>
      </c>
      <c r="F203" s="20" t="s">
        <v>63</v>
      </c>
      <c r="G203" s="20"/>
      <c r="H203" s="144" t="e">
        <f t="shared" si="9"/>
        <v>#VALUE!</v>
      </c>
      <c r="I203" s="20" t="s">
        <v>70</v>
      </c>
      <c r="J203" s="20" t="s">
        <v>70</v>
      </c>
      <c r="K203" s="20" t="s">
        <v>193</v>
      </c>
      <c r="L203" s="54">
        <v>42983.745138888888</v>
      </c>
      <c r="M203" s="54">
        <v>42996.061805555553</v>
      </c>
      <c r="N203" s="54">
        <v>42996.063888888886</v>
      </c>
      <c r="O203" s="54"/>
      <c r="P203" s="54"/>
      <c r="Q203" s="20" t="s">
        <v>66</v>
      </c>
      <c r="R203" s="20"/>
      <c r="S203" s="25" t="s">
        <v>184</v>
      </c>
      <c r="T203" s="20"/>
      <c r="U203" s="54"/>
      <c r="V203" s="54"/>
      <c r="W203" s="54"/>
      <c r="X203" s="8">
        <f t="shared" si="10"/>
        <v>0</v>
      </c>
      <c r="Y203" s="8">
        <f t="shared" si="11"/>
        <v>0</v>
      </c>
      <c r="Z203" s="20"/>
      <c r="AA203" s="20"/>
      <c r="AB203" s="25"/>
      <c r="AC203" s="145" t="e">
        <f>VLOOKUP(H203, '[1]Technical Component'!$B$2:$C$217, 2, FALSE)</f>
        <v>#VALUE!</v>
      </c>
      <c r="AD203" s="25"/>
      <c r="AE203" s="25"/>
      <c r="AF203" s="25"/>
      <c r="AG203" s="25"/>
    </row>
    <row r="204" spans="1:33" ht="30">
      <c r="A204" s="122" t="s">
        <v>626</v>
      </c>
      <c r="B204" s="5"/>
      <c r="C204" s="20" t="s">
        <v>60</v>
      </c>
      <c r="D204" s="20" t="s">
        <v>603</v>
      </c>
      <c r="E204" s="2" t="s">
        <v>62</v>
      </c>
      <c r="F204" s="20" t="s">
        <v>233</v>
      </c>
      <c r="G204" s="20"/>
      <c r="H204" s="144" t="e">
        <f t="shared" si="9"/>
        <v>#VALUE!</v>
      </c>
      <c r="I204" s="20" t="s">
        <v>372</v>
      </c>
      <c r="J204" s="20" t="s">
        <v>225</v>
      </c>
      <c r="K204" s="20" t="s">
        <v>193</v>
      </c>
      <c r="L204" s="54"/>
      <c r="M204" s="54">
        <v>42996.256944444445</v>
      </c>
      <c r="N204" s="54">
        <v>42996.268750000003</v>
      </c>
      <c r="O204" s="54"/>
      <c r="P204" s="54"/>
      <c r="Q204" s="20" t="s">
        <v>88</v>
      </c>
      <c r="R204" s="20"/>
      <c r="S204" s="25" t="s">
        <v>0</v>
      </c>
      <c r="T204" s="20"/>
      <c r="U204" s="54"/>
      <c r="V204" s="54"/>
      <c r="W204" s="54"/>
      <c r="X204" s="8">
        <f t="shared" si="10"/>
        <v>0</v>
      </c>
      <c r="Y204" s="8">
        <f t="shared" si="11"/>
        <v>0</v>
      </c>
      <c r="Z204" s="20"/>
      <c r="AA204" s="20"/>
      <c r="AB204" s="25" t="s">
        <v>184</v>
      </c>
      <c r="AC204" s="145" t="e">
        <f>VLOOKUP(H204, '[1]Technical Component'!$B$2:$C$217, 2, FALSE)</f>
        <v>#VALUE!</v>
      </c>
      <c r="AD204" s="25"/>
      <c r="AE204" s="25"/>
      <c r="AF204" s="25"/>
      <c r="AG204" s="25"/>
    </row>
    <row r="205" spans="1:33" ht="60">
      <c r="A205" s="122" t="s">
        <v>627</v>
      </c>
      <c r="B205" s="5"/>
      <c r="C205" s="20" t="s">
        <v>60</v>
      </c>
      <c r="D205" s="20" t="s">
        <v>628</v>
      </c>
      <c r="E205" s="2" t="s">
        <v>62</v>
      </c>
      <c r="F205" s="20" t="s">
        <v>259</v>
      </c>
      <c r="G205" s="20"/>
      <c r="H205" s="144" t="e">
        <f t="shared" si="9"/>
        <v>#VALUE!</v>
      </c>
      <c r="I205" s="20" t="s">
        <v>629</v>
      </c>
      <c r="J205" s="20" t="s">
        <v>452</v>
      </c>
      <c r="K205" s="20" t="s">
        <v>193</v>
      </c>
      <c r="L205" s="54"/>
      <c r="M205" s="54">
        <v>42993.606944444444</v>
      </c>
      <c r="N205" s="54">
        <v>42993.713888888888</v>
      </c>
      <c r="O205" s="54"/>
      <c r="P205" s="54"/>
      <c r="Q205" s="20" t="s">
        <v>133</v>
      </c>
      <c r="R205" s="20"/>
      <c r="S205" s="25" t="s">
        <v>0</v>
      </c>
      <c r="T205" s="20"/>
      <c r="U205" s="54"/>
      <c r="V205" s="54"/>
      <c r="W205" s="54"/>
      <c r="X205" s="8">
        <f t="shared" si="10"/>
        <v>0</v>
      </c>
      <c r="Y205" s="8">
        <f t="shared" si="11"/>
        <v>0</v>
      </c>
      <c r="Z205" s="20"/>
      <c r="AA205" s="20"/>
      <c r="AB205" s="25" t="s">
        <v>184</v>
      </c>
      <c r="AC205" s="145" t="e">
        <f>VLOOKUP(H205, '[1]Technical Component'!$B$2:$C$217, 2, FALSE)</f>
        <v>#VALUE!</v>
      </c>
      <c r="AD205" s="25"/>
      <c r="AE205" s="25"/>
      <c r="AF205" s="25"/>
      <c r="AG205" s="25"/>
    </row>
    <row r="206" spans="1:33" ht="90">
      <c r="A206" s="122" t="s">
        <v>630</v>
      </c>
      <c r="B206" s="5"/>
      <c r="C206" s="20" t="s">
        <v>60</v>
      </c>
      <c r="D206" s="20" t="s">
        <v>631</v>
      </c>
      <c r="E206" s="2" t="s">
        <v>62</v>
      </c>
      <c r="F206" s="20" t="s">
        <v>632</v>
      </c>
      <c r="G206" s="20"/>
      <c r="H206" s="144" t="e">
        <f t="shared" si="9"/>
        <v>#VALUE!</v>
      </c>
      <c r="I206" s="20" t="s">
        <v>600</v>
      </c>
      <c r="J206" s="20" t="s">
        <v>452</v>
      </c>
      <c r="K206" s="20" t="s">
        <v>193</v>
      </c>
      <c r="L206" s="54">
        <v>42997.21875</v>
      </c>
      <c r="M206" s="54">
        <v>42997.956250000003</v>
      </c>
      <c r="N206" s="54">
        <v>42997.981944444444</v>
      </c>
      <c r="O206" s="54"/>
      <c r="P206" s="54"/>
      <c r="Q206" s="21" t="s">
        <v>123</v>
      </c>
      <c r="R206" s="20"/>
      <c r="S206" s="22" t="s">
        <v>0</v>
      </c>
      <c r="T206" s="20"/>
      <c r="U206" s="54">
        <v>42997.21875</v>
      </c>
      <c r="V206" s="54">
        <v>42998.916666666664</v>
      </c>
      <c r="W206" s="54">
        <v>42997.25</v>
      </c>
      <c r="X206" s="92">
        <f t="shared" si="10"/>
        <v>0.75</v>
      </c>
      <c r="Y206" s="92">
        <f t="shared" si="11"/>
        <v>40.749999999941792</v>
      </c>
      <c r="Z206" s="20" t="s">
        <v>633</v>
      </c>
      <c r="AA206" s="20"/>
      <c r="AB206" s="25" t="s">
        <v>0</v>
      </c>
      <c r="AC206" s="145" t="e">
        <f>VLOOKUP(H206, '[1]Technical Component'!$B$2:$C$217, 2, FALSE)</f>
        <v>#VALUE!</v>
      </c>
      <c r="AD206" s="25"/>
      <c r="AE206" s="25"/>
      <c r="AF206" s="25"/>
      <c r="AG206" s="25"/>
    </row>
    <row r="207" spans="1:33" ht="45">
      <c r="A207" s="122" t="s">
        <v>634</v>
      </c>
      <c r="B207" s="5"/>
      <c r="C207" s="20" t="s">
        <v>60</v>
      </c>
      <c r="D207" s="20" t="s">
        <v>635</v>
      </c>
      <c r="E207" s="2" t="s">
        <v>62</v>
      </c>
      <c r="F207" s="20" t="s">
        <v>636</v>
      </c>
      <c r="G207" s="20"/>
      <c r="H207" s="144" t="e">
        <f t="shared" si="9"/>
        <v>#VALUE!</v>
      </c>
      <c r="I207" s="20" t="s">
        <v>637</v>
      </c>
      <c r="J207" s="20" t="s">
        <v>359</v>
      </c>
      <c r="K207" s="20" t="s">
        <v>193</v>
      </c>
      <c r="L207" s="54"/>
      <c r="M207" s="54">
        <v>42998.613888888889</v>
      </c>
      <c r="N207" s="54">
        <v>42999.915277777778</v>
      </c>
      <c r="O207" s="54"/>
      <c r="P207" s="54"/>
      <c r="Q207" s="20" t="s">
        <v>123</v>
      </c>
      <c r="R207" s="20"/>
      <c r="S207" s="25" t="s">
        <v>0</v>
      </c>
      <c r="T207" s="20"/>
      <c r="U207" s="54"/>
      <c r="V207" s="54"/>
      <c r="W207" s="54"/>
      <c r="X207" s="8">
        <f t="shared" si="10"/>
        <v>0</v>
      </c>
      <c r="Y207" s="8">
        <f t="shared" si="11"/>
        <v>0</v>
      </c>
      <c r="Z207" s="20"/>
      <c r="AA207" s="20"/>
      <c r="AB207" s="25" t="s">
        <v>184</v>
      </c>
      <c r="AC207" s="145" t="e">
        <f>VLOOKUP(H207, '[1]Technical Component'!$B$2:$C$217, 2, FALSE)</f>
        <v>#VALUE!</v>
      </c>
      <c r="AD207" s="25"/>
      <c r="AE207" s="25"/>
      <c r="AF207" s="25"/>
      <c r="AG207" s="25"/>
    </row>
    <row r="208" spans="1:33" ht="45">
      <c r="A208" s="122" t="s">
        <v>638</v>
      </c>
      <c r="B208" s="5"/>
      <c r="C208" s="20" t="s">
        <v>60</v>
      </c>
      <c r="D208" s="20" t="s">
        <v>639</v>
      </c>
      <c r="E208" s="2" t="s">
        <v>62</v>
      </c>
      <c r="F208" s="20" t="s">
        <v>233</v>
      </c>
      <c r="G208" s="20"/>
      <c r="H208" s="144" t="e">
        <f t="shared" si="9"/>
        <v>#VALUE!</v>
      </c>
      <c r="I208" s="20" t="s">
        <v>640</v>
      </c>
      <c r="J208" s="20" t="s">
        <v>452</v>
      </c>
      <c r="K208" s="20" t="s">
        <v>193</v>
      </c>
      <c r="L208" s="54"/>
      <c r="M208" s="54">
        <v>42998.84097222222</v>
      </c>
      <c r="N208" s="54">
        <v>42998.870138888888</v>
      </c>
      <c r="O208" s="54"/>
      <c r="P208" s="54"/>
      <c r="Q208" s="20" t="s">
        <v>151</v>
      </c>
      <c r="R208" s="20"/>
      <c r="S208" s="25" t="s">
        <v>184</v>
      </c>
      <c r="T208" s="20"/>
      <c r="U208" s="60"/>
      <c r="V208" s="60"/>
      <c r="W208" s="60"/>
      <c r="X208" s="8">
        <f t="shared" si="10"/>
        <v>0</v>
      </c>
      <c r="Y208" s="8">
        <f t="shared" si="11"/>
        <v>0</v>
      </c>
      <c r="Z208" s="20"/>
      <c r="AA208" s="20"/>
      <c r="AB208" s="25"/>
      <c r="AC208" s="145" t="e">
        <f>VLOOKUP(H208, '[1]Technical Component'!$B$2:$C$217, 2, FALSE)</f>
        <v>#VALUE!</v>
      </c>
      <c r="AD208" s="25"/>
      <c r="AE208" s="25"/>
      <c r="AF208" s="25"/>
      <c r="AG208" s="25"/>
    </row>
    <row r="209" spans="1:33" ht="45">
      <c r="A209" s="122" t="s">
        <v>641</v>
      </c>
      <c r="B209" s="5"/>
      <c r="C209" s="20" t="s">
        <v>60</v>
      </c>
      <c r="D209" s="20" t="s">
        <v>642</v>
      </c>
      <c r="E209" s="2" t="s">
        <v>62</v>
      </c>
      <c r="F209" s="20" t="s">
        <v>259</v>
      </c>
      <c r="G209" s="20"/>
      <c r="H209" s="144" t="e">
        <f t="shared" si="9"/>
        <v>#VALUE!</v>
      </c>
      <c r="I209" s="20" t="s">
        <v>629</v>
      </c>
      <c r="J209" s="20" t="s">
        <v>284</v>
      </c>
      <c r="K209" s="20" t="s">
        <v>193</v>
      </c>
      <c r="L209" s="54"/>
      <c r="M209" s="54">
        <v>43000.415277777778</v>
      </c>
      <c r="N209" s="54">
        <v>43000.467361111114</v>
      </c>
      <c r="O209" s="54"/>
      <c r="P209" s="54"/>
      <c r="Q209" s="20" t="s">
        <v>133</v>
      </c>
      <c r="R209" s="20"/>
      <c r="S209" s="25" t="s">
        <v>0</v>
      </c>
      <c r="T209" s="20"/>
      <c r="U209" s="74"/>
      <c r="V209" s="74"/>
      <c r="W209" s="74"/>
      <c r="X209" s="8">
        <f t="shared" si="10"/>
        <v>0</v>
      </c>
      <c r="Y209" s="8">
        <f t="shared" si="11"/>
        <v>0</v>
      </c>
      <c r="Z209" s="20"/>
      <c r="AA209" s="20"/>
      <c r="AB209" s="25" t="s">
        <v>184</v>
      </c>
      <c r="AC209" s="145" t="e">
        <f>VLOOKUP(H209, '[1]Technical Component'!$B$2:$C$217, 2, FALSE)</f>
        <v>#VALUE!</v>
      </c>
      <c r="AD209" s="25"/>
      <c r="AE209" s="25"/>
      <c r="AF209" s="25"/>
      <c r="AG209" s="25"/>
    </row>
    <row r="210" spans="1:33" ht="45">
      <c r="A210" s="122" t="s">
        <v>643</v>
      </c>
      <c r="B210" s="5"/>
      <c r="C210" s="20" t="s">
        <v>60</v>
      </c>
      <c r="D210" s="20" t="s">
        <v>644</v>
      </c>
      <c r="E210" s="2" t="s">
        <v>62</v>
      </c>
      <c r="F210" s="20" t="s">
        <v>198</v>
      </c>
      <c r="G210" s="20"/>
      <c r="H210" s="144" t="e">
        <f t="shared" si="9"/>
        <v>#VALUE!</v>
      </c>
      <c r="I210" s="20" t="s">
        <v>412</v>
      </c>
      <c r="J210" s="20" t="s">
        <v>645</v>
      </c>
      <c r="K210" s="20" t="s">
        <v>193</v>
      </c>
      <c r="L210" s="54">
        <v>43000.438194444447</v>
      </c>
      <c r="M210" s="54">
        <v>43000.556250000001</v>
      </c>
      <c r="N210" s="54">
        <v>43000.567361111112</v>
      </c>
      <c r="O210" s="54"/>
      <c r="P210" s="54"/>
      <c r="Q210" s="20" t="s">
        <v>201</v>
      </c>
      <c r="R210" s="20"/>
      <c r="S210" s="25" t="s">
        <v>0</v>
      </c>
      <c r="T210" s="20"/>
      <c r="U210" s="61"/>
      <c r="V210" s="60"/>
      <c r="W210" s="61"/>
      <c r="X210" s="8">
        <f t="shared" si="10"/>
        <v>0</v>
      </c>
      <c r="Y210" s="8">
        <f t="shared" si="11"/>
        <v>0</v>
      </c>
      <c r="Z210" s="20"/>
      <c r="AA210" s="20"/>
      <c r="AB210" s="25" t="s">
        <v>184</v>
      </c>
      <c r="AC210" s="145" t="e">
        <f>VLOOKUP(H210, '[1]Technical Component'!$B$2:$C$217, 2, FALSE)</f>
        <v>#VALUE!</v>
      </c>
      <c r="AD210" s="25"/>
      <c r="AE210" s="25"/>
      <c r="AF210" s="25"/>
      <c r="AG210" s="25"/>
    </row>
    <row r="211" spans="1:33" ht="45">
      <c r="A211" s="122" t="s">
        <v>646</v>
      </c>
      <c r="B211" s="5"/>
      <c r="C211" s="20" t="s">
        <v>60</v>
      </c>
      <c r="D211" s="20" t="s">
        <v>647</v>
      </c>
      <c r="E211" s="2" t="s">
        <v>62</v>
      </c>
      <c r="F211" s="20" t="s">
        <v>115</v>
      </c>
      <c r="G211" s="20"/>
      <c r="H211" s="144" t="e">
        <f t="shared" si="9"/>
        <v>#VALUE!</v>
      </c>
      <c r="I211" s="20" t="s">
        <v>70</v>
      </c>
      <c r="J211" s="20" t="s">
        <v>70</v>
      </c>
      <c r="K211" s="20" t="s">
        <v>193</v>
      </c>
      <c r="L211" s="54">
        <v>42983.777083333334</v>
      </c>
      <c r="M211" s="54">
        <v>43003.020138888889</v>
      </c>
      <c r="N211" s="54">
        <v>43003.020833333336</v>
      </c>
      <c r="O211" s="54"/>
      <c r="P211" s="54"/>
      <c r="Q211" s="20" t="s">
        <v>71</v>
      </c>
      <c r="R211" s="20"/>
      <c r="S211" s="25" t="s">
        <v>184</v>
      </c>
      <c r="T211" s="20"/>
      <c r="U211" s="54"/>
      <c r="V211" s="54"/>
      <c r="W211" s="54"/>
      <c r="X211" s="8">
        <f t="shared" si="10"/>
        <v>0</v>
      </c>
      <c r="Y211" s="8">
        <f t="shared" si="11"/>
        <v>0</v>
      </c>
      <c r="Z211" s="20"/>
      <c r="AA211" s="20"/>
      <c r="AB211" s="25"/>
      <c r="AC211" s="145" t="e">
        <f>VLOOKUP(H211, '[1]Technical Component'!$B$2:$C$217, 2, FALSE)</f>
        <v>#VALUE!</v>
      </c>
      <c r="AD211" s="25"/>
      <c r="AE211" s="25"/>
      <c r="AF211" s="25"/>
      <c r="AG211" s="25"/>
    </row>
    <row r="212" spans="1:33" ht="30">
      <c r="A212" s="122" t="s">
        <v>648</v>
      </c>
      <c r="B212" s="5"/>
      <c r="C212" s="20" t="s">
        <v>60</v>
      </c>
      <c r="D212" s="20" t="s">
        <v>649</v>
      </c>
      <c r="E212" s="2" t="s">
        <v>62</v>
      </c>
      <c r="F212" s="20" t="s">
        <v>63</v>
      </c>
      <c r="G212" s="20"/>
      <c r="H212" s="144" t="e">
        <f t="shared" si="9"/>
        <v>#VALUE!</v>
      </c>
      <c r="I212" s="20" t="s">
        <v>70</v>
      </c>
      <c r="J212" s="20" t="s">
        <v>70</v>
      </c>
      <c r="K212" s="20" t="s">
        <v>193</v>
      </c>
      <c r="L212" s="54">
        <v>42985.043055555558</v>
      </c>
      <c r="M212" s="54">
        <v>43003.025000000001</v>
      </c>
      <c r="N212" s="54">
        <v>43003.025694444441</v>
      </c>
      <c r="O212" s="54"/>
      <c r="P212" s="54"/>
      <c r="Q212" s="20" t="s">
        <v>133</v>
      </c>
      <c r="R212" s="20"/>
      <c r="S212" s="25" t="s">
        <v>184</v>
      </c>
      <c r="T212" s="20"/>
      <c r="U212" s="54"/>
      <c r="V212" s="54"/>
      <c r="W212" s="54"/>
      <c r="X212" s="8">
        <f t="shared" si="10"/>
        <v>0</v>
      </c>
      <c r="Y212" s="8">
        <f t="shared" si="11"/>
        <v>0</v>
      </c>
      <c r="Z212" s="20"/>
      <c r="AA212" s="20"/>
      <c r="AB212" s="25"/>
      <c r="AC212" s="145" t="e">
        <f>VLOOKUP(H212, '[1]Technical Component'!$B$2:$C$217, 2, FALSE)</f>
        <v>#VALUE!</v>
      </c>
      <c r="AD212" s="25"/>
      <c r="AE212" s="25"/>
      <c r="AF212" s="25"/>
      <c r="AG212" s="25"/>
    </row>
    <row r="213" spans="1:33" ht="30">
      <c r="A213" s="122" t="s">
        <v>650</v>
      </c>
      <c r="B213" s="5"/>
      <c r="C213" s="20" t="s">
        <v>60</v>
      </c>
      <c r="D213" s="20" t="s">
        <v>651</v>
      </c>
      <c r="E213" s="2" t="s">
        <v>62</v>
      </c>
      <c r="F213" s="20" t="s">
        <v>87</v>
      </c>
      <c r="G213" s="20"/>
      <c r="H213" s="144" t="e">
        <f t="shared" si="9"/>
        <v>#VALUE!</v>
      </c>
      <c r="I213" s="20" t="s">
        <v>70</v>
      </c>
      <c r="J213" s="20" t="s">
        <v>70</v>
      </c>
      <c r="K213" s="20" t="s">
        <v>193</v>
      </c>
      <c r="L213" s="54">
        <v>42990.745833333334</v>
      </c>
      <c r="M213" s="54">
        <v>43003.058333333334</v>
      </c>
      <c r="N213" s="54">
        <v>43003.059027777781</v>
      </c>
      <c r="O213" s="54"/>
      <c r="P213" s="54"/>
      <c r="Q213" s="20" t="s">
        <v>88</v>
      </c>
      <c r="R213" s="20"/>
      <c r="S213" s="25" t="s">
        <v>184</v>
      </c>
      <c r="T213" s="20"/>
      <c r="U213" s="54"/>
      <c r="V213" s="54"/>
      <c r="W213" s="54"/>
      <c r="X213" s="8">
        <f t="shared" si="10"/>
        <v>0</v>
      </c>
      <c r="Y213" s="8">
        <f t="shared" si="11"/>
        <v>0</v>
      </c>
      <c r="Z213" s="20"/>
      <c r="AA213" s="20"/>
      <c r="AB213" s="25"/>
      <c r="AC213" s="145" t="e">
        <f>VLOOKUP(H213, '[1]Technical Component'!$B$2:$C$217, 2, FALSE)</f>
        <v>#VALUE!</v>
      </c>
      <c r="AD213" s="25"/>
      <c r="AE213" s="25"/>
      <c r="AF213" s="25"/>
      <c r="AG213" s="25"/>
    </row>
    <row r="214" spans="1:33" ht="45">
      <c r="A214" s="122" t="s">
        <v>652</v>
      </c>
      <c r="B214" s="5"/>
      <c r="C214" s="20" t="s">
        <v>60</v>
      </c>
      <c r="D214" s="20" t="s">
        <v>653</v>
      </c>
      <c r="E214" s="2" t="s">
        <v>62</v>
      </c>
      <c r="F214" s="20" t="s">
        <v>259</v>
      </c>
      <c r="G214" s="20"/>
      <c r="H214" s="144" t="e">
        <f t="shared" si="9"/>
        <v>#VALUE!</v>
      </c>
      <c r="I214" s="20" t="s">
        <v>429</v>
      </c>
      <c r="J214" s="20" t="s">
        <v>654</v>
      </c>
      <c r="K214" s="20" t="s">
        <v>193</v>
      </c>
      <c r="L214" s="54"/>
      <c r="M214" s="54">
        <v>43003.430555555555</v>
      </c>
      <c r="N214" s="54">
        <v>43003.501388888886</v>
      </c>
      <c r="O214" s="54"/>
      <c r="P214" s="54"/>
      <c r="Q214" s="20" t="s">
        <v>133</v>
      </c>
      <c r="R214" s="20"/>
      <c r="S214" s="25" t="s">
        <v>0</v>
      </c>
      <c r="T214" s="20"/>
      <c r="U214" s="54"/>
      <c r="V214" s="54"/>
      <c r="W214" s="54"/>
      <c r="X214" s="8">
        <f t="shared" si="10"/>
        <v>0</v>
      </c>
      <c r="Y214" s="8">
        <f t="shared" si="11"/>
        <v>0</v>
      </c>
      <c r="Z214" s="20"/>
      <c r="AA214" s="20"/>
      <c r="AB214" s="25" t="s">
        <v>184</v>
      </c>
      <c r="AC214" s="145" t="e">
        <f>VLOOKUP(H214, '[1]Technical Component'!$B$2:$C$217, 2, FALSE)</f>
        <v>#VALUE!</v>
      </c>
      <c r="AD214" s="25"/>
      <c r="AE214" s="25"/>
      <c r="AF214" s="25"/>
      <c r="AG214" s="25"/>
    </row>
    <row r="215" spans="1:33" ht="45">
      <c r="A215" s="122" t="s">
        <v>655</v>
      </c>
      <c r="B215" s="5"/>
      <c r="C215" s="20" t="s">
        <v>60</v>
      </c>
      <c r="D215" s="20" t="s">
        <v>653</v>
      </c>
      <c r="E215" s="2" t="s">
        <v>62</v>
      </c>
      <c r="F215" s="20" t="s">
        <v>259</v>
      </c>
      <c r="G215" s="20"/>
      <c r="H215" s="144" t="e">
        <f t="shared" si="9"/>
        <v>#VALUE!</v>
      </c>
      <c r="I215" s="20" t="s">
        <v>389</v>
      </c>
      <c r="J215" s="20" t="s">
        <v>654</v>
      </c>
      <c r="K215" s="20" t="s">
        <v>193</v>
      </c>
      <c r="L215" s="54"/>
      <c r="M215" s="54">
        <v>43006.440972222219</v>
      </c>
      <c r="N215" s="54">
        <v>43006.481249999997</v>
      </c>
      <c r="O215" s="54"/>
      <c r="P215" s="54"/>
      <c r="Q215" s="20" t="s">
        <v>133</v>
      </c>
      <c r="R215" s="20"/>
      <c r="S215" s="25" t="s">
        <v>0</v>
      </c>
      <c r="T215" s="20"/>
      <c r="U215" s="54"/>
      <c r="V215" s="54"/>
      <c r="W215" s="54"/>
      <c r="X215" s="8">
        <f t="shared" si="10"/>
        <v>0</v>
      </c>
      <c r="Y215" s="8">
        <f t="shared" si="11"/>
        <v>0</v>
      </c>
      <c r="Z215" s="20"/>
      <c r="AA215" s="20"/>
      <c r="AB215" s="25" t="s">
        <v>184</v>
      </c>
      <c r="AC215" s="145" t="e">
        <f>VLOOKUP(H215, '[1]Technical Component'!$B$2:$C$217, 2, FALSE)</f>
        <v>#VALUE!</v>
      </c>
      <c r="AD215" s="25"/>
      <c r="AE215" s="25"/>
      <c r="AF215" s="25"/>
      <c r="AG215" s="25"/>
    </row>
    <row r="216" spans="1:33" ht="60">
      <c r="A216" s="122" t="s">
        <v>656</v>
      </c>
      <c r="B216" s="5"/>
      <c r="C216" s="20" t="s">
        <v>60</v>
      </c>
      <c r="D216" s="20" t="s">
        <v>657</v>
      </c>
      <c r="E216" s="2" t="s">
        <v>62</v>
      </c>
      <c r="F216" s="20" t="s">
        <v>63</v>
      </c>
      <c r="G216" s="20"/>
      <c r="H216" s="144" t="e">
        <f t="shared" si="9"/>
        <v>#VALUE!</v>
      </c>
      <c r="I216" s="20" t="s">
        <v>70</v>
      </c>
      <c r="J216" s="20" t="s">
        <v>70</v>
      </c>
      <c r="K216" s="20" t="s">
        <v>658</v>
      </c>
      <c r="L216" s="54">
        <v>42996.931250000001</v>
      </c>
      <c r="M216" s="54">
        <v>43006.960416666669</v>
      </c>
      <c r="N216" s="54">
        <v>43006.961111111108</v>
      </c>
      <c r="O216" s="54"/>
      <c r="P216" s="54"/>
      <c r="Q216" s="20" t="s">
        <v>66</v>
      </c>
      <c r="R216" s="20"/>
      <c r="S216" s="25" t="s">
        <v>184</v>
      </c>
      <c r="T216" s="20"/>
      <c r="U216" s="54"/>
      <c r="V216" s="54"/>
      <c r="W216" s="54"/>
      <c r="X216" s="8">
        <f t="shared" si="10"/>
        <v>0</v>
      </c>
      <c r="Y216" s="8">
        <f t="shared" si="11"/>
        <v>0</v>
      </c>
      <c r="Z216" s="20"/>
      <c r="AA216" s="20"/>
      <c r="AB216" s="25"/>
      <c r="AC216" s="145" t="e">
        <f>VLOOKUP(H216, '[1]Technical Component'!$B$2:$C$217, 2, FALSE)</f>
        <v>#VALUE!</v>
      </c>
      <c r="AD216" s="25"/>
      <c r="AE216" s="25"/>
      <c r="AF216" s="25"/>
      <c r="AG216" s="25"/>
    </row>
    <row r="217" spans="1:33" ht="45">
      <c r="A217" s="122" t="s">
        <v>659</v>
      </c>
      <c r="B217" s="5"/>
      <c r="C217" s="20" t="s">
        <v>60</v>
      </c>
      <c r="D217" s="20" t="s">
        <v>660</v>
      </c>
      <c r="E217" s="2" t="s">
        <v>62</v>
      </c>
      <c r="F217" s="20" t="s">
        <v>115</v>
      </c>
      <c r="G217" s="20"/>
      <c r="H217" s="144" t="e">
        <f t="shared" si="9"/>
        <v>#VALUE!</v>
      </c>
      <c r="I217" s="20" t="s">
        <v>70</v>
      </c>
      <c r="J217" s="20" t="s">
        <v>70</v>
      </c>
      <c r="K217" s="20" t="s">
        <v>661</v>
      </c>
      <c r="L217" s="54">
        <v>42999.799305555556</v>
      </c>
      <c r="M217" s="54">
        <v>43006.991666666669</v>
      </c>
      <c r="N217" s="54">
        <v>43006.993750000001</v>
      </c>
      <c r="O217" s="54"/>
      <c r="P217" s="54"/>
      <c r="Q217" s="20" t="s">
        <v>66</v>
      </c>
      <c r="R217" s="20"/>
      <c r="S217" s="25" t="s">
        <v>184</v>
      </c>
      <c r="T217" s="20"/>
      <c r="U217" s="54"/>
      <c r="V217" s="54"/>
      <c r="W217" s="54"/>
      <c r="X217" s="8">
        <f t="shared" si="10"/>
        <v>0</v>
      </c>
      <c r="Y217" s="8">
        <f t="shared" si="11"/>
        <v>0</v>
      </c>
      <c r="Z217" s="20"/>
      <c r="AA217" s="20"/>
      <c r="AB217" s="25"/>
      <c r="AC217" s="145" t="e">
        <f>VLOOKUP(H217, '[1]Technical Component'!$B$2:$C$217, 2, FALSE)</f>
        <v>#VALUE!</v>
      </c>
      <c r="AD217" s="25"/>
      <c r="AE217" s="25"/>
      <c r="AF217" s="25"/>
      <c r="AG217" s="25"/>
    </row>
    <row r="218" spans="1:33" ht="30">
      <c r="A218" s="122" t="s">
        <v>662</v>
      </c>
      <c r="B218" s="5"/>
      <c r="C218" s="20" t="s">
        <v>60</v>
      </c>
      <c r="D218" s="20" t="s">
        <v>663</v>
      </c>
      <c r="E218" s="2" t="s">
        <v>246</v>
      </c>
      <c r="F218" s="20" t="s">
        <v>664</v>
      </c>
      <c r="G218" s="20"/>
      <c r="H218" s="144" t="e">
        <f t="shared" si="9"/>
        <v>#VALUE!</v>
      </c>
      <c r="I218" s="20" t="s">
        <v>665</v>
      </c>
      <c r="J218" s="20" t="s">
        <v>284</v>
      </c>
      <c r="K218" s="20" t="s">
        <v>193</v>
      </c>
      <c r="L218" s="54"/>
      <c r="M218" s="54">
        <v>43007.487500000003</v>
      </c>
      <c r="N218" s="54">
        <v>43007.577777777777</v>
      </c>
      <c r="O218" s="54"/>
      <c r="P218" s="54"/>
      <c r="Q218" s="20" t="s">
        <v>66</v>
      </c>
      <c r="R218" s="20"/>
      <c r="S218" s="25" t="s">
        <v>184</v>
      </c>
      <c r="T218" s="20"/>
      <c r="U218" s="54"/>
      <c r="V218" s="54"/>
      <c r="W218" s="54"/>
      <c r="X218" s="8">
        <f t="shared" si="10"/>
        <v>0</v>
      </c>
      <c r="Y218" s="8">
        <f t="shared" si="11"/>
        <v>0</v>
      </c>
      <c r="Z218" s="20"/>
      <c r="AA218" s="20"/>
      <c r="AB218" s="25"/>
      <c r="AC218" s="145" t="e">
        <f>VLOOKUP(H218, '[1]Technical Component'!$B$2:$C$217, 2, FALSE)</f>
        <v>#VALUE!</v>
      </c>
      <c r="AD218" s="25"/>
      <c r="AE218" s="25"/>
      <c r="AF218" s="25"/>
      <c r="AG218" s="25"/>
    </row>
    <row r="219" spans="1:33" ht="90">
      <c r="A219" s="122" t="s">
        <v>666</v>
      </c>
      <c r="B219" s="5"/>
      <c r="C219" s="20" t="s">
        <v>60</v>
      </c>
      <c r="D219" s="20" t="s">
        <v>667</v>
      </c>
      <c r="E219" s="2" t="s">
        <v>62</v>
      </c>
      <c r="F219" s="20" t="s">
        <v>19</v>
      </c>
      <c r="G219" s="20"/>
      <c r="H219" s="144" t="e">
        <f t="shared" si="9"/>
        <v>#VALUE!</v>
      </c>
      <c r="I219" s="20" t="s">
        <v>668</v>
      </c>
      <c r="J219" s="20" t="s">
        <v>669</v>
      </c>
      <c r="K219" s="20" t="s">
        <v>193</v>
      </c>
      <c r="L219" s="54">
        <v>43010.848611111112</v>
      </c>
      <c r="M219" s="54">
        <v>43011.271527777775</v>
      </c>
      <c r="N219" s="54">
        <v>43011.288888888892</v>
      </c>
      <c r="O219" s="54"/>
      <c r="P219" s="54"/>
      <c r="Q219" s="20" t="s">
        <v>133</v>
      </c>
      <c r="R219" s="20"/>
      <c r="S219" s="25" t="s">
        <v>0</v>
      </c>
      <c r="T219" s="20"/>
      <c r="U219" s="75">
        <v>43011.125</v>
      </c>
      <c r="V219" s="75">
        <v>43011.288194444445</v>
      </c>
      <c r="W219" s="75">
        <v>43011.256944444445</v>
      </c>
      <c r="X219" s="8">
        <f t="shared" si="10"/>
        <v>3.1666666666860692</v>
      </c>
      <c r="Y219" s="8">
        <f t="shared" si="11"/>
        <v>3.9166666666860692</v>
      </c>
      <c r="Z219" s="20" t="s">
        <v>670</v>
      </c>
      <c r="AA219" s="20"/>
      <c r="AB219" s="25" t="s">
        <v>184</v>
      </c>
      <c r="AC219" s="145" t="e">
        <f>VLOOKUP(H219, '[1]Technical Component'!$B$2:$C$217, 2, FALSE)</f>
        <v>#VALUE!</v>
      </c>
      <c r="AD219" s="25"/>
      <c r="AE219" s="25"/>
      <c r="AF219" s="25"/>
      <c r="AG219" s="25"/>
    </row>
    <row r="220" spans="1:33" ht="45">
      <c r="A220" s="122" t="s">
        <v>671</v>
      </c>
      <c r="B220" s="5"/>
      <c r="C220" s="20" t="s">
        <v>60</v>
      </c>
      <c r="D220" s="20" t="s">
        <v>672</v>
      </c>
      <c r="E220" s="2" t="s">
        <v>62</v>
      </c>
      <c r="F220" s="20" t="s">
        <v>198</v>
      </c>
      <c r="G220" s="20"/>
      <c r="H220" s="144" t="e">
        <f t="shared" si="9"/>
        <v>#VALUE!</v>
      </c>
      <c r="I220" s="20" t="s">
        <v>412</v>
      </c>
      <c r="J220" s="20" t="s">
        <v>251</v>
      </c>
      <c r="K220" s="20" t="s">
        <v>193</v>
      </c>
      <c r="L220" s="54">
        <v>43012.265277777777</v>
      </c>
      <c r="M220" s="54">
        <v>43012.37777777778</v>
      </c>
      <c r="N220" s="54">
        <v>43012.399305555555</v>
      </c>
      <c r="O220" s="54"/>
      <c r="P220" s="54"/>
      <c r="Q220" s="20" t="s">
        <v>201</v>
      </c>
      <c r="R220" s="20"/>
      <c r="S220" s="25" t="s">
        <v>0</v>
      </c>
      <c r="T220" s="20"/>
      <c r="U220" s="54"/>
      <c r="V220" s="54"/>
      <c r="W220" s="54"/>
      <c r="X220" s="8">
        <f t="shared" si="10"/>
        <v>0</v>
      </c>
      <c r="Y220" s="8">
        <f t="shared" si="11"/>
        <v>0</v>
      </c>
      <c r="Z220" s="20"/>
      <c r="AA220" s="20"/>
      <c r="AB220" s="25" t="s">
        <v>184</v>
      </c>
      <c r="AC220" s="145" t="e">
        <f>VLOOKUP(H220, '[1]Technical Component'!$B$2:$C$217, 2, FALSE)</f>
        <v>#VALUE!</v>
      </c>
      <c r="AD220" s="25"/>
      <c r="AE220" s="25"/>
      <c r="AF220" s="25"/>
      <c r="AG220" s="25"/>
    </row>
    <row r="221" spans="1:33" ht="30">
      <c r="A221" s="122" t="s">
        <v>673</v>
      </c>
      <c r="B221" s="5"/>
      <c r="C221" s="20" t="s">
        <v>60</v>
      </c>
      <c r="D221" s="20" t="s">
        <v>674</v>
      </c>
      <c r="E221" s="2" t="s">
        <v>62</v>
      </c>
      <c r="F221" s="20" t="s">
        <v>332</v>
      </c>
      <c r="G221" s="20"/>
      <c r="H221" s="144" t="e">
        <f t="shared" si="9"/>
        <v>#VALUE!</v>
      </c>
      <c r="I221" s="20" t="s">
        <v>251</v>
      </c>
      <c r="J221" s="20" t="s">
        <v>225</v>
      </c>
      <c r="K221" s="20" t="s">
        <v>193</v>
      </c>
      <c r="L221" s="54">
        <v>43012.40902777778</v>
      </c>
      <c r="M221" s="54">
        <v>43012.438194444447</v>
      </c>
      <c r="N221" s="54">
        <v>43012.45</v>
      </c>
      <c r="O221" s="54"/>
      <c r="P221" s="54"/>
      <c r="Q221" s="20" t="s">
        <v>112</v>
      </c>
      <c r="R221" s="20"/>
      <c r="S221" s="25" t="s">
        <v>0</v>
      </c>
      <c r="T221" s="20"/>
      <c r="U221" s="54"/>
      <c r="V221" s="54"/>
      <c r="W221" s="54"/>
      <c r="X221" s="8">
        <f t="shared" si="10"/>
        <v>0</v>
      </c>
      <c r="Y221" s="8">
        <f t="shared" si="11"/>
        <v>0</v>
      </c>
      <c r="Z221" s="20"/>
      <c r="AA221" s="20"/>
      <c r="AB221" s="25" t="s">
        <v>184</v>
      </c>
      <c r="AC221" s="145" t="e">
        <f>VLOOKUP(H221, '[1]Technical Component'!$B$2:$C$217, 2, FALSE)</f>
        <v>#VALUE!</v>
      </c>
      <c r="AD221" s="25"/>
      <c r="AE221" s="25"/>
      <c r="AF221" s="25"/>
      <c r="AG221" s="25"/>
    </row>
    <row r="222" spans="1:33" ht="90">
      <c r="A222" s="122" t="s">
        <v>675</v>
      </c>
      <c r="B222" s="5"/>
      <c r="C222" s="20" t="s">
        <v>60</v>
      </c>
      <c r="D222" s="20" t="s">
        <v>676</v>
      </c>
      <c r="E222" s="2" t="s">
        <v>62</v>
      </c>
      <c r="F222" s="20" t="s">
        <v>19</v>
      </c>
      <c r="G222" s="20"/>
      <c r="H222" s="144" t="e">
        <f t="shared" si="9"/>
        <v>#VALUE!</v>
      </c>
      <c r="I222" s="20" t="s">
        <v>321</v>
      </c>
      <c r="J222" s="20" t="s">
        <v>235</v>
      </c>
      <c r="K222" s="20" t="s">
        <v>193</v>
      </c>
      <c r="L222" s="54">
        <v>43014.336805555555</v>
      </c>
      <c r="M222" s="54">
        <v>43014.468055555553</v>
      </c>
      <c r="N222" s="54">
        <v>43014.486805555556</v>
      </c>
      <c r="O222" s="54"/>
      <c r="P222" s="54"/>
      <c r="Q222" s="20" t="s">
        <v>201</v>
      </c>
      <c r="R222" s="20"/>
      <c r="S222" s="25" t="s">
        <v>0</v>
      </c>
      <c r="T222" s="20"/>
      <c r="U222" s="54"/>
      <c r="V222" s="54"/>
      <c r="W222" s="54"/>
      <c r="X222" s="8">
        <f t="shared" si="10"/>
        <v>0</v>
      </c>
      <c r="Y222" s="8">
        <f t="shared" si="11"/>
        <v>0</v>
      </c>
      <c r="Z222" s="20" t="s">
        <v>677</v>
      </c>
      <c r="AA222" s="20"/>
      <c r="AB222" s="25" t="s">
        <v>184</v>
      </c>
      <c r="AC222" s="145" t="e">
        <f>VLOOKUP(H222, '[1]Technical Component'!$B$2:$C$217, 2, FALSE)</f>
        <v>#VALUE!</v>
      </c>
      <c r="AD222" s="25"/>
      <c r="AE222" s="25"/>
      <c r="AF222" s="25"/>
      <c r="AG222" s="25"/>
    </row>
    <row r="223" spans="1:33" ht="45">
      <c r="A223" s="122" t="s">
        <v>678</v>
      </c>
      <c r="B223" s="5"/>
      <c r="C223" s="20" t="s">
        <v>60</v>
      </c>
      <c r="D223" s="20" t="s">
        <v>679</v>
      </c>
      <c r="E223" s="2" t="s">
        <v>62</v>
      </c>
      <c r="F223" s="20" t="s">
        <v>259</v>
      </c>
      <c r="G223" s="20"/>
      <c r="H223" s="144" t="e">
        <f t="shared" si="9"/>
        <v>#VALUE!</v>
      </c>
      <c r="I223" s="20" t="s">
        <v>680</v>
      </c>
      <c r="J223" s="20" t="s">
        <v>681</v>
      </c>
      <c r="K223" s="20" t="s">
        <v>193</v>
      </c>
      <c r="L223" s="54"/>
      <c r="M223" s="54">
        <v>43014.609027777777</v>
      </c>
      <c r="N223" s="54">
        <v>43014.649305555555</v>
      </c>
      <c r="O223" s="54"/>
      <c r="P223" s="54"/>
      <c r="Q223" s="20" t="s">
        <v>133</v>
      </c>
      <c r="R223" s="20"/>
      <c r="S223" s="25" t="s">
        <v>0</v>
      </c>
      <c r="T223" s="20"/>
      <c r="U223" s="54"/>
      <c r="V223" s="54"/>
      <c r="W223" s="54"/>
      <c r="X223" s="8">
        <f t="shared" si="10"/>
        <v>0</v>
      </c>
      <c r="Y223" s="8">
        <f t="shared" si="11"/>
        <v>0</v>
      </c>
      <c r="Z223" s="20"/>
      <c r="AA223" s="20"/>
      <c r="AB223" s="25" t="s">
        <v>184</v>
      </c>
      <c r="AC223" s="145" t="e">
        <f>VLOOKUP(H223, '[1]Technical Component'!$B$2:$C$217, 2, FALSE)</f>
        <v>#VALUE!</v>
      </c>
      <c r="AD223" s="25"/>
      <c r="AE223" s="25"/>
      <c r="AF223" s="25"/>
      <c r="AG223" s="25"/>
    </row>
    <row r="224" spans="1:33" ht="90">
      <c r="A224" s="122" t="s">
        <v>682</v>
      </c>
      <c r="B224" s="5"/>
      <c r="C224" s="20" t="s">
        <v>60</v>
      </c>
      <c r="D224" s="20" t="s">
        <v>683</v>
      </c>
      <c r="E224" s="2" t="s">
        <v>62</v>
      </c>
      <c r="F224" s="20" t="s">
        <v>19</v>
      </c>
      <c r="G224" s="20"/>
      <c r="H224" s="144" t="e">
        <f t="shared" si="9"/>
        <v>#VALUE!</v>
      </c>
      <c r="I224" s="20" t="s">
        <v>684</v>
      </c>
      <c r="J224" s="20" t="s">
        <v>645</v>
      </c>
      <c r="K224" s="20" t="s">
        <v>193</v>
      </c>
      <c r="L224" s="54">
        <v>43018.209027777775</v>
      </c>
      <c r="M224" s="54">
        <v>43018.261111111111</v>
      </c>
      <c r="N224" s="54">
        <v>43018.357638888891</v>
      </c>
      <c r="O224" s="54"/>
      <c r="P224" s="54"/>
      <c r="Q224" s="21" t="s">
        <v>88</v>
      </c>
      <c r="R224" s="20"/>
      <c r="S224" s="22" t="s">
        <v>0</v>
      </c>
      <c r="T224" s="20"/>
      <c r="U224" s="124">
        <v>43018.694444444445</v>
      </c>
      <c r="V224" s="124">
        <v>43018.870138888888</v>
      </c>
      <c r="W224" s="124">
        <v>43018.718055555553</v>
      </c>
      <c r="X224" s="92">
        <f t="shared" si="10"/>
        <v>0.56666666659293696</v>
      </c>
      <c r="Y224" s="92">
        <f t="shared" si="11"/>
        <v>4.21666666661622</v>
      </c>
      <c r="Z224" s="20" t="s">
        <v>685</v>
      </c>
      <c r="AA224" s="20"/>
      <c r="AB224" s="25" t="s">
        <v>0</v>
      </c>
      <c r="AC224" s="145" t="e">
        <f>VLOOKUP(H224, '[1]Technical Component'!$B$2:$C$217, 2, FALSE)</f>
        <v>#VALUE!</v>
      </c>
      <c r="AD224" s="25"/>
      <c r="AE224" s="25"/>
      <c r="AF224" s="25"/>
      <c r="AG224" s="25"/>
    </row>
    <row r="225" spans="1:33" ht="30">
      <c r="A225" s="122" t="s">
        <v>686</v>
      </c>
      <c r="B225" s="5"/>
      <c r="C225" s="20" t="s">
        <v>60</v>
      </c>
      <c r="D225" s="20" t="s">
        <v>687</v>
      </c>
      <c r="E225" s="2" t="s">
        <v>62</v>
      </c>
      <c r="F225" s="20" t="s">
        <v>259</v>
      </c>
      <c r="G225" s="20"/>
      <c r="H225" s="144" t="e">
        <f t="shared" si="9"/>
        <v>#VALUE!</v>
      </c>
      <c r="I225" s="20" t="s">
        <v>688</v>
      </c>
      <c r="J225" s="20" t="s">
        <v>359</v>
      </c>
      <c r="K225" s="20" t="s">
        <v>193</v>
      </c>
      <c r="L225" s="54">
        <v>43018.838194444441</v>
      </c>
      <c r="M225" s="54">
        <v>43018.870833333334</v>
      </c>
      <c r="N225" s="54">
        <v>43018.922222222223</v>
      </c>
      <c r="O225" s="54"/>
      <c r="P225" s="54"/>
      <c r="Q225" s="21" t="s">
        <v>71</v>
      </c>
      <c r="R225" s="20"/>
      <c r="S225" s="22" t="s">
        <v>0</v>
      </c>
      <c r="T225" s="20"/>
      <c r="U225" s="54">
        <v>43018.838194444441</v>
      </c>
      <c r="V225" s="54">
        <v>43018.913194444445</v>
      </c>
      <c r="W225" s="54">
        <v>43018.85</v>
      </c>
      <c r="X225" s="92">
        <f t="shared" si="10"/>
        <v>0.28333333338377997</v>
      </c>
      <c r="Y225" s="92">
        <f t="shared" si="11"/>
        <v>1.8000000001047738</v>
      </c>
      <c r="Z225" s="20"/>
      <c r="AA225" s="20"/>
      <c r="AB225" s="25" t="s">
        <v>0</v>
      </c>
      <c r="AC225" s="145" t="e">
        <f>VLOOKUP(H225, '[1]Technical Component'!$B$2:$C$217, 2, FALSE)</f>
        <v>#VALUE!</v>
      </c>
      <c r="AD225" s="25"/>
      <c r="AE225" s="25"/>
      <c r="AF225" s="25"/>
      <c r="AG225" s="25"/>
    </row>
    <row r="226" spans="1:33" ht="30">
      <c r="A226" s="122" t="s">
        <v>689</v>
      </c>
      <c r="B226" s="5"/>
      <c r="C226" s="20" t="s">
        <v>60</v>
      </c>
      <c r="D226" s="20" t="s">
        <v>690</v>
      </c>
      <c r="E226" s="2" t="s">
        <v>62</v>
      </c>
      <c r="F226" s="20" t="s">
        <v>238</v>
      </c>
      <c r="G226" s="20"/>
      <c r="H226" s="144" t="e">
        <f t="shared" si="9"/>
        <v>#VALUE!</v>
      </c>
      <c r="I226" s="20" t="s">
        <v>691</v>
      </c>
      <c r="J226" s="20" t="s">
        <v>294</v>
      </c>
      <c r="K226" s="20" t="s">
        <v>193</v>
      </c>
      <c r="L226" s="54">
        <v>43021</v>
      </c>
      <c r="M226" s="54">
        <v>43021.500694444447</v>
      </c>
      <c r="N226" s="54">
        <v>43024.399305555555</v>
      </c>
      <c r="O226" s="54"/>
      <c r="P226" s="54"/>
      <c r="Q226" s="20" t="s">
        <v>88</v>
      </c>
      <c r="R226" s="20"/>
      <c r="S226" s="25" t="s">
        <v>0</v>
      </c>
      <c r="T226" s="20"/>
      <c r="U226" s="54"/>
      <c r="V226" s="54"/>
      <c r="W226" s="54"/>
      <c r="X226" s="8">
        <f t="shared" si="10"/>
        <v>0</v>
      </c>
      <c r="Y226" s="8">
        <f t="shared" si="11"/>
        <v>0</v>
      </c>
      <c r="Z226" s="20"/>
      <c r="AA226" s="20"/>
      <c r="AB226" s="25" t="s">
        <v>184</v>
      </c>
      <c r="AC226" s="145" t="e">
        <f>VLOOKUP(H226, '[1]Technical Component'!$B$2:$C$217, 2, FALSE)</f>
        <v>#VALUE!</v>
      </c>
      <c r="AD226" s="25"/>
      <c r="AE226" s="25"/>
      <c r="AF226" s="25"/>
      <c r="AG226" s="25"/>
    </row>
    <row r="227" spans="1:33" ht="30">
      <c r="A227" s="122" t="s">
        <v>692</v>
      </c>
      <c r="B227" s="5"/>
      <c r="C227" s="20" t="s">
        <v>60</v>
      </c>
      <c r="D227" s="20" t="s">
        <v>693</v>
      </c>
      <c r="E227" s="2" t="s">
        <v>62</v>
      </c>
      <c r="F227" s="20" t="s">
        <v>332</v>
      </c>
      <c r="G227" s="20"/>
      <c r="H227" s="144" t="e">
        <f t="shared" si="9"/>
        <v>#VALUE!</v>
      </c>
      <c r="I227" s="20" t="s">
        <v>294</v>
      </c>
      <c r="J227" s="20" t="s">
        <v>270</v>
      </c>
      <c r="K227" s="20" t="s">
        <v>193</v>
      </c>
      <c r="L227" s="54"/>
      <c r="M227" s="54">
        <v>43027.616666666669</v>
      </c>
      <c r="N227" s="54">
        <v>43027.838888888888</v>
      </c>
      <c r="O227" s="54"/>
      <c r="P227" s="54"/>
      <c r="Q227" s="20" t="s">
        <v>112</v>
      </c>
      <c r="R227" s="20"/>
      <c r="S227" s="25" t="s">
        <v>0</v>
      </c>
      <c r="T227" s="20"/>
      <c r="U227" s="54"/>
      <c r="V227" s="54"/>
      <c r="W227" s="54"/>
      <c r="X227" s="8">
        <f t="shared" si="10"/>
        <v>0</v>
      </c>
      <c r="Y227" s="8">
        <f t="shared" si="11"/>
        <v>0</v>
      </c>
      <c r="Z227" s="20"/>
      <c r="AA227" s="20"/>
      <c r="AB227" s="25" t="s">
        <v>184</v>
      </c>
      <c r="AC227" s="145" t="e">
        <f>VLOOKUP(H227, '[1]Technical Component'!$B$2:$C$217, 2, FALSE)</f>
        <v>#VALUE!</v>
      </c>
      <c r="AD227" s="25"/>
      <c r="AE227" s="25"/>
      <c r="AF227" s="25"/>
      <c r="AG227" s="25"/>
    </row>
    <row r="228" spans="1:33" ht="30">
      <c r="A228" s="122" t="s">
        <v>694</v>
      </c>
      <c r="B228" s="5"/>
      <c r="C228" s="20" t="s">
        <v>60</v>
      </c>
      <c r="D228" s="20" t="s">
        <v>695</v>
      </c>
      <c r="E228" s="2" t="s">
        <v>62</v>
      </c>
      <c r="F228" s="20" t="s">
        <v>238</v>
      </c>
      <c r="G228" s="20"/>
      <c r="H228" s="144" t="e">
        <f t="shared" si="9"/>
        <v>#VALUE!</v>
      </c>
      <c r="I228" s="20" t="s">
        <v>691</v>
      </c>
      <c r="J228" s="20" t="s">
        <v>294</v>
      </c>
      <c r="K228" s="20" t="s">
        <v>193</v>
      </c>
      <c r="L228" s="54">
        <v>43019.645833333336</v>
      </c>
      <c r="M228" s="54">
        <v>43027.667361111111</v>
      </c>
      <c r="N228" s="54">
        <v>43028.45</v>
      </c>
      <c r="O228" s="54"/>
      <c r="P228" s="54"/>
      <c r="Q228" s="20" t="s">
        <v>133</v>
      </c>
      <c r="R228" s="20"/>
      <c r="S228" s="25" t="s">
        <v>0</v>
      </c>
      <c r="T228" s="20"/>
      <c r="U228" s="54"/>
      <c r="V228" s="54"/>
      <c r="W228" s="54"/>
      <c r="X228" s="8">
        <f t="shared" si="10"/>
        <v>0</v>
      </c>
      <c r="Y228" s="8">
        <f t="shared" si="11"/>
        <v>0</v>
      </c>
      <c r="Z228" s="20"/>
      <c r="AA228" s="20"/>
      <c r="AB228" s="25" t="s">
        <v>184</v>
      </c>
      <c r="AC228" s="145" t="e">
        <f>VLOOKUP(H228, '[1]Technical Component'!$B$2:$C$217, 2, FALSE)</f>
        <v>#VALUE!</v>
      </c>
      <c r="AD228" s="25"/>
      <c r="AE228" s="25"/>
      <c r="AF228" s="25"/>
      <c r="AG228" s="25"/>
    </row>
    <row r="229" spans="1:33" ht="30">
      <c r="A229" s="122" t="s">
        <v>696</v>
      </c>
      <c r="B229" s="5"/>
      <c r="C229" s="20" t="s">
        <v>60</v>
      </c>
      <c r="D229" s="20" t="s">
        <v>697</v>
      </c>
      <c r="E229" s="2" t="s">
        <v>62</v>
      </c>
      <c r="F229" s="20" t="s">
        <v>233</v>
      </c>
      <c r="G229" s="20"/>
      <c r="H229" s="144" t="e">
        <f t="shared" si="9"/>
        <v>#VALUE!</v>
      </c>
      <c r="I229" s="20" t="s">
        <v>698</v>
      </c>
      <c r="J229" s="20" t="s">
        <v>256</v>
      </c>
      <c r="K229" s="20" t="s">
        <v>193</v>
      </c>
      <c r="L229" s="54"/>
      <c r="M229" s="54">
        <v>43031.070833333331</v>
      </c>
      <c r="N229" s="54">
        <v>43031.15625</v>
      </c>
      <c r="O229" s="54"/>
      <c r="P229" s="54"/>
      <c r="Q229" s="21" t="s">
        <v>66</v>
      </c>
      <c r="R229" s="20"/>
      <c r="S229" s="22" t="s">
        <v>0</v>
      </c>
      <c r="T229" s="20"/>
      <c r="U229" s="54"/>
      <c r="V229" s="54"/>
      <c r="W229" s="54"/>
      <c r="X229" s="92">
        <f t="shared" si="10"/>
        <v>0</v>
      </c>
      <c r="Y229" s="92">
        <f t="shared" si="11"/>
        <v>0</v>
      </c>
      <c r="Z229" s="20"/>
      <c r="AA229" s="20"/>
      <c r="AB229" s="25" t="s">
        <v>0</v>
      </c>
      <c r="AC229" s="145" t="e">
        <f>VLOOKUP(H229, '[1]Technical Component'!$B$2:$C$217, 2, FALSE)</f>
        <v>#VALUE!</v>
      </c>
      <c r="AD229" s="25"/>
      <c r="AE229" s="25"/>
      <c r="AF229" s="25"/>
      <c r="AG229" s="25"/>
    </row>
    <row r="230" spans="1:33" ht="90">
      <c r="A230" s="122" t="s">
        <v>699</v>
      </c>
      <c r="B230" s="5"/>
      <c r="C230" s="20" t="s">
        <v>60</v>
      </c>
      <c r="D230" s="20" t="s">
        <v>700</v>
      </c>
      <c r="E230" s="2" t="s">
        <v>62</v>
      </c>
      <c r="F230" s="20" t="s">
        <v>19</v>
      </c>
      <c r="G230" s="20"/>
      <c r="H230" s="144" t="e">
        <f t="shared" si="9"/>
        <v>#VALUE!</v>
      </c>
      <c r="I230" s="20" t="s">
        <v>592</v>
      </c>
      <c r="J230" s="20" t="s">
        <v>235</v>
      </c>
      <c r="K230" s="20" t="s">
        <v>193</v>
      </c>
      <c r="L230" s="54">
        <v>43031.125</v>
      </c>
      <c r="M230" s="54">
        <v>43031.445138888892</v>
      </c>
      <c r="N230" s="54">
        <v>43031.520138888889</v>
      </c>
      <c r="O230" s="54"/>
      <c r="P230" s="54"/>
      <c r="Q230" s="20" t="s">
        <v>88</v>
      </c>
      <c r="R230" s="20"/>
      <c r="S230" s="25" t="s">
        <v>0</v>
      </c>
      <c r="T230" s="20"/>
      <c r="U230" s="54"/>
      <c r="V230" s="54"/>
      <c r="W230" s="54"/>
      <c r="X230" s="8">
        <f t="shared" si="10"/>
        <v>0</v>
      </c>
      <c r="Y230" s="8">
        <f t="shared" si="11"/>
        <v>0</v>
      </c>
      <c r="Z230" s="20" t="s">
        <v>701</v>
      </c>
      <c r="AA230" s="20"/>
      <c r="AB230" s="25" t="s">
        <v>184</v>
      </c>
      <c r="AC230" s="145" t="e">
        <f>VLOOKUP(H230, '[1]Technical Component'!$B$2:$C$217, 2, FALSE)</f>
        <v>#VALUE!</v>
      </c>
      <c r="AD230" s="25"/>
      <c r="AE230" s="25"/>
      <c r="AF230" s="25"/>
      <c r="AG230" s="25"/>
    </row>
    <row r="231" spans="1:33" ht="45">
      <c r="A231" s="122" t="s">
        <v>702</v>
      </c>
      <c r="B231" s="5"/>
      <c r="C231" s="20" t="s">
        <v>60</v>
      </c>
      <c r="D231" s="20" t="s">
        <v>703</v>
      </c>
      <c r="E231" s="2" t="s">
        <v>62</v>
      </c>
      <c r="F231" s="20" t="s">
        <v>704</v>
      </c>
      <c r="G231" s="20"/>
      <c r="H231" s="144" t="e">
        <f t="shared" si="9"/>
        <v>#VALUE!</v>
      </c>
      <c r="I231" s="20" t="s">
        <v>705</v>
      </c>
      <c r="J231" s="20" t="s">
        <v>294</v>
      </c>
      <c r="K231" s="20" t="s">
        <v>193</v>
      </c>
      <c r="L231" s="54"/>
      <c r="M231" s="54">
        <v>43031.611805555556</v>
      </c>
      <c r="N231" s="54">
        <v>43035.536805555559</v>
      </c>
      <c r="O231" s="54"/>
      <c r="P231" s="54"/>
      <c r="Q231" s="20" t="s">
        <v>151</v>
      </c>
      <c r="R231" s="20"/>
      <c r="S231" s="25" t="s">
        <v>0</v>
      </c>
      <c r="T231" s="20"/>
      <c r="U231" s="54"/>
      <c r="V231" s="54"/>
      <c r="W231" s="54"/>
      <c r="X231" s="8">
        <f t="shared" si="10"/>
        <v>0</v>
      </c>
      <c r="Y231" s="8">
        <f t="shared" si="11"/>
        <v>0</v>
      </c>
      <c r="Z231" s="20"/>
      <c r="AA231" s="20"/>
      <c r="AB231" s="25" t="s">
        <v>184</v>
      </c>
      <c r="AC231" s="145" t="e">
        <f>VLOOKUP(H231, '[1]Technical Component'!$B$2:$C$217, 2, FALSE)</f>
        <v>#VALUE!</v>
      </c>
      <c r="AD231" s="25"/>
      <c r="AE231" s="25"/>
      <c r="AF231" s="25"/>
      <c r="AG231" s="25"/>
    </row>
    <row r="232" spans="1:33" ht="45">
      <c r="A232" s="122" t="s">
        <v>706</v>
      </c>
      <c r="B232" s="5"/>
      <c r="C232" s="20" t="s">
        <v>60</v>
      </c>
      <c r="D232" s="20" t="s">
        <v>707</v>
      </c>
      <c r="E232" s="2" t="s">
        <v>62</v>
      </c>
      <c r="F232" s="20" t="s">
        <v>340</v>
      </c>
      <c r="G232" s="20"/>
      <c r="H232" s="144" t="e">
        <f t="shared" si="9"/>
        <v>#VALUE!</v>
      </c>
      <c r="I232" s="20" t="s">
        <v>575</v>
      </c>
      <c r="J232" s="20" t="s">
        <v>681</v>
      </c>
      <c r="K232" s="20" t="s">
        <v>193</v>
      </c>
      <c r="L232" s="54"/>
      <c r="M232" s="54">
        <v>43035.44027777778</v>
      </c>
      <c r="N232" s="54">
        <v>43035.45208333333</v>
      </c>
      <c r="O232" s="54"/>
      <c r="P232" s="54"/>
      <c r="Q232" s="20" t="s">
        <v>201</v>
      </c>
      <c r="R232" s="20"/>
      <c r="S232" s="25" t="s">
        <v>0</v>
      </c>
      <c r="T232" s="20"/>
      <c r="U232" s="54"/>
      <c r="V232" s="54"/>
      <c r="W232" s="54"/>
      <c r="X232" s="8">
        <f t="shared" si="10"/>
        <v>0</v>
      </c>
      <c r="Y232" s="8">
        <f t="shared" si="11"/>
        <v>0</v>
      </c>
      <c r="Z232" s="20"/>
      <c r="AA232" s="20"/>
      <c r="AB232" s="25" t="s">
        <v>184</v>
      </c>
      <c r="AC232" s="145" t="e">
        <f>VLOOKUP(H232, '[1]Technical Component'!$B$2:$C$217, 2, FALSE)</f>
        <v>#VALUE!</v>
      </c>
      <c r="AD232" s="25"/>
      <c r="AE232" s="25"/>
      <c r="AF232" s="25"/>
      <c r="AG232" s="25"/>
    </row>
    <row r="233" spans="1:33" ht="45">
      <c r="A233" s="122" t="s">
        <v>708</v>
      </c>
      <c r="B233" s="5"/>
      <c r="C233" s="20" t="s">
        <v>60</v>
      </c>
      <c r="D233" s="20" t="s">
        <v>709</v>
      </c>
      <c r="E233" s="2" t="s">
        <v>62</v>
      </c>
      <c r="F233" s="20" t="s">
        <v>63</v>
      </c>
      <c r="G233" s="20"/>
      <c r="H233" s="144" t="e">
        <f t="shared" si="9"/>
        <v>#VALUE!</v>
      </c>
      <c r="I233" s="20" t="s">
        <v>70</v>
      </c>
      <c r="J233" s="20" t="s">
        <v>70</v>
      </c>
      <c r="K233" s="20" t="s">
        <v>193</v>
      </c>
      <c r="L233" s="54">
        <v>42999.824305555558</v>
      </c>
      <c r="M233" s="54">
        <v>43037.994444444441</v>
      </c>
      <c r="N233" s="54">
        <v>43037.995138888888</v>
      </c>
      <c r="O233" s="54"/>
      <c r="P233" s="54"/>
      <c r="Q233" s="20" t="s">
        <v>66</v>
      </c>
      <c r="R233" s="20"/>
      <c r="S233" s="25" t="s">
        <v>184</v>
      </c>
      <c r="T233" s="20"/>
      <c r="U233" s="54"/>
      <c r="V233" s="54"/>
      <c r="W233" s="54"/>
      <c r="X233" s="8">
        <f t="shared" si="10"/>
        <v>0</v>
      </c>
      <c r="Y233" s="8">
        <f t="shared" si="11"/>
        <v>0</v>
      </c>
      <c r="Z233" s="20"/>
      <c r="AA233" s="20"/>
      <c r="AB233" s="25"/>
      <c r="AC233" s="145" t="e">
        <f>VLOOKUP(H233, '[1]Technical Component'!$B$2:$C$217, 2, FALSE)</f>
        <v>#VALUE!</v>
      </c>
      <c r="AD233" s="25"/>
      <c r="AE233" s="25"/>
      <c r="AF233" s="25"/>
      <c r="AG233" s="25"/>
    </row>
    <row r="234" spans="1:33" ht="30">
      <c r="A234" s="122" t="s">
        <v>710</v>
      </c>
      <c r="B234" s="5"/>
      <c r="C234" s="20" t="s">
        <v>60</v>
      </c>
      <c r="D234" s="20" t="s">
        <v>711</v>
      </c>
      <c r="E234" s="2" t="s">
        <v>62</v>
      </c>
      <c r="F234" s="20" t="s">
        <v>623</v>
      </c>
      <c r="G234" s="20"/>
      <c r="H234" s="144" t="e">
        <f t="shared" si="9"/>
        <v>#VALUE!</v>
      </c>
      <c r="I234" s="20" t="s">
        <v>70</v>
      </c>
      <c r="J234" s="20" t="s">
        <v>70</v>
      </c>
      <c r="K234" s="20" t="s">
        <v>712</v>
      </c>
      <c r="L234" s="54">
        <v>43003.046527777777</v>
      </c>
      <c r="M234" s="54">
        <v>43038.005555555559</v>
      </c>
      <c r="N234" s="54">
        <v>43038.006944444445</v>
      </c>
      <c r="O234" s="54"/>
      <c r="P234" s="54"/>
      <c r="Q234" s="20" t="s">
        <v>66</v>
      </c>
      <c r="R234" s="20"/>
      <c r="S234" s="25" t="s">
        <v>184</v>
      </c>
      <c r="T234" s="20"/>
      <c r="U234" s="54"/>
      <c r="V234" s="54"/>
      <c r="W234" s="54"/>
      <c r="X234" s="8">
        <f t="shared" si="10"/>
        <v>0</v>
      </c>
      <c r="Y234" s="8">
        <f t="shared" si="11"/>
        <v>0</v>
      </c>
      <c r="Z234" s="20"/>
      <c r="AA234" s="20"/>
      <c r="AB234" s="25"/>
      <c r="AC234" s="145" t="e">
        <f>VLOOKUP(H234, '[1]Technical Component'!$B$2:$C$217, 2, FALSE)</f>
        <v>#VALUE!</v>
      </c>
      <c r="AD234" s="25"/>
      <c r="AE234" s="25"/>
      <c r="AF234" s="25"/>
      <c r="AG234" s="25"/>
    </row>
    <row r="235" spans="1:33" ht="45">
      <c r="A235" s="122" t="s">
        <v>713</v>
      </c>
      <c r="B235" s="5"/>
      <c r="C235" s="20" t="s">
        <v>60</v>
      </c>
      <c r="D235" s="20" t="s">
        <v>714</v>
      </c>
      <c r="E235" s="2" t="s">
        <v>62</v>
      </c>
      <c r="F235" s="20" t="s">
        <v>83</v>
      </c>
      <c r="G235" s="20"/>
      <c r="H235" s="144" t="e">
        <f t="shared" si="9"/>
        <v>#VALUE!</v>
      </c>
      <c r="I235" s="20" t="s">
        <v>70</v>
      </c>
      <c r="J235" s="20" t="s">
        <v>70</v>
      </c>
      <c r="K235" s="20" t="s">
        <v>193</v>
      </c>
      <c r="L235" s="54">
        <v>43029.725694444445</v>
      </c>
      <c r="M235" s="54">
        <v>43038.010416666664</v>
      </c>
      <c r="N235" s="54">
        <v>43038.010416666664</v>
      </c>
      <c r="O235" s="54"/>
      <c r="P235" s="54"/>
      <c r="Q235" s="20" t="s">
        <v>71</v>
      </c>
      <c r="R235" s="20"/>
      <c r="S235" s="25" t="s">
        <v>184</v>
      </c>
      <c r="T235" s="20"/>
      <c r="U235" s="54"/>
      <c r="V235" s="54"/>
      <c r="W235" s="54"/>
      <c r="X235" s="8">
        <f t="shared" si="10"/>
        <v>0</v>
      </c>
      <c r="Y235" s="8">
        <f t="shared" si="11"/>
        <v>0</v>
      </c>
      <c r="Z235" s="20"/>
      <c r="AA235" s="20"/>
      <c r="AB235" s="25"/>
      <c r="AC235" s="145" t="e">
        <f>VLOOKUP(H235, '[1]Technical Component'!$B$2:$C$217, 2, FALSE)</f>
        <v>#VALUE!</v>
      </c>
      <c r="AD235" s="25"/>
      <c r="AE235" s="25"/>
      <c r="AF235" s="25"/>
      <c r="AG235" s="25"/>
    </row>
    <row r="236" spans="1:33" ht="45">
      <c r="A236" s="122" t="s">
        <v>715</v>
      </c>
      <c r="B236" s="5"/>
      <c r="C236" s="20" t="s">
        <v>60</v>
      </c>
      <c r="D236" s="20" t="s">
        <v>716</v>
      </c>
      <c r="E236" s="2" t="s">
        <v>62</v>
      </c>
      <c r="F236" s="20" t="s">
        <v>69</v>
      </c>
      <c r="G236" s="20"/>
      <c r="H236" s="144" t="e">
        <f t="shared" si="9"/>
        <v>#VALUE!</v>
      </c>
      <c r="I236" s="20" t="s">
        <v>70</v>
      </c>
      <c r="J236" s="20" t="s">
        <v>70</v>
      </c>
      <c r="K236" s="20" t="s">
        <v>355</v>
      </c>
      <c r="L236" s="54">
        <v>43011.844444444447</v>
      </c>
      <c r="M236" s="54">
        <v>43038.015277777777</v>
      </c>
      <c r="N236" s="54">
        <v>43038.015972222223</v>
      </c>
      <c r="O236" s="54"/>
      <c r="P236" s="54"/>
      <c r="Q236" s="20" t="s">
        <v>112</v>
      </c>
      <c r="R236" s="20"/>
      <c r="S236" s="25" t="s">
        <v>184</v>
      </c>
      <c r="T236" s="20"/>
      <c r="U236" s="54"/>
      <c r="V236" s="54"/>
      <c r="W236" s="54"/>
      <c r="X236" s="8">
        <f t="shared" si="10"/>
        <v>0</v>
      </c>
      <c r="Y236" s="8">
        <f t="shared" si="11"/>
        <v>0</v>
      </c>
      <c r="Z236" s="20"/>
      <c r="AA236" s="20"/>
      <c r="AB236" s="25"/>
      <c r="AC236" s="145" t="e">
        <f>VLOOKUP(H236, '[1]Technical Component'!$B$2:$C$217, 2, FALSE)</f>
        <v>#VALUE!</v>
      </c>
      <c r="AD236" s="25"/>
      <c r="AE236" s="25"/>
      <c r="AF236" s="25"/>
      <c r="AG236" s="25"/>
    </row>
    <row r="237" spans="1:33" ht="45">
      <c r="A237" s="122" t="s">
        <v>717</v>
      </c>
      <c r="B237" s="5"/>
      <c r="C237" s="20" t="s">
        <v>60</v>
      </c>
      <c r="D237" s="20" t="s">
        <v>718</v>
      </c>
      <c r="E237" s="2" t="s">
        <v>62</v>
      </c>
      <c r="F237" s="20" t="s">
        <v>63</v>
      </c>
      <c r="G237" s="20"/>
      <c r="H237" s="144" t="e">
        <f t="shared" si="9"/>
        <v>#VALUE!</v>
      </c>
      <c r="I237" s="20" t="s">
        <v>70</v>
      </c>
      <c r="J237" s="20" t="s">
        <v>70</v>
      </c>
      <c r="K237" s="20" t="s">
        <v>559</v>
      </c>
      <c r="L237" s="54">
        <v>43011.865277777775</v>
      </c>
      <c r="M237" s="54">
        <v>43038.022916666669</v>
      </c>
      <c r="N237" s="54">
        <v>43038.023611111108</v>
      </c>
      <c r="O237" s="54"/>
      <c r="P237" s="54"/>
      <c r="Q237" s="20" t="s">
        <v>112</v>
      </c>
      <c r="R237" s="20"/>
      <c r="S237" s="25" t="s">
        <v>184</v>
      </c>
      <c r="T237" s="20"/>
      <c r="U237" s="54"/>
      <c r="V237" s="54"/>
      <c r="W237" s="54"/>
      <c r="X237" s="8">
        <f t="shared" si="10"/>
        <v>0</v>
      </c>
      <c r="Y237" s="8">
        <f t="shared" si="11"/>
        <v>0</v>
      </c>
      <c r="Z237" s="20"/>
      <c r="AA237" s="20"/>
      <c r="AB237" s="25"/>
      <c r="AC237" s="145" t="e">
        <f>VLOOKUP(H237, '[1]Technical Component'!$B$2:$C$217, 2, FALSE)</f>
        <v>#VALUE!</v>
      </c>
      <c r="AD237" s="25"/>
      <c r="AE237" s="25"/>
      <c r="AF237" s="25"/>
      <c r="AG237" s="25"/>
    </row>
    <row r="238" spans="1:33" ht="60">
      <c r="A238" s="122" t="s">
        <v>719</v>
      </c>
      <c r="B238" s="5"/>
      <c r="C238" s="20" t="s">
        <v>60</v>
      </c>
      <c r="D238" s="20" t="s">
        <v>720</v>
      </c>
      <c r="E238" s="2" t="s">
        <v>62</v>
      </c>
      <c r="F238" s="20" t="s">
        <v>69</v>
      </c>
      <c r="G238" s="20"/>
      <c r="H238" s="144" t="e">
        <f t="shared" si="9"/>
        <v>#VALUE!</v>
      </c>
      <c r="I238" s="20" t="s">
        <v>70</v>
      </c>
      <c r="J238" s="20" t="s">
        <v>70</v>
      </c>
      <c r="K238" s="20" t="s">
        <v>532</v>
      </c>
      <c r="L238" s="54">
        <v>43011.820833333331</v>
      </c>
      <c r="M238" s="54">
        <v>43038.02847222222</v>
      </c>
      <c r="N238" s="54">
        <v>43038.02847222222</v>
      </c>
      <c r="O238" s="54"/>
      <c r="P238" s="54"/>
      <c r="Q238" s="20" t="s">
        <v>71</v>
      </c>
      <c r="R238" s="20"/>
      <c r="S238" s="25" t="s">
        <v>184</v>
      </c>
      <c r="T238" s="20"/>
      <c r="U238" s="54"/>
      <c r="V238" s="54"/>
      <c r="W238" s="54"/>
      <c r="X238" s="8">
        <f t="shared" si="10"/>
        <v>0</v>
      </c>
      <c r="Y238" s="8">
        <f t="shared" si="11"/>
        <v>0</v>
      </c>
      <c r="Z238" s="20"/>
      <c r="AA238" s="20"/>
      <c r="AB238" s="25"/>
      <c r="AC238" s="145" t="e">
        <f>VLOOKUP(H238, '[1]Technical Component'!$B$2:$C$217, 2, FALSE)</f>
        <v>#VALUE!</v>
      </c>
      <c r="AD238" s="25"/>
      <c r="AE238" s="25"/>
      <c r="AF238" s="25"/>
      <c r="AG238" s="25"/>
    </row>
    <row r="239" spans="1:33" ht="45">
      <c r="A239" s="122" t="s">
        <v>721</v>
      </c>
      <c r="B239" s="5"/>
      <c r="C239" s="20" t="s">
        <v>60</v>
      </c>
      <c r="D239" s="20" t="s">
        <v>722</v>
      </c>
      <c r="E239" s="2" t="s">
        <v>62</v>
      </c>
      <c r="F239" s="20" t="s">
        <v>83</v>
      </c>
      <c r="G239" s="20"/>
      <c r="H239" s="144" t="e">
        <f t="shared" si="9"/>
        <v>#VALUE!</v>
      </c>
      <c r="I239" s="20" t="s">
        <v>70</v>
      </c>
      <c r="J239" s="20" t="s">
        <v>70</v>
      </c>
      <c r="K239" s="20" t="s">
        <v>550</v>
      </c>
      <c r="L239" s="54">
        <v>43024.776388888888</v>
      </c>
      <c r="M239" s="54">
        <v>43038.031944444447</v>
      </c>
      <c r="N239" s="54">
        <v>43038.031944444447</v>
      </c>
      <c r="O239" s="54"/>
      <c r="P239" s="54"/>
      <c r="Q239" s="20" t="s">
        <v>133</v>
      </c>
      <c r="R239" s="20"/>
      <c r="S239" s="25" t="s">
        <v>184</v>
      </c>
      <c r="T239" s="20"/>
      <c r="U239" s="54"/>
      <c r="V239" s="54"/>
      <c r="W239" s="54"/>
      <c r="X239" s="8">
        <f t="shared" si="10"/>
        <v>0</v>
      </c>
      <c r="Y239" s="8">
        <f t="shared" si="11"/>
        <v>0</v>
      </c>
      <c r="Z239" s="20"/>
      <c r="AA239" s="20"/>
      <c r="AB239" s="25"/>
      <c r="AC239" s="145" t="e">
        <f>VLOOKUP(H239, '[1]Technical Component'!$B$2:$C$217, 2, FALSE)</f>
        <v>#VALUE!</v>
      </c>
      <c r="AD239" s="25"/>
      <c r="AE239" s="25"/>
      <c r="AF239" s="25"/>
      <c r="AG239" s="25"/>
    </row>
    <row r="240" spans="1:33" ht="45">
      <c r="A240" s="122" t="s">
        <v>723</v>
      </c>
      <c r="B240" s="5"/>
      <c r="C240" s="20" t="s">
        <v>60</v>
      </c>
      <c r="D240" s="20" t="s">
        <v>724</v>
      </c>
      <c r="E240" s="2" t="s">
        <v>62</v>
      </c>
      <c r="F240" s="20" t="s">
        <v>500</v>
      </c>
      <c r="G240" s="20"/>
      <c r="H240" s="144" t="e">
        <f t="shared" si="9"/>
        <v>#VALUE!</v>
      </c>
      <c r="I240" s="20" t="s">
        <v>70</v>
      </c>
      <c r="J240" s="20" t="s">
        <v>70</v>
      </c>
      <c r="K240" s="20" t="s">
        <v>193</v>
      </c>
      <c r="L240" s="54">
        <v>43024.929166666669</v>
      </c>
      <c r="M240" s="54">
        <v>43038.034722222219</v>
      </c>
      <c r="N240" s="54">
        <v>43038.035416666666</v>
      </c>
      <c r="O240" s="54"/>
      <c r="P240" s="54"/>
      <c r="Q240" s="20" t="s">
        <v>66</v>
      </c>
      <c r="R240" s="20"/>
      <c r="S240" s="25" t="s">
        <v>184</v>
      </c>
      <c r="T240" s="20"/>
      <c r="U240" s="54"/>
      <c r="V240" s="54"/>
      <c r="W240" s="54"/>
      <c r="X240" s="8">
        <f t="shared" si="10"/>
        <v>0</v>
      </c>
      <c r="Y240" s="8">
        <f t="shared" si="11"/>
        <v>0</v>
      </c>
      <c r="Z240" s="20"/>
      <c r="AA240" s="20"/>
      <c r="AB240" s="25"/>
      <c r="AC240" s="145" t="e">
        <f>VLOOKUP(H240, '[1]Technical Component'!$B$2:$C$217, 2, FALSE)</f>
        <v>#VALUE!</v>
      </c>
      <c r="AD240" s="25"/>
      <c r="AE240" s="25"/>
      <c r="AF240" s="25"/>
      <c r="AG240" s="25"/>
    </row>
    <row r="241" spans="1:33" ht="30">
      <c r="A241" s="122" t="s">
        <v>725</v>
      </c>
      <c r="B241" s="5"/>
      <c r="C241" s="20" t="s">
        <v>60</v>
      </c>
      <c r="D241" s="20" t="s">
        <v>726</v>
      </c>
      <c r="E241" s="2" t="s">
        <v>62</v>
      </c>
      <c r="F241" s="20" t="s">
        <v>69</v>
      </c>
      <c r="G241" s="20"/>
      <c r="H241" s="144" t="e">
        <f t="shared" si="9"/>
        <v>#VALUE!</v>
      </c>
      <c r="I241" s="20" t="s">
        <v>70</v>
      </c>
      <c r="J241" s="20" t="s">
        <v>70</v>
      </c>
      <c r="K241" s="20" t="s">
        <v>559</v>
      </c>
      <c r="L241" s="54">
        <v>43034.79583333333</v>
      </c>
      <c r="M241" s="54">
        <v>43039.083333333336</v>
      </c>
      <c r="N241" s="54">
        <v>43039.084722222222</v>
      </c>
      <c r="O241" s="54"/>
      <c r="P241" s="54"/>
      <c r="Q241" s="20" t="s">
        <v>88</v>
      </c>
      <c r="R241" s="20"/>
      <c r="S241" s="25" t="s">
        <v>184</v>
      </c>
      <c r="T241" s="20"/>
      <c r="U241" s="54"/>
      <c r="V241" s="54"/>
      <c r="W241" s="54"/>
      <c r="X241" s="8">
        <f t="shared" si="10"/>
        <v>0</v>
      </c>
      <c r="Y241" s="8">
        <f t="shared" si="11"/>
        <v>0</v>
      </c>
      <c r="Z241" s="20"/>
      <c r="AA241" s="20"/>
      <c r="AB241" s="25"/>
      <c r="AC241" s="145" t="e">
        <f>VLOOKUP(H241, '[1]Technical Component'!$B$2:$C$217, 2, FALSE)</f>
        <v>#VALUE!</v>
      </c>
      <c r="AD241" s="25"/>
      <c r="AE241" s="25"/>
      <c r="AF241" s="25"/>
      <c r="AG241" s="25"/>
    </row>
    <row r="242" spans="1:33" ht="30">
      <c r="A242" s="122" t="s">
        <v>727</v>
      </c>
      <c r="B242" s="5"/>
      <c r="C242" s="20" t="s">
        <v>60</v>
      </c>
      <c r="D242" s="20" t="s">
        <v>728</v>
      </c>
      <c r="E242" s="2" t="s">
        <v>62</v>
      </c>
      <c r="F242" s="20" t="s">
        <v>223</v>
      </c>
      <c r="G242" s="20"/>
      <c r="H242" s="144" t="e">
        <f t="shared" si="9"/>
        <v>#VALUE!</v>
      </c>
      <c r="I242" s="20" t="s">
        <v>70</v>
      </c>
      <c r="J242" s="20" t="s">
        <v>70</v>
      </c>
      <c r="K242" s="20" t="s">
        <v>729</v>
      </c>
      <c r="L242" s="54">
        <v>43034.725694444445</v>
      </c>
      <c r="M242" s="54">
        <v>43039.091666666667</v>
      </c>
      <c r="N242" s="54">
        <v>43039.09375</v>
      </c>
      <c r="O242" s="54"/>
      <c r="P242" s="54"/>
      <c r="Q242" s="20" t="s">
        <v>88</v>
      </c>
      <c r="R242" s="20"/>
      <c r="S242" s="25" t="s">
        <v>184</v>
      </c>
      <c r="T242" s="20"/>
      <c r="U242" s="54"/>
      <c r="V242" s="54"/>
      <c r="W242" s="54"/>
      <c r="X242" s="8">
        <f t="shared" si="10"/>
        <v>0</v>
      </c>
      <c r="Y242" s="8">
        <f t="shared" si="11"/>
        <v>0</v>
      </c>
      <c r="Z242" s="20"/>
      <c r="AA242" s="20"/>
      <c r="AB242" s="25"/>
      <c r="AC242" s="145" t="e">
        <f>VLOOKUP(H242, '[1]Technical Component'!$B$2:$C$217, 2, FALSE)</f>
        <v>#VALUE!</v>
      </c>
      <c r="AD242" s="25"/>
      <c r="AE242" s="25"/>
      <c r="AF242" s="25"/>
      <c r="AG242" s="25"/>
    </row>
    <row r="243" spans="1:33" ht="45">
      <c r="A243" s="122" t="s">
        <v>730</v>
      </c>
      <c r="B243" s="5"/>
      <c r="C243" s="20" t="s">
        <v>60</v>
      </c>
      <c r="D243" s="20" t="s">
        <v>731</v>
      </c>
      <c r="E243" s="2" t="s">
        <v>62</v>
      </c>
      <c r="F243" s="20" t="s">
        <v>340</v>
      </c>
      <c r="G243" s="20"/>
      <c r="H243" s="144" t="e">
        <f t="shared" si="9"/>
        <v>#VALUE!</v>
      </c>
      <c r="I243" s="20" t="s">
        <v>732</v>
      </c>
      <c r="J243" s="20" t="s">
        <v>251</v>
      </c>
      <c r="K243" s="20" t="s">
        <v>193</v>
      </c>
      <c r="L243" s="54"/>
      <c r="M243" s="54">
        <v>43039.336805555555</v>
      </c>
      <c r="N243" s="54">
        <v>43039.38958333333</v>
      </c>
      <c r="O243" s="54"/>
      <c r="P243" s="54"/>
      <c r="Q243" s="20" t="s">
        <v>201</v>
      </c>
      <c r="R243" s="20"/>
      <c r="S243" s="25" t="s">
        <v>0</v>
      </c>
      <c r="T243" s="20"/>
      <c r="U243" s="54"/>
      <c r="V243" s="54"/>
      <c r="W243" s="54"/>
      <c r="X243" s="8">
        <f t="shared" si="10"/>
        <v>0</v>
      </c>
      <c r="Y243" s="8">
        <f t="shared" si="11"/>
        <v>0</v>
      </c>
      <c r="Z243" s="20"/>
      <c r="AA243" s="20"/>
      <c r="AB243" s="25" t="s">
        <v>184</v>
      </c>
      <c r="AC243" s="145" t="e">
        <f>VLOOKUP(H243, '[1]Technical Component'!$B$2:$C$217, 2, FALSE)</f>
        <v>#VALUE!</v>
      </c>
      <c r="AD243" s="25"/>
      <c r="AE243" s="25"/>
      <c r="AF243" s="25"/>
      <c r="AG243" s="25"/>
    </row>
    <row r="244" spans="1:33" ht="30">
      <c r="A244" s="122" t="s">
        <v>733</v>
      </c>
      <c r="B244" s="5"/>
      <c r="C244" s="20" t="s">
        <v>60</v>
      </c>
      <c r="D244" s="20" t="s">
        <v>734</v>
      </c>
      <c r="E244" s="2" t="s">
        <v>62</v>
      </c>
      <c r="F244" s="20" t="s">
        <v>735</v>
      </c>
      <c r="G244" s="20"/>
      <c r="H244" s="144" t="e">
        <f t="shared" si="9"/>
        <v>#VALUE!</v>
      </c>
      <c r="I244" s="20" t="s">
        <v>736</v>
      </c>
      <c r="J244" s="20" t="s">
        <v>235</v>
      </c>
      <c r="K244" s="20" t="s">
        <v>193</v>
      </c>
      <c r="L244" s="54">
        <v>43040.000694444447</v>
      </c>
      <c r="M244" s="54">
        <v>43040.412499999999</v>
      </c>
      <c r="N244" s="54">
        <v>43040.50277777778</v>
      </c>
      <c r="O244" s="54"/>
      <c r="P244" s="54"/>
      <c r="Q244" s="20" t="s">
        <v>71</v>
      </c>
      <c r="R244" s="20"/>
      <c r="S244" s="25" t="s">
        <v>0</v>
      </c>
      <c r="T244" s="20"/>
      <c r="U244" s="54"/>
      <c r="V244" s="54"/>
      <c r="W244" s="54"/>
      <c r="X244" s="8">
        <f t="shared" si="10"/>
        <v>0</v>
      </c>
      <c r="Y244" s="8">
        <f t="shared" si="11"/>
        <v>0</v>
      </c>
      <c r="Z244" s="20"/>
      <c r="AA244" s="20"/>
      <c r="AB244" s="25" t="s">
        <v>184</v>
      </c>
      <c r="AC244" s="145" t="e">
        <f>VLOOKUP(H244, '[1]Technical Component'!$B$2:$C$217, 2, FALSE)</f>
        <v>#VALUE!</v>
      </c>
      <c r="AD244" s="25"/>
      <c r="AE244" s="25"/>
      <c r="AF244" s="25"/>
      <c r="AG244" s="25"/>
    </row>
    <row r="245" spans="1:33" ht="30">
      <c r="A245" s="122" t="s">
        <v>737</v>
      </c>
      <c r="B245" s="5"/>
      <c r="C245" s="20" t="s">
        <v>60</v>
      </c>
      <c r="D245" s="20" t="s">
        <v>738</v>
      </c>
      <c r="E245" s="2" t="s">
        <v>62</v>
      </c>
      <c r="F245" s="20" t="s">
        <v>317</v>
      </c>
      <c r="G245" s="20"/>
      <c r="H245" s="144" t="e">
        <f t="shared" si="9"/>
        <v>#VALUE!</v>
      </c>
      <c r="I245" s="20" t="s">
        <v>480</v>
      </c>
      <c r="J245" s="20" t="s">
        <v>645</v>
      </c>
      <c r="K245" s="20" t="s">
        <v>193</v>
      </c>
      <c r="L245" s="54"/>
      <c r="M245" s="54">
        <v>43041.21875</v>
      </c>
      <c r="N245" s="54">
        <v>43041.236111111109</v>
      </c>
      <c r="O245" s="54"/>
      <c r="P245" s="54"/>
      <c r="Q245" s="21" t="s">
        <v>66</v>
      </c>
      <c r="R245" s="20"/>
      <c r="S245" s="22" t="s">
        <v>0</v>
      </c>
      <c r="T245" s="20"/>
      <c r="U245" s="54"/>
      <c r="V245" s="54"/>
      <c r="W245" s="54"/>
      <c r="X245" s="92">
        <f t="shared" si="10"/>
        <v>0</v>
      </c>
      <c r="Y245" s="92">
        <f t="shared" si="11"/>
        <v>0</v>
      </c>
      <c r="Z245" s="20"/>
      <c r="AA245" s="20"/>
      <c r="AB245" s="25" t="s">
        <v>0</v>
      </c>
      <c r="AC245" s="145" t="e">
        <f>VLOOKUP(H245, '[1]Technical Component'!$B$2:$C$217, 2, FALSE)</f>
        <v>#VALUE!</v>
      </c>
      <c r="AD245" s="25"/>
      <c r="AE245" s="25"/>
      <c r="AF245" s="25"/>
      <c r="AG245" s="25"/>
    </row>
    <row r="246" spans="1:33" ht="45">
      <c r="A246" s="122" t="s">
        <v>739</v>
      </c>
      <c r="B246" s="5"/>
      <c r="C246" s="20" t="s">
        <v>60</v>
      </c>
      <c r="D246" s="20" t="s">
        <v>740</v>
      </c>
      <c r="E246" s="2" t="s">
        <v>246</v>
      </c>
      <c r="F246" s="20" t="s">
        <v>269</v>
      </c>
      <c r="G246" s="20"/>
      <c r="H246" s="144" t="e">
        <f t="shared" si="9"/>
        <v>#VALUE!</v>
      </c>
      <c r="I246" s="20" t="s">
        <v>229</v>
      </c>
      <c r="J246" s="20" t="s">
        <v>303</v>
      </c>
      <c r="K246" s="20" t="s">
        <v>193</v>
      </c>
      <c r="L246" s="54"/>
      <c r="M246" s="54">
        <v>43041.611111111109</v>
      </c>
      <c r="N246" s="54">
        <v>43041.709722222222</v>
      </c>
      <c r="O246" s="54"/>
      <c r="P246" s="54"/>
      <c r="Q246" s="20" t="s">
        <v>88</v>
      </c>
      <c r="R246" s="20"/>
      <c r="S246" s="25" t="s">
        <v>184</v>
      </c>
      <c r="T246" s="20"/>
      <c r="U246" s="54"/>
      <c r="V246" s="54"/>
      <c r="W246" s="54"/>
      <c r="X246" s="8">
        <f t="shared" si="10"/>
        <v>0</v>
      </c>
      <c r="Y246" s="8">
        <f t="shared" si="11"/>
        <v>0</v>
      </c>
      <c r="Z246" s="20"/>
      <c r="AA246" s="20"/>
      <c r="AB246" s="25"/>
      <c r="AC246" s="145" t="e">
        <f>VLOOKUP(H246, '[1]Technical Component'!$B$2:$C$217, 2, FALSE)</f>
        <v>#VALUE!</v>
      </c>
      <c r="AD246" s="25"/>
      <c r="AE246" s="25"/>
      <c r="AF246" s="25"/>
      <c r="AG246" s="25"/>
    </row>
    <row r="247" spans="1:33" ht="60">
      <c r="A247" s="122" t="s">
        <v>741</v>
      </c>
      <c r="B247" s="5"/>
      <c r="C247" s="20" t="s">
        <v>60</v>
      </c>
      <c r="D247" s="20" t="s">
        <v>742</v>
      </c>
      <c r="E247" s="2" t="s">
        <v>62</v>
      </c>
      <c r="F247" s="20" t="s">
        <v>340</v>
      </c>
      <c r="G247" s="20"/>
      <c r="H247" s="144" t="e">
        <f t="shared" si="9"/>
        <v>#VALUE!</v>
      </c>
      <c r="I247" s="20" t="s">
        <v>575</v>
      </c>
      <c r="J247" s="20" t="s">
        <v>303</v>
      </c>
      <c r="K247" s="20" t="s">
        <v>743</v>
      </c>
      <c r="L247" s="54"/>
      <c r="M247" s="54">
        <v>43045.55972222222</v>
      </c>
      <c r="N247" s="54">
        <v>43045.563888888886</v>
      </c>
      <c r="O247" s="54"/>
      <c r="P247" s="54"/>
      <c r="Q247" s="20" t="s">
        <v>201</v>
      </c>
      <c r="R247" s="20"/>
      <c r="S247" s="25" t="s">
        <v>0</v>
      </c>
      <c r="T247" s="20"/>
      <c r="U247" s="54"/>
      <c r="V247" s="54"/>
      <c r="W247" s="54"/>
      <c r="X247" s="8">
        <f t="shared" si="10"/>
        <v>0</v>
      </c>
      <c r="Y247" s="8">
        <f t="shared" si="11"/>
        <v>0</v>
      </c>
      <c r="Z247" s="20"/>
      <c r="AA247" s="20"/>
      <c r="AB247" s="25" t="s">
        <v>184</v>
      </c>
      <c r="AC247" s="145" t="e">
        <f>VLOOKUP(H247, '[1]Technical Component'!$B$2:$C$217, 2, FALSE)</f>
        <v>#VALUE!</v>
      </c>
      <c r="AD247" s="25"/>
      <c r="AE247" s="25"/>
      <c r="AF247" s="25"/>
      <c r="AG247" s="25"/>
    </row>
    <row r="248" spans="1:33" ht="90">
      <c r="A248" s="122" t="s">
        <v>744</v>
      </c>
      <c r="B248" s="5"/>
      <c r="C248" s="20" t="s">
        <v>60</v>
      </c>
      <c r="D248" s="20" t="s">
        <v>745</v>
      </c>
      <c r="E248" s="2" t="s">
        <v>62</v>
      </c>
      <c r="F248" s="20" t="s">
        <v>746</v>
      </c>
      <c r="G248" s="20"/>
      <c r="H248" s="144" t="e">
        <f t="shared" si="9"/>
        <v>#VALUE!</v>
      </c>
      <c r="I248" s="20" t="s">
        <v>224</v>
      </c>
      <c r="J248" s="20" t="s">
        <v>235</v>
      </c>
      <c r="K248" s="20" t="s">
        <v>193</v>
      </c>
      <c r="L248" s="54">
        <v>43047.540277777778</v>
      </c>
      <c r="M248" s="54">
        <v>43047.584722222222</v>
      </c>
      <c r="N248" s="54">
        <v>43047.60833333333</v>
      </c>
      <c r="O248" s="54"/>
      <c r="P248" s="54"/>
      <c r="Q248" s="21" t="s">
        <v>201</v>
      </c>
      <c r="R248" s="20"/>
      <c r="S248" s="22" t="s">
        <v>0</v>
      </c>
      <c r="T248" s="20"/>
      <c r="U248" s="60">
        <v>43047.540277777778</v>
      </c>
      <c r="V248" s="60">
        <v>43047.661111111112</v>
      </c>
      <c r="W248" s="60">
        <v>43047.571527777778</v>
      </c>
      <c r="X248" s="92">
        <f t="shared" si="10"/>
        <v>0.75</v>
      </c>
      <c r="Y248" s="92">
        <f t="shared" si="11"/>
        <v>2.9000000000232831</v>
      </c>
      <c r="Z248" s="20" t="s">
        <v>747</v>
      </c>
      <c r="AA248" s="20"/>
      <c r="AB248" s="25" t="s">
        <v>0</v>
      </c>
      <c r="AC248" s="145" t="e">
        <f>VLOOKUP(H248, '[1]Technical Component'!$B$2:$C$217, 2, FALSE)</f>
        <v>#VALUE!</v>
      </c>
      <c r="AD248" s="25"/>
      <c r="AE248" s="25"/>
      <c r="AF248" s="25"/>
      <c r="AG248" s="25"/>
    </row>
    <row r="249" spans="1:33" ht="30">
      <c r="A249" s="122" t="s">
        <v>748</v>
      </c>
      <c r="B249" s="5"/>
      <c r="C249" s="20" t="s">
        <v>60</v>
      </c>
      <c r="D249" s="20" t="s">
        <v>749</v>
      </c>
      <c r="E249" s="2" t="s">
        <v>62</v>
      </c>
      <c r="F249" s="20" t="s">
        <v>750</v>
      </c>
      <c r="G249" s="20"/>
      <c r="H249" s="144" t="e">
        <f t="shared" si="9"/>
        <v>#VALUE!</v>
      </c>
      <c r="I249" s="20" t="s">
        <v>592</v>
      </c>
      <c r="J249" s="20" t="s">
        <v>235</v>
      </c>
      <c r="K249" s="20" t="s">
        <v>193</v>
      </c>
      <c r="L249" s="54">
        <v>43047.4375</v>
      </c>
      <c r="M249" s="54">
        <v>43047.704861111109</v>
      </c>
      <c r="N249" s="54">
        <v>43047.708333333336</v>
      </c>
      <c r="O249" s="54"/>
      <c r="P249" s="54"/>
      <c r="Q249" s="20" t="s">
        <v>71</v>
      </c>
      <c r="R249" s="20"/>
      <c r="S249" s="25" t="s">
        <v>0</v>
      </c>
      <c r="T249" s="20"/>
      <c r="U249" s="54"/>
      <c r="V249" s="54"/>
      <c r="W249" s="54"/>
      <c r="X249" s="8">
        <f t="shared" si="10"/>
        <v>0</v>
      </c>
      <c r="Y249" s="8">
        <f t="shared" si="11"/>
        <v>0</v>
      </c>
      <c r="Z249" s="20"/>
      <c r="AA249" s="20"/>
      <c r="AB249" s="25" t="s">
        <v>184</v>
      </c>
      <c r="AC249" s="145" t="e">
        <f>VLOOKUP(H249, '[1]Technical Component'!$B$2:$C$217, 2, FALSE)</f>
        <v>#VALUE!</v>
      </c>
      <c r="AD249" s="25"/>
      <c r="AE249" s="25"/>
      <c r="AF249" s="25"/>
      <c r="AG249" s="25"/>
    </row>
    <row r="250" spans="1:33" ht="45">
      <c r="A250" s="122" t="s">
        <v>751</v>
      </c>
      <c r="B250" s="5"/>
      <c r="C250" s="20" t="s">
        <v>60</v>
      </c>
      <c r="D250" s="20" t="s">
        <v>752</v>
      </c>
      <c r="E250" s="2" t="s">
        <v>62</v>
      </c>
      <c r="F250" s="20" t="s">
        <v>351</v>
      </c>
      <c r="G250" s="20"/>
      <c r="H250" s="144" t="e">
        <f t="shared" si="9"/>
        <v>#VALUE!</v>
      </c>
      <c r="I250" s="82" t="s">
        <v>753</v>
      </c>
      <c r="J250" s="20" t="s">
        <v>303</v>
      </c>
      <c r="K250" s="20" t="s">
        <v>193</v>
      </c>
      <c r="L250" s="54">
        <v>43048.490277777775</v>
      </c>
      <c r="M250" s="54">
        <v>43048.624305555553</v>
      </c>
      <c r="N250" s="54">
        <v>43048.65625</v>
      </c>
      <c r="O250" s="54"/>
      <c r="P250" s="54"/>
      <c r="Q250" s="21" t="s">
        <v>88</v>
      </c>
      <c r="R250" s="20"/>
      <c r="S250" s="22" t="s">
        <v>0</v>
      </c>
      <c r="T250" s="20"/>
      <c r="U250" s="60"/>
      <c r="V250" s="60"/>
      <c r="W250" s="60"/>
      <c r="X250" s="92">
        <f t="shared" si="10"/>
        <v>0</v>
      </c>
      <c r="Y250" s="92">
        <f t="shared" si="11"/>
        <v>0</v>
      </c>
      <c r="Z250" s="20"/>
      <c r="AA250" s="20"/>
      <c r="AB250" s="25" t="s">
        <v>0</v>
      </c>
      <c r="AC250" s="145" t="e">
        <f>VLOOKUP(H250, '[1]Technical Component'!$B$2:$C$217, 2, FALSE)</f>
        <v>#VALUE!</v>
      </c>
      <c r="AD250" s="25"/>
      <c r="AE250" s="25"/>
      <c r="AF250" s="25"/>
      <c r="AG250" s="25"/>
    </row>
    <row r="251" spans="1:33" ht="45">
      <c r="A251" s="122" t="s">
        <v>754</v>
      </c>
      <c r="B251" s="5"/>
      <c r="C251" s="20" t="s">
        <v>60</v>
      </c>
      <c r="D251" s="20" t="s">
        <v>755</v>
      </c>
      <c r="E251" s="2" t="s">
        <v>62</v>
      </c>
      <c r="F251" s="20" t="s">
        <v>351</v>
      </c>
      <c r="G251" s="20"/>
      <c r="H251" s="144" t="e">
        <f t="shared" si="9"/>
        <v>#VALUE!</v>
      </c>
      <c r="I251" s="20" t="s">
        <v>756</v>
      </c>
      <c r="J251" s="20" t="s">
        <v>251</v>
      </c>
      <c r="K251" s="20" t="s">
        <v>193</v>
      </c>
      <c r="L251" s="54"/>
      <c r="M251" s="54">
        <v>43049.384027777778</v>
      </c>
      <c r="N251" s="54">
        <v>43049.384722222225</v>
      </c>
      <c r="O251" s="54"/>
      <c r="P251" s="54"/>
      <c r="Q251" s="21" t="s">
        <v>201</v>
      </c>
      <c r="R251" s="20"/>
      <c r="S251" s="22" t="s">
        <v>0</v>
      </c>
      <c r="T251" s="20"/>
      <c r="U251" s="74"/>
      <c r="V251" s="74"/>
      <c r="W251" s="74"/>
      <c r="X251" s="92">
        <f t="shared" si="10"/>
        <v>0</v>
      </c>
      <c r="Y251" s="92">
        <f t="shared" si="11"/>
        <v>0</v>
      </c>
      <c r="Z251" s="20"/>
      <c r="AA251" s="20"/>
      <c r="AB251" s="25" t="s">
        <v>0</v>
      </c>
      <c r="AC251" s="145" t="e">
        <f>VLOOKUP(H251, '[1]Technical Component'!$B$2:$C$217, 2, FALSE)</f>
        <v>#VALUE!</v>
      </c>
      <c r="AD251" s="25"/>
      <c r="AE251" s="25"/>
      <c r="AF251" s="25"/>
      <c r="AG251" s="25"/>
    </row>
    <row r="252" spans="1:33" ht="90">
      <c r="A252" s="122" t="s">
        <v>757</v>
      </c>
      <c r="B252" s="5"/>
      <c r="C252" s="20" t="s">
        <v>60</v>
      </c>
      <c r="D252" s="20" t="s">
        <v>758</v>
      </c>
      <c r="E252" s="2" t="s">
        <v>62</v>
      </c>
      <c r="F252" s="20" t="s">
        <v>632</v>
      </c>
      <c r="G252" s="20"/>
      <c r="H252" s="144" t="e">
        <f t="shared" si="9"/>
        <v>#VALUE!</v>
      </c>
      <c r="I252" s="20" t="s">
        <v>224</v>
      </c>
      <c r="J252" s="20" t="s">
        <v>452</v>
      </c>
      <c r="K252" s="20" t="s">
        <v>193</v>
      </c>
      <c r="L252" s="54">
        <v>43049.376388888886</v>
      </c>
      <c r="M252" s="54">
        <v>43049.447222222225</v>
      </c>
      <c r="N252" s="54">
        <v>43049.85833333333</v>
      </c>
      <c r="O252" s="54"/>
      <c r="P252" s="54"/>
      <c r="Q252" s="21" t="s">
        <v>133</v>
      </c>
      <c r="R252" s="20"/>
      <c r="S252" s="22" t="s">
        <v>0</v>
      </c>
      <c r="T252" s="20"/>
      <c r="U252" s="74">
        <v>43049.383333333331</v>
      </c>
      <c r="V252" s="74">
        <v>43049.859722222223</v>
      </c>
      <c r="W252" s="74">
        <v>43049.39166666667</v>
      </c>
      <c r="X252" s="92">
        <f t="shared" si="10"/>
        <v>0.20000000012805685</v>
      </c>
      <c r="Y252" s="92">
        <f t="shared" si="11"/>
        <v>11.433333333407063</v>
      </c>
      <c r="Z252" s="20" t="s">
        <v>759</v>
      </c>
      <c r="AA252" s="20"/>
      <c r="AB252" s="25" t="s">
        <v>0</v>
      </c>
      <c r="AC252" s="145" t="e">
        <f>VLOOKUP(H252, '[1]Technical Component'!$B$2:$C$217, 2, FALSE)</f>
        <v>#VALUE!</v>
      </c>
      <c r="AD252" s="25"/>
      <c r="AE252" s="25"/>
      <c r="AF252" s="25"/>
      <c r="AG252" s="25"/>
    </row>
    <row r="253" spans="1:33" ht="45">
      <c r="A253" s="122" t="s">
        <v>760</v>
      </c>
      <c r="B253" s="5"/>
      <c r="C253" s="20" t="s">
        <v>60</v>
      </c>
      <c r="D253" s="20" t="s">
        <v>761</v>
      </c>
      <c r="E253" s="2" t="s">
        <v>62</v>
      </c>
      <c r="F253" s="20" t="s">
        <v>277</v>
      </c>
      <c r="G253" s="20"/>
      <c r="H253" s="144" t="e">
        <f t="shared" si="9"/>
        <v>#VALUE!</v>
      </c>
      <c r="I253" s="20" t="s">
        <v>762</v>
      </c>
      <c r="J253" s="20" t="s">
        <v>303</v>
      </c>
      <c r="K253" s="20" t="s">
        <v>193</v>
      </c>
      <c r="L253" s="54">
        <v>43052.3125</v>
      </c>
      <c r="M253" s="54">
        <v>43052.351388888892</v>
      </c>
      <c r="N253" s="54">
        <v>43052.479861111111</v>
      </c>
      <c r="O253" s="54"/>
      <c r="P253" s="54"/>
      <c r="Q253" s="20" t="s">
        <v>151</v>
      </c>
      <c r="R253" s="20"/>
      <c r="S253" s="25" t="s">
        <v>0</v>
      </c>
      <c r="T253" s="20"/>
      <c r="U253" s="54"/>
      <c r="V253" s="54"/>
      <c r="W253" s="54"/>
      <c r="X253" s="8">
        <f t="shared" si="10"/>
        <v>0</v>
      </c>
      <c r="Y253" s="8">
        <f t="shared" si="11"/>
        <v>0</v>
      </c>
      <c r="Z253" s="20"/>
      <c r="AA253" s="20"/>
      <c r="AB253" s="25" t="s">
        <v>184</v>
      </c>
      <c r="AC253" s="145" t="e">
        <f>VLOOKUP(H253, '[1]Technical Component'!$B$2:$C$217, 2, FALSE)</f>
        <v>#VALUE!</v>
      </c>
      <c r="AD253" s="25"/>
      <c r="AE253" s="25"/>
      <c r="AF253" s="25"/>
      <c r="AG253" s="25"/>
    </row>
    <row r="254" spans="1:33" ht="45">
      <c r="A254" s="122" t="s">
        <v>763</v>
      </c>
      <c r="B254" s="5"/>
      <c r="C254" s="20" t="s">
        <v>85</v>
      </c>
      <c r="D254" s="20" t="s">
        <v>764</v>
      </c>
      <c r="E254" s="2" t="s">
        <v>62</v>
      </c>
      <c r="F254" s="20" t="s">
        <v>704</v>
      </c>
      <c r="G254" s="20"/>
      <c r="H254" s="144" t="e">
        <f t="shared" si="9"/>
        <v>#VALUE!</v>
      </c>
      <c r="I254" s="20" t="s">
        <v>294</v>
      </c>
      <c r="J254" s="20" t="s">
        <v>303</v>
      </c>
      <c r="K254" s="20" t="s">
        <v>193</v>
      </c>
      <c r="L254" s="54"/>
      <c r="M254" s="54">
        <v>43052.495138888888</v>
      </c>
      <c r="N254" s="54">
        <v>43052.534722222219</v>
      </c>
      <c r="O254" s="54"/>
      <c r="P254" s="54"/>
      <c r="Q254" s="20" t="s">
        <v>151</v>
      </c>
      <c r="R254" s="20"/>
      <c r="S254" s="25" t="s">
        <v>0</v>
      </c>
      <c r="T254" s="20"/>
      <c r="U254" s="60"/>
      <c r="V254" s="60"/>
      <c r="W254" s="60"/>
      <c r="X254" s="8">
        <f t="shared" si="10"/>
        <v>0</v>
      </c>
      <c r="Y254" s="8">
        <f t="shared" si="11"/>
        <v>0</v>
      </c>
      <c r="Z254" s="20"/>
      <c r="AA254" s="20"/>
      <c r="AB254" s="25" t="s">
        <v>184</v>
      </c>
      <c r="AC254" s="145" t="e">
        <f>VLOOKUP(H254, '[1]Technical Component'!$B$2:$C$217, 2, FALSE)</f>
        <v>#VALUE!</v>
      </c>
      <c r="AD254" s="25"/>
      <c r="AE254" s="25"/>
      <c r="AF254" s="25"/>
      <c r="AG254" s="25"/>
    </row>
    <row r="255" spans="1:33" ht="60">
      <c r="A255" s="122" t="s">
        <v>765</v>
      </c>
      <c r="B255" s="5"/>
      <c r="C255" s="20" t="s">
        <v>60</v>
      </c>
      <c r="D255" s="20" t="s">
        <v>766</v>
      </c>
      <c r="E255" s="2" t="s">
        <v>62</v>
      </c>
      <c r="F255" s="20" t="s">
        <v>440</v>
      </c>
      <c r="G255" s="20"/>
      <c r="H255" s="144" t="e">
        <f t="shared" si="9"/>
        <v>#VALUE!</v>
      </c>
      <c r="I255" s="20" t="s">
        <v>294</v>
      </c>
      <c r="J255" s="20" t="s">
        <v>294</v>
      </c>
      <c r="K255" s="20" t="s">
        <v>193</v>
      </c>
      <c r="L255" s="54"/>
      <c r="M255" s="54">
        <v>43052.618055555555</v>
      </c>
      <c r="N255" s="54">
        <v>43052.622916666667</v>
      </c>
      <c r="O255" s="54"/>
      <c r="P255" s="54"/>
      <c r="Q255" s="20" t="s">
        <v>201</v>
      </c>
      <c r="R255" s="20"/>
      <c r="S255" s="25" t="s">
        <v>0</v>
      </c>
      <c r="T255" s="20"/>
      <c r="U255" s="74"/>
      <c r="V255" s="74"/>
      <c r="W255" s="74"/>
      <c r="X255" s="8">
        <f t="shared" si="10"/>
        <v>0</v>
      </c>
      <c r="Y255" s="8">
        <f t="shared" si="11"/>
        <v>0</v>
      </c>
      <c r="Z255" s="20"/>
      <c r="AA255" s="20"/>
      <c r="AB255" s="25" t="s">
        <v>184</v>
      </c>
      <c r="AC255" s="145" t="e">
        <f>VLOOKUP(H255, '[1]Technical Component'!$B$2:$C$217, 2, FALSE)</f>
        <v>#VALUE!</v>
      </c>
      <c r="AD255" s="25"/>
      <c r="AE255" s="25"/>
      <c r="AF255" s="25"/>
      <c r="AG255" s="25"/>
    </row>
    <row r="256" spans="1:33" ht="30">
      <c r="A256" s="122" t="s">
        <v>767</v>
      </c>
      <c r="B256" s="5"/>
      <c r="C256" s="20" t="s">
        <v>60</v>
      </c>
      <c r="D256" s="20" t="s">
        <v>768</v>
      </c>
      <c r="E256" s="2" t="s">
        <v>62</v>
      </c>
      <c r="F256" s="20" t="s">
        <v>233</v>
      </c>
      <c r="G256" s="20"/>
      <c r="H256" s="144" t="e">
        <f t="shared" si="9"/>
        <v>#VALUE!</v>
      </c>
      <c r="I256" s="20" t="s">
        <v>359</v>
      </c>
      <c r="J256" s="20" t="s">
        <v>359</v>
      </c>
      <c r="K256" s="20" t="s">
        <v>193</v>
      </c>
      <c r="L256" s="54"/>
      <c r="M256" s="54">
        <v>43052.873611111114</v>
      </c>
      <c r="N256" s="54">
        <v>43053.018750000003</v>
      </c>
      <c r="O256" s="54"/>
      <c r="P256" s="54"/>
      <c r="Q256" s="20" t="s">
        <v>66</v>
      </c>
      <c r="R256" s="20"/>
      <c r="S256" s="25" t="s">
        <v>184</v>
      </c>
      <c r="T256" s="20"/>
      <c r="U256" s="61"/>
      <c r="V256" s="60"/>
      <c r="W256" s="61"/>
      <c r="X256" s="8">
        <f t="shared" si="10"/>
        <v>0</v>
      </c>
      <c r="Y256" s="8">
        <f t="shared" si="11"/>
        <v>0</v>
      </c>
      <c r="Z256" s="20"/>
      <c r="AA256" s="20"/>
      <c r="AB256" s="25"/>
      <c r="AC256" s="145" t="e">
        <f>VLOOKUP(H256, '[1]Technical Component'!$B$2:$C$217, 2, FALSE)</f>
        <v>#VALUE!</v>
      </c>
      <c r="AD256" s="25"/>
      <c r="AE256" s="25"/>
      <c r="AF256" s="25"/>
      <c r="AG256" s="25"/>
    </row>
    <row r="257" spans="1:33" ht="90">
      <c r="A257" s="122" t="s">
        <v>769</v>
      </c>
      <c r="B257" s="5"/>
      <c r="C257" s="20" t="s">
        <v>60</v>
      </c>
      <c r="D257" s="20" t="s">
        <v>770</v>
      </c>
      <c r="E257" s="2" t="s">
        <v>62</v>
      </c>
      <c r="F257" s="20" t="s">
        <v>19</v>
      </c>
      <c r="G257" s="20"/>
      <c r="H257" s="144" t="e">
        <f t="shared" si="9"/>
        <v>#VALUE!</v>
      </c>
      <c r="I257" s="20" t="s">
        <v>668</v>
      </c>
      <c r="J257" s="20" t="s">
        <v>235</v>
      </c>
      <c r="K257" s="20" t="s">
        <v>193</v>
      </c>
      <c r="L257" s="54">
        <v>43053.166666666664</v>
      </c>
      <c r="M257" s="54">
        <v>43053.250694444447</v>
      </c>
      <c r="N257" s="54">
        <v>43053.554861111108</v>
      </c>
      <c r="O257" s="54"/>
      <c r="P257" s="54"/>
      <c r="Q257" s="21" t="s">
        <v>133</v>
      </c>
      <c r="R257" s="20"/>
      <c r="S257" s="22" t="s">
        <v>0</v>
      </c>
      <c r="T257" s="20"/>
      <c r="U257" s="54">
        <v>43053.166666666664</v>
      </c>
      <c r="V257" s="54">
        <v>43053.554861111108</v>
      </c>
      <c r="W257" s="54">
        <v>43053.197916666664</v>
      </c>
      <c r="X257" s="92">
        <f t="shared" si="10"/>
        <v>0.75</v>
      </c>
      <c r="Y257" s="92">
        <f t="shared" si="11"/>
        <v>9.3166666666511446</v>
      </c>
      <c r="Z257" s="20" t="s">
        <v>701</v>
      </c>
      <c r="AA257" s="20"/>
      <c r="AB257" s="25" t="s">
        <v>0</v>
      </c>
      <c r="AC257" s="145" t="e">
        <f>VLOOKUP(H257, '[1]Technical Component'!$B$2:$C$217, 2, FALSE)</f>
        <v>#VALUE!</v>
      </c>
      <c r="AD257" s="25"/>
      <c r="AE257" s="25"/>
      <c r="AF257" s="25"/>
      <c r="AG257" s="25"/>
    </row>
    <row r="258" spans="1:33" ht="120">
      <c r="A258" s="122" t="s">
        <v>771</v>
      </c>
      <c r="B258" s="5"/>
      <c r="C258" s="20" t="s">
        <v>60</v>
      </c>
      <c r="D258" s="20" t="s">
        <v>772</v>
      </c>
      <c r="E258" s="2" t="s">
        <v>62</v>
      </c>
      <c r="F258" s="20" t="s">
        <v>773</v>
      </c>
      <c r="G258" s="20"/>
      <c r="H258" s="144" t="e">
        <f t="shared" si="9"/>
        <v>#VALUE!</v>
      </c>
      <c r="I258" s="20" t="s">
        <v>224</v>
      </c>
      <c r="J258" s="20" t="s">
        <v>243</v>
      </c>
      <c r="K258" s="20" t="s">
        <v>193</v>
      </c>
      <c r="L258" s="54"/>
      <c r="M258" s="54">
        <v>43053.67083333333</v>
      </c>
      <c r="N258" s="54">
        <v>43053.823611111111</v>
      </c>
      <c r="O258" s="54"/>
      <c r="P258" s="54"/>
      <c r="Q258" s="21" t="s">
        <v>201</v>
      </c>
      <c r="R258" s="20"/>
      <c r="S258" s="22" t="s">
        <v>0</v>
      </c>
      <c r="T258" s="20"/>
      <c r="U258" s="61">
        <v>43053.5625</v>
      </c>
      <c r="V258" s="60">
        <v>43054.406944444447</v>
      </c>
      <c r="W258" s="61">
        <v>43053.570138888892</v>
      </c>
      <c r="X258" s="92">
        <f t="shared" si="10"/>
        <v>0.18333333340706304</v>
      </c>
      <c r="Y258" s="92">
        <f t="shared" si="11"/>
        <v>20.266666666720994</v>
      </c>
      <c r="Z258" s="20" t="s">
        <v>774</v>
      </c>
      <c r="AA258" s="20"/>
      <c r="AB258" s="25" t="s">
        <v>0</v>
      </c>
      <c r="AC258" s="145" t="e">
        <f>VLOOKUP(H258, '[1]Technical Component'!$B$2:$C$217, 2, FALSE)</f>
        <v>#VALUE!</v>
      </c>
      <c r="AD258" s="25"/>
      <c r="AE258" s="25"/>
      <c r="AF258" s="25"/>
      <c r="AG258" s="25"/>
    </row>
    <row r="259" spans="1:33" ht="45">
      <c r="A259" s="122" t="s">
        <v>775</v>
      </c>
      <c r="B259" s="5"/>
      <c r="C259" s="20" t="s">
        <v>60</v>
      </c>
      <c r="D259" s="20" t="s">
        <v>776</v>
      </c>
      <c r="E259" s="2" t="s">
        <v>62</v>
      </c>
      <c r="F259" s="20" t="s">
        <v>704</v>
      </c>
      <c r="G259" s="20"/>
      <c r="H259" s="144" t="e">
        <f t="shared" ref="H259:H322" si="12">TRIM((RIGHT(G259,LEN(G259)-SEARCH("-",G259,SEARCH("-",G259)-1))))</f>
        <v>#VALUE!</v>
      </c>
      <c r="I259" s="20" t="s">
        <v>303</v>
      </c>
      <c r="J259" s="20" t="s">
        <v>303</v>
      </c>
      <c r="K259" s="20" t="s">
        <v>193</v>
      </c>
      <c r="L259" s="54">
        <v>43053.677083333336</v>
      </c>
      <c r="M259" s="54">
        <v>43053.731944444444</v>
      </c>
      <c r="N259" s="54">
        <v>43053.747916666667</v>
      </c>
      <c r="O259" s="54"/>
      <c r="P259" s="54"/>
      <c r="Q259" s="20" t="s">
        <v>151</v>
      </c>
      <c r="R259" s="20"/>
      <c r="S259" s="25" t="s">
        <v>0</v>
      </c>
      <c r="T259" s="20"/>
      <c r="U259" s="54"/>
      <c r="V259" s="54"/>
      <c r="W259" s="54"/>
      <c r="X259" s="8">
        <f t="shared" ref="X259:X322" si="13">(W259-U259)*24</f>
        <v>0</v>
      </c>
      <c r="Y259" s="8">
        <f t="shared" ref="Y259:Y322" si="14">(V259-U259)*24</f>
        <v>0</v>
      </c>
      <c r="Z259" s="20"/>
      <c r="AA259" s="20"/>
      <c r="AB259" s="25" t="s">
        <v>184</v>
      </c>
      <c r="AC259" s="145" t="e">
        <f>VLOOKUP(H259, '[1]Technical Component'!$B$2:$C$217, 2, FALSE)</f>
        <v>#VALUE!</v>
      </c>
      <c r="AD259" s="25"/>
      <c r="AE259" s="25"/>
      <c r="AF259" s="25"/>
      <c r="AG259" s="25"/>
    </row>
    <row r="260" spans="1:33" ht="90">
      <c r="A260" s="122" t="s">
        <v>777</v>
      </c>
      <c r="B260" s="5"/>
      <c r="C260" s="20" t="s">
        <v>60</v>
      </c>
      <c r="D260" s="20" t="s">
        <v>770</v>
      </c>
      <c r="E260" s="2" t="s">
        <v>62</v>
      </c>
      <c r="F260" s="20" t="s">
        <v>19</v>
      </c>
      <c r="G260" s="20"/>
      <c r="H260" s="144" t="e">
        <f t="shared" si="12"/>
        <v>#VALUE!</v>
      </c>
      <c r="I260" s="20" t="s">
        <v>778</v>
      </c>
      <c r="J260" s="20" t="s">
        <v>251</v>
      </c>
      <c r="K260" s="20" t="s">
        <v>193</v>
      </c>
      <c r="L260" s="54">
        <v>43054.0625</v>
      </c>
      <c r="M260" s="54">
        <v>43054.106249999997</v>
      </c>
      <c r="N260" s="54">
        <v>43054.258333333331</v>
      </c>
      <c r="O260" s="54"/>
      <c r="P260" s="54"/>
      <c r="Q260" s="21"/>
      <c r="R260" s="20"/>
      <c r="S260" s="22" t="s">
        <v>0</v>
      </c>
      <c r="T260" s="20"/>
      <c r="U260" s="54">
        <v>43054.0625</v>
      </c>
      <c r="V260" s="54">
        <v>43054.212500000001</v>
      </c>
      <c r="W260" s="54">
        <v>43054.07708333333</v>
      </c>
      <c r="X260" s="92">
        <f t="shared" si="13"/>
        <v>0.34999999991850927</v>
      </c>
      <c r="Y260" s="92">
        <f t="shared" si="14"/>
        <v>3.6000000000349246</v>
      </c>
      <c r="Z260" s="20" t="s">
        <v>779</v>
      </c>
      <c r="AA260" s="20"/>
      <c r="AB260" s="25" t="s">
        <v>0</v>
      </c>
      <c r="AC260" s="145" t="e">
        <f>VLOOKUP(H260, '[1]Technical Component'!$B$2:$C$217, 2, FALSE)</f>
        <v>#VALUE!</v>
      </c>
      <c r="AD260" s="25"/>
      <c r="AE260" s="25"/>
      <c r="AF260" s="25"/>
      <c r="AG260" s="25"/>
    </row>
    <row r="261" spans="1:33" ht="45">
      <c r="A261" s="122" t="s">
        <v>780</v>
      </c>
      <c r="B261" s="5"/>
      <c r="C261" s="20" t="s">
        <v>60</v>
      </c>
      <c r="D261" s="20" t="s">
        <v>781</v>
      </c>
      <c r="E261" s="2" t="s">
        <v>62</v>
      </c>
      <c r="F261" s="20" t="s">
        <v>432</v>
      </c>
      <c r="G261" s="20"/>
      <c r="H261" s="144" t="e">
        <f t="shared" si="12"/>
        <v>#VALUE!</v>
      </c>
      <c r="I261" s="20" t="s">
        <v>318</v>
      </c>
      <c r="J261" s="20" t="s">
        <v>225</v>
      </c>
      <c r="K261" s="20" t="s">
        <v>193</v>
      </c>
      <c r="L261" s="54">
        <v>43054.137499999997</v>
      </c>
      <c r="M261" s="54">
        <v>43054.304166666669</v>
      </c>
      <c r="N261" s="54">
        <v>43059.411805555559</v>
      </c>
      <c r="O261" s="54"/>
      <c r="P261" s="54"/>
      <c r="Q261" s="20"/>
      <c r="R261" s="20"/>
      <c r="S261" s="25" t="s">
        <v>0</v>
      </c>
      <c r="T261" s="20"/>
      <c r="U261" s="74"/>
      <c r="V261" s="74"/>
      <c r="W261" s="74"/>
      <c r="X261" s="8">
        <f t="shared" si="13"/>
        <v>0</v>
      </c>
      <c r="Y261" s="8">
        <f t="shared" si="14"/>
        <v>0</v>
      </c>
      <c r="Z261" s="20"/>
      <c r="AA261" s="20"/>
      <c r="AB261" s="25" t="s">
        <v>184</v>
      </c>
      <c r="AC261" s="145" t="e">
        <f>VLOOKUP(H261, '[1]Technical Component'!$B$2:$C$217, 2, FALSE)</f>
        <v>#VALUE!</v>
      </c>
      <c r="AD261" s="25"/>
      <c r="AE261" s="25"/>
      <c r="AF261" s="25"/>
      <c r="AG261" s="25"/>
    </row>
    <row r="262" spans="1:33" ht="45">
      <c r="A262" s="122" t="s">
        <v>782</v>
      </c>
      <c r="B262" s="5"/>
      <c r="C262" s="20" t="s">
        <v>60</v>
      </c>
      <c r="D262" s="20" t="s">
        <v>783</v>
      </c>
      <c r="E262" s="2" t="s">
        <v>62</v>
      </c>
      <c r="F262" s="20" t="s">
        <v>784</v>
      </c>
      <c r="G262" s="20"/>
      <c r="H262" s="144" t="e">
        <f t="shared" si="12"/>
        <v>#VALUE!</v>
      </c>
      <c r="I262" s="20" t="s">
        <v>785</v>
      </c>
      <c r="J262" s="20" t="s">
        <v>481</v>
      </c>
      <c r="K262" s="20" t="s">
        <v>193</v>
      </c>
      <c r="L262" s="54">
        <v>43054.444444444445</v>
      </c>
      <c r="M262" s="54">
        <v>43054.477083333331</v>
      </c>
      <c r="N262" s="54">
        <v>43054.60833333333</v>
      </c>
      <c r="O262" s="54"/>
      <c r="P262" s="54"/>
      <c r="Q262" s="21" t="s">
        <v>201</v>
      </c>
      <c r="R262" s="20"/>
      <c r="S262" s="22" t="s">
        <v>0</v>
      </c>
      <c r="T262" s="20"/>
      <c r="U262" s="61"/>
      <c r="V262" s="60"/>
      <c r="W262" s="61"/>
      <c r="X262" s="92">
        <f t="shared" si="13"/>
        <v>0</v>
      </c>
      <c r="Y262" s="92">
        <f t="shared" si="14"/>
        <v>0</v>
      </c>
      <c r="Z262" s="20"/>
      <c r="AA262" s="20"/>
      <c r="AB262" s="25" t="s">
        <v>0</v>
      </c>
      <c r="AC262" s="145" t="e">
        <f>VLOOKUP(H262, '[1]Technical Component'!$B$2:$C$217, 2, FALSE)</f>
        <v>#VALUE!</v>
      </c>
      <c r="AD262" s="25"/>
      <c r="AE262" s="25"/>
      <c r="AF262" s="25"/>
      <c r="AG262" s="25"/>
    </row>
    <row r="263" spans="1:33" ht="90">
      <c r="A263" s="122" t="s">
        <v>786</v>
      </c>
      <c r="B263" s="5"/>
      <c r="C263" s="20" t="s">
        <v>60</v>
      </c>
      <c r="D263" s="20" t="s">
        <v>787</v>
      </c>
      <c r="E263" s="2" t="s">
        <v>62</v>
      </c>
      <c r="F263" s="20" t="s">
        <v>599</v>
      </c>
      <c r="G263" s="20"/>
      <c r="H263" s="144" t="e">
        <f t="shared" si="12"/>
        <v>#VALUE!</v>
      </c>
      <c r="I263" s="20" t="s">
        <v>788</v>
      </c>
      <c r="J263" s="20" t="s">
        <v>359</v>
      </c>
      <c r="K263" s="20" t="s">
        <v>193</v>
      </c>
      <c r="L263" s="54"/>
      <c r="M263" s="54">
        <v>43054.89166666667</v>
      </c>
      <c r="N263" s="54">
        <v>43055.002083333333</v>
      </c>
      <c r="O263" s="54"/>
      <c r="P263" s="54"/>
      <c r="Q263" s="21" t="s">
        <v>112</v>
      </c>
      <c r="R263" s="20"/>
      <c r="S263" s="22" t="s">
        <v>0</v>
      </c>
      <c r="T263" s="20"/>
      <c r="U263" s="54">
        <v>43055.479166666664</v>
      </c>
      <c r="V263" s="54">
        <v>43055.645833333336</v>
      </c>
      <c r="W263" s="54">
        <v>43055.48333333333</v>
      </c>
      <c r="X263" s="92">
        <f t="shared" si="13"/>
        <v>9.9999999976716936E-2</v>
      </c>
      <c r="Y263" s="92">
        <f t="shared" si="14"/>
        <v>4.0000000001164153</v>
      </c>
      <c r="Z263" s="20" t="s">
        <v>789</v>
      </c>
      <c r="AA263" s="20"/>
      <c r="AB263" s="25" t="s">
        <v>0</v>
      </c>
      <c r="AC263" s="145" t="e">
        <f>VLOOKUP(H263, '[1]Technical Component'!$B$2:$C$217, 2, FALSE)</f>
        <v>#VALUE!</v>
      </c>
      <c r="AD263" s="25"/>
      <c r="AE263" s="25"/>
      <c r="AF263" s="25"/>
      <c r="AG263" s="25"/>
    </row>
    <row r="264" spans="1:33" ht="45">
      <c r="A264" s="122" t="s">
        <v>790</v>
      </c>
      <c r="B264" s="5"/>
      <c r="C264" s="20" t="s">
        <v>60</v>
      </c>
      <c r="D264" s="20" t="s">
        <v>791</v>
      </c>
      <c r="E264" s="2" t="s">
        <v>62</v>
      </c>
      <c r="F264" s="20" t="s">
        <v>784</v>
      </c>
      <c r="G264" s="20"/>
      <c r="H264" s="144" t="e">
        <f t="shared" si="12"/>
        <v>#VALUE!</v>
      </c>
      <c r="I264" s="20" t="s">
        <v>412</v>
      </c>
      <c r="J264" s="20" t="s">
        <v>235</v>
      </c>
      <c r="K264" s="20" t="s">
        <v>193</v>
      </c>
      <c r="L264" s="54">
        <v>43056.395138888889</v>
      </c>
      <c r="M264" s="54">
        <v>43056.423611111109</v>
      </c>
      <c r="N264" s="54">
        <v>43056.442361111112</v>
      </c>
      <c r="O264" s="54"/>
      <c r="P264" s="54"/>
      <c r="Q264" s="21" t="s">
        <v>201</v>
      </c>
      <c r="R264" s="20"/>
      <c r="S264" s="22" t="s">
        <v>0</v>
      </c>
      <c r="T264" s="20"/>
      <c r="U264" s="54"/>
      <c r="V264" s="54"/>
      <c r="W264" s="54"/>
      <c r="X264" s="92">
        <f t="shared" si="13"/>
        <v>0</v>
      </c>
      <c r="Y264" s="92">
        <f t="shared" si="14"/>
        <v>0</v>
      </c>
      <c r="Z264" s="20"/>
      <c r="AA264" s="20"/>
      <c r="AB264" s="25" t="s">
        <v>0</v>
      </c>
      <c r="AC264" s="145" t="e">
        <f>VLOOKUP(H264, '[1]Technical Component'!$B$2:$C$217, 2, FALSE)</f>
        <v>#VALUE!</v>
      </c>
      <c r="AD264" s="25"/>
      <c r="AE264" s="25"/>
      <c r="AF264" s="25"/>
      <c r="AG264" s="25" t="s">
        <v>792</v>
      </c>
    </row>
    <row r="265" spans="1:33" ht="30">
      <c r="A265" s="122" t="s">
        <v>793</v>
      </c>
      <c r="B265" s="5"/>
      <c r="C265" s="20" t="s">
        <v>60</v>
      </c>
      <c r="D265" s="20" t="s">
        <v>776</v>
      </c>
      <c r="E265" s="2" t="s">
        <v>62</v>
      </c>
      <c r="F265" s="20" t="s">
        <v>704</v>
      </c>
      <c r="G265" s="20"/>
      <c r="H265" s="144" t="e">
        <f t="shared" si="12"/>
        <v>#VALUE!</v>
      </c>
      <c r="I265" s="20" t="s">
        <v>235</v>
      </c>
      <c r="J265" s="20" t="s">
        <v>235</v>
      </c>
      <c r="K265" s="20" t="s">
        <v>193</v>
      </c>
      <c r="L265" s="54"/>
      <c r="M265" s="54">
        <v>43056.711111111108</v>
      </c>
      <c r="N265" s="54">
        <v>43056.720833333333</v>
      </c>
      <c r="O265" s="54"/>
      <c r="P265" s="54"/>
      <c r="Q265" s="20"/>
      <c r="R265" s="20"/>
      <c r="S265" s="25" t="s">
        <v>0</v>
      </c>
      <c r="T265" s="20"/>
      <c r="U265" s="60"/>
      <c r="V265" s="60"/>
      <c r="W265" s="60"/>
      <c r="X265" s="8">
        <f t="shared" si="13"/>
        <v>0</v>
      </c>
      <c r="Y265" s="8">
        <f t="shared" si="14"/>
        <v>0</v>
      </c>
      <c r="Z265" s="20"/>
      <c r="AA265" s="20"/>
      <c r="AB265" s="25" t="s">
        <v>184</v>
      </c>
      <c r="AC265" s="145" t="e">
        <f>VLOOKUP(H265, '[1]Technical Component'!$B$2:$C$217, 2, FALSE)</f>
        <v>#VALUE!</v>
      </c>
      <c r="AD265" s="25"/>
      <c r="AE265" s="25"/>
      <c r="AF265" s="25"/>
      <c r="AG265" s="25"/>
    </row>
    <row r="266" spans="1:33" ht="30">
      <c r="A266" s="122" t="s">
        <v>794</v>
      </c>
      <c r="B266" s="5"/>
      <c r="C266" s="20" t="s">
        <v>85</v>
      </c>
      <c r="D266" s="20" t="s">
        <v>795</v>
      </c>
      <c r="E266" s="2" t="s">
        <v>62</v>
      </c>
      <c r="F266" s="20" t="s">
        <v>259</v>
      </c>
      <c r="G266" s="20"/>
      <c r="H266" s="144" t="e">
        <f t="shared" si="12"/>
        <v>#VALUE!</v>
      </c>
      <c r="I266" s="20" t="s">
        <v>796</v>
      </c>
      <c r="J266" s="20" t="s">
        <v>270</v>
      </c>
      <c r="K266" s="20" t="s">
        <v>193</v>
      </c>
      <c r="L266" s="54">
        <v>43058.458333333336</v>
      </c>
      <c r="M266" s="54">
        <v>43058.509722222225</v>
      </c>
      <c r="N266" s="54">
        <v>43058.762499999997</v>
      </c>
      <c r="O266" s="54"/>
      <c r="P266" s="54"/>
      <c r="Q266" s="20" t="s">
        <v>88</v>
      </c>
      <c r="R266" s="20"/>
      <c r="S266" s="25" t="s">
        <v>0</v>
      </c>
      <c r="T266" s="20"/>
      <c r="U266" s="74"/>
      <c r="V266" s="74"/>
      <c r="W266" s="74"/>
      <c r="X266" s="8">
        <f t="shared" si="13"/>
        <v>0</v>
      </c>
      <c r="Y266" s="8">
        <f t="shared" si="14"/>
        <v>0</v>
      </c>
      <c r="Z266" s="20"/>
      <c r="AA266" s="20"/>
      <c r="AB266" s="25" t="s">
        <v>184</v>
      </c>
      <c r="AC266" s="145" t="e">
        <f>VLOOKUP(H266, '[1]Technical Component'!$B$2:$C$217, 2, FALSE)</f>
        <v>#VALUE!</v>
      </c>
      <c r="AD266" s="25"/>
      <c r="AE266" s="25"/>
      <c r="AF266" s="25"/>
      <c r="AG266" s="25"/>
    </row>
    <row r="267" spans="1:33" ht="90">
      <c r="A267" s="122" t="s">
        <v>797</v>
      </c>
      <c r="B267" s="5"/>
      <c r="C267" s="20" t="s">
        <v>60</v>
      </c>
      <c r="D267" s="20" t="s">
        <v>798</v>
      </c>
      <c r="E267" s="2" t="s">
        <v>62</v>
      </c>
      <c r="F267" s="20" t="s">
        <v>799</v>
      </c>
      <c r="G267" s="20"/>
      <c r="H267" s="144" t="e">
        <f t="shared" si="12"/>
        <v>#VALUE!</v>
      </c>
      <c r="I267" s="20" t="s">
        <v>199</v>
      </c>
      <c r="J267" s="20" t="s">
        <v>645</v>
      </c>
      <c r="K267" s="20" t="s">
        <v>193</v>
      </c>
      <c r="L267" s="54">
        <v>43059.166666666664</v>
      </c>
      <c r="M267" s="54">
        <v>43059.1875</v>
      </c>
      <c r="N267" s="54">
        <v>43059.199305555558</v>
      </c>
      <c r="O267" s="54"/>
      <c r="P267" s="54"/>
      <c r="Q267" s="21" t="s">
        <v>88</v>
      </c>
      <c r="R267" s="20"/>
      <c r="S267" s="22" t="s">
        <v>0</v>
      </c>
      <c r="T267" s="20"/>
      <c r="U267" s="54">
        <v>43059.094444444447</v>
      </c>
      <c r="V267" s="54">
        <v>43059.1875</v>
      </c>
      <c r="W267" s="54">
        <v>43059.111805555556</v>
      </c>
      <c r="X267" s="92">
        <f t="shared" si="13"/>
        <v>0.41666666662786156</v>
      </c>
      <c r="Y267" s="92">
        <f t="shared" si="14"/>
        <v>2.2333333332790062</v>
      </c>
      <c r="Z267" s="20" t="s">
        <v>800</v>
      </c>
      <c r="AA267" s="20"/>
      <c r="AB267" s="25" t="s">
        <v>0</v>
      </c>
      <c r="AC267" s="145" t="e">
        <f>VLOOKUP(H267, '[1]Technical Component'!$B$2:$C$217, 2, FALSE)</f>
        <v>#VALUE!</v>
      </c>
      <c r="AD267" s="25"/>
      <c r="AE267" s="25"/>
      <c r="AF267" s="25"/>
      <c r="AG267" s="25"/>
    </row>
    <row r="268" spans="1:33" ht="90">
      <c r="A268" s="122" t="s">
        <v>801</v>
      </c>
      <c r="B268" s="5"/>
      <c r="C268" s="20" t="s">
        <v>60</v>
      </c>
      <c r="D268" s="20" t="s">
        <v>802</v>
      </c>
      <c r="E268" s="2" t="s">
        <v>62</v>
      </c>
      <c r="F268" s="20" t="s">
        <v>803</v>
      </c>
      <c r="G268" s="20"/>
      <c r="H268" s="144" t="e">
        <f t="shared" si="12"/>
        <v>#VALUE!</v>
      </c>
      <c r="I268" s="20" t="s">
        <v>804</v>
      </c>
      <c r="J268" s="20" t="s">
        <v>270</v>
      </c>
      <c r="K268" s="20" t="s">
        <v>193</v>
      </c>
      <c r="L268" s="54">
        <v>43059.208333333336</v>
      </c>
      <c r="M268" s="54">
        <v>43059.792361111111</v>
      </c>
      <c r="N268" s="54">
        <v>43059.843055555553</v>
      </c>
      <c r="O268" s="54"/>
      <c r="P268" s="54"/>
      <c r="Q268" s="21" t="s">
        <v>71</v>
      </c>
      <c r="R268" s="20"/>
      <c r="S268" s="22" t="s">
        <v>0</v>
      </c>
      <c r="T268" s="20"/>
      <c r="U268" s="54">
        <v>43059.208333333336</v>
      </c>
      <c r="V268" s="54">
        <v>43059.843055555553</v>
      </c>
      <c r="W268" s="54">
        <v>43059.394444444442</v>
      </c>
      <c r="X268" s="92">
        <f t="shared" si="13"/>
        <v>4.4666666665580124</v>
      </c>
      <c r="Y268" s="92">
        <f t="shared" si="14"/>
        <v>15.233333333220799</v>
      </c>
      <c r="Z268" s="20" t="s">
        <v>805</v>
      </c>
      <c r="AA268" s="20"/>
      <c r="AB268" s="25" t="s">
        <v>0</v>
      </c>
      <c r="AC268" s="145" t="e">
        <f>VLOOKUP(H268, '[1]Technical Component'!$B$2:$C$217, 2, FALSE)</f>
        <v>#VALUE!</v>
      </c>
      <c r="AD268" s="25"/>
      <c r="AE268" s="25"/>
      <c r="AF268" s="25"/>
      <c r="AG268" s="25"/>
    </row>
    <row r="269" spans="1:33" ht="30">
      <c r="A269" s="122" t="s">
        <v>806</v>
      </c>
      <c r="B269" s="5"/>
      <c r="C269" s="20" t="s">
        <v>60</v>
      </c>
      <c r="D269" s="20" t="s">
        <v>807</v>
      </c>
      <c r="E269" s="2" t="s">
        <v>62</v>
      </c>
      <c r="F269" s="20" t="s">
        <v>773</v>
      </c>
      <c r="G269" s="20"/>
      <c r="H269" s="144" t="e">
        <f t="shared" si="12"/>
        <v>#VALUE!</v>
      </c>
      <c r="I269" s="20" t="s">
        <v>808</v>
      </c>
      <c r="J269" s="20" t="s">
        <v>809</v>
      </c>
      <c r="K269" s="20" t="s">
        <v>193</v>
      </c>
      <c r="L269" s="54">
        <v>43060.145833333336</v>
      </c>
      <c r="M269" s="54">
        <v>43060.191666666666</v>
      </c>
      <c r="N269" s="54">
        <v>43060.237500000003</v>
      </c>
      <c r="O269" s="54"/>
      <c r="P269" s="54"/>
      <c r="Q269" s="21" t="s">
        <v>66</v>
      </c>
      <c r="R269" s="20"/>
      <c r="S269" s="22" t="s">
        <v>0</v>
      </c>
      <c r="T269" s="20"/>
      <c r="U269" s="54"/>
      <c r="V269" s="54"/>
      <c r="W269" s="54"/>
      <c r="X269" s="92">
        <f t="shared" si="13"/>
        <v>0</v>
      </c>
      <c r="Y269" s="92">
        <f t="shared" si="14"/>
        <v>0</v>
      </c>
      <c r="Z269" s="20"/>
      <c r="AA269" s="20"/>
      <c r="AB269" s="25" t="s">
        <v>0</v>
      </c>
      <c r="AC269" s="145" t="e">
        <f>VLOOKUP(H269, '[1]Technical Component'!$B$2:$C$217, 2, FALSE)</f>
        <v>#VALUE!</v>
      </c>
      <c r="AD269" s="25"/>
      <c r="AE269" s="25"/>
      <c r="AF269" s="25"/>
      <c r="AG269" s="25"/>
    </row>
    <row r="270" spans="1:33" ht="30">
      <c r="A270" s="122" t="s">
        <v>810</v>
      </c>
      <c r="B270" s="5"/>
      <c r="C270" s="20" t="s">
        <v>60</v>
      </c>
      <c r="D270" s="20" t="s">
        <v>811</v>
      </c>
      <c r="E270" s="2" t="s">
        <v>62</v>
      </c>
      <c r="F270" s="20" t="s">
        <v>277</v>
      </c>
      <c r="G270" s="20"/>
      <c r="H270" s="144" t="e">
        <f t="shared" si="12"/>
        <v>#VALUE!</v>
      </c>
      <c r="I270" s="20" t="s">
        <v>812</v>
      </c>
      <c r="J270" s="20" t="s">
        <v>235</v>
      </c>
      <c r="K270" s="20" t="s">
        <v>193</v>
      </c>
      <c r="L270" s="54">
        <v>43061.126388888886</v>
      </c>
      <c r="M270" s="54">
        <v>43061.126388888886</v>
      </c>
      <c r="N270" s="54">
        <v>43061.529166666667</v>
      </c>
      <c r="O270" s="54"/>
      <c r="P270" s="54"/>
      <c r="Q270" s="20" t="s">
        <v>66</v>
      </c>
      <c r="R270" s="20"/>
      <c r="S270" s="25" t="s">
        <v>0</v>
      </c>
      <c r="T270" s="20"/>
      <c r="U270" s="54"/>
      <c r="V270" s="54"/>
      <c r="W270" s="54"/>
      <c r="X270" s="8">
        <f t="shared" si="13"/>
        <v>0</v>
      </c>
      <c r="Y270" s="8">
        <f t="shared" si="14"/>
        <v>0</v>
      </c>
      <c r="Z270" s="20"/>
      <c r="AA270" s="20"/>
      <c r="AB270" s="25" t="s">
        <v>184</v>
      </c>
      <c r="AC270" s="145" t="e">
        <f>VLOOKUP(H270, '[1]Technical Component'!$B$2:$C$217, 2, FALSE)</f>
        <v>#VALUE!</v>
      </c>
      <c r="AD270" s="25"/>
      <c r="AE270" s="25"/>
      <c r="AF270" s="25"/>
      <c r="AG270" s="25"/>
    </row>
    <row r="271" spans="1:33" ht="45">
      <c r="A271" s="122" t="s">
        <v>813</v>
      </c>
      <c r="B271" s="5"/>
      <c r="C271" s="20" t="s">
        <v>60</v>
      </c>
      <c r="D271" s="20" t="s">
        <v>814</v>
      </c>
      <c r="E271" s="2" t="s">
        <v>62</v>
      </c>
      <c r="F271" s="20" t="s">
        <v>815</v>
      </c>
      <c r="G271" s="20"/>
      <c r="H271" s="144" t="e">
        <f t="shared" si="12"/>
        <v>#VALUE!</v>
      </c>
      <c r="I271" s="20" t="s">
        <v>680</v>
      </c>
      <c r="J271" s="20" t="s">
        <v>303</v>
      </c>
      <c r="K271" s="20" t="s">
        <v>193</v>
      </c>
      <c r="L271" s="54">
        <v>43061.645138888889</v>
      </c>
      <c r="M271" s="54">
        <v>43061.672222222223</v>
      </c>
      <c r="N271" s="54">
        <v>43061.675694444442</v>
      </c>
      <c r="O271" s="54"/>
      <c r="P271" s="54"/>
      <c r="Q271" s="20" t="s">
        <v>66</v>
      </c>
      <c r="R271" s="20"/>
      <c r="S271" s="25" t="s">
        <v>0</v>
      </c>
      <c r="T271" s="20"/>
      <c r="U271" s="54"/>
      <c r="V271" s="54"/>
      <c r="W271" s="54"/>
      <c r="X271" s="8">
        <f t="shared" si="13"/>
        <v>0</v>
      </c>
      <c r="Y271" s="8">
        <f t="shared" si="14"/>
        <v>0</v>
      </c>
      <c r="Z271" s="20"/>
      <c r="AA271" s="20"/>
      <c r="AB271" s="25" t="s">
        <v>184</v>
      </c>
      <c r="AC271" s="145" t="e">
        <f>VLOOKUP(H271, '[1]Technical Component'!$B$2:$C$217, 2, FALSE)</f>
        <v>#VALUE!</v>
      </c>
      <c r="AD271" s="25"/>
      <c r="AE271" s="25"/>
      <c r="AF271" s="25"/>
      <c r="AG271" s="25"/>
    </row>
    <row r="272" spans="1:33" ht="30">
      <c r="A272" s="122" t="s">
        <v>816</v>
      </c>
      <c r="B272" s="5"/>
      <c r="C272" s="20" t="s">
        <v>60</v>
      </c>
      <c r="D272" s="20" t="s">
        <v>817</v>
      </c>
      <c r="E272" s="2" t="s">
        <v>62</v>
      </c>
      <c r="F272" s="20" t="s">
        <v>818</v>
      </c>
      <c r="G272" s="20"/>
      <c r="H272" s="144" t="e">
        <f t="shared" si="12"/>
        <v>#VALUE!</v>
      </c>
      <c r="I272" s="20" t="s">
        <v>70</v>
      </c>
      <c r="J272" s="20" t="s">
        <v>70</v>
      </c>
      <c r="K272" s="20" t="s">
        <v>193</v>
      </c>
      <c r="L272" s="54">
        <v>43040.961111111108</v>
      </c>
      <c r="M272" s="54">
        <v>43069.009722222225</v>
      </c>
      <c r="N272" s="54">
        <v>43069.01458333333</v>
      </c>
      <c r="O272" s="54"/>
      <c r="P272" s="54"/>
      <c r="Q272" s="20" t="s">
        <v>112</v>
      </c>
      <c r="R272" s="20"/>
      <c r="S272" s="25" t="s">
        <v>184</v>
      </c>
      <c r="T272" s="20"/>
      <c r="U272" s="54"/>
      <c r="V272" s="54"/>
      <c r="W272" s="54"/>
      <c r="X272" s="8">
        <f t="shared" si="13"/>
        <v>0</v>
      </c>
      <c r="Y272" s="8">
        <f t="shared" si="14"/>
        <v>0</v>
      </c>
      <c r="Z272" s="20"/>
      <c r="AA272" s="20"/>
      <c r="AB272" s="25"/>
      <c r="AC272" s="145" t="e">
        <f>VLOOKUP(H272, '[1]Technical Component'!$B$2:$C$217, 2, FALSE)</f>
        <v>#VALUE!</v>
      </c>
      <c r="AD272" s="25"/>
      <c r="AE272" s="25"/>
      <c r="AF272" s="25"/>
      <c r="AG272" s="25"/>
    </row>
    <row r="273" spans="1:33" ht="30">
      <c r="A273" s="122" t="s">
        <v>819</v>
      </c>
      <c r="B273" s="5"/>
      <c r="C273" s="20" t="s">
        <v>60</v>
      </c>
      <c r="D273" s="20" t="s">
        <v>820</v>
      </c>
      <c r="E273" s="2" t="s">
        <v>62</v>
      </c>
      <c r="F273" s="20" t="s">
        <v>63</v>
      </c>
      <c r="G273" s="20"/>
      <c r="H273" s="144" t="e">
        <f t="shared" si="12"/>
        <v>#VALUE!</v>
      </c>
      <c r="I273" s="20" t="s">
        <v>70</v>
      </c>
      <c r="J273" s="20" t="s">
        <v>70</v>
      </c>
      <c r="K273" s="20" t="s">
        <v>193</v>
      </c>
      <c r="L273" s="54">
        <v>43040.74722222222</v>
      </c>
      <c r="M273" s="54">
        <v>43069.026388888888</v>
      </c>
      <c r="N273" s="54">
        <v>43069.027777777781</v>
      </c>
      <c r="O273" s="54"/>
      <c r="P273" s="54"/>
      <c r="Q273" s="20" t="s">
        <v>66</v>
      </c>
      <c r="R273" s="20"/>
      <c r="S273" s="25" t="s">
        <v>184</v>
      </c>
      <c r="T273" s="20"/>
      <c r="U273" s="54"/>
      <c r="V273" s="54"/>
      <c r="W273" s="54"/>
      <c r="X273" s="8">
        <f t="shared" si="13"/>
        <v>0</v>
      </c>
      <c r="Y273" s="8">
        <f t="shared" si="14"/>
        <v>0</v>
      </c>
      <c r="Z273" s="20"/>
      <c r="AA273" s="20"/>
      <c r="AB273" s="25"/>
      <c r="AC273" s="145" t="e">
        <f>VLOOKUP(H273, '[1]Technical Component'!$B$2:$C$217, 2, FALSE)</f>
        <v>#VALUE!</v>
      </c>
      <c r="AD273" s="25"/>
      <c r="AE273" s="25"/>
      <c r="AF273" s="25"/>
      <c r="AG273" s="25"/>
    </row>
    <row r="274" spans="1:33" ht="45">
      <c r="A274" s="122" t="s">
        <v>821</v>
      </c>
      <c r="B274" s="5"/>
      <c r="C274" s="20" t="s">
        <v>60</v>
      </c>
      <c r="D274" s="20" t="s">
        <v>822</v>
      </c>
      <c r="E274" s="2" t="s">
        <v>62</v>
      </c>
      <c r="F274" s="20" t="s">
        <v>63</v>
      </c>
      <c r="G274" s="20"/>
      <c r="H274" s="144" t="e">
        <f t="shared" si="12"/>
        <v>#VALUE!</v>
      </c>
      <c r="I274" s="20" t="s">
        <v>70</v>
      </c>
      <c r="J274" s="20" t="s">
        <v>70</v>
      </c>
      <c r="K274" s="20" t="s">
        <v>193</v>
      </c>
      <c r="L274" s="54">
        <v>43046.674305555556</v>
      </c>
      <c r="M274" s="54">
        <v>43069.066666666666</v>
      </c>
      <c r="N274" s="54">
        <v>43069.067361111112</v>
      </c>
      <c r="O274" s="54"/>
      <c r="P274" s="54"/>
      <c r="Q274" s="20" t="s">
        <v>88</v>
      </c>
      <c r="R274" s="20"/>
      <c r="S274" s="25" t="s">
        <v>184</v>
      </c>
      <c r="T274" s="20"/>
      <c r="U274" s="54"/>
      <c r="V274" s="54"/>
      <c r="W274" s="54"/>
      <c r="X274" s="8">
        <f t="shared" si="13"/>
        <v>0</v>
      </c>
      <c r="Y274" s="8">
        <f t="shared" si="14"/>
        <v>0</v>
      </c>
      <c r="Z274" s="20"/>
      <c r="AA274" s="20"/>
      <c r="AB274" s="25"/>
      <c r="AC274" s="145" t="e">
        <f>VLOOKUP(H274, '[1]Technical Component'!$B$2:$C$217, 2, FALSE)</f>
        <v>#VALUE!</v>
      </c>
      <c r="AD274" s="25"/>
      <c r="AE274" s="25"/>
      <c r="AF274" s="25"/>
      <c r="AG274" s="25"/>
    </row>
    <row r="275" spans="1:33" ht="90">
      <c r="A275" s="122" t="s">
        <v>823</v>
      </c>
      <c r="B275" s="5"/>
      <c r="C275" s="20" t="s">
        <v>60</v>
      </c>
      <c r="D275" s="20" t="s">
        <v>824</v>
      </c>
      <c r="E275" s="2" t="s">
        <v>62</v>
      </c>
      <c r="F275" s="20" t="s">
        <v>19</v>
      </c>
      <c r="G275" s="20"/>
      <c r="H275" s="144" t="e">
        <f t="shared" si="12"/>
        <v>#VALUE!</v>
      </c>
      <c r="I275" s="20" t="s">
        <v>321</v>
      </c>
      <c r="J275" s="20" t="s">
        <v>243</v>
      </c>
      <c r="K275" s="20" t="s">
        <v>193</v>
      </c>
      <c r="L275" s="54">
        <v>43069.125</v>
      </c>
      <c r="M275" s="54">
        <v>43069.472916666666</v>
      </c>
      <c r="N275" s="54">
        <v>43070.036805555559</v>
      </c>
      <c r="O275" s="54"/>
      <c r="P275" s="54"/>
      <c r="Q275" s="21" t="s">
        <v>201</v>
      </c>
      <c r="R275" s="20"/>
      <c r="S275" s="22" t="s">
        <v>0</v>
      </c>
      <c r="T275" s="20"/>
      <c r="U275" s="54">
        <v>43068.347222222219</v>
      </c>
      <c r="V275" s="54">
        <v>43070.947916666664</v>
      </c>
      <c r="W275" s="54">
        <v>43069.321527777778</v>
      </c>
      <c r="X275" s="92">
        <f t="shared" si="13"/>
        <v>23.383333333418705</v>
      </c>
      <c r="Y275" s="92">
        <f t="shared" si="14"/>
        <v>62.416666666686069</v>
      </c>
      <c r="Z275" s="20" t="s">
        <v>779</v>
      </c>
      <c r="AA275" s="20"/>
      <c r="AB275" s="25" t="s">
        <v>0</v>
      </c>
      <c r="AC275" s="145" t="e">
        <f>VLOOKUP(H275, '[1]Technical Component'!$B$2:$C$217, 2, FALSE)</f>
        <v>#VALUE!</v>
      </c>
      <c r="AD275" s="25"/>
      <c r="AE275" s="25"/>
      <c r="AF275" s="25"/>
      <c r="AG275" s="25"/>
    </row>
    <row r="276" spans="1:33" ht="30">
      <c r="A276" s="122" t="s">
        <v>825</v>
      </c>
      <c r="B276" s="5"/>
      <c r="C276" s="20" t="s">
        <v>60</v>
      </c>
      <c r="D276" s="20" t="s">
        <v>826</v>
      </c>
      <c r="E276" s="2" t="s">
        <v>62</v>
      </c>
      <c r="F276" s="20" t="s">
        <v>827</v>
      </c>
      <c r="G276" s="20"/>
      <c r="H276" s="144" t="e">
        <f t="shared" si="12"/>
        <v>#VALUE!</v>
      </c>
      <c r="I276" s="20" t="s">
        <v>828</v>
      </c>
      <c r="J276" s="20" t="s">
        <v>303</v>
      </c>
      <c r="K276" s="20" t="s">
        <v>193</v>
      </c>
      <c r="L276" s="54"/>
      <c r="M276" s="54">
        <v>43074.445833333331</v>
      </c>
      <c r="N276" s="54">
        <v>43074.509722222225</v>
      </c>
      <c r="O276" s="54"/>
      <c r="P276" s="54"/>
      <c r="Q276" s="20"/>
      <c r="R276" s="20"/>
      <c r="S276" s="25" t="s">
        <v>0</v>
      </c>
      <c r="T276" s="20"/>
      <c r="U276" s="54"/>
      <c r="V276" s="54"/>
      <c r="W276" s="54"/>
      <c r="X276" s="8">
        <f t="shared" si="13"/>
        <v>0</v>
      </c>
      <c r="Y276" s="8">
        <f t="shared" si="14"/>
        <v>0</v>
      </c>
      <c r="Z276" s="20"/>
      <c r="AA276" s="20"/>
      <c r="AB276" s="25" t="s">
        <v>184</v>
      </c>
      <c r="AC276" s="145" t="e">
        <f>VLOOKUP(H276, '[1]Technical Component'!$B$2:$C$217, 2, FALSE)</f>
        <v>#VALUE!</v>
      </c>
      <c r="AD276" s="25"/>
      <c r="AE276" s="25"/>
      <c r="AF276" s="25"/>
      <c r="AG276" s="25"/>
    </row>
    <row r="277" spans="1:33" ht="90">
      <c r="A277" s="122" t="s">
        <v>829</v>
      </c>
      <c r="B277" s="5"/>
      <c r="C277" s="20" t="s">
        <v>60</v>
      </c>
      <c r="D277" s="20" t="s">
        <v>830</v>
      </c>
      <c r="E277" s="2" t="s">
        <v>62</v>
      </c>
      <c r="F277" s="20" t="s">
        <v>19</v>
      </c>
      <c r="G277" s="20"/>
      <c r="H277" s="144" t="e">
        <f t="shared" si="12"/>
        <v>#VALUE!</v>
      </c>
      <c r="I277" s="20" t="s">
        <v>592</v>
      </c>
      <c r="J277" s="20" t="s">
        <v>251</v>
      </c>
      <c r="K277" s="20" t="s">
        <v>193</v>
      </c>
      <c r="L277" s="54">
        <v>43075.089583333334</v>
      </c>
      <c r="M277" s="54">
        <v>43075.36041666667</v>
      </c>
      <c r="N277" s="54">
        <v>43075.379166666666</v>
      </c>
      <c r="O277" s="54"/>
      <c r="P277" s="54"/>
      <c r="Q277" s="20" t="s">
        <v>71</v>
      </c>
      <c r="R277" s="20"/>
      <c r="S277" s="25" t="s">
        <v>0</v>
      </c>
      <c r="T277" s="20"/>
      <c r="U277" s="123">
        <v>43075.334027777775</v>
      </c>
      <c r="V277" s="76">
        <v>43075.375</v>
      </c>
      <c r="W277" s="123">
        <v>43075.341666666667</v>
      </c>
      <c r="X277" s="8">
        <f t="shared" si="13"/>
        <v>0.18333333340706304</v>
      </c>
      <c r="Y277" s="8">
        <f t="shared" si="14"/>
        <v>0.9833333333954215</v>
      </c>
      <c r="Z277" s="20" t="s">
        <v>779</v>
      </c>
      <c r="AA277" s="20"/>
      <c r="AB277" s="25" t="s">
        <v>184</v>
      </c>
      <c r="AC277" s="145" t="e">
        <f>VLOOKUP(H277, '[1]Technical Component'!$B$2:$C$217, 2, FALSE)</f>
        <v>#VALUE!</v>
      </c>
      <c r="AD277" s="25"/>
      <c r="AE277" s="25"/>
      <c r="AF277" s="25"/>
      <c r="AG277" s="25"/>
    </row>
    <row r="278" spans="1:33" ht="90">
      <c r="A278" s="122" t="s">
        <v>831</v>
      </c>
      <c r="B278" s="5"/>
      <c r="C278" s="20" t="s">
        <v>60</v>
      </c>
      <c r="D278" s="20" t="s">
        <v>832</v>
      </c>
      <c r="E278" s="2" t="s">
        <v>62</v>
      </c>
      <c r="F278" s="20" t="s">
        <v>198</v>
      </c>
      <c r="G278" s="20"/>
      <c r="H278" s="144" t="e">
        <f t="shared" si="12"/>
        <v>#VALUE!</v>
      </c>
      <c r="I278" s="20" t="s">
        <v>833</v>
      </c>
      <c r="J278" s="20" t="s">
        <v>303</v>
      </c>
      <c r="K278" s="20" t="s">
        <v>193</v>
      </c>
      <c r="L278" s="54">
        <v>43075.291666666664</v>
      </c>
      <c r="M278" s="54">
        <v>43075.461805555555</v>
      </c>
      <c r="N278" s="54">
        <v>43075.510416666664</v>
      </c>
      <c r="O278" s="54"/>
      <c r="P278" s="54"/>
      <c r="Q278" s="21" t="s">
        <v>133</v>
      </c>
      <c r="R278" s="20"/>
      <c r="S278" s="22" t="s">
        <v>0</v>
      </c>
      <c r="T278" s="20"/>
      <c r="U278" s="77">
        <v>43075.458333333336</v>
      </c>
      <c r="V278" s="78">
        <v>43075.820833333331</v>
      </c>
      <c r="W278" s="78">
        <v>43075.479166666664</v>
      </c>
      <c r="X278" s="92">
        <f t="shared" si="13"/>
        <v>0.49999999988358468</v>
      </c>
      <c r="Y278" s="92">
        <f t="shared" si="14"/>
        <v>8.6999999998952262</v>
      </c>
      <c r="Z278" s="20" t="s">
        <v>834</v>
      </c>
      <c r="AA278" s="20"/>
      <c r="AB278" s="25" t="s">
        <v>0</v>
      </c>
      <c r="AC278" s="145" t="e">
        <f>VLOOKUP(H278, '[1]Technical Component'!$B$2:$C$217, 2, FALSE)</f>
        <v>#VALUE!</v>
      </c>
      <c r="AD278" s="25"/>
      <c r="AE278" s="25"/>
      <c r="AF278" s="25"/>
      <c r="AG278" s="25"/>
    </row>
    <row r="279" spans="1:33" ht="45">
      <c r="A279" s="122" t="s">
        <v>835</v>
      </c>
      <c r="B279" s="5"/>
      <c r="C279" s="20" t="s">
        <v>60</v>
      </c>
      <c r="D279" s="20" t="s">
        <v>836</v>
      </c>
      <c r="E279" s="2" t="s">
        <v>62</v>
      </c>
      <c r="F279" s="20" t="s">
        <v>827</v>
      </c>
      <c r="G279" s="20"/>
      <c r="H279" s="144" t="e">
        <f t="shared" si="12"/>
        <v>#VALUE!</v>
      </c>
      <c r="I279" s="20" t="s">
        <v>837</v>
      </c>
      <c r="J279" s="20" t="s">
        <v>303</v>
      </c>
      <c r="K279" s="20" t="s">
        <v>193</v>
      </c>
      <c r="L279" s="54"/>
      <c r="M279" s="54">
        <v>43075.592361111114</v>
      </c>
      <c r="N279" s="54">
        <v>43075.620138888888</v>
      </c>
      <c r="O279" s="54"/>
      <c r="P279" s="54"/>
      <c r="Q279" s="20" t="s">
        <v>66</v>
      </c>
      <c r="R279" s="20"/>
      <c r="S279" s="25" t="s">
        <v>0</v>
      </c>
      <c r="T279" s="20"/>
      <c r="U279" s="54"/>
      <c r="V279" s="54"/>
      <c r="W279" s="54"/>
      <c r="X279" s="8">
        <f t="shared" si="13"/>
        <v>0</v>
      </c>
      <c r="Y279" s="8">
        <f t="shared" si="14"/>
        <v>0</v>
      </c>
      <c r="Z279" s="20"/>
      <c r="AA279" s="20"/>
      <c r="AB279" s="25" t="s">
        <v>184</v>
      </c>
      <c r="AC279" s="145" t="e">
        <f>VLOOKUP(H279, '[1]Technical Component'!$B$2:$C$217, 2, FALSE)</f>
        <v>#VALUE!</v>
      </c>
      <c r="AD279" s="25"/>
      <c r="AE279" s="25"/>
      <c r="AF279" s="25"/>
      <c r="AG279" s="25"/>
    </row>
    <row r="280" spans="1:33" ht="90">
      <c r="A280" s="122" t="s">
        <v>838</v>
      </c>
      <c r="B280" s="5"/>
      <c r="C280" s="20" t="s">
        <v>60</v>
      </c>
      <c r="D280" s="20" t="s">
        <v>839</v>
      </c>
      <c r="E280" s="2" t="s">
        <v>62</v>
      </c>
      <c r="F280" s="20" t="s">
        <v>19</v>
      </c>
      <c r="G280" s="20"/>
      <c r="H280" s="144" t="e">
        <f t="shared" si="12"/>
        <v>#VALUE!</v>
      </c>
      <c r="I280" s="20" t="s">
        <v>321</v>
      </c>
      <c r="J280" s="20" t="s">
        <v>270</v>
      </c>
      <c r="K280" s="20" t="s">
        <v>193</v>
      </c>
      <c r="L280" s="54">
        <v>43075.895833333336</v>
      </c>
      <c r="M280" s="54">
        <v>43075.98541666667</v>
      </c>
      <c r="N280" s="54">
        <v>43075.990277777775</v>
      </c>
      <c r="O280" s="54"/>
      <c r="P280" s="54"/>
      <c r="Q280" s="21" t="s">
        <v>133</v>
      </c>
      <c r="R280" s="20"/>
      <c r="S280" s="22" t="s">
        <v>0</v>
      </c>
      <c r="T280" s="20"/>
      <c r="U280" s="54">
        <v>43075.895833333336</v>
      </c>
      <c r="V280" s="54">
        <v>43075.96875</v>
      </c>
      <c r="W280" s="54">
        <v>43075.916666666664</v>
      </c>
      <c r="X280" s="92">
        <f t="shared" si="13"/>
        <v>0.49999999988358468</v>
      </c>
      <c r="Y280" s="92">
        <f t="shared" si="14"/>
        <v>1.7499999999417923</v>
      </c>
      <c r="Z280" s="20" t="s">
        <v>779</v>
      </c>
      <c r="AA280" s="20"/>
      <c r="AB280" s="25" t="s">
        <v>0</v>
      </c>
      <c r="AC280" s="145" t="e">
        <f>VLOOKUP(H280, '[1]Technical Component'!$B$2:$C$217, 2, FALSE)</f>
        <v>#VALUE!</v>
      </c>
      <c r="AD280" s="25"/>
      <c r="AE280" s="25"/>
      <c r="AF280" s="25"/>
      <c r="AG280" s="25"/>
    </row>
    <row r="281" spans="1:33" ht="30">
      <c r="A281" s="122" t="s">
        <v>840</v>
      </c>
      <c r="B281" s="5"/>
      <c r="C281" s="20" t="s">
        <v>60</v>
      </c>
      <c r="D281" s="20" t="s">
        <v>841</v>
      </c>
      <c r="E281" s="2" t="s">
        <v>62</v>
      </c>
      <c r="F281" s="20" t="s">
        <v>19</v>
      </c>
      <c r="G281" s="20"/>
      <c r="H281" s="144" t="e">
        <f t="shared" si="12"/>
        <v>#VALUE!</v>
      </c>
      <c r="I281" s="20" t="s">
        <v>842</v>
      </c>
      <c r="J281" s="20" t="s">
        <v>669</v>
      </c>
      <c r="K281" s="20" t="s">
        <v>193</v>
      </c>
      <c r="L281" s="54">
        <v>43076.333333333336</v>
      </c>
      <c r="M281" s="54">
        <v>43076.386111111111</v>
      </c>
      <c r="N281" s="54">
        <v>43076.428472222222</v>
      </c>
      <c r="O281" s="54"/>
      <c r="P281" s="54"/>
      <c r="Q281" s="20" t="s">
        <v>133</v>
      </c>
      <c r="R281" s="20"/>
      <c r="S281" s="25" t="s">
        <v>0</v>
      </c>
      <c r="T281" s="20"/>
      <c r="U281" s="54"/>
      <c r="V281" s="54"/>
      <c r="W281" s="54"/>
      <c r="X281" s="8">
        <f t="shared" si="13"/>
        <v>0</v>
      </c>
      <c r="Y281" s="8">
        <f t="shared" si="14"/>
        <v>0</v>
      </c>
      <c r="Z281" s="20"/>
      <c r="AA281" s="20"/>
      <c r="AB281" s="25" t="s">
        <v>184</v>
      </c>
      <c r="AC281" s="145" t="e">
        <f>VLOOKUP(H281, '[1]Technical Component'!$B$2:$C$217, 2, FALSE)</f>
        <v>#VALUE!</v>
      </c>
      <c r="AD281" s="25"/>
      <c r="AE281" s="25"/>
      <c r="AF281" s="25"/>
      <c r="AG281" s="25"/>
    </row>
    <row r="282" spans="1:33" ht="30">
      <c r="A282" s="122" t="s">
        <v>843</v>
      </c>
      <c r="B282" s="5"/>
      <c r="C282" s="20" t="s">
        <v>60</v>
      </c>
      <c r="D282" s="20" t="s">
        <v>844</v>
      </c>
      <c r="E282" s="2" t="s">
        <v>62</v>
      </c>
      <c r="F282" s="20" t="s">
        <v>449</v>
      </c>
      <c r="G282" s="20"/>
      <c r="H282" s="144" t="e">
        <f t="shared" si="12"/>
        <v>#VALUE!</v>
      </c>
      <c r="I282" s="20" t="s">
        <v>845</v>
      </c>
      <c r="J282" s="20" t="s">
        <v>669</v>
      </c>
      <c r="K282" s="20" t="s">
        <v>193</v>
      </c>
      <c r="L282" s="54"/>
      <c r="M282" s="54">
        <v>43076.441666666666</v>
      </c>
      <c r="N282" s="54">
        <v>43076.672222222223</v>
      </c>
      <c r="O282" s="54"/>
      <c r="P282" s="54"/>
      <c r="Q282" s="20"/>
      <c r="R282" s="20"/>
      <c r="S282" s="25" t="s">
        <v>184</v>
      </c>
      <c r="T282" s="20"/>
      <c r="U282" s="54"/>
      <c r="V282" s="54"/>
      <c r="W282" s="54"/>
      <c r="X282" s="8">
        <f t="shared" si="13"/>
        <v>0</v>
      </c>
      <c r="Y282" s="8">
        <f t="shared" si="14"/>
        <v>0</v>
      </c>
      <c r="Z282" s="20"/>
      <c r="AA282" s="20"/>
      <c r="AB282" s="25"/>
      <c r="AC282" s="145" t="e">
        <f>VLOOKUP(H282, '[1]Technical Component'!$B$2:$C$217, 2, FALSE)</f>
        <v>#VALUE!</v>
      </c>
      <c r="AD282" s="25"/>
      <c r="AE282" s="25"/>
      <c r="AF282" s="25"/>
      <c r="AG282" s="25"/>
    </row>
    <row r="283" spans="1:33" ht="30">
      <c r="A283" s="122" t="s">
        <v>846</v>
      </c>
      <c r="B283" s="5"/>
      <c r="C283" s="20" t="s">
        <v>60</v>
      </c>
      <c r="D283" s="20" t="s">
        <v>847</v>
      </c>
      <c r="E283" s="2" t="s">
        <v>62</v>
      </c>
      <c r="F283" s="20" t="s">
        <v>269</v>
      </c>
      <c r="G283" s="20"/>
      <c r="H283" s="144" t="e">
        <f t="shared" si="12"/>
        <v>#VALUE!</v>
      </c>
      <c r="I283" s="20" t="s">
        <v>848</v>
      </c>
      <c r="J283" s="20" t="s">
        <v>251</v>
      </c>
      <c r="K283" s="20" t="s">
        <v>193</v>
      </c>
      <c r="L283" s="54">
        <v>43077.15347222222</v>
      </c>
      <c r="M283" s="54">
        <v>43077.333333333336</v>
      </c>
      <c r="N283" s="54">
        <v>43077.481944444444</v>
      </c>
      <c r="O283" s="54"/>
      <c r="P283" s="54"/>
      <c r="Q283" s="20"/>
      <c r="R283" s="20"/>
      <c r="S283" s="25" t="s">
        <v>184</v>
      </c>
      <c r="T283" s="20"/>
      <c r="U283" s="54"/>
      <c r="V283" s="54"/>
      <c r="W283" s="54"/>
      <c r="X283" s="8">
        <f t="shared" si="13"/>
        <v>0</v>
      </c>
      <c r="Y283" s="8">
        <f t="shared" si="14"/>
        <v>0</v>
      </c>
      <c r="Z283" s="20"/>
      <c r="AA283" s="20"/>
      <c r="AB283" s="25"/>
      <c r="AC283" s="145" t="e">
        <f>VLOOKUP(H283, '[1]Technical Component'!$B$2:$C$217, 2, FALSE)</f>
        <v>#VALUE!</v>
      </c>
      <c r="AD283" s="25"/>
      <c r="AE283" s="25"/>
      <c r="AF283" s="25"/>
      <c r="AG283" s="25"/>
    </row>
    <row r="284" spans="1:33" ht="30">
      <c r="A284" s="122" t="s">
        <v>849</v>
      </c>
      <c r="B284" s="5"/>
      <c r="C284" s="20" t="s">
        <v>60</v>
      </c>
      <c r="D284" s="20" t="s">
        <v>850</v>
      </c>
      <c r="E284" s="2" t="s">
        <v>62</v>
      </c>
      <c r="F284" s="20" t="s">
        <v>432</v>
      </c>
      <c r="G284" s="20"/>
      <c r="H284" s="144" t="e">
        <f t="shared" si="12"/>
        <v>#VALUE!</v>
      </c>
      <c r="I284" s="20" t="s">
        <v>318</v>
      </c>
      <c r="J284" s="20" t="s">
        <v>669</v>
      </c>
      <c r="K284" s="20" t="s">
        <v>193</v>
      </c>
      <c r="L284" s="54">
        <v>43082.225694444445</v>
      </c>
      <c r="M284" s="54">
        <v>43082.298611111109</v>
      </c>
      <c r="N284" s="54">
        <v>43082.447916666664</v>
      </c>
      <c r="O284" s="54"/>
      <c r="P284" s="54"/>
      <c r="Q284" s="21" t="s">
        <v>71</v>
      </c>
      <c r="R284" s="20"/>
      <c r="S284" s="22" t="s">
        <v>0</v>
      </c>
      <c r="T284" s="20"/>
      <c r="U284" s="54"/>
      <c r="V284" s="54"/>
      <c r="W284" s="54"/>
      <c r="X284" s="92">
        <f t="shared" si="13"/>
        <v>0</v>
      </c>
      <c r="Y284" s="92">
        <f t="shared" si="14"/>
        <v>0</v>
      </c>
      <c r="Z284" s="20"/>
      <c r="AA284" s="20"/>
      <c r="AB284" s="25" t="s">
        <v>0</v>
      </c>
      <c r="AC284" s="145" t="e">
        <f>VLOOKUP(H284, '[1]Technical Component'!$B$2:$C$217, 2, FALSE)</f>
        <v>#VALUE!</v>
      </c>
      <c r="AD284" s="25"/>
      <c r="AE284" s="25"/>
      <c r="AF284" s="25"/>
      <c r="AG284" s="25"/>
    </row>
    <row r="285" spans="1:33" ht="45">
      <c r="A285" s="122" t="s">
        <v>851</v>
      </c>
      <c r="B285" s="5"/>
      <c r="C285" s="20" t="s">
        <v>60</v>
      </c>
      <c r="D285" s="20" t="s">
        <v>852</v>
      </c>
      <c r="E285" s="2" t="s">
        <v>246</v>
      </c>
      <c r="F285" s="20" t="s">
        <v>269</v>
      </c>
      <c r="G285" s="20"/>
      <c r="H285" s="144" t="e">
        <f t="shared" si="12"/>
        <v>#VALUE!</v>
      </c>
      <c r="I285" s="20" t="s">
        <v>229</v>
      </c>
      <c r="J285" s="20" t="s">
        <v>225</v>
      </c>
      <c r="K285" s="20" t="s">
        <v>193</v>
      </c>
      <c r="L285" s="54">
        <v>43084.163888888892</v>
      </c>
      <c r="M285" s="54">
        <v>43084.244444444441</v>
      </c>
      <c r="N285" s="54">
        <v>43084.438194444447</v>
      </c>
      <c r="O285" s="54"/>
      <c r="P285" s="54"/>
      <c r="Q285" s="20"/>
      <c r="R285" s="20"/>
      <c r="S285" s="25" t="s">
        <v>184</v>
      </c>
      <c r="T285" s="20"/>
      <c r="U285" s="54"/>
      <c r="V285" s="54"/>
      <c r="W285" s="54"/>
      <c r="X285" s="8">
        <f t="shared" si="13"/>
        <v>0</v>
      </c>
      <c r="Y285" s="8">
        <f t="shared" si="14"/>
        <v>0</v>
      </c>
      <c r="Z285" s="20"/>
      <c r="AA285" s="20"/>
      <c r="AB285" s="25"/>
      <c r="AC285" s="145" t="e">
        <f>VLOOKUP(H285, '[1]Technical Component'!$B$2:$C$217, 2, FALSE)</f>
        <v>#VALUE!</v>
      </c>
      <c r="AD285" s="25"/>
      <c r="AE285" s="25"/>
      <c r="AF285" s="25"/>
      <c r="AG285" s="25"/>
    </row>
    <row r="286" spans="1:33" ht="90">
      <c r="A286" s="122" t="s">
        <v>853</v>
      </c>
      <c r="B286" s="5"/>
      <c r="C286" s="20" t="s">
        <v>60</v>
      </c>
      <c r="D286" s="20" t="s">
        <v>854</v>
      </c>
      <c r="E286" s="2" t="s">
        <v>62</v>
      </c>
      <c r="F286" s="20" t="s">
        <v>855</v>
      </c>
      <c r="G286" s="20"/>
      <c r="H286" s="144" t="e">
        <f t="shared" si="12"/>
        <v>#VALUE!</v>
      </c>
      <c r="I286" s="20" t="s">
        <v>856</v>
      </c>
      <c r="J286" s="20" t="s">
        <v>669</v>
      </c>
      <c r="K286" s="20" t="s">
        <v>193</v>
      </c>
      <c r="L286" s="54">
        <v>43087.076388888891</v>
      </c>
      <c r="M286" s="54">
        <v>43087.097222222219</v>
      </c>
      <c r="N286" s="54">
        <v>43087.171527777777</v>
      </c>
      <c r="O286" s="54"/>
      <c r="P286" s="54"/>
      <c r="Q286" s="21" t="s">
        <v>88</v>
      </c>
      <c r="R286" s="20"/>
      <c r="S286" s="22" t="s">
        <v>0</v>
      </c>
      <c r="T286" s="20"/>
      <c r="U286" s="79">
        <v>43087.009027777778</v>
      </c>
      <c r="V286" s="79">
        <v>43087.12777777778</v>
      </c>
      <c r="W286" s="79">
        <v>43087.081944444442</v>
      </c>
      <c r="X286" s="92">
        <f t="shared" si="13"/>
        <v>1.7499999999417923</v>
      </c>
      <c r="Y286" s="92">
        <f t="shared" si="14"/>
        <v>2.8500000000349246</v>
      </c>
      <c r="Z286" s="20" t="s">
        <v>857</v>
      </c>
      <c r="AA286" s="20"/>
      <c r="AB286" s="25" t="s">
        <v>0</v>
      </c>
      <c r="AC286" s="145" t="e">
        <f>VLOOKUP(H286, '[1]Technical Component'!$B$2:$C$217, 2, FALSE)</f>
        <v>#VALUE!</v>
      </c>
      <c r="AD286" s="25"/>
      <c r="AE286" s="25"/>
      <c r="AF286" s="25"/>
      <c r="AG286" s="25"/>
    </row>
    <row r="287" spans="1:33" ht="105">
      <c r="A287" s="122" t="s">
        <v>858</v>
      </c>
      <c r="B287" s="5"/>
      <c r="C287" s="20" t="s">
        <v>60</v>
      </c>
      <c r="D287" s="20" t="s">
        <v>859</v>
      </c>
      <c r="E287" s="2" t="s">
        <v>62</v>
      </c>
      <c r="F287" s="20" t="s">
        <v>860</v>
      </c>
      <c r="G287" s="20"/>
      <c r="H287" s="144" t="e">
        <f t="shared" si="12"/>
        <v>#VALUE!</v>
      </c>
      <c r="I287" s="20" t="s">
        <v>861</v>
      </c>
      <c r="J287" s="20" t="s">
        <v>359</v>
      </c>
      <c r="K287" s="20" t="s">
        <v>193</v>
      </c>
      <c r="L287" s="54"/>
      <c r="M287" s="54">
        <v>43088.862500000003</v>
      </c>
      <c r="N287" s="54">
        <v>43088.899305555555</v>
      </c>
      <c r="O287" s="54"/>
      <c r="P287" s="54"/>
      <c r="Q287" s="21"/>
      <c r="R287" s="20"/>
      <c r="S287" s="22" t="s">
        <v>0</v>
      </c>
      <c r="T287" s="20"/>
      <c r="U287" s="54">
        <v>43088.788888888892</v>
      </c>
      <c r="V287" s="54">
        <v>43088.88958333333</v>
      </c>
      <c r="W287" s="54">
        <v>43088.791666666664</v>
      </c>
      <c r="X287" s="92">
        <f t="shared" si="13"/>
        <v>6.6666666534729302E-2</v>
      </c>
      <c r="Y287" s="92">
        <f t="shared" si="14"/>
        <v>2.4166666665114462</v>
      </c>
      <c r="Z287" s="20" t="s">
        <v>862</v>
      </c>
      <c r="AA287" s="20"/>
      <c r="AB287" s="25" t="s">
        <v>0</v>
      </c>
      <c r="AC287" s="145" t="e">
        <f>VLOOKUP(H287, '[1]Technical Component'!$B$2:$C$217, 2, FALSE)</f>
        <v>#VALUE!</v>
      </c>
      <c r="AD287" s="25"/>
      <c r="AE287" s="25"/>
      <c r="AF287" s="25"/>
      <c r="AG287" s="25"/>
    </row>
    <row r="288" spans="1:33" ht="45">
      <c r="A288" s="122" t="s">
        <v>863</v>
      </c>
      <c r="B288" s="5"/>
      <c r="C288" s="20" t="s">
        <v>85</v>
      </c>
      <c r="D288" s="20" t="s">
        <v>864</v>
      </c>
      <c r="E288" s="2" t="s">
        <v>62</v>
      </c>
      <c r="F288" s="20" t="s">
        <v>351</v>
      </c>
      <c r="G288" s="20"/>
      <c r="H288" s="144" t="e">
        <f t="shared" si="12"/>
        <v>#VALUE!</v>
      </c>
      <c r="I288" s="20" t="s">
        <v>575</v>
      </c>
      <c r="J288" s="20" t="s">
        <v>303</v>
      </c>
      <c r="K288" s="20" t="s">
        <v>193</v>
      </c>
      <c r="L288" s="54">
        <v>43089.5</v>
      </c>
      <c r="M288" s="54">
        <v>43089.520138888889</v>
      </c>
      <c r="N288" s="54">
        <v>43089.629861111112</v>
      </c>
      <c r="O288" s="54"/>
      <c r="P288" s="54"/>
      <c r="Q288" s="21" t="s">
        <v>201</v>
      </c>
      <c r="R288" s="20"/>
      <c r="S288" s="22" t="s">
        <v>0</v>
      </c>
      <c r="T288" s="20"/>
      <c r="U288" s="54"/>
      <c r="V288" s="55"/>
      <c r="W288" s="54"/>
      <c r="X288" s="92">
        <f t="shared" si="13"/>
        <v>0</v>
      </c>
      <c r="Y288" s="92">
        <f t="shared" si="14"/>
        <v>0</v>
      </c>
      <c r="Z288" s="22"/>
      <c r="AA288" s="20"/>
      <c r="AB288" s="25" t="s">
        <v>0</v>
      </c>
      <c r="AC288" s="145" t="e">
        <f>VLOOKUP(H288, '[1]Technical Component'!$B$2:$C$217, 2, FALSE)</f>
        <v>#VALUE!</v>
      </c>
      <c r="AD288" s="25"/>
      <c r="AE288" s="25"/>
      <c r="AF288" s="25"/>
      <c r="AG288" s="25"/>
    </row>
    <row r="289" spans="1:33" ht="30">
      <c r="A289" s="122" t="s">
        <v>865</v>
      </c>
      <c r="B289" s="5"/>
      <c r="C289" s="20" t="s">
        <v>60</v>
      </c>
      <c r="D289" s="20" t="s">
        <v>866</v>
      </c>
      <c r="E289" s="2" t="s">
        <v>246</v>
      </c>
      <c r="F289" s="20" t="s">
        <v>269</v>
      </c>
      <c r="G289" s="20"/>
      <c r="H289" s="144" t="e">
        <f t="shared" si="12"/>
        <v>#VALUE!</v>
      </c>
      <c r="I289" s="20" t="s">
        <v>452</v>
      </c>
      <c r="J289" s="20" t="s">
        <v>452</v>
      </c>
      <c r="K289" s="20" t="s">
        <v>193</v>
      </c>
      <c r="L289" s="54"/>
      <c r="M289" s="54">
        <v>43089.84375</v>
      </c>
      <c r="N289" s="54">
        <v>43090.054861111108</v>
      </c>
      <c r="O289" s="54"/>
      <c r="P289" s="54"/>
      <c r="Q289" s="20"/>
      <c r="R289" s="20"/>
      <c r="S289" s="25" t="s">
        <v>184</v>
      </c>
      <c r="T289" s="20"/>
      <c r="U289" s="54"/>
      <c r="V289" s="54"/>
      <c r="W289" s="54"/>
      <c r="X289" s="8">
        <f t="shared" si="13"/>
        <v>0</v>
      </c>
      <c r="Y289" s="8">
        <f t="shared" si="14"/>
        <v>0</v>
      </c>
      <c r="Z289" s="20"/>
      <c r="AA289" s="20"/>
      <c r="AB289" s="25"/>
      <c r="AC289" s="145" t="e">
        <f>VLOOKUP(H289, '[1]Technical Component'!$B$2:$C$217, 2, FALSE)</f>
        <v>#VALUE!</v>
      </c>
      <c r="AD289" s="25"/>
      <c r="AE289" s="25"/>
      <c r="AF289" s="25"/>
      <c r="AG289" s="25"/>
    </row>
    <row r="290" spans="1:33" ht="120">
      <c r="A290" s="122" t="s">
        <v>867</v>
      </c>
      <c r="B290" s="5"/>
      <c r="C290" s="20" t="s">
        <v>60</v>
      </c>
      <c r="D290" s="20" t="s">
        <v>868</v>
      </c>
      <c r="E290" s="2" t="s">
        <v>62</v>
      </c>
      <c r="F290" s="20" t="s">
        <v>317</v>
      </c>
      <c r="G290" s="20"/>
      <c r="H290" s="144" t="e">
        <f t="shared" si="12"/>
        <v>#VALUE!</v>
      </c>
      <c r="I290" s="20" t="s">
        <v>869</v>
      </c>
      <c r="J290" s="20" t="s">
        <v>669</v>
      </c>
      <c r="K290" s="20" t="s">
        <v>193</v>
      </c>
      <c r="L290" s="54"/>
      <c r="M290" s="54">
        <v>43090.148611111108</v>
      </c>
      <c r="N290" s="54">
        <v>43090.270138888889</v>
      </c>
      <c r="O290" s="54"/>
      <c r="P290" s="54"/>
      <c r="Q290" s="21"/>
      <c r="R290" s="20"/>
      <c r="S290" s="22" t="s">
        <v>0</v>
      </c>
      <c r="T290" s="20"/>
      <c r="U290" s="80">
        <v>43090.125</v>
      </c>
      <c r="V290" s="80">
        <v>43090.194444444445</v>
      </c>
      <c r="W290" s="80">
        <v>43090.126388888886</v>
      </c>
      <c r="X290" s="92">
        <f t="shared" si="13"/>
        <v>3.3333333267364651E-2</v>
      </c>
      <c r="Y290" s="92">
        <f t="shared" si="14"/>
        <v>1.6666666666860692</v>
      </c>
      <c r="Z290" s="20" t="s">
        <v>870</v>
      </c>
      <c r="AA290" s="20"/>
      <c r="AB290" s="25" t="s">
        <v>0</v>
      </c>
      <c r="AC290" s="145" t="e">
        <f>VLOOKUP(H290, '[1]Technical Component'!$B$2:$C$217, 2, FALSE)</f>
        <v>#VALUE!</v>
      </c>
      <c r="AD290" s="25"/>
      <c r="AE290" s="25"/>
      <c r="AF290" s="25"/>
      <c r="AG290" s="25"/>
    </row>
    <row r="291" spans="1:33" ht="30">
      <c r="A291" s="122" t="s">
        <v>871</v>
      </c>
      <c r="B291" s="5"/>
      <c r="C291" s="20" t="s">
        <v>60</v>
      </c>
      <c r="D291" s="20" t="s">
        <v>872</v>
      </c>
      <c r="E291" s="2" t="s">
        <v>62</v>
      </c>
      <c r="F291" s="20" t="s">
        <v>63</v>
      </c>
      <c r="G291" s="20"/>
      <c r="H291" s="144" t="e">
        <f t="shared" si="12"/>
        <v>#VALUE!</v>
      </c>
      <c r="I291" s="20" t="s">
        <v>70</v>
      </c>
      <c r="J291" s="20" t="s">
        <v>70</v>
      </c>
      <c r="K291" s="20" t="s">
        <v>193</v>
      </c>
      <c r="L291" s="54">
        <v>43046.773611111108</v>
      </c>
      <c r="M291" s="54">
        <v>43096.722222222219</v>
      </c>
      <c r="N291" s="54">
        <v>43096.722222222219</v>
      </c>
      <c r="O291" s="54"/>
      <c r="P291" s="54"/>
      <c r="Q291" s="20" t="s">
        <v>66</v>
      </c>
      <c r="R291" s="20"/>
      <c r="S291" s="25" t="s">
        <v>184</v>
      </c>
      <c r="T291" s="20"/>
      <c r="U291" s="54"/>
      <c r="V291" s="54"/>
      <c r="W291" s="54"/>
      <c r="X291" s="8">
        <f t="shared" si="13"/>
        <v>0</v>
      </c>
      <c r="Y291" s="8">
        <f t="shared" si="14"/>
        <v>0</v>
      </c>
      <c r="Z291" s="20"/>
      <c r="AA291" s="20"/>
      <c r="AB291" s="25"/>
      <c r="AC291" s="145" t="e">
        <f>VLOOKUP(H291, '[1]Technical Component'!$B$2:$C$217, 2, FALSE)</f>
        <v>#VALUE!</v>
      </c>
      <c r="AD291" s="25"/>
      <c r="AE291" s="25"/>
      <c r="AF291" s="25"/>
      <c r="AG291" s="25"/>
    </row>
    <row r="292" spans="1:33" ht="45">
      <c r="A292" s="122" t="s">
        <v>873</v>
      </c>
      <c r="B292" s="5"/>
      <c r="C292" s="20" t="s">
        <v>60</v>
      </c>
      <c r="D292" s="20" t="s">
        <v>874</v>
      </c>
      <c r="E292" s="2" t="s">
        <v>62</v>
      </c>
      <c r="F292" s="20" t="s">
        <v>83</v>
      </c>
      <c r="G292" s="20"/>
      <c r="H292" s="144" t="e">
        <f t="shared" si="12"/>
        <v>#VALUE!</v>
      </c>
      <c r="I292" s="20" t="s">
        <v>70</v>
      </c>
      <c r="J292" s="20" t="s">
        <v>70</v>
      </c>
      <c r="K292" s="20" t="s">
        <v>550</v>
      </c>
      <c r="L292" s="54">
        <v>43046.840277777781</v>
      </c>
      <c r="M292" s="54">
        <v>43096.728472222225</v>
      </c>
      <c r="N292" s="54">
        <v>43096.729166666664</v>
      </c>
      <c r="O292" s="54"/>
      <c r="P292" s="54"/>
      <c r="Q292" s="20" t="s">
        <v>151</v>
      </c>
      <c r="R292" s="20"/>
      <c r="S292" s="25" t="s">
        <v>184</v>
      </c>
      <c r="T292" s="20"/>
      <c r="U292" s="54"/>
      <c r="V292" s="54"/>
      <c r="W292" s="54"/>
      <c r="X292" s="8">
        <f t="shared" si="13"/>
        <v>0</v>
      </c>
      <c r="Y292" s="8">
        <f t="shared" si="14"/>
        <v>0</v>
      </c>
      <c r="Z292" s="20"/>
      <c r="AA292" s="20"/>
      <c r="AB292" s="25"/>
      <c r="AC292" s="145" t="e">
        <f>VLOOKUP(H292, '[1]Technical Component'!$B$2:$C$217, 2, FALSE)</f>
        <v>#VALUE!</v>
      </c>
      <c r="AD292" s="25"/>
      <c r="AE292" s="25"/>
      <c r="AF292" s="25"/>
      <c r="AG292" s="25"/>
    </row>
    <row r="293" spans="1:33" ht="30">
      <c r="A293" s="122" t="s">
        <v>875</v>
      </c>
      <c r="B293" s="5"/>
      <c r="C293" s="20" t="s">
        <v>60</v>
      </c>
      <c r="D293" s="20" t="s">
        <v>876</v>
      </c>
      <c r="E293" s="2" t="s">
        <v>62</v>
      </c>
      <c r="F293" s="20" t="s">
        <v>63</v>
      </c>
      <c r="G293" s="20"/>
      <c r="H293" s="144" t="e">
        <f t="shared" si="12"/>
        <v>#VALUE!</v>
      </c>
      <c r="I293" s="20" t="s">
        <v>70</v>
      </c>
      <c r="J293" s="20" t="s">
        <v>70</v>
      </c>
      <c r="K293" s="20" t="s">
        <v>193</v>
      </c>
      <c r="L293" s="54">
        <v>43048.913888888892</v>
      </c>
      <c r="M293" s="54">
        <v>43096.734027777777</v>
      </c>
      <c r="N293" s="54">
        <v>43096.734027777777</v>
      </c>
      <c r="O293" s="54"/>
      <c r="P293" s="54"/>
      <c r="Q293" s="20" t="s">
        <v>88</v>
      </c>
      <c r="R293" s="20"/>
      <c r="S293" s="25" t="s">
        <v>184</v>
      </c>
      <c r="T293" s="20"/>
      <c r="U293" s="54"/>
      <c r="V293" s="54"/>
      <c r="W293" s="54"/>
      <c r="X293" s="8">
        <f t="shared" si="13"/>
        <v>0</v>
      </c>
      <c r="Y293" s="8">
        <f t="shared" si="14"/>
        <v>0</v>
      </c>
      <c r="Z293" s="20"/>
      <c r="AA293" s="20"/>
      <c r="AB293" s="25"/>
      <c r="AC293" s="145" t="e">
        <f>VLOOKUP(H293, '[1]Technical Component'!$B$2:$C$217, 2, FALSE)</f>
        <v>#VALUE!</v>
      </c>
      <c r="AD293" s="25"/>
      <c r="AE293" s="25"/>
      <c r="AF293" s="25"/>
      <c r="AG293" s="25"/>
    </row>
    <row r="294" spans="1:33" ht="30">
      <c r="A294" s="122" t="s">
        <v>877</v>
      </c>
      <c r="B294" s="5"/>
      <c r="C294" s="20" t="s">
        <v>60</v>
      </c>
      <c r="D294" s="20" t="s">
        <v>878</v>
      </c>
      <c r="E294" s="2" t="s">
        <v>62</v>
      </c>
      <c r="F294" s="20" t="s">
        <v>818</v>
      </c>
      <c r="G294" s="20"/>
      <c r="H294" s="144" t="e">
        <f t="shared" si="12"/>
        <v>#VALUE!</v>
      </c>
      <c r="I294" s="20" t="s">
        <v>70</v>
      </c>
      <c r="J294" s="20" t="s">
        <v>70</v>
      </c>
      <c r="K294" s="20" t="s">
        <v>193</v>
      </c>
      <c r="L294" s="54">
        <v>43051.95208333333</v>
      </c>
      <c r="M294" s="54">
        <v>43096.738194444442</v>
      </c>
      <c r="N294" s="54">
        <v>43096.738888888889</v>
      </c>
      <c r="O294" s="54"/>
      <c r="P294" s="54"/>
      <c r="Q294" s="20" t="s">
        <v>71</v>
      </c>
      <c r="R294" s="20"/>
      <c r="S294" s="25" t="s">
        <v>184</v>
      </c>
      <c r="T294" s="20"/>
      <c r="U294" s="54"/>
      <c r="V294" s="54"/>
      <c r="W294" s="54"/>
      <c r="X294" s="8">
        <f t="shared" si="13"/>
        <v>0</v>
      </c>
      <c r="Y294" s="8">
        <f t="shared" si="14"/>
        <v>0</v>
      </c>
      <c r="Z294" s="20"/>
      <c r="AA294" s="20"/>
      <c r="AB294" s="25"/>
      <c r="AC294" s="145" t="e">
        <f>VLOOKUP(H294, '[1]Technical Component'!$B$2:$C$217, 2, FALSE)</f>
        <v>#VALUE!</v>
      </c>
      <c r="AD294" s="25"/>
      <c r="AE294" s="25"/>
      <c r="AF294" s="25"/>
      <c r="AG294" s="25"/>
    </row>
    <row r="295" spans="1:33" ht="30">
      <c r="A295" s="122" t="s">
        <v>879</v>
      </c>
      <c r="B295" s="5"/>
      <c r="C295" s="20" t="s">
        <v>60</v>
      </c>
      <c r="D295" s="20" t="s">
        <v>880</v>
      </c>
      <c r="E295" s="2" t="s">
        <v>62</v>
      </c>
      <c r="F295" s="20" t="s">
        <v>69</v>
      </c>
      <c r="G295" s="20"/>
      <c r="H295" s="144" t="e">
        <f t="shared" si="12"/>
        <v>#VALUE!</v>
      </c>
      <c r="I295" s="20" t="s">
        <v>70</v>
      </c>
      <c r="J295" s="20" t="s">
        <v>70</v>
      </c>
      <c r="K295" s="20" t="s">
        <v>881</v>
      </c>
      <c r="L295" s="54">
        <v>43053.828472222223</v>
      </c>
      <c r="M295" s="54">
        <v>43096.748611111114</v>
      </c>
      <c r="N295" s="54">
        <v>43096.748611111114</v>
      </c>
      <c r="O295" s="54"/>
      <c r="P295" s="54"/>
      <c r="Q295" s="20" t="s">
        <v>133</v>
      </c>
      <c r="R295" s="20"/>
      <c r="S295" s="25" t="s">
        <v>184</v>
      </c>
      <c r="T295" s="20"/>
      <c r="U295" s="54"/>
      <c r="V295" s="54"/>
      <c r="W295" s="54"/>
      <c r="X295" s="8">
        <f t="shared" si="13"/>
        <v>0</v>
      </c>
      <c r="Y295" s="8">
        <f t="shared" si="14"/>
        <v>0</v>
      </c>
      <c r="Z295" s="20"/>
      <c r="AA295" s="20"/>
      <c r="AB295" s="25"/>
      <c r="AC295" s="145" t="e">
        <f>VLOOKUP(H295, '[1]Technical Component'!$B$2:$C$217, 2, FALSE)</f>
        <v>#VALUE!</v>
      </c>
      <c r="AD295" s="25"/>
      <c r="AE295" s="25"/>
      <c r="AF295" s="25"/>
      <c r="AG295" s="25"/>
    </row>
    <row r="296" spans="1:33" ht="30">
      <c r="A296" s="122" t="s">
        <v>882</v>
      </c>
      <c r="B296" s="5"/>
      <c r="C296" s="20" t="s">
        <v>60</v>
      </c>
      <c r="D296" s="20" t="s">
        <v>883</v>
      </c>
      <c r="E296" s="2" t="s">
        <v>62</v>
      </c>
      <c r="F296" s="20" t="s">
        <v>63</v>
      </c>
      <c r="G296" s="20"/>
      <c r="H296" s="144" t="e">
        <f t="shared" si="12"/>
        <v>#VALUE!</v>
      </c>
      <c r="I296" s="20" t="s">
        <v>70</v>
      </c>
      <c r="J296" s="20" t="s">
        <v>70</v>
      </c>
      <c r="K296" s="20" t="s">
        <v>193</v>
      </c>
      <c r="L296" s="54">
        <v>43055.754166666666</v>
      </c>
      <c r="M296" s="54">
        <v>43096.754166666666</v>
      </c>
      <c r="N296" s="54">
        <v>43096.754166666666</v>
      </c>
      <c r="O296" s="54"/>
      <c r="P296" s="54"/>
      <c r="Q296" s="20" t="s">
        <v>88</v>
      </c>
      <c r="R296" s="20"/>
      <c r="S296" s="25" t="s">
        <v>184</v>
      </c>
      <c r="T296" s="20"/>
      <c r="U296" s="54"/>
      <c r="V296" s="54"/>
      <c r="W296" s="54"/>
      <c r="X296" s="8">
        <f t="shared" si="13"/>
        <v>0</v>
      </c>
      <c r="Y296" s="8">
        <f t="shared" si="14"/>
        <v>0</v>
      </c>
      <c r="Z296" s="20"/>
      <c r="AA296" s="20"/>
      <c r="AB296" s="25"/>
      <c r="AC296" s="145" t="e">
        <f>VLOOKUP(H296, '[1]Technical Component'!$B$2:$C$217, 2, FALSE)</f>
        <v>#VALUE!</v>
      </c>
      <c r="AD296" s="25"/>
      <c r="AE296" s="25"/>
      <c r="AF296" s="25"/>
      <c r="AG296" s="25"/>
    </row>
    <row r="297" spans="1:33" ht="45">
      <c r="A297" s="122" t="s">
        <v>884</v>
      </c>
      <c r="B297" s="5"/>
      <c r="C297" s="20" t="s">
        <v>60</v>
      </c>
      <c r="D297" s="20" t="s">
        <v>885</v>
      </c>
      <c r="E297" s="2" t="s">
        <v>62</v>
      </c>
      <c r="F297" s="20" t="s">
        <v>83</v>
      </c>
      <c r="G297" s="20"/>
      <c r="H297" s="144" t="e">
        <f t="shared" si="12"/>
        <v>#VALUE!</v>
      </c>
      <c r="I297" s="20" t="s">
        <v>70</v>
      </c>
      <c r="J297" s="82" t="s">
        <v>65</v>
      </c>
      <c r="K297" s="20" t="s">
        <v>550</v>
      </c>
      <c r="L297" s="54">
        <v>43058.64166666667</v>
      </c>
      <c r="M297" s="54">
        <v>43096.757638888892</v>
      </c>
      <c r="N297" s="54">
        <v>43255.76666666667</v>
      </c>
      <c r="O297" s="54"/>
      <c r="P297" s="54"/>
      <c r="Q297" s="20" t="s">
        <v>88</v>
      </c>
      <c r="R297" s="20"/>
      <c r="S297" s="25" t="s">
        <v>184</v>
      </c>
      <c r="T297" s="20"/>
      <c r="U297" s="54"/>
      <c r="V297" s="54"/>
      <c r="W297" s="54"/>
      <c r="X297" s="8">
        <f t="shared" si="13"/>
        <v>0</v>
      </c>
      <c r="Y297" s="8">
        <f t="shared" si="14"/>
        <v>0</v>
      </c>
      <c r="Z297" s="20"/>
      <c r="AA297" s="20"/>
      <c r="AB297" s="25"/>
      <c r="AC297" s="145" t="e">
        <f>VLOOKUP(H297, '[1]Technical Component'!$B$2:$C$217, 2, FALSE)</f>
        <v>#VALUE!</v>
      </c>
      <c r="AD297" s="25"/>
      <c r="AE297" s="25"/>
      <c r="AF297" s="25"/>
      <c r="AG297" s="25"/>
    </row>
    <row r="298" spans="1:33" ht="30">
      <c r="A298" s="122" t="s">
        <v>886</v>
      </c>
      <c r="B298" s="5"/>
      <c r="C298" s="20" t="s">
        <v>85</v>
      </c>
      <c r="D298" s="20" t="s">
        <v>887</v>
      </c>
      <c r="E298" s="2" t="s">
        <v>62</v>
      </c>
      <c r="F298" s="20" t="s">
        <v>583</v>
      </c>
      <c r="G298" s="20"/>
      <c r="H298" s="144" t="e">
        <f t="shared" si="12"/>
        <v>#VALUE!</v>
      </c>
      <c r="I298" s="20" t="s">
        <v>70</v>
      </c>
      <c r="J298" s="20" t="s">
        <v>359</v>
      </c>
      <c r="K298" s="20" t="s">
        <v>193</v>
      </c>
      <c r="L298" s="54">
        <v>43058.870138888888</v>
      </c>
      <c r="M298" s="54">
        <v>43096.760416666664</v>
      </c>
      <c r="N298" s="54">
        <v>43216.930555555555</v>
      </c>
      <c r="O298" s="54"/>
      <c r="P298" s="54"/>
      <c r="Q298" s="20" t="s">
        <v>66</v>
      </c>
      <c r="R298" s="20"/>
      <c r="S298" s="25" t="s">
        <v>184</v>
      </c>
      <c r="T298" s="20"/>
      <c r="U298" s="54"/>
      <c r="V298" s="54"/>
      <c r="W298" s="54"/>
      <c r="X298" s="8">
        <f t="shared" si="13"/>
        <v>0</v>
      </c>
      <c r="Y298" s="8">
        <f t="shared" si="14"/>
        <v>0</v>
      </c>
      <c r="Z298" s="20"/>
      <c r="AA298" s="20"/>
      <c r="AB298" s="25"/>
      <c r="AC298" s="145" t="e">
        <f>VLOOKUP(H298, '[1]Technical Component'!$B$2:$C$217, 2, FALSE)</f>
        <v>#VALUE!</v>
      </c>
      <c r="AD298" s="25"/>
      <c r="AE298" s="25"/>
      <c r="AF298" s="25"/>
      <c r="AG298" s="25"/>
    </row>
    <row r="299" spans="1:33" ht="30">
      <c r="A299" s="122" t="s">
        <v>888</v>
      </c>
      <c r="B299" s="5"/>
      <c r="C299" s="20" t="s">
        <v>60</v>
      </c>
      <c r="D299" s="20" t="s">
        <v>889</v>
      </c>
      <c r="E299" s="2" t="s">
        <v>62</v>
      </c>
      <c r="F299" s="20" t="s">
        <v>69</v>
      </c>
      <c r="G299" s="20"/>
      <c r="H299" s="144" t="e">
        <f t="shared" si="12"/>
        <v>#VALUE!</v>
      </c>
      <c r="I299" s="20" t="s">
        <v>70</v>
      </c>
      <c r="J299" s="20" t="s">
        <v>70</v>
      </c>
      <c r="K299" s="20"/>
      <c r="L299" s="54">
        <v>43059.877083333333</v>
      </c>
      <c r="M299" s="54">
        <v>43096.765277777777</v>
      </c>
      <c r="N299" s="54">
        <v>43096.765972222223</v>
      </c>
      <c r="O299" s="54"/>
      <c r="P299" s="54"/>
      <c r="Q299" s="20" t="s">
        <v>71</v>
      </c>
      <c r="R299" s="20"/>
      <c r="S299" s="25"/>
      <c r="T299" s="20"/>
      <c r="U299" s="54"/>
      <c r="V299" s="54"/>
      <c r="W299" s="54"/>
      <c r="X299" s="8">
        <f t="shared" si="13"/>
        <v>0</v>
      </c>
      <c r="Y299" s="8">
        <f t="shared" si="14"/>
        <v>0</v>
      </c>
      <c r="Z299" s="20"/>
      <c r="AA299" s="20"/>
      <c r="AB299" s="25"/>
      <c r="AC299" s="145" t="e">
        <f>VLOOKUP(H299, '[1]Technical Component'!$B$2:$C$217, 2, FALSE)</f>
        <v>#VALUE!</v>
      </c>
      <c r="AD299" s="25"/>
      <c r="AE299" s="25"/>
      <c r="AF299" s="25"/>
      <c r="AG299" s="25"/>
    </row>
    <row r="300" spans="1:33" ht="30">
      <c r="A300" s="122" t="s">
        <v>890</v>
      </c>
      <c r="B300" s="5"/>
      <c r="C300" s="20" t="s">
        <v>60</v>
      </c>
      <c r="D300" s="20" t="s">
        <v>891</v>
      </c>
      <c r="E300" s="2" t="s">
        <v>62</v>
      </c>
      <c r="F300" s="20" t="s">
        <v>115</v>
      </c>
      <c r="G300" s="20"/>
      <c r="H300" s="144" t="e">
        <f t="shared" si="12"/>
        <v>#VALUE!</v>
      </c>
      <c r="I300" s="20" t="s">
        <v>70</v>
      </c>
      <c r="J300" s="20" t="s">
        <v>70</v>
      </c>
      <c r="K300" s="20" t="s">
        <v>193</v>
      </c>
      <c r="L300" s="54">
        <v>43061.661111111112</v>
      </c>
      <c r="M300" s="54">
        <v>43096.772916666669</v>
      </c>
      <c r="N300" s="54">
        <v>43096.773611111108</v>
      </c>
      <c r="O300" s="54"/>
      <c r="P300" s="54"/>
      <c r="Q300" s="20" t="s">
        <v>66</v>
      </c>
      <c r="R300" s="20"/>
      <c r="S300" s="25" t="s">
        <v>184</v>
      </c>
      <c r="T300" s="20"/>
      <c r="U300" s="54"/>
      <c r="V300" s="54"/>
      <c r="W300" s="54"/>
      <c r="X300" s="8">
        <f t="shared" si="13"/>
        <v>0</v>
      </c>
      <c r="Y300" s="8">
        <f t="shared" si="14"/>
        <v>0</v>
      </c>
      <c r="Z300" s="20"/>
      <c r="AA300" s="20"/>
      <c r="AB300" s="25"/>
      <c r="AC300" s="145" t="e">
        <f>VLOOKUP(H300, '[1]Technical Component'!$B$2:$C$217, 2, FALSE)</f>
        <v>#VALUE!</v>
      </c>
      <c r="AD300" s="25"/>
      <c r="AE300" s="25"/>
      <c r="AF300" s="25"/>
      <c r="AG300" s="25"/>
    </row>
    <row r="301" spans="1:33" ht="30">
      <c r="A301" s="122" t="s">
        <v>892</v>
      </c>
      <c r="B301" s="5"/>
      <c r="C301" s="20" t="s">
        <v>85</v>
      </c>
      <c r="D301" s="20" t="s">
        <v>893</v>
      </c>
      <c r="E301" s="2" t="s">
        <v>62</v>
      </c>
      <c r="F301" s="20" t="s">
        <v>115</v>
      </c>
      <c r="G301" s="20"/>
      <c r="H301" s="144" t="e">
        <f t="shared" si="12"/>
        <v>#VALUE!</v>
      </c>
      <c r="I301" s="20" t="s">
        <v>70</v>
      </c>
      <c r="J301" s="20" t="s">
        <v>70</v>
      </c>
      <c r="K301" s="20" t="s">
        <v>193</v>
      </c>
      <c r="L301" s="54">
        <v>43065.658333333333</v>
      </c>
      <c r="M301" s="54">
        <v>43096.777777777781</v>
      </c>
      <c r="N301" s="54">
        <v>43096.777777777781</v>
      </c>
      <c r="O301" s="54"/>
      <c r="P301" s="54"/>
      <c r="Q301" s="20" t="s">
        <v>66</v>
      </c>
      <c r="R301" s="20"/>
      <c r="S301" s="25" t="s">
        <v>184</v>
      </c>
      <c r="T301" s="20"/>
      <c r="U301" s="54"/>
      <c r="V301" s="54"/>
      <c r="W301" s="54"/>
      <c r="X301" s="8">
        <f t="shared" si="13"/>
        <v>0</v>
      </c>
      <c r="Y301" s="8">
        <f t="shared" si="14"/>
        <v>0</v>
      </c>
      <c r="Z301" s="20"/>
      <c r="AA301" s="20"/>
      <c r="AB301" s="25"/>
      <c r="AC301" s="145" t="e">
        <f>VLOOKUP(H301, '[1]Technical Component'!$B$2:$C$217, 2, FALSE)</f>
        <v>#VALUE!</v>
      </c>
      <c r="AD301" s="25"/>
      <c r="AE301" s="25"/>
      <c r="AF301" s="25"/>
      <c r="AG301" s="25"/>
    </row>
    <row r="302" spans="1:33" ht="45">
      <c r="A302" s="122" t="s">
        <v>894</v>
      </c>
      <c r="B302" s="5"/>
      <c r="C302" s="20" t="s">
        <v>60</v>
      </c>
      <c r="D302" s="20" t="s">
        <v>895</v>
      </c>
      <c r="E302" s="2" t="s">
        <v>62</v>
      </c>
      <c r="F302" s="20" t="s">
        <v>69</v>
      </c>
      <c r="G302" s="20"/>
      <c r="H302" s="144" t="e">
        <f t="shared" si="12"/>
        <v>#VALUE!</v>
      </c>
      <c r="I302" s="20" t="s">
        <v>70</v>
      </c>
      <c r="J302" s="20" t="s">
        <v>70</v>
      </c>
      <c r="K302" s="20" t="s">
        <v>896</v>
      </c>
      <c r="L302" s="54">
        <v>43065.815972222219</v>
      </c>
      <c r="M302" s="54">
        <v>43096.786111111112</v>
      </c>
      <c r="N302" s="54">
        <v>43096.786805555559</v>
      </c>
      <c r="O302" s="54"/>
      <c r="P302" s="54"/>
      <c r="Q302" s="20" t="s">
        <v>88</v>
      </c>
      <c r="R302" s="20"/>
      <c r="S302" s="25" t="s">
        <v>184</v>
      </c>
      <c r="T302" s="20"/>
      <c r="U302" s="54"/>
      <c r="V302" s="54"/>
      <c r="W302" s="54"/>
      <c r="X302" s="8">
        <f t="shared" si="13"/>
        <v>0</v>
      </c>
      <c r="Y302" s="8">
        <f t="shared" si="14"/>
        <v>0</v>
      </c>
      <c r="Z302" s="20"/>
      <c r="AA302" s="20"/>
      <c r="AB302" s="25"/>
      <c r="AC302" s="145" t="e">
        <f>VLOOKUP(H302, '[1]Technical Component'!$B$2:$C$217, 2, FALSE)</f>
        <v>#VALUE!</v>
      </c>
      <c r="AD302" s="25"/>
      <c r="AE302" s="25"/>
      <c r="AF302" s="25"/>
      <c r="AG302" s="25"/>
    </row>
    <row r="303" spans="1:33" ht="30">
      <c r="A303" s="122" t="s">
        <v>897</v>
      </c>
      <c r="B303" s="5"/>
      <c r="C303" s="20" t="s">
        <v>60</v>
      </c>
      <c r="D303" s="20" t="s">
        <v>898</v>
      </c>
      <c r="E303" s="2" t="s">
        <v>62</v>
      </c>
      <c r="F303" s="20" t="s">
        <v>69</v>
      </c>
      <c r="G303" s="20"/>
      <c r="H303" s="144" t="e">
        <f t="shared" si="12"/>
        <v>#VALUE!</v>
      </c>
      <c r="I303" s="20" t="s">
        <v>70</v>
      </c>
      <c r="J303" s="20" t="s">
        <v>70</v>
      </c>
      <c r="K303" s="20" t="s">
        <v>193</v>
      </c>
      <c r="L303" s="54">
        <v>43065.94027777778</v>
      </c>
      <c r="M303" s="54">
        <v>43096.790277777778</v>
      </c>
      <c r="N303" s="54">
        <v>43096.790277777778</v>
      </c>
      <c r="O303" s="54"/>
      <c r="P303" s="54"/>
      <c r="Q303" s="20" t="s">
        <v>88</v>
      </c>
      <c r="R303" s="20"/>
      <c r="S303" s="25" t="s">
        <v>184</v>
      </c>
      <c r="T303" s="20"/>
      <c r="U303" s="54"/>
      <c r="V303" s="54"/>
      <c r="W303" s="54"/>
      <c r="X303" s="8">
        <f t="shared" si="13"/>
        <v>0</v>
      </c>
      <c r="Y303" s="8">
        <f t="shared" si="14"/>
        <v>0</v>
      </c>
      <c r="Z303" s="20"/>
      <c r="AA303" s="20"/>
      <c r="AB303" s="25"/>
      <c r="AC303" s="145" t="e">
        <f>VLOOKUP(H303, '[1]Technical Component'!$B$2:$C$217, 2, FALSE)</f>
        <v>#VALUE!</v>
      </c>
      <c r="AD303" s="25"/>
      <c r="AE303" s="25"/>
      <c r="AF303" s="25"/>
      <c r="AG303" s="25"/>
    </row>
    <row r="304" spans="1:33" ht="30">
      <c r="A304" s="122" t="s">
        <v>899</v>
      </c>
      <c r="B304" s="5"/>
      <c r="C304" s="20" t="s">
        <v>60</v>
      </c>
      <c r="D304" s="20" t="s">
        <v>900</v>
      </c>
      <c r="E304" s="2" t="s">
        <v>62</v>
      </c>
      <c r="F304" s="20" t="s">
        <v>69</v>
      </c>
      <c r="G304" s="20"/>
      <c r="H304" s="144" t="e">
        <f t="shared" si="12"/>
        <v>#VALUE!</v>
      </c>
      <c r="I304" s="20" t="s">
        <v>70</v>
      </c>
      <c r="J304" s="20" t="s">
        <v>70</v>
      </c>
      <c r="K304" s="20" t="s">
        <v>901</v>
      </c>
      <c r="L304" s="54">
        <v>43066.614583333336</v>
      </c>
      <c r="M304" s="54">
        <v>43096.794444444444</v>
      </c>
      <c r="N304" s="54">
        <v>43096.794444444444</v>
      </c>
      <c r="O304" s="54"/>
      <c r="P304" s="54"/>
      <c r="Q304" s="20" t="s">
        <v>88</v>
      </c>
      <c r="R304" s="20"/>
      <c r="S304" s="25" t="s">
        <v>184</v>
      </c>
      <c r="T304" s="20"/>
      <c r="U304" s="54"/>
      <c r="V304" s="54"/>
      <c r="W304" s="54"/>
      <c r="X304" s="8">
        <f t="shared" si="13"/>
        <v>0</v>
      </c>
      <c r="Y304" s="8">
        <f t="shared" si="14"/>
        <v>0</v>
      </c>
      <c r="Z304" s="20"/>
      <c r="AA304" s="20"/>
      <c r="AB304" s="25"/>
      <c r="AC304" s="145" t="e">
        <f>VLOOKUP(H304, '[1]Technical Component'!$B$2:$C$217, 2, FALSE)</f>
        <v>#VALUE!</v>
      </c>
      <c r="AD304" s="25"/>
      <c r="AE304" s="25"/>
      <c r="AF304" s="25"/>
      <c r="AG304" s="25"/>
    </row>
    <row r="305" spans="1:33" ht="30">
      <c r="A305" s="122" t="s">
        <v>902</v>
      </c>
      <c r="B305" s="5"/>
      <c r="C305" s="20" t="s">
        <v>60</v>
      </c>
      <c r="D305" s="20" t="s">
        <v>903</v>
      </c>
      <c r="E305" s="2" t="s">
        <v>62</v>
      </c>
      <c r="F305" s="20" t="s">
        <v>69</v>
      </c>
      <c r="G305" s="20"/>
      <c r="H305" s="144" t="e">
        <f t="shared" si="12"/>
        <v>#VALUE!</v>
      </c>
      <c r="I305" s="20" t="s">
        <v>70</v>
      </c>
      <c r="J305" s="20" t="s">
        <v>70</v>
      </c>
      <c r="K305" s="20" t="s">
        <v>559</v>
      </c>
      <c r="L305" s="54">
        <v>43067.750694444447</v>
      </c>
      <c r="M305" s="54">
        <v>43096.79791666667</v>
      </c>
      <c r="N305" s="54">
        <v>43096.798611111109</v>
      </c>
      <c r="O305" s="54"/>
      <c r="P305" s="54"/>
      <c r="Q305" s="20" t="s">
        <v>71</v>
      </c>
      <c r="R305" s="20"/>
      <c r="S305" s="25" t="s">
        <v>184</v>
      </c>
      <c r="T305" s="20"/>
      <c r="U305" s="54"/>
      <c r="V305" s="54"/>
      <c r="W305" s="54"/>
      <c r="X305" s="8">
        <f t="shared" si="13"/>
        <v>0</v>
      </c>
      <c r="Y305" s="8">
        <f t="shared" si="14"/>
        <v>0</v>
      </c>
      <c r="Z305" s="20"/>
      <c r="AA305" s="20"/>
      <c r="AB305" s="25"/>
      <c r="AC305" s="145" t="e">
        <f>VLOOKUP(H305, '[1]Technical Component'!$B$2:$C$217, 2, FALSE)</f>
        <v>#VALUE!</v>
      </c>
      <c r="AD305" s="25"/>
      <c r="AE305" s="25"/>
      <c r="AF305" s="25"/>
      <c r="AG305" s="25"/>
    </row>
    <row r="306" spans="1:33" ht="30">
      <c r="A306" s="122" t="s">
        <v>904</v>
      </c>
      <c r="B306" s="5"/>
      <c r="C306" s="20" t="s">
        <v>85</v>
      </c>
      <c r="D306" s="20" t="s">
        <v>905</v>
      </c>
      <c r="E306" s="2" t="s">
        <v>62</v>
      </c>
      <c r="F306" s="20" t="s">
        <v>750</v>
      </c>
      <c r="G306" s="20"/>
      <c r="H306" s="144" t="e">
        <f t="shared" si="12"/>
        <v>#VALUE!</v>
      </c>
      <c r="I306" s="20" t="s">
        <v>70</v>
      </c>
      <c r="J306" s="20" t="s">
        <v>70</v>
      </c>
      <c r="K306" s="20" t="s">
        <v>193</v>
      </c>
      <c r="L306" s="54">
        <v>43068.654861111114</v>
      </c>
      <c r="M306" s="54">
        <v>43096.801388888889</v>
      </c>
      <c r="N306" s="54">
        <v>43096.801388888889</v>
      </c>
      <c r="O306" s="54"/>
      <c r="P306" s="54"/>
      <c r="Q306" s="20" t="s">
        <v>88</v>
      </c>
      <c r="R306" s="20"/>
      <c r="S306" s="25" t="s">
        <v>184</v>
      </c>
      <c r="T306" s="20"/>
      <c r="U306" s="54"/>
      <c r="V306" s="54"/>
      <c r="W306" s="54"/>
      <c r="X306" s="8">
        <f t="shared" si="13"/>
        <v>0</v>
      </c>
      <c r="Y306" s="8">
        <f t="shared" si="14"/>
        <v>0</v>
      </c>
      <c r="Z306" s="20"/>
      <c r="AA306" s="20"/>
      <c r="AB306" s="25"/>
      <c r="AC306" s="145" t="e">
        <f>VLOOKUP(H306, '[1]Technical Component'!$B$2:$C$217, 2, FALSE)</f>
        <v>#VALUE!</v>
      </c>
      <c r="AD306" s="25"/>
      <c r="AE306" s="25"/>
      <c r="AF306" s="25"/>
      <c r="AG306" s="25"/>
    </row>
    <row r="307" spans="1:33" ht="30">
      <c r="A307" s="122" t="s">
        <v>906</v>
      </c>
      <c r="B307" s="5"/>
      <c r="C307" s="20" t="s">
        <v>60</v>
      </c>
      <c r="D307" s="20" t="s">
        <v>907</v>
      </c>
      <c r="E307" s="2" t="s">
        <v>62</v>
      </c>
      <c r="F307" s="20" t="s">
        <v>69</v>
      </c>
      <c r="G307" s="20"/>
      <c r="H307" s="144" t="e">
        <f t="shared" si="12"/>
        <v>#VALUE!</v>
      </c>
      <c r="I307" s="20" t="s">
        <v>70</v>
      </c>
      <c r="J307" s="20" t="s">
        <v>70</v>
      </c>
      <c r="K307" s="20" t="s">
        <v>712</v>
      </c>
      <c r="L307" s="54">
        <v>43066.885416666664</v>
      </c>
      <c r="M307" s="54">
        <v>43096.806944444441</v>
      </c>
      <c r="N307" s="54">
        <v>43096.808333333334</v>
      </c>
      <c r="O307" s="54"/>
      <c r="P307" s="54"/>
      <c r="Q307" s="20" t="s">
        <v>71</v>
      </c>
      <c r="R307" s="20"/>
      <c r="S307" s="25" t="s">
        <v>184</v>
      </c>
      <c r="T307" s="20"/>
      <c r="U307" s="54"/>
      <c r="V307" s="54"/>
      <c r="W307" s="54"/>
      <c r="X307" s="8">
        <f t="shared" si="13"/>
        <v>0</v>
      </c>
      <c r="Y307" s="8">
        <f t="shared" si="14"/>
        <v>0</v>
      </c>
      <c r="Z307" s="20"/>
      <c r="AA307" s="20"/>
      <c r="AB307" s="25"/>
      <c r="AC307" s="145" t="e">
        <f>VLOOKUP(H307, '[1]Technical Component'!$B$2:$C$217, 2, FALSE)</f>
        <v>#VALUE!</v>
      </c>
      <c r="AD307" s="25"/>
      <c r="AE307" s="25"/>
      <c r="AF307" s="25"/>
      <c r="AG307" s="25"/>
    </row>
    <row r="308" spans="1:33" ht="30">
      <c r="A308" s="122" t="s">
        <v>908</v>
      </c>
      <c r="B308" s="5"/>
      <c r="C308" s="20" t="s">
        <v>60</v>
      </c>
      <c r="D308" s="20" t="s">
        <v>909</v>
      </c>
      <c r="E308" s="2" t="s">
        <v>62</v>
      </c>
      <c r="F308" s="20" t="s">
        <v>818</v>
      </c>
      <c r="G308" s="20"/>
      <c r="H308" s="144" t="e">
        <f t="shared" si="12"/>
        <v>#VALUE!</v>
      </c>
      <c r="I308" s="20" t="s">
        <v>70</v>
      </c>
      <c r="J308" s="20" t="s">
        <v>70</v>
      </c>
      <c r="K308" s="20" t="s">
        <v>193</v>
      </c>
      <c r="L308" s="54">
        <v>43068.876388888886</v>
      </c>
      <c r="M308" s="54">
        <v>43097.982638888891</v>
      </c>
      <c r="N308" s="54">
        <v>43097.982638888891</v>
      </c>
      <c r="O308" s="54"/>
      <c r="P308" s="54"/>
      <c r="Q308" s="20" t="s">
        <v>88</v>
      </c>
      <c r="R308" s="20"/>
      <c r="S308" s="25" t="s">
        <v>184</v>
      </c>
      <c r="T308" s="20"/>
      <c r="U308" s="54"/>
      <c r="V308" s="54"/>
      <c r="W308" s="54"/>
      <c r="X308" s="8">
        <f t="shared" si="13"/>
        <v>0</v>
      </c>
      <c r="Y308" s="8">
        <f t="shared" si="14"/>
        <v>0</v>
      </c>
      <c r="Z308" s="20"/>
      <c r="AA308" s="20"/>
      <c r="AB308" s="25"/>
      <c r="AC308" s="145" t="e">
        <f>VLOOKUP(H308, '[1]Technical Component'!$B$2:$C$217, 2, FALSE)</f>
        <v>#VALUE!</v>
      </c>
      <c r="AD308" s="25"/>
      <c r="AE308" s="25"/>
      <c r="AF308" s="25"/>
      <c r="AG308" s="25"/>
    </row>
    <row r="309" spans="1:33" ht="45">
      <c r="A309" s="122" t="s">
        <v>910</v>
      </c>
      <c r="B309" s="5"/>
      <c r="C309" s="20" t="s">
        <v>60</v>
      </c>
      <c r="D309" s="20" t="s">
        <v>911</v>
      </c>
      <c r="E309" s="2" t="s">
        <v>62</v>
      </c>
      <c r="F309" s="20" t="s">
        <v>500</v>
      </c>
      <c r="G309" s="20"/>
      <c r="H309" s="144" t="e">
        <f t="shared" si="12"/>
        <v>#VALUE!</v>
      </c>
      <c r="I309" s="20" t="s">
        <v>70</v>
      </c>
      <c r="J309" s="20" t="s">
        <v>70</v>
      </c>
      <c r="K309" s="20" t="s">
        <v>912</v>
      </c>
      <c r="L309" s="54">
        <v>43068.861111111109</v>
      </c>
      <c r="M309" s="54">
        <v>43097.988194444442</v>
      </c>
      <c r="N309" s="54">
        <v>43097.993750000001</v>
      </c>
      <c r="O309" s="54"/>
      <c r="P309" s="54"/>
      <c r="Q309" s="20" t="s">
        <v>88</v>
      </c>
      <c r="R309" s="20"/>
      <c r="S309" s="25" t="s">
        <v>184</v>
      </c>
      <c r="T309" s="20"/>
      <c r="U309" s="54"/>
      <c r="V309" s="54"/>
      <c r="W309" s="54"/>
      <c r="X309" s="8">
        <f t="shared" si="13"/>
        <v>0</v>
      </c>
      <c r="Y309" s="8">
        <f t="shared" si="14"/>
        <v>0</v>
      </c>
      <c r="Z309" s="20"/>
      <c r="AA309" s="20"/>
      <c r="AB309" s="25"/>
      <c r="AC309" s="145" t="e">
        <f>VLOOKUP(H309, '[1]Technical Component'!$B$2:$C$217, 2, FALSE)</f>
        <v>#VALUE!</v>
      </c>
      <c r="AD309" s="25"/>
      <c r="AE309" s="25"/>
      <c r="AF309" s="25"/>
      <c r="AG309" s="25"/>
    </row>
    <row r="310" spans="1:33" ht="30">
      <c r="A310" s="122" t="s">
        <v>913</v>
      </c>
      <c r="B310" s="5"/>
      <c r="C310" s="20" t="s">
        <v>60</v>
      </c>
      <c r="D310" s="20" t="s">
        <v>914</v>
      </c>
      <c r="E310" s="2" t="s">
        <v>62</v>
      </c>
      <c r="F310" s="20" t="s">
        <v>87</v>
      </c>
      <c r="G310" s="20"/>
      <c r="H310" s="144" t="e">
        <f t="shared" si="12"/>
        <v>#VALUE!</v>
      </c>
      <c r="I310" s="20" t="s">
        <v>70</v>
      </c>
      <c r="J310" s="20" t="s">
        <v>70</v>
      </c>
      <c r="K310" s="20" t="s">
        <v>193</v>
      </c>
      <c r="L310" s="54">
        <v>43068.972916666666</v>
      </c>
      <c r="M310" s="54">
        <v>43097.997916666667</v>
      </c>
      <c r="N310" s="54">
        <v>43097.997916666667</v>
      </c>
      <c r="O310" s="54"/>
      <c r="P310" s="54"/>
      <c r="Q310" s="20" t="s">
        <v>112</v>
      </c>
      <c r="R310" s="20"/>
      <c r="S310" s="25" t="s">
        <v>184</v>
      </c>
      <c r="T310" s="20"/>
      <c r="U310" s="54"/>
      <c r="V310" s="54"/>
      <c r="W310" s="54"/>
      <c r="X310" s="8">
        <f t="shared" si="13"/>
        <v>0</v>
      </c>
      <c r="Y310" s="8">
        <f t="shared" si="14"/>
        <v>0</v>
      </c>
      <c r="Z310" s="20"/>
      <c r="AA310" s="20"/>
      <c r="AB310" s="25"/>
      <c r="AC310" s="145" t="e">
        <f>VLOOKUP(H310, '[1]Technical Component'!$B$2:$C$217, 2, FALSE)</f>
        <v>#VALUE!</v>
      </c>
      <c r="AD310" s="25"/>
      <c r="AE310" s="25"/>
      <c r="AF310" s="25"/>
      <c r="AG310" s="25"/>
    </row>
    <row r="311" spans="1:33" ht="30">
      <c r="A311" s="122" t="s">
        <v>915</v>
      </c>
      <c r="B311" s="5"/>
      <c r="C311" s="20" t="s">
        <v>60</v>
      </c>
      <c r="D311" s="20" t="s">
        <v>916</v>
      </c>
      <c r="E311" s="2" t="s">
        <v>62</v>
      </c>
      <c r="F311" s="20" t="s">
        <v>623</v>
      </c>
      <c r="G311" s="20"/>
      <c r="H311" s="144" t="e">
        <f t="shared" si="12"/>
        <v>#VALUE!</v>
      </c>
      <c r="I311" s="20" t="s">
        <v>70</v>
      </c>
      <c r="J311" s="20" t="s">
        <v>70</v>
      </c>
      <c r="K311" s="20" t="s">
        <v>193</v>
      </c>
      <c r="L311" s="54">
        <v>43069.004166666666</v>
      </c>
      <c r="M311" s="54">
        <v>43098.002083333333</v>
      </c>
      <c r="N311" s="54">
        <v>43098.00277777778</v>
      </c>
      <c r="O311" s="54"/>
      <c r="P311" s="54"/>
      <c r="Q311" s="20"/>
      <c r="R311" s="20"/>
      <c r="S311" s="25" t="s">
        <v>184</v>
      </c>
      <c r="T311" s="20"/>
      <c r="U311" s="54"/>
      <c r="V311" s="54"/>
      <c r="W311" s="54"/>
      <c r="X311" s="8">
        <f t="shared" si="13"/>
        <v>0</v>
      </c>
      <c r="Y311" s="8">
        <f t="shared" si="14"/>
        <v>0</v>
      </c>
      <c r="Z311" s="20"/>
      <c r="AA311" s="20"/>
      <c r="AB311" s="25"/>
      <c r="AC311" s="145" t="e">
        <f>VLOOKUP(H311, '[1]Technical Component'!$B$2:$C$217, 2, FALSE)</f>
        <v>#VALUE!</v>
      </c>
      <c r="AD311" s="25"/>
      <c r="AE311" s="25"/>
      <c r="AF311" s="25"/>
      <c r="AG311" s="25"/>
    </row>
    <row r="312" spans="1:33" ht="30">
      <c r="A312" s="122" t="s">
        <v>917</v>
      </c>
      <c r="B312" s="5"/>
      <c r="C312" s="20" t="s">
        <v>60</v>
      </c>
      <c r="D312" s="20" t="s">
        <v>918</v>
      </c>
      <c r="E312" s="2" t="s">
        <v>62</v>
      </c>
      <c r="F312" s="20" t="s">
        <v>750</v>
      </c>
      <c r="G312" s="20"/>
      <c r="H312" s="144" t="e">
        <f t="shared" si="12"/>
        <v>#VALUE!</v>
      </c>
      <c r="I312" s="20" t="s">
        <v>70</v>
      </c>
      <c r="J312" s="20" t="s">
        <v>70</v>
      </c>
      <c r="K312" s="20" t="s">
        <v>193</v>
      </c>
      <c r="L312" s="54">
        <v>43069.042361111111</v>
      </c>
      <c r="M312" s="54">
        <v>43098.006944444445</v>
      </c>
      <c r="N312" s="54">
        <v>43098.006944444445</v>
      </c>
      <c r="O312" s="54"/>
      <c r="P312" s="54"/>
      <c r="Q312" s="20"/>
      <c r="R312" s="20"/>
      <c r="S312" s="25" t="s">
        <v>184</v>
      </c>
      <c r="T312" s="20"/>
      <c r="U312" s="54"/>
      <c r="V312" s="54"/>
      <c r="W312" s="54"/>
      <c r="X312" s="8">
        <f t="shared" si="13"/>
        <v>0</v>
      </c>
      <c r="Y312" s="8">
        <f t="shared" si="14"/>
        <v>0</v>
      </c>
      <c r="Z312" s="20"/>
      <c r="AA312" s="20"/>
      <c r="AB312" s="25"/>
      <c r="AC312" s="145" t="e">
        <f>VLOOKUP(H312, '[1]Technical Component'!$B$2:$C$217, 2, FALSE)</f>
        <v>#VALUE!</v>
      </c>
      <c r="AD312" s="25"/>
      <c r="AE312" s="25"/>
      <c r="AF312" s="25"/>
      <c r="AG312" s="25"/>
    </row>
    <row r="313" spans="1:33" ht="30">
      <c r="A313" s="122" t="s">
        <v>919</v>
      </c>
      <c r="B313" s="5"/>
      <c r="C313" s="20" t="s">
        <v>60</v>
      </c>
      <c r="D313" s="20" t="s">
        <v>920</v>
      </c>
      <c r="E313" s="2" t="s">
        <v>62</v>
      </c>
      <c r="F313" s="20" t="s">
        <v>87</v>
      </c>
      <c r="G313" s="20"/>
      <c r="H313" s="144" t="e">
        <f t="shared" si="12"/>
        <v>#VALUE!</v>
      </c>
      <c r="I313" s="20" t="s">
        <v>70</v>
      </c>
      <c r="J313" s="20" t="s">
        <v>70</v>
      </c>
      <c r="K313" s="20" t="s">
        <v>193</v>
      </c>
      <c r="L313" s="54">
        <v>43069.713194444441</v>
      </c>
      <c r="M313" s="54">
        <v>43098.011111111111</v>
      </c>
      <c r="N313" s="54">
        <v>43098.011805555558</v>
      </c>
      <c r="O313" s="54"/>
      <c r="P313" s="54"/>
      <c r="Q313" s="20" t="s">
        <v>66</v>
      </c>
      <c r="R313" s="20"/>
      <c r="S313" s="25" t="s">
        <v>184</v>
      </c>
      <c r="T313" s="20"/>
      <c r="U313" s="54"/>
      <c r="V313" s="54"/>
      <c r="W313" s="54"/>
      <c r="X313" s="8">
        <f t="shared" si="13"/>
        <v>0</v>
      </c>
      <c r="Y313" s="8">
        <f t="shared" si="14"/>
        <v>0</v>
      </c>
      <c r="Z313" s="20"/>
      <c r="AA313" s="20"/>
      <c r="AB313" s="25"/>
      <c r="AC313" s="145" t="e">
        <f>VLOOKUP(H313, '[1]Technical Component'!$B$2:$C$217, 2, FALSE)</f>
        <v>#VALUE!</v>
      </c>
      <c r="AD313" s="25"/>
      <c r="AE313" s="25"/>
      <c r="AF313" s="25"/>
      <c r="AG313" s="25"/>
    </row>
    <row r="314" spans="1:33" ht="30">
      <c r="A314" s="122" t="s">
        <v>921</v>
      </c>
      <c r="B314" s="5"/>
      <c r="C314" s="20" t="s">
        <v>60</v>
      </c>
      <c r="D314" s="20" t="s">
        <v>922</v>
      </c>
      <c r="E314" s="2" t="s">
        <v>62</v>
      </c>
      <c r="F314" s="20" t="s">
        <v>63</v>
      </c>
      <c r="G314" s="20"/>
      <c r="H314" s="144" t="e">
        <f t="shared" si="12"/>
        <v>#VALUE!</v>
      </c>
      <c r="I314" s="20" t="s">
        <v>70</v>
      </c>
      <c r="J314" s="20" t="s">
        <v>70</v>
      </c>
      <c r="K314" s="20" t="s">
        <v>193</v>
      </c>
      <c r="L314" s="54">
        <v>43069.979166666664</v>
      </c>
      <c r="M314" s="54">
        <v>43098.015972222223</v>
      </c>
      <c r="N314" s="54">
        <v>43098.015972222223</v>
      </c>
      <c r="O314" s="54"/>
      <c r="P314" s="54"/>
      <c r="Q314" s="20"/>
      <c r="R314" s="20"/>
      <c r="S314" s="25" t="s">
        <v>184</v>
      </c>
      <c r="T314" s="20"/>
      <c r="U314" s="54"/>
      <c r="V314" s="54"/>
      <c r="W314" s="54"/>
      <c r="X314" s="8">
        <f t="shared" si="13"/>
        <v>0</v>
      </c>
      <c r="Y314" s="8">
        <f t="shared" si="14"/>
        <v>0</v>
      </c>
      <c r="Z314" s="20"/>
      <c r="AA314" s="20"/>
      <c r="AB314" s="25"/>
      <c r="AC314" s="145" t="e">
        <f>VLOOKUP(H314, '[1]Technical Component'!$B$2:$C$217, 2, FALSE)</f>
        <v>#VALUE!</v>
      </c>
      <c r="AD314" s="25"/>
      <c r="AE314" s="25"/>
      <c r="AF314" s="25"/>
      <c r="AG314" s="25"/>
    </row>
    <row r="315" spans="1:33" ht="30">
      <c r="A315" s="122" t="s">
        <v>923</v>
      </c>
      <c r="B315" s="5"/>
      <c r="C315" s="20" t="s">
        <v>60</v>
      </c>
      <c r="D315" s="20" t="s">
        <v>924</v>
      </c>
      <c r="E315" s="2" t="s">
        <v>62</v>
      </c>
      <c r="F315" s="20" t="s">
        <v>925</v>
      </c>
      <c r="G315" s="20"/>
      <c r="H315" s="144" t="e">
        <f t="shared" si="12"/>
        <v>#VALUE!</v>
      </c>
      <c r="I315" s="20" t="s">
        <v>70</v>
      </c>
      <c r="J315" s="20" t="s">
        <v>70</v>
      </c>
      <c r="K315" s="20" t="s">
        <v>193</v>
      </c>
      <c r="L315" s="54">
        <v>43072.68472222222</v>
      </c>
      <c r="M315" s="54">
        <v>43098.020833333336</v>
      </c>
      <c r="N315" s="54">
        <v>43098.020833333336</v>
      </c>
      <c r="O315" s="54"/>
      <c r="P315" s="54"/>
      <c r="Q315" s="20"/>
      <c r="R315" s="20"/>
      <c r="S315" s="25" t="s">
        <v>184</v>
      </c>
      <c r="T315" s="20"/>
      <c r="U315" s="54"/>
      <c r="V315" s="54"/>
      <c r="W315" s="54"/>
      <c r="X315" s="8">
        <f t="shared" si="13"/>
        <v>0</v>
      </c>
      <c r="Y315" s="8">
        <f t="shared" si="14"/>
        <v>0</v>
      </c>
      <c r="Z315" s="20"/>
      <c r="AA315" s="20"/>
      <c r="AB315" s="25"/>
      <c r="AC315" s="145" t="e">
        <f>VLOOKUP(H315, '[1]Technical Component'!$B$2:$C$217, 2, FALSE)</f>
        <v>#VALUE!</v>
      </c>
      <c r="AD315" s="25"/>
      <c r="AE315" s="25"/>
      <c r="AF315" s="25"/>
      <c r="AG315" s="25"/>
    </row>
    <row r="316" spans="1:33" ht="30">
      <c r="A316" s="122" t="s">
        <v>926</v>
      </c>
      <c r="B316" s="5"/>
      <c r="C316" s="20" t="s">
        <v>60</v>
      </c>
      <c r="D316" s="20" t="s">
        <v>927</v>
      </c>
      <c r="E316" s="2" t="s">
        <v>62</v>
      </c>
      <c r="F316" s="20" t="s">
        <v>63</v>
      </c>
      <c r="G316" s="20"/>
      <c r="H316" s="144" t="e">
        <f t="shared" si="12"/>
        <v>#VALUE!</v>
      </c>
      <c r="I316" s="20" t="s">
        <v>70</v>
      </c>
      <c r="J316" s="20" t="s">
        <v>70</v>
      </c>
      <c r="K316" s="20" t="s">
        <v>193</v>
      </c>
      <c r="L316" s="54">
        <v>43074.638194444444</v>
      </c>
      <c r="M316" s="54">
        <v>43098.024305555555</v>
      </c>
      <c r="N316" s="54">
        <v>43098.025000000001</v>
      </c>
      <c r="O316" s="54"/>
      <c r="P316" s="54"/>
      <c r="Q316" s="20"/>
      <c r="R316" s="20"/>
      <c r="S316" s="25" t="s">
        <v>184</v>
      </c>
      <c r="T316" s="20"/>
      <c r="U316" s="54"/>
      <c r="V316" s="54"/>
      <c r="W316" s="54"/>
      <c r="X316" s="8">
        <f t="shared" si="13"/>
        <v>0</v>
      </c>
      <c r="Y316" s="8">
        <f t="shared" si="14"/>
        <v>0</v>
      </c>
      <c r="Z316" s="20"/>
      <c r="AA316" s="20"/>
      <c r="AB316" s="25"/>
      <c r="AC316" s="145" t="e">
        <f>VLOOKUP(H316, '[1]Technical Component'!$B$2:$C$217, 2, FALSE)</f>
        <v>#VALUE!</v>
      </c>
      <c r="AD316" s="25"/>
      <c r="AE316" s="25"/>
      <c r="AF316" s="25"/>
      <c r="AG316" s="25"/>
    </row>
    <row r="317" spans="1:33" ht="45">
      <c r="A317" s="122" t="s">
        <v>928</v>
      </c>
      <c r="B317" s="5"/>
      <c r="C317" s="20" t="s">
        <v>60</v>
      </c>
      <c r="D317" s="20" t="s">
        <v>929</v>
      </c>
      <c r="E317" s="2" t="s">
        <v>62</v>
      </c>
      <c r="F317" s="20" t="s">
        <v>500</v>
      </c>
      <c r="G317" s="20"/>
      <c r="H317" s="144" t="e">
        <f t="shared" si="12"/>
        <v>#VALUE!</v>
      </c>
      <c r="I317" s="20" t="s">
        <v>70</v>
      </c>
      <c r="J317" s="20" t="s">
        <v>70</v>
      </c>
      <c r="K317" s="20" t="s">
        <v>930</v>
      </c>
      <c r="L317" s="54">
        <v>43072.895138888889</v>
      </c>
      <c r="M317" s="54">
        <v>43098.029861111114</v>
      </c>
      <c r="N317" s="54">
        <v>43098.030555555553</v>
      </c>
      <c r="O317" s="54"/>
      <c r="P317" s="54"/>
      <c r="Q317" s="20" t="s">
        <v>88</v>
      </c>
      <c r="R317" s="20"/>
      <c r="S317" s="25" t="s">
        <v>184</v>
      </c>
      <c r="T317" s="20"/>
      <c r="U317" s="54"/>
      <c r="V317" s="54"/>
      <c r="W317" s="54"/>
      <c r="X317" s="8">
        <f t="shared" si="13"/>
        <v>0</v>
      </c>
      <c r="Y317" s="8">
        <f t="shared" si="14"/>
        <v>0</v>
      </c>
      <c r="Z317" s="20"/>
      <c r="AA317" s="20"/>
      <c r="AB317" s="25"/>
      <c r="AC317" s="145" t="e">
        <f>VLOOKUP(H317, '[1]Technical Component'!$B$2:$C$217, 2, FALSE)</f>
        <v>#VALUE!</v>
      </c>
      <c r="AD317" s="25"/>
      <c r="AE317" s="25"/>
      <c r="AF317" s="25"/>
      <c r="AG317" s="25"/>
    </row>
    <row r="318" spans="1:33" ht="30">
      <c r="A318" s="122" t="s">
        <v>931</v>
      </c>
      <c r="B318" s="5"/>
      <c r="C318" s="20" t="s">
        <v>60</v>
      </c>
      <c r="D318" s="20" t="s">
        <v>932</v>
      </c>
      <c r="E318" s="2" t="s">
        <v>62</v>
      </c>
      <c r="F318" s="20" t="s">
        <v>115</v>
      </c>
      <c r="G318" s="20"/>
      <c r="H318" s="144" t="e">
        <f t="shared" si="12"/>
        <v>#VALUE!</v>
      </c>
      <c r="I318" s="20" t="s">
        <v>70</v>
      </c>
      <c r="J318" s="20" t="s">
        <v>70</v>
      </c>
      <c r="K318" s="20" t="s">
        <v>193</v>
      </c>
      <c r="L318" s="54">
        <v>43076.660416666666</v>
      </c>
      <c r="M318" s="54">
        <v>43098.032638888886</v>
      </c>
      <c r="N318" s="54">
        <v>43098.033333333333</v>
      </c>
      <c r="O318" s="54"/>
      <c r="P318" s="54"/>
      <c r="Q318" s="20" t="s">
        <v>88</v>
      </c>
      <c r="R318" s="20"/>
      <c r="S318" s="25" t="s">
        <v>184</v>
      </c>
      <c r="T318" s="20"/>
      <c r="U318" s="54"/>
      <c r="V318" s="54"/>
      <c r="W318" s="54"/>
      <c r="X318" s="8">
        <f t="shared" si="13"/>
        <v>0</v>
      </c>
      <c r="Y318" s="8">
        <f t="shared" si="14"/>
        <v>0</v>
      </c>
      <c r="Z318" s="20"/>
      <c r="AA318" s="20"/>
      <c r="AB318" s="25"/>
      <c r="AC318" s="145" t="e">
        <f>VLOOKUP(H318, '[1]Technical Component'!$B$2:$C$217, 2, FALSE)</f>
        <v>#VALUE!</v>
      </c>
      <c r="AD318" s="25"/>
      <c r="AE318" s="25"/>
      <c r="AF318" s="25"/>
      <c r="AG318" s="25"/>
    </row>
    <row r="319" spans="1:33" ht="45">
      <c r="A319" s="122" t="s">
        <v>933</v>
      </c>
      <c r="B319" s="5"/>
      <c r="C319" s="20" t="s">
        <v>60</v>
      </c>
      <c r="D319" s="20" t="s">
        <v>934</v>
      </c>
      <c r="E319" s="2" t="s">
        <v>62</v>
      </c>
      <c r="F319" s="20" t="s">
        <v>63</v>
      </c>
      <c r="G319" s="20"/>
      <c r="H319" s="144" t="e">
        <f t="shared" si="12"/>
        <v>#VALUE!</v>
      </c>
      <c r="I319" s="20" t="s">
        <v>70</v>
      </c>
      <c r="J319" s="20" t="s">
        <v>70</v>
      </c>
      <c r="K319" s="20" t="s">
        <v>193</v>
      </c>
      <c r="L319" s="54">
        <v>43076.743055555555</v>
      </c>
      <c r="M319" s="54">
        <v>43098.036111111112</v>
      </c>
      <c r="N319" s="54">
        <v>43098.036111111112</v>
      </c>
      <c r="O319" s="54"/>
      <c r="P319" s="54"/>
      <c r="Q319" s="20" t="s">
        <v>71</v>
      </c>
      <c r="R319" s="20"/>
      <c r="S319" s="25" t="s">
        <v>184</v>
      </c>
      <c r="T319" s="20"/>
      <c r="U319" s="54"/>
      <c r="V319" s="54"/>
      <c r="W319" s="54"/>
      <c r="X319" s="8">
        <f t="shared" si="13"/>
        <v>0</v>
      </c>
      <c r="Y319" s="8">
        <f t="shared" si="14"/>
        <v>0</v>
      </c>
      <c r="Z319" s="20"/>
      <c r="AA319" s="20"/>
      <c r="AB319" s="25"/>
      <c r="AC319" s="145" t="e">
        <f>VLOOKUP(H319, '[1]Technical Component'!$B$2:$C$217, 2, FALSE)</f>
        <v>#VALUE!</v>
      </c>
      <c r="AD319" s="25"/>
      <c r="AE319" s="25"/>
      <c r="AF319" s="25"/>
      <c r="AG319" s="25"/>
    </row>
    <row r="320" spans="1:33" ht="30">
      <c r="A320" s="122" t="s">
        <v>935</v>
      </c>
      <c r="B320" s="5"/>
      <c r="C320" s="20" t="s">
        <v>60</v>
      </c>
      <c r="D320" s="20" t="s">
        <v>936</v>
      </c>
      <c r="E320" s="2" t="s">
        <v>62</v>
      </c>
      <c r="F320" s="20" t="s">
        <v>69</v>
      </c>
      <c r="G320" s="20"/>
      <c r="H320" s="144" t="e">
        <f t="shared" si="12"/>
        <v>#VALUE!</v>
      </c>
      <c r="I320" s="20" t="s">
        <v>70</v>
      </c>
      <c r="J320" s="20" t="s">
        <v>70</v>
      </c>
      <c r="K320" s="20" t="s">
        <v>559</v>
      </c>
      <c r="L320" s="54">
        <v>43080.726388888892</v>
      </c>
      <c r="M320" s="54">
        <v>43098.038194444445</v>
      </c>
      <c r="N320" s="54">
        <v>43098.038888888892</v>
      </c>
      <c r="O320" s="54"/>
      <c r="P320" s="54"/>
      <c r="Q320" s="20" t="s">
        <v>88</v>
      </c>
      <c r="R320" s="20"/>
      <c r="S320" s="25" t="s">
        <v>184</v>
      </c>
      <c r="T320" s="20"/>
      <c r="U320" s="54"/>
      <c r="V320" s="54"/>
      <c r="W320" s="54"/>
      <c r="X320" s="8">
        <f t="shared" si="13"/>
        <v>0</v>
      </c>
      <c r="Y320" s="8">
        <f t="shared" si="14"/>
        <v>0</v>
      </c>
      <c r="Z320" s="20"/>
      <c r="AA320" s="20"/>
      <c r="AB320" s="25"/>
      <c r="AC320" s="145" t="e">
        <f>VLOOKUP(H320, '[1]Technical Component'!$B$2:$C$217, 2, FALSE)</f>
        <v>#VALUE!</v>
      </c>
      <c r="AD320" s="25"/>
      <c r="AE320" s="25"/>
      <c r="AF320" s="25"/>
      <c r="AG320" s="25"/>
    </row>
    <row r="321" spans="1:33" ht="30">
      <c r="A321" s="122" t="s">
        <v>937</v>
      </c>
      <c r="B321" s="5"/>
      <c r="C321" s="20" t="s">
        <v>60</v>
      </c>
      <c r="D321" s="20" t="s">
        <v>938</v>
      </c>
      <c r="E321" s="2" t="s">
        <v>62</v>
      </c>
      <c r="F321" s="20" t="s">
        <v>63</v>
      </c>
      <c r="G321" s="20"/>
      <c r="H321" s="144" t="e">
        <f t="shared" si="12"/>
        <v>#VALUE!</v>
      </c>
      <c r="I321" s="20" t="s">
        <v>70</v>
      </c>
      <c r="J321" s="20" t="s">
        <v>70</v>
      </c>
      <c r="K321" s="20" t="s">
        <v>193</v>
      </c>
      <c r="L321" s="54">
        <v>43080.645833333336</v>
      </c>
      <c r="M321" s="54">
        <v>43098.040972222225</v>
      </c>
      <c r="N321" s="54">
        <v>43098.040972222225</v>
      </c>
      <c r="O321" s="54"/>
      <c r="P321" s="54"/>
      <c r="Q321" s="20" t="s">
        <v>66</v>
      </c>
      <c r="R321" s="20"/>
      <c r="S321" s="25" t="s">
        <v>184</v>
      </c>
      <c r="T321" s="20"/>
      <c r="U321" s="54"/>
      <c r="V321" s="54"/>
      <c r="W321" s="54"/>
      <c r="X321" s="8">
        <f t="shared" si="13"/>
        <v>0</v>
      </c>
      <c r="Y321" s="8">
        <f t="shared" si="14"/>
        <v>0</v>
      </c>
      <c r="Z321" s="20"/>
      <c r="AA321" s="20"/>
      <c r="AB321" s="25"/>
      <c r="AC321" s="145" t="e">
        <f>VLOOKUP(H321, '[1]Technical Component'!$B$2:$C$217, 2, FALSE)</f>
        <v>#VALUE!</v>
      </c>
      <c r="AD321" s="25"/>
      <c r="AE321" s="25"/>
      <c r="AF321" s="25"/>
      <c r="AG321" s="25"/>
    </row>
    <row r="322" spans="1:33" ht="60">
      <c r="A322" s="122" t="s">
        <v>939</v>
      </c>
      <c r="B322" s="5"/>
      <c r="C322" s="20" t="s">
        <v>60</v>
      </c>
      <c r="D322" s="20" t="s">
        <v>940</v>
      </c>
      <c r="E322" s="2" t="s">
        <v>62</v>
      </c>
      <c r="F322" s="20" t="s">
        <v>69</v>
      </c>
      <c r="G322" s="20"/>
      <c r="H322" s="144" t="e">
        <f t="shared" si="12"/>
        <v>#VALUE!</v>
      </c>
      <c r="I322" s="20" t="s">
        <v>70</v>
      </c>
      <c r="J322" s="20" t="s">
        <v>70</v>
      </c>
      <c r="K322" s="20" t="s">
        <v>658</v>
      </c>
      <c r="L322" s="54">
        <v>43081.632638888892</v>
      </c>
      <c r="M322" s="54">
        <v>43098.052777777775</v>
      </c>
      <c r="N322" s="54">
        <v>43098.053472222222</v>
      </c>
      <c r="O322" s="54"/>
      <c r="P322" s="54"/>
      <c r="Q322" s="20" t="s">
        <v>88</v>
      </c>
      <c r="R322" s="20"/>
      <c r="S322" s="25" t="s">
        <v>184</v>
      </c>
      <c r="T322" s="20"/>
      <c r="U322" s="54"/>
      <c r="V322" s="54"/>
      <c r="W322" s="54"/>
      <c r="X322" s="8">
        <f t="shared" si="13"/>
        <v>0</v>
      </c>
      <c r="Y322" s="8">
        <f t="shared" si="14"/>
        <v>0</v>
      </c>
      <c r="Z322" s="20"/>
      <c r="AA322" s="20"/>
      <c r="AB322" s="25"/>
      <c r="AC322" s="145" t="e">
        <f>VLOOKUP(H322, '[1]Technical Component'!$B$2:$C$217, 2, FALSE)</f>
        <v>#VALUE!</v>
      </c>
      <c r="AD322" s="25"/>
      <c r="AE322" s="25"/>
      <c r="AF322" s="25"/>
      <c r="AG322" s="25"/>
    </row>
    <row r="323" spans="1:33" ht="30">
      <c r="A323" s="122" t="s">
        <v>941</v>
      </c>
      <c r="B323" s="5"/>
      <c r="C323" s="20" t="s">
        <v>60</v>
      </c>
      <c r="D323" s="20" t="s">
        <v>942</v>
      </c>
      <c r="E323" s="2" t="s">
        <v>62</v>
      </c>
      <c r="F323" s="20" t="s">
        <v>63</v>
      </c>
      <c r="G323" s="20"/>
      <c r="H323" s="144" t="e">
        <f t="shared" ref="H323:H386" si="15">TRIM((RIGHT(G323,LEN(G323)-SEARCH("-",G323,SEARCH("-",G323)-1))))</f>
        <v>#VALUE!</v>
      </c>
      <c r="I323" s="20" t="s">
        <v>70</v>
      </c>
      <c r="J323" s="20" t="s">
        <v>70</v>
      </c>
      <c r="K323" s="20" t="s">
        <v>193</v>
      </c>
      <c r="L323" s="54">
        <v>43079.695833333331</v>
      </c>
      <c r="M323" s="54">
        <v>43098.056250000001</v>
      </c>
      <c r="N323" s="54">
        <v>43098.057638888888</v>
      </c>
      <c r="O323" s="54"/>
      <c r="P323" s="54"/>
      <c r="Q323" s="20" t="s">
        <v>66</v>
      </c>
      <c r="R323" s="20"/>
      <c r="S323" s="25" t="s">
        <v>184</v>
      </c>
      <c r="T323" s="20"/>
      <c r="U323" s="54"/>
      <c r="V323" s="54"/>
      <c r="W323" s="54"/>
      <c r="X323" s="8">
        <f t="shared" ref="X323:X332" si="16">(W323-U323)*24</f>
        <v>0</v>
      </c>
      <c r="Y323" s="8">
        <f t="shared" ref="Y323:Y332" si="17">(V323-U323)*24</f>
        <v>0</v>
      </c>
      <c r="Z323" s="20"/>
      <c r="AA323" s="20"/>
      <c r="AB323" s="25"/>
      <c r="AC323" s="145" t="e">
        <f>VLOOKUP(H323, '[1]Technical Component'!$B$2:$C$217, 2, FALSE)</f>
        <v>#VALUE!</v>
      </c>
      <c r="AD323" s="25"/>
      <c r="AE323" s="25"/>
      <c r="AF323" s="25"/>
      <c r="AG323" s="25"/>
    </row>
    <row r="324" spans="1:33" ht="30">
      <c r="A324" s="122" t="s">
        <v>943</v>
      </c>
      <c r="B324" s="5"/>
      <c r="C324" s="20" t="s">
        <v>60</v>
      </c>
      <c r="D324" s="20" t="s">
        <v>918</v>
      </c>
      <c r="E324" s="2" t="s">
        <v>62</v>
      </c>
      <c r="F324" s="20" t="s">
        <v>750</v>
      </c>
      <c r="G324" s="20"/>
      <c r="H324" s="144" t="e">
        <f t="shared" si="15"/>
        <v>#VALUE!</v>
      </c>
      <c r="I324" s="20" t="s">
        <v>70</v>
      </c>
      <c r="J324" s="20" t="s">
        <v>70</v>
      </c>
      <c r="K324" s="20" t="s">
        <v>193</v>
      </c>
      <c r="L324" s="54">
        <v>43086.718055555553</v>
      </c>
      <c r="M324" s="54">
        <v>43098.060416666667</v>
      </c>
      <c r="N324" s="54">
        <v>43098.060416666667</v>
      </c>
      <c r="O324" s="54"/>
      <c r="P324" s="54"/>
      <c r="Q324" s="20" t="s">
        <v>88</v>
      </c>
      <c r="R324" s="20"/>
      <c r="S324" s="25" t="s">
        <v>184</v>
      </c>
      <c r="T324" s="20"/>
      <c r="U324" s="54"/>
      <c r="V324" s="54"/>
      <c r="W324" s="54"/>
      <c r="X324" s="8">
        <f t="shared" si="16"/>
        <v>0</v>
      </c>
      <c r="Y324" s="8">
        <f t="shared" si="17"/>
        <v>0</v>
      </c>
      <c r="Z324" s="20"/>
      <c r="AA324" s="20"/>
      <c r="AB324" s="25"/>
      <c r="AC324" s="145" t="e">
        <f>VLOOKUP(H324, '[1]Technical Component'!$B$2:$C$217, 2, FALSE)</f>
        <v>#VALUE!</v>
      </c>
      <c r="AD324" s="25"/>
      <c r="AE324" s="25"/>
      <c r="AF324" s="25"/>
      <c r="AG324" s="25"/>
    </row>
    <row r="325" spans="1:33" ht="30">
      <c r="A325" s="122" t="s">
        <v>944</v>
      </c>
      <c r="B325" s="5"/>
      <c r="C325" s="20" t="s">
        <v>60</v>
      </c>
      <c r="D325" s="20" t="s">
        <v>945</v>
      </c>
      <c r="E325" s="2" t="s">
        <v>62</v>
      </c>
      <c r="F325" s="20" t="s">
        <v>63</v>
      </c>
      <c r="G325" s="20"/>
      <c r="H325" s="144" t="e">
        <f t="shared" si="15"/>
        <v>#VALUE!</v>
      </c>
      <c r="I325" s="20" t="s">
        <v>70</v>
      </c>
      <c r="J325" s="20" t="s">
        <v>70</v>
      </c>
      <c r="K325" s="20" t="s">
        <v>193</v>
      </c>
      <c r="L325" s="54">
        <v>43086.748611111114</v>
      </c>
      <c r="M325" s="54">
        <v>43098.063194444447</v>
      </c>
      <c r="N325" s="54">
        <v>43098.063194444447</v>
      </c>
      <c r="O325" s="54"/>
      <c r="P325" s="54"/>
      <c r="Q325" s="20" t="s">
        <v>66</v>
      </c>
      <c r="R325" s="20"/>
      <c r="S325" s="25" t="s">
        <v>184</v>
      </c>
      <c r="T325" s="20"/>
      <c r="U325" s="54"/>
      <c r="V325" s="54"/>
      <c r="W325" s="54"/>
      <c r="X325" s="8">
        <f t="shared" si="16"/>
        <v>0</v>
      </c>
      <c r="Y325" s="8">
        <f t="shared" si="17"/>
        <v>0</v>
      </c>
      <c r="Z325" s="20"/>
      <c r="AA325" s="20"/>
      <c r="AB325" s="25"/>
      <c r="AC325" s="145" t="e">
        <f>VLOOKUP(H325, '[1]Technical Component'!$B$2:$C$217, 2, FALSE)</f>
        <v>#VALUE!</v>
      </c>
      <c r="AD325" s="25"/>
      <c r="AE325" s="25"/>
      <c r="AF325" s="25"/>
      <c r="AG325" s="25"/>
    </row>
    <row r="326" spans="1:33" ht="45">
      <c r="A326" s="122" t="s">
        <v>946</v>
      </c>
      <c r="B326" s="5"/>
      <c r="C326" s="20" t="s">
        <v>60</v>
      </c>
      <c r="D326" s="20" t="s">
        <v>947</v>
      </c>
      <c r="E326" s="2" t="s">
        <v>62</v>
      </c>
      <c r="F326" s="20" t="s">
        <v>69</v>
      </c>
      <c r="G326" s="20"/>
      <c r="H326" s="144" t="e">
        <f t="shared" si="15"/>
        <v>#VALUE!</v>
      </c>
      <c r="I326" s="20" t="s">
        <v>70</v>
      </c>
      <c r="J326" s="20" t="s">
        <v>70</v>
      </c>
      <c r="K326" s="20" t="s">
        <v>948</v>
      </c>
      <c r="L326" s="54">
        <v>43086.893750000003</v>
      </c>
      <c r="M326" s="54">
        <v>43098.066666666666</v>
      </c>
      <c r="N326" s="54">
        <v>43098.068055555559</v>
      </c>
      <c r="O326" s="54"/>
      <c r="P326" s="54"/>
      <c r="Q326" s="20" t="s">
        <v>112</v>
      </c>
      <c r="R326" s="20"/>
      <c r="S326" s="25" t="s">
        <v>184</v>
      </c>
      <c r="T326" s="20"/>
      <c r="U326" s="54"/>
      <c r="V326" s="54"/>
      <c r="W326" s="54"/>
      <c r="X326" s="8">
        <f t="shared" si="16"/>
        <v>0</v>
      </c>
      <c r="Y326" s="8">
        <f t="shared" si="17"/>
        <v>0</v>
      </c>
      <c r="Z326" s="20"/>
      <c r="AA326" s="20"/>
      <c r="AB326" s="25"/>
      <c r="AC326" s="145" t="e">
        <f>VLOOKUP(H326, '[1]Technical Component'!$B$2:$C$217, 2, FALSE)</f>
        <v>#VALUE!</v>
      </c>
      <c r="AD326" s="25"/>
      <c r="AE326" s="25"/>
      <c r="AF326" s="25"/>
      <c r="AG326" s="25"/>
    </row>
    <row r="327" spans="1:33" ht="30">
      <c r="A327" s="122" t="s">
        <v>949</v>
      </c>
      <c r="B327" s="5"/>
      <c r="C327" s="20" t="s">
        <v>60</v>
      </c>
      <c r="D327" s="20" t="s">
        <v>950</v>
      </c>
      <c r="E327" s="2" t="s">
        <v>62</v>
      </c>
      <c r="F327" s="20" t="s">
        <v>63</v>
      </c>
      <c r="G327" s="20"/>
      <c r="H327" s="144" t="e">
        <f t="shared" si="15"/>
        <v>#VALUE!</v>
      </c>
      <c r="I327" s="20" t="s">
        <v>70</v>
      </c>
      <c r="J327" s="20" t="s">
        <v>70</v>
      </c>
      <c r="K327" s="20" t="s">
        <v>564</v>
      </c>
      <c r="L327" s="54">
        <v>43086.996527777781</v>
      </c>
      <c r="M327" s="54">
        <v>43098.084722222222</v>
      </c>
      <c r="N327" s="54">
        <v>43098.085416666669</v>
      </c>
      <c r="O327" s="54"/>
      <c r="P327" s="54"/>
      <c r="Q327" s="20" t="s">
        <v>66</v>
      </c>
      <c r="R327" s="20"/>
      <c r="S327" s="25" t="s">
        <v>184</v>
      </c>
      <c r="T327" s="20"/>
      <c r="U327" s="54"/>
      <c r="V327" s="54"/>
      <c r="W327" s="54"/>
      <c r="X327" s="8">
        <f t="shared" si="16"/>
        <v>0</v>
      </c>
      <c r="Y327" s="8">
        <f t="shared" si="17"/>
        <v>0</v>
      </c>
      <c r="Z327" s="20"/>
      <c r="AA327" s="20"/>
      <c r="AB327" s="25"/>
      <c r="AC327" s="145" t="e">
        <f>VLOOKUP(H327, '[1]Technical Component'!$B$2:$C$217, 2, FALSE)</f>
        <v>#VALUE!</v>
      </c>
      <c r="AD327" s="25"/>
      <c r="AE327" s="25"/>
      <c r="AF327" s="25"/>
      <c r="AG327" s="25"/>
    </row>
    <row r="328" spans="1:33" ht="45">
      <c r="A328" s="125" t="s">
        <v>951</v>
      </c>
      <c r="B328" s="9"/>
      <c r="C328" s="83" t="s">
        <v>85</v>
      </c>
      <c r="D328" s="83" t="s">
        <v>952</v>
      </c>
      <c r="E328" s="2" t="s">
        <v>62</v>
      </c>
      <c r="F328" s="20" t="s">
        <v>238</v>
      </c>
      <c r="G328" s="20" t="s">
        <v>953</v>
      </c>
      <c r="H328" s="144" t="str">
        <f t="shared" si="15"/>
        <v>RM UI</v>
      </c>
      <c r="I328" s="20" t="s">
        <v>239</v>
      </c>
      <c r="J328" s="20" t="s">
        <v>294</v>
      </c>
      <c r="K328" s="20" t="s">
        <v>954</v>
      </c>
      <c r="L328" s="54">
        <v>42775.895833333336</v>
      </c>
      <c r="M328" s="54">
        <v>43112.459027777775</v>
      </c>
      <c r="N328" s="54">
        <v>43112.590277777781</v>
      </c>
      <c r="O328" s="54"/>
      <c r="P328" s="54"/>
      <c r="Q328" s="20" t="s">
        <v>88</v>
      </c>
      <c r="R328" s="20"/>
      <c r="S328" s="25" t="s">
        <v>0</v>
      </c>
      <c r="T328" s="20"/>
      <c r="U328" s="54"/>
      <c r="V328" s="54"/>
      <c r="W328" s="54"/>
      <c r="X328" s="8">
        <f t="shared" si="16"/>
        <v>0</v>
      </c>
      <c r="Y328" s="8">
        <f t="shared" si="17"/>
        <v>0</v>
      </c>
      <c r="Z328" s="20"/>
      <c r="AA328" s="20"/>
      <c r="AB328" s="25" t="s">
        <v>184</v>
      </c>
      <c r="AC328" s="145" t="e">
        <f>VLOOKUP(H328, '[1]Technical Component'!$B$2:$C$217, 2, FALSE)</f>
        <v>#N/A</v>
      </c>
      <c r="AD328" s="25"/>
      <c r="AE328" s="25"/>
      <c r="AF328" s="25"/>
      <c r="AG328" s="25" t="s">
        <v>955</v>
      </c>
    </row>
    <row r="329" spans="1:33" ht="45">
      <c r="A329" s="125" t="s">
        <v>956</v>
      </c>
      <c r="B329" s="9"/>
      <c r="C329" s="83" t="s">
        <v>85</v>
      </c>
      <c r="D329" s="83" t="s">
        <v>957</v>
      </c>
      <c r="E329" s="2" t="s">
        <v>62</v>
      </c>
      <c r="F329" s="20" t="s">
        <v>238</v>
      </c>
      <c r="G329" s="20" t="s">
        <v>953</v>
      </c>
      <c r="H329" s="144" t="str">
        <f t="shared" si="15"/>
        <v>RM UI</v>
      </c>
      <c r="I329" s="20" t="s">
        <v>239</v>
      </c>
      <c r="J329" s="20" t="s">
        <v>294</v>
      </c>
      <c r="K329" s="20" t="s">
        <v>193</v>
      </c>
      <c r="L329" s="54">
        <v>42775.895833333336</v>
      </c>
      <c r="M329" s="54">
        <v>43112.616666666669</v>
      </c>
      <c r="N329" s="54">
        <v>43116.456250000003</v>
      </c>
      <c r="O329" s="54"/>
      <c r="P329" s="54"/>
      <c r="Q329" s="20" t="s">
        <v>66</v>
      </c>
      <c r="R329" s="20"/>
      <c r="S329" s="25" t="s">
        <v>0</v>
      </c>
      <c r="T329" s="20"/>
      <c r="U329" s="54"/>
      <c r="V329" s="54"/>
      <c r="W329" s="54"/>
      <c r="X329" s="8">
        <f t="shared" si="16"/>
        <v>0</v>
      </c>
      <c r="Y329" s="8">
        <f t="shared" si="17"/>
        <v>0</v>
      </c>
      <c r="Z329" s="20"/>
      <c r="AA329" s="20"/>
      <c r="AB329" s="25" t="s">
        <v>184</v>
      </c>
      <c r="AC329" s="145" t="e">
        <f>VLOOKUP(H329, '[1]Technical Component'!$B$2:$C$217, 2, FALSE)</f>
        <v>#N/A</v>
      </c>
      <c r="AD329" s="25"/>
      <c r="AE329" s="25"/>
      <c r="AF329" s="25"/>
      <c r="AG329" s="25" t="s">
        <v>955</v>
      </c>
    </row>
    <row r="330" spans="1:33" ht="45">
      <c r="A330" s="125" t="s">
        <v>958</v>
      </c>
      <c r="B330" s="9"/>
      <c r="C330" s="83" t="s">
        <v>85</v>
      </c>
      <c r="D330" s="83" t="s">
        <v>959</v>
      </c>
      <c r="E330" s="2" t="s">
        <v>62</v>
      </c>
      <c r="F330" s="20" t="s">
        <v>238</v>
      </c>
      <c r="G330" s="20" t="s">
        <v>953</v>
      </c>
      <c r="H330" s="144" t="str">
        <f t="shared" si="15"/>
        <v>RM UI</v>
      </c>
      <c r="I330" s="20" t="s">
        <v>239</v>
      </c>
      <c r="J330" s="20" t="s">
        <v>239</v>
      </c>
      <c r="K330" s="20" t="s">
        <v>193</v>
      </c>
      <c r="L330" s="54"/>
      <c r="M330" s="54">
        <v>43112.623611111114</v>
      </c>
      <c r="N330" s="54">
        <v>43123.429166666669</v>
      </c>
      <c r="O330" s="54"/>
      <c r="P330" s="54"/>
      <c r="Q330" s="20"/>
      <c r="R330" s="20"/>
      <c r="S330" s="25" t="s">
        <v>0</v>
      </c>
      <c r="T330" s="20"/>
      <c r="U330" s="54"/>
      <c r="V330" s="54"/>
      <c r="W330" s="54"/>
      <c r="X330" s="8">
        <f t="shared" si="16"/>
        <v>0</v>
      </c>
      <c r="Y330" s="8">
        <f t="shared" si="17"/>
        <v>0</v>
      </c>
      <c r="Z330" s="20"/>
      <c r="AA330" s="20"/>
      <c r="AB330" s="25" t="s">
        <v>184</v>
      </c>
      <c r="AC330" s="145" t="e">
        <f>VLOOKUP(H330, '[1]Technical Component'!$B$2:$C$217, 2, FALSE)</f>
        <v>#N/A</v>
      </c>
      <c r="AD330" s="25"/>
      <c r="AE330" s="25"/>
      <c r="AF330" s="25"/>
      <c r="AG330" s="25" t="s">
        <v>955</v>
      </c>
    </row>
    <row r="331" spans="1:33" ht="45">
      <c r="A331" s="125" t="s">
        <v>960</v>
      </c>
      <c r="B331" s="9"/>
      <c r="C331" s="83" t="s">
        <v>85</v>
      </c>
      <c r="D331" s="83" t="s">
        <v>961</v>
      </c>
      <c r="E331" s="2" t="s">
        <v>62</v>
      </c>
      <c r="F331" s="20" t="s">
        <v>238</v>
      </c>
      <c r="G331" s="20" t="s">
        <v>953</v>
      </c>
      <c r="H331" s="144" t="str">
        <f t="shared" si="15"/>
        <v>RM UI</v>
      </c>
      <c r="I331" s="20" t="s">
        <v>239</v>
      </c>
      <c r="J331" s="20" t="s">
        <v>239</v>
      </c>
      <c r="K331" s="20" t="s">
        <v>193</v>
      </c>
      <c r="L331" s="54">
        <v>42837.895833333336</v>
      </c>
      <c r="M331" s="54">
        <v>43112.63958333333</v>
      </c>
      <c r="N331" s="54">
        <v>43123.429166666669</v>
      </c>
      <c r="O331" s="54"/>
      <c r="P331" s="54"/>
      <c r="Q331" s="20"/>
      <c r="R331" s="20"/>
      <c r="S331" s="25" t="s">
        <v>0</v>
      </c>
      <c r="T331" s="20"/>
      <c r="U331" s="54"/>
      <c r="V331" s="54"/>
      <c r="W331" s="54"/>
      <c r="X331" s="8">
        <f t="shared" si="16"/>
        <v>0</v>
      </c>
      <c r="Y331" s="8">
        <f t="shared" si="17"/>
        <v>0</v>
      </c>
      <c r="Z331" s="20"/>
      <c r="AA331" s="20"/>
      <c r="AB331" s="25" t="s">
        <v>184</v>
      </c>
      <c r="AC331" s="145" t="e">
        <f>VLOOKUP(H331, '[1]Technical Component'!$B$2:$C$217, 2, FALSE)</f>
        <v>#N/A</v>
      </c>
      <c r="AD331" s="25"/>
      <c r="AE331" s="25"/>
      <c r="AF331" s="25"/>
      <c r="AG331" s="25" t="s">
        <v>955</v>
      </c>
    </row>
    <row r="332" spans="1:33" ht="60">
      <c r="A332" s="125" t="s">
        <v>962</v>
      </c>
      <c r="B332" s="9"/>
      <c r="C332" s="83" t="s">
        <v>85</v>
      </c>
      <c r="D332" s="83" t="s">
        <v>963</v>
      </c>
      <c r="E332" s="2" t="s">
        <v>62</v>
      </c>
      <c r="F332" s="20" t="s">
        <v>238</v>
      </c>
      <c r="G332" s="20" t="s">
        <v>953</v>
      </c>
      <c r="H332" s="144" t="str">
        <f t="shared" si="15"/>
        <v>RM UI</v>
      </c>
      <c r="I332" s="20" t="s">
        <v>239</v>
      </c>
      <c r="J332" s="20" t="s">
        <v>239</v>
      </c>
      <c r="K332" s="20" t="s">
        <v>954</v>
      </c>
      <c r="L332" s="54">
        <v>42871.375</v>
      </c>
      <c r="M332" s="54">
        <v>43112.643055555556</v>
      </c>
      <c r="N332" s="54">
        <v>43123.429166666669</v>
      </c>
      <c r="O332" s="54"/>
      <c r="P332" s="54"/>
      <c r="Q332" s="20"/>
      <c r="R332" s="20"/>
      <c r="S332" s="25" t="s">
        <v>0</v>
      </c>
      <c r="T332" s="20"/>
      <c r="U332" s="54"/>
      <c r="V332" s="54"/>
      <c r="W332" s="54"/>
      <c r="X332" s="8">
        <f t="shared" si="16"/>
        <v>0</v>
      </c>
      <c r="Y332" s="8">
        <f t="shared" si="17"/>
        <v>0</v>
      </c>
      <c r="Z332" s="20"/>
      <c r="AA332" s="20"/>
      <c r="AB332" s="25" t="s">
        <v>184</v>
      </c>
      <c r="AC332" s="145" t="e">
        <f>VLOOKUP(H332, '[1]Technical Component'!$B$2:$C$217, 2, FALSE)</f>
        <v>#N/A</v>
      </c>
      <c r="AD332" s="25"/>
      <c r="AE332" s="25"/>
      <c r="AF332" s="25"/>
      <c r="AG332" s="25" t="s">
        <v>955</v>
      </c>
    </row>
    <row r="333" spans="1:33" ht="30">
      <c r="A333" s="122" t="s">
        <v>964</v>
      </c>
      <c r="B333" s="5" t="s">
        <v>965</v>
      </c>
      <c r="C333" s="20" t="s">
        <v>60</v>
      </c>
      <c r="D333" s="20" t="s">
        <v>966</v>
      </c>
      <c r="E333" s="2" t="s">
        <v>62</v>
      </c>
      <c r="F333" s="20" t="s">
        <v>297</v>
      </c>
      <c r="G333" s="45" t="s">
        <v>967</v>
      </c>
      <c r="H333" s="144" t="str">
        <f t="shared" si="15"/>
        <v>Retail Portfolio Manager</v>
      </c>
      <c r="I333" s="20" t="s">
        <v>429</v>
      </c>
      <c r="J333" s="20" t="s">
        <v>251</v>
      </c>
      <c r="K333" s="20" t="s">
        <v>193</v>
      </c>
      <c r="L333" s="54">
        <v>43101.001388888886</v>
      </c>
      <c r="M333" s="54">
        <v>43101.534722222219</v>
      </c>
      <c r="N333" s="54">
        <v>43101.62777777778</v>
      </c>
      <c r="O333" s="54">
        <v>43101.62777777778</v>
      </c>
      <c r="P333" s="54">
        <v>43105.578472222223</v>
      </c>
      <c r="Q333" s="21" t="s">
        <v>133</v>
      </c>
      <c r="R333" s="2" t="s">
        <v>21</v>
      </c>
      <c r="S333" s="20" t="s">
        <v>0</v>
      </c>
      <c r="T333" s="20" t="s">
        <v>1</v>
      </c>
      <c r="U333" s="55">
        <v>43101.005555555559</v>
      </c>
      <c r="V333" s="55">
        <v>43101.629166666666</v>
      </c>
      <c r="W333" s="55">
        <v>43101.51666666667</v>
      </c>
      <c r="X333" s="4">
        <f>(W333-U333)*24</f>
        <v>12.266666666662786</v>
      </c>
      <c r="Y333" s="4">
        <f>(V333-U333)*24</f>
        <v>14.966666666558012</v>
      </c>
      <c r="Z333" s="126" t="s">
        <v>968</v>
      </c>
      <c r="AA333" s="25" t="s">
        <v>969</v>
      </c>
      <c r="AB333" s="25" t="s">
        <v>0</v>
      </c>
      <c r="AC333" s="145" t="e">
        <f>VLOOKUP(H333, '[1]Technical Component'!$B$2:$C$217, 2, FALSE)</f>
        <v>#N/A</v>
      </c>
      <c r="AD333" s="45" t="s">
        <v>970</v>
      </c>
      <c r="AE333" s="21" t="s">
        <v>0</v>
      </c>
      <c r="AF333" s="20"/>
      <c r="AG333" s="25"/>
    </row>
    <row r="334" spans="1:33" ht="45">
      <c r="A334" s="122" t="s">
        <v>971</v>
      </c>
      <c r="B334" s="5" t="s">
        <v>972</v>
      </c>
      <c r="C334" s="20" t="s">
        <v>60</v>
      </c>
      <c r="D334" s="20" t="s">
        <v>776</v>
      </c>
      <c r="E334" s="2" t="s">
        <v>246</v>
      </c>
      <c r="F334" s="20" t="s">
        <v>704</v>
      </c>
      <c r="G334" s="45" t="s">
        <v>973</v>
      </c>
      <c r="H334" s="144" t="str">
        <f t="shared" si="15"/>
        <v>Facilities</v>
      </c>
      <c r="I334" s="20" t="s">
        <v>303</v>
      </c>
      <c r="J334" s="20" t="s">
        <v>974</v>
      </c>
      <c r="K334" s="20" t="s">
        <v>193</v>
      </c>
      <c r="L334" s="54">
        <v>43102.670138888891</v>
      </c>
      <c r="M334" s="54">
        <v>43102.693055555559</v>
      </c>
      <c r="N334" s="54">
        <v>43130.176388888889</v>
      </c>
      <c r="O334" s="54">
        <v>43102.694444444445</v>
      </c>
      <c r="P334" s="54">
        <v>43105.57916666667</v>
      </c>
      <c r="Q334" s="20" t="s">
        <v>151</v>
      </c>
      <c r="R334" s="20"/>
      <c r="S334" s="20" t="s">
        <v>0</v>
      </c>
      <c r="T334" s="20"/>
      <c r="U334" s="57"/>
      <c r="V334" s="57"/>
      <c r="W334" s="57"/>
      <c r="X334" s="4"/>
      <c r="Y334" s="4"/>
      <c r="Z334" s="25"/>
      <c r="AA334" s="25"/>
      <c r="AB334" s="25"/>
      <c r="AC334" s="145" t="e">
        <f>VLOOKUP(H334, '[1]Technical Component'!$B$2:$C$217, 2, FALSE)</f>
        <v>#N/A</v>
      </c>
      <c r="AD334" s="45" t="s">
        <v>975</v>
      </c>
      <c r="AE334" s="21" t="s">
        <v>0</v>
      </c>
      <c r="AF334" s="20"/>
      <c r="AG334" s="25"/>
    </row>
    <row r="335" spans="1:33" ht="30">
      <c r="A335" s="122" t="s">
        <v>976</v>
      </c>
      <c r="B335" s="5" t="s">
        <v>977</v>
      </c>
      <c r="C335" s="20" t="s">
        <v>60</v>
      </c>
      <c r="D335" s="20" t="s">
        <v>978</v>
      </c>
      <c r="E335" s="2" t="s">
        <v>62</v>
      </c>
      <c r="F335" s="20" t="s">
        <v>388</v>
      </c>
      <c r="G335" s="45" t="s">
        <v>979</v>
      </c>
      <c r="H335" s="144" t="str">
        <f t="shared" si="15"/>
        <v>AWS Batch Import</v>
      </c>
      <c r="I335" s="20" t="s">
        <v>980</v>
      </c>
      <c r="J335" s="20" t="s">
        <v>303</v>
      </c>
      <c r="K335" s="20" t="s">
        <v>193</v>
      </c>
      <c r="L335" s="54">
        <v>43103.958333333336</v>
      </c>
      <c r="M335" s="54">
        <v>43104.597916666666</v>
      </c>
      <c r="N335" s="54">
        <v>43104.694444444445</v>
      </c>
      <c r="O335" s="54">
        <v>43104.694444444445</v>
      </c>
      <c r="P335" s="54">
        <v>43118.684027777781</v>
      </c>
      <c r="Q335" s="20" t="s">
        <v>88</v>
      </c>
      <c r="R335" s="20"/>
      <c r="S335" s="20" t="s">
        <v>0</v>
      </c>
      <c r="T335" s="20"/>
      <c r="U335" s="57"/>
      <c r="V335" s="57"/>
      <c r="W335" s="57"/>
      <c r="X335" s="4"/>
      <c r="Y335" s="4"/>
      <c r="Z335" s="25" t="s">
        <v>981</v>
      </c>
      <c r="AA335" s="25"/>
      <c r="AB335" s="25" t="s">
        <v>184</v>
      </c>
      <c r="AC335" s="145" t="str">
        <f>VLOOKUP(H335, '[1]Technical Component'!$B$2:$C$217, 2, FALSE)</f>
        <v>Yes</v>
      </c>
      <c r="AD335" s="45" t="s">
        <v>982</v>
      </c>
      <c r="AE335" s="21" t="s">
        <v>184</v>
      </c>
      <c r="AF335" s="20"/>
      <c r="AG335" s="25"/>
    </row>
    <row r="336" spans="1:33" ht="45">
      <c r="A336" s="122" t="s">
        <v>983</v>
      </c>
      <c r="B336" s="5" t="s">
        <v>984</v>
      </c>
      <c r="C336" s="20" t="s">
        <v>60</v>
      </c>
      <c r="D336" s="20" t="s">
        <v>985</v>
      </c>
      <c r="E336" s="2" t="s">
        <v>62</v>
      </c>
      <c r="F336" s="20" t="s">
        <v>238</v>
      </c>
      <c r="G336" s="45" t="s">
        <v>986</v>
      </c>
      <c r="H336" s="144" t="str">
        <f t="shared" si="15"/>
        <v>RM MPower</v>
      </c>
      <c r="I336" s="20" t="s">
        <v>691</v>
      </c>
      <c r="J336" s="20" t="s">
        <v>294</v>
      </c>
      <c r="K336" s="20" t="s">
        <v>193</v>
      </c>
      <c r="L336" s="54">
        <v>43104.664583333331</v>
      </c>
      <c r="M336" s="54">
        <v>43105.614583333336</v>
      </c>
      <c r="N336" s="54">
        <v>43105.668055555558</v>
      </c>
      <c r="O336" s="54">
        <v>43105.668055555558</v>
      </c>
      <c r="P336" s="54">
        <v>43105.670138888891</v>
      </c>
      <c r="Q336" s="20" t="s">
        <v>151</v>
      </c>
      <c r="R336" s="20"/>
      <c r="S336" s="20" t="s">
        <v>0</v>
      </c>
      <c r="T336" s="20"/>
      <c r="U336" s="57"/>
      <c r="V336" s="57"/>
      <c r="W336" s="57"/>
      <c r="X336" s="4"/>
      <c r="Y336" s="4"/>
      <c r="Z336" s="25" t="s">
        <v>987</v>
      </c>
      <c r="AA336" s="25"/>
      <c r="AB336" s="25" t="s">
        <v>184</v>
      </c>
      <c r="AC336" s="145" t="e">
        <f>VLOOKUP(H336, '[1]Technical Component'!$B$2:$C$217, 2, FALSE)</f>
        <v>#N/A</v>
      </c>
      <c r="AD336" s="45" t="s">
        <v>691</v>
      </c>
      <c r="AE336" s="21" t="s">
        <v>0</v>
      </c>
      <c r="AF336" s="20"/>
      <c r="AG336" s="25"/>
    </row>
    <row r="337" spans="1:33" ht="45">
      <c r="A337" s="122" t="s">
        <v>988</v>
      </c>
      <c r="B337" s="5" t="s">
        <v>989</v>
      </c>
      <c r="C337" s="20" t="s">
        <v>60</v>
      </c>
      <c r="D337" s="20" t="s">
        <v>990</v>
      </c>
      <c r="E337" s="2" t="s">
        <v>62</v>
      </c>
      <c r="F337" s="20" t="s">
        <v>351</v>
      </c>
      <c r="G337" s="45" t="s">
        <v>991</v>
      </c>
      <c r="H337" s="144" t="str">
        <f t="shared" si="15"/>
        <v>Quotespeed Application Service</v>
      </c>
      <c r="I337" s="20" t="s">
        <v>284</v>
      </c>
      <c r="J337" s="20" t="s">
        <v>284</v>
      </c>
      <c r="K337" s="20" t="s">
        <v>193</v>
      </c>
      <c r="L337" s="54">
        <v>43109.314583333333</v>
      </c>
      <c r="M337" s="54">
        <v>43109.347916666666</v>
      </c>
      <c r="N337" s="54">
        <v>43109.350694444445</v>
      </c>
      <c r="O337" s="54">
        <v>43109.350694444445</v>
      </c>
      <c r="P337" s="54">
        <v>43124.693055555559</v>
      </c>
      <c r="Q337" s="21" t="s">
        <v>201</v>
      </c>
      <c r="R337" s="33" t="s">
        <v>23</v>
      </c>
      <c r="S337" s="20" t="s">
        <v>0</v>
      </c>
      <c r="T337" s="20" t="s">
        <v>12</v>
      </c>
      <c r="U337" s="55">
        <v>43109.314583333333</v>
      </c>
      <c r="V337" s="55">
        <v>43109.345833333333</v>
      </c>
      <c r="W337" s="55">
        <v>43109.322916666664</v>
      </c>
      <c r="X337" s="4">
        <f t="shared" ref="X337:X394" si="18">(W337-U337)*24</f>
        <v>0.19999999995343387</v>
      </c>
      <c r="Y337" s="4">
        <f t="shared" ref="Y337:Y394" si="19">(V337-U337)*24</f>
        <v>0.75</v>
      </c>
      <c r="Z337" s="126" t="s">
        <v>992</v>
      </c>
      <c r="AA337" s="25" t="s">
        <v>969</v>
      </c>
      <c r="AB337" s="25" t="s">
        <v>0</v>
      </c>
      <c r="AC337" s="145" t="str">
        <f>VLOOKUP(H337, '[1]Technical Component'!$B$2:$C$217, 2, FALSE)</f>
        <v>Yes</v>
      </c>
      <c r="AD337" s="45" t="s">
        <v>341</v>
      </c>
      <c r="AE337" s="21" t="s">
        <v>0</v>
      </c>
      <c r="AF337" s="20"/>
      <c r="AG337" s="25"/>
    </row>
    <row r="338" spans="1:33" ht="45">
      <c r="A338" s="122" t="s">
        <v>993</v>
      </c>
      <c r="B338" s="5" t="s">
        <v>994</v>
      </c>
      <c r="C338" s="20" t="s">
        <v>60</v>
      </c>
      <c r="D338" s="20" t="s">
        <v>995</v>
      </c>
      <c r="E338" s="2" t="s">
        <v>62</v>
      </c>
      <c r="F338" s="20" t="s">
        <v>996</v>
      </c>
      <c r="G338" s="45" t="s">
        <v>997</v>
      </c>
      <c r="H338" s="144" t="str">
        <f t="shared" si="15"/>
        <v>Mobile Advisor Service</v>
      </c>
      <c r="I338" s="20" t="s">
        <v>998</v>
      </c>
      <c r="J338" s="20" t="s">
        <v>669</v>
      </c>
      <c r="K338" s="20" t="s">
        <v>193</v>
      </c>
      <c r="L338" s="54">
        <v>43110.129861111112</v>
      </c>
      <c r="M338" s="54">
        <v>43110.189583333333</v>
      </c>
      <c r="N338" s="54">
        <v>43110.213888888888</v>
      </c>
      <c r="O338" s="54">
        <v>43110.213888888888</v>
      </c>
      <c r="P338" s="54">
        <v>43207.52847222222</v>
      </c>
      <c r="Q338" s="20" t="s">
        <v>133</v>
      </c>
      <c r="R338" s="20"/>
      <c r="S338" s="20" t="s">
        <v>184</v>
      </c>
      <c r="T338" s="20"/>
      <c r="U338" s="57"/>
      <c r="V338" s="57"/>
      <c r="W338" s="57"/>
      <c r="X338" s="4"/>
      <c r="Y338" s="4"/>
      <c r="Z338" s="25"/>
      <c r="AA338" s="25"/>
      <c r="AB338" s="25"/>
      <c r="AC338" s="145" t="e">
        <f>VLOOKUP(H338, '[1]Technical Component'!$B$2:$C$217, 2, FALSE)</f>
        <v>#N/A</v>
      </c>
      <c r="AD338" s="45" t="s">
        <v>999</v>
      </c>
      <c r="AE338" s="21" t="s">
        <v>0</v>
      </c>
      <c r="AF338" s="20"/>
      <c r="AG338" s="25"/>
    </row>
    <row r="339" spans="1:33" ht="45">
      <c r="A339" s="122" t="s">
        <v>1000</v>
      </c>
      <c r="B339" s="5" t="s">
        <v>1001</v>
      </c>
      <c r="C339" s="20" t="s">
        <v>60</v>
      </c>
      <c r="D339" s="20" t="s">
        <v>1002</v>
      </c>
      <c r="E339" s="2" t="s">
        <v>62</v>
      </c>
      <c r="F339" s="20" t="s">
        <v>351</v>
      </c>
      <c r="G339" s="45" t="s">
        <v>991</v>
      </c>
      <c r="H339" s="144" t="str">
        <f t="shared" si="15"/>
        <v>Quotespeed Application Service</v>
      </c>
      <c r="I339" s="20" t="s">
        <v>251</v>
      </c>
      <c r="J339" s="20" t="s">
        <v>251</v>
      </c>
      <c r="K339" s="20" t="s">
        <v>193</v>
      </c>
      <c r="L339" s="54">
        <v>43115.4</v>
      </c>
      <c r="M339" s="54">
        <v>43115.422222222223</v>
      </c>
      <c r="N339" s="54">
        <v>43115.474305555559</v>
      </c>
      <c r="O339" s="54">
        <v>43115.474305555559</v>
      </c>
      <c r="P339" s="54">
        <v>43124.947222222225</v>
      </c>
      <c r="Q339" s="21" t="s">
        <v>201</v>
      </c>
      <c r="R339" s="33" t="s">
        <v>23</v>
      </c>
      <c r="S339" s="20" t="s">
        <v>0</v>
      </c>
      <c r="T339" s="20" t="s">
        <v>12</v>
      </c>
      <c r="U339" s="55">
        <v>43115.4</v>
      </c>
      <c r="V339" s="55">
        <v>43115.472916666666</v>
      </c>
      <c r="W339" s="55">
        <v>43115.415277777778</v>
      </c>
      <c r="X339" s="4">
        <f t="shared" si="18"/>
        <v>0.36666666663950309</v>
      </c>
      <c r="Y339" s="4">
        <f t="shared" si="19"/>
        <v>1.7499999999417923</v>
      </c>
      <c r="Z339" s="126" t="s">
        <v>1003</v>
      </c>
      <c r="AA339" s="25" t="s">
        <v>969</v>
      </c>
      <c r="AB339" s="25" t="s">
        <v>0</v>
      </c>
      <c r="AC339" s="145" t="str">
        <f>VLOOKUP(H339, '[1]Technical Component'!$B$2:$C$217, 2, FALSE)</f>
        <v>Yes</v>
      </c>
      <c r="AD339" s="45" t="s">
        <v>341</v>
      </c>
      <c r="AE339" s="21" t="s">
        <v>0</v>
      </c>
      <c r="AF339" s="20"/>
      <c r="AG339" s="25" t="s">
        <v>1004</v>
      </c>
    </row>
    <row r="340" spans="1:33" ht="45">
      <c r="A340" s="122" t="s">
        <v>1005</v>
      </c>
      <c r="B340" s="5" t="s">
        <v>1006</v>
      </c>
      <c r="C340" s="20" t="s">
        <v>60</v>
      </c>
      <c r="D340" s="20" t="s">
        <v>1007</v>
      </c>
      <c r="E340" s="2" t="s">
        <v>62</v>
      </c>
      <c r="F340" s="20" t="s">
        <v>351</v>
      </c>
      <c r="G340" s="45" t="s">
        <v>991</v>
      </c>
      <c r="H340" s="144" t="str">
        <f t="shared" si="15"/>
        <v>Quotespeed Application Service</v>
      </c>
      <c r="I340" s="20" t="s">
        <v>452</v>
      </c>
      <c r="J340" s="20" t="s">
        <v>452</v>
      </c>
      <c r="K340" s="20" t="s">
        <v>193</v>
      </c>
      <c r="L340" s="54">
        <v>43121.845833333333</v>
      </c>
      <c r="M340" s="54">
        <v>43121.867361111108</v>
      </c>
      <c r="N340" s="54">
        <v>43121.879166666666</v>
      </c>
      <c r="O340" s="54">
        <v>43121.879166666666</v>
      </c>
      <c r="P340" s="54">
        <v>43129.587500000001</v>
      </c>
      <c r="Q340" s="21" t="s">
        <v>201</v>
      </c>
      <c r="R340" s="33" t="s">
        <v>1008</v>
      </c>
      <c r="S340" s="20" t="s">
        <v>0</v>
      </c>
      <c r="T340" s="20" t="s">
        <v>12</v>
      </c>
      <c r="U340" s="55">
        <v>43121.842361111114</v>
      </c>
      <c r="V340" s="55">
        <v>43121.878472222219</v>
      </c>
      <c r="W340" s="55">
        <v>43121.845833333333</v>
      </c>
      <c r="X340" s="4">
        <f t="shared" si="18"/>
        <v>8.3333333255723119E-2</v>
      </c>
      <c r="Y340" s="4">
        <f t="shared" si="19"/>
        <v>0.86666666652308777</v>
      </c>
      <c r="Z340" s="126" t="s">
        <v>1009</v>
      </c>
      <c r="AA340" s="25" t="s">
        <v>969</v>
      </c>
      <c r="AB340" s="25" t="s">
        <v>0</v>
      </c>
      <c r="AC340" s="145" t="str">
        <f>VLOOKUP(H340, '[1]Technical Component'!$B$2:$C$217, 2, FALSE)</f>
        <v>Yes</v>
      </c>
      <c r="AD340" s="45" t="s">
        <v>341</v>
      </c>
      <c r="AE340" s="21" t="s">
        <v>0</v>
      </c>
      <c r="AF340" s="20"/>
      <c r="AG340" s="25"/>
    </row>
    <row r="341" spans="1:33" ht="45">
      <c r="A341" s="122" t="s">
        <v>1010</v>
      </c>
      <c r="B341" s="5" t="s">
        <v>1011</v>
      </c>
      <c r="C341" s="20" t="s">
        <v>60</v>
      </c>
      <c r="D341" s="20" t="s">
        <v>1012</v>
      </c>
      <c r="E341" s="2" t="s">
        <v>62</v>
      </c>
      <c r="F341" s="20" t="s">
        <v>529</v>
      </c>
      <c r="G341" s="45" t="s">
        <v>1013</v>
      </c>
      <c r="H341" s="144" t="str">
        <f t="shared" si="15"/>
        <v>PBX System</v>
      </c>
      <c r="I341" s="20" t="s">
        <v>762</v>
      </c>
      <c r="J341" s="20" t="s">
        <v>235</v>
      </c>
      <c r="K341" s="20" t="s">
        <v>193</v>
      </c>
      <c r="L341" s="54">
        <v>43122.34652777778</v>
      </c>
      <c r="M341" s="54">
        <v>43122.362500000003</v>
      </c>
      <c r="N341" s="54">
        <v>43122.386805555558</v>
      </c>
      <c r="O341" s="54">
        <v>43122.386805555558</v>
      </c>
      <c r="P341" s="54">
        <v>43132.453472222223</v>
      </c>
      <c r="Q341" s="20" t="s">
        <v>151</v>
      </c>
      <c r="R341" s="20"/>
      <c r="S341" s="20" t="s">
        <v>0</v>
      </c>
      <c r="T341" s="20"/>
      <c r="U341" s="57"/>
      <c r="V341" s="57"/>
      <c r="W341" s="57"/>
      <c r="X341" s="4"/>
      <c r="Y341" s="4"/>
      <c r="Z341" s="25"/>
      <c r="AA341" s="25"/>
      <c r="AB341" s="25"/>
      <c r="AC341" s="145" t="str">
        <f>VLOOKUP(H341, '[1]Technical Component'!$B$2:$C$217, 2, FALSE)</f>
        <v>Yes</v>
      </c>
      <c r="AD341" s="45" t="s">
        <v>1014</v>
      </c>
      <c r="AE341" s="21" t="s">
        <v>184</v>
      </c>
      <c r="AF341" s="20"/>
      <c r="AG341" s="25"/>
    </row>
    <row r="342" spans="1:33" ht="60">
      <c r="A342" s="122" t="s">
        <v>1015</v>
      </c>
      <c r="B342" s="5" t="s">
        <v>1016</v>
      </c>
      <c r="C342" s="20" t="s">
        <v>85</v>
      </c>
      <c r="D342" s="20" t="s">
        <v>1017</v>
      </c>
      <c r="E342" s="2" t="s">
        <v>62</v>
      </c>
      <c r="F342" s="20" t="s">
        <v>574</v>
      </c>
      <c r="G342" s="45" t="s">
        <v>1018</v>
      </c>
      <c r="H342" s="144" t="str">
        <f t="shared" si="15"/>
        <v>Gemfire/Gemfire 8</v>
      </c>
      <c r="I342" s="20" t="s">
        <v>1019</v>
      </c>
      <c r="J342" s="20" t="s">
        <v>645</v>
      </c>
      <c r="K342" s="20" t="s">
        <v>1020</v>
      </c>
      <c r="L342" s="54">
        <v>43122.688194444447</v>
      </c>
      <c r="M342" s="54">
        <v>43122.882638888892</v>
      </c>
      <c r="N342" s="54">
        <v>43123.164583333331</v>
      </c>
      <c r="O342" s="54">
        <v>43123.164583333331</v>
      </c>
      <c r="P342" s="54">
        <v>43136.678472222222</v>
      </c>
      <c r="Q342" s="20" t="s">
        <v>136</v>
      </c>
      <c r="R342" s="20"/>
      <c r="S342" s="20" t="s">
        <v>0</v>
      </c>
      <c r="T342" s="20"/>
      <c r="U342" s="57"/>
      <c r="V342" s="57"/>
      <c r="W342" s="57"/>
      <c r="X342" s="4"/>
      <c r="Y342" s="4"/>
      <c r="Z342" s="25"/>
      <c r="AA342" s="25"/>
      <c r="AB342" s="25"/>
      <c r="AC342" s="145" t="e">
        <f>VLOOKUP(H342, '[1]Technical Component'!$B$2:$C$217, 2, FALSE)</f>
        <v>#N/A</v>
      </c>
      <c r="AD342" s="45" t="s">
        <v>1021</v>
      </c>
      <c r="AE342" s="21" t="s">
        <v>0</v>
      </c>
      <c r="AF342" s="20"/>
      <c r="AG342" s="25"/>
    </row>
    <row r="343" spans="1:33" ht="45">
      <c r="A343" s="122" t="s">
        <v>1022</v>
      </c>
      <c r="B343" s="5" t="s">
        <v>1023</v>
      </c>
      <c r="C343" s="20" t="s">
        <v>60</v>
      </c>
      <c r="D343" s="20" t="s">
        <v>1024</v>
      </c>
      <c r="E343" s="2" t="s">
        <v>62</v>
      </c>
      <c r="F343" s="20" t="s">
        <v>233</v>
      </c>
      <c r="G343" s="45" t="s">
        <v>1025</v>
      </c>
      <c r="H343" s="144" t="str">
        <f t="shared" si="15"/>
        <v>Corporate LAN</v>
      </c>
      <c r="I343" s="20" t="s">
        <v>318</v>
      </c>
      <c r="J343" s="20" t="s">
        <v>256</v>
      </c>
      <c r="K343" s="20" t="s">
        <v>193</v>
      </c>
      <c r="L343" s="54">
        <v>43124.129166666666</v>
      </c>
      <c r="M343" s="54">
        <v>43124.154166666667</v>
      </c>
      <c r="N343" s="54">
        <v>43124.447916666664</v>
      </c>
      <c r="O343" s="54">
        <v>43124.447916666664</v>
      </c>
      <c r="P343" s="54">
        <v>43131.450694444444</v>
      </c>
      <c r="Q343" s="20" t="s">
        <v>151</v>
      </c>
      <c r="R343" s="20"/>
      <c r="S343" s="20" t="s">
        <v>184</v>
      </c>
      <c r="T343" s="20"/>
      <c r="U343" s="57"/>
      <c r="V343" s="57"/>
      <c r="W343" s="57"/>
      <c r="X343" s="4"/>
      <c r="Y343" s="4"/>
      <c r="Z343" s="25"/>
      <c r="AA343" s="25"/>
      <c r="AB343" s="25"/>
      <c r="AC343" s="145" t="str">
        <f>VLOOKUP(H343, '[1]Technical Component'!$B$2:$C$217, 2, FALSE)</f>
        <v>Yes</v>
      </c>
      <c r="AD343" s="45" t="s">
        <v>318</v>
      </c>
      <c r="AE343" s="21" t="s">
        <v>0</v>
      </c>
      <c r="AF343" s="20"/>
      <c r="AG343" s="25"/>
    </row>
    <row r="344" spans="1:33" ht="45">
      <c r="A344" s="122" t="s">
        <v>1026</v>
      </c>
      <c r="B344" s="5" t="s">
        <v>1027</v>
      </c>
      <c r="C344" s="20" t="s">
        <v>60</v>
      </c>
      <c r="D344" s="20" t="s">
        <v>1028</v>
      </c>
      <c r="E344" s="2" t="s">
        <v>62</v>
      </c>
      <c r="F344" s="20" t="s">
        <v>233</v>
      </c>
      <c r="G344" s="45" t="s">
        <v>1029</v>
      </c>
      <c r="H344" s="144" t="str">
        <f t="shared" si="15"/>
        <v>WAN</v>
      </c>
      <c r="I344" s="20" t="s">
        <v>1030</v>
      </c>
      <c r="J344" s="20" t="s">
        <v>481</v>
      </c>
      <c r="K344" s="20" t="s">
        <v>193</v>
      </c>
      <c r="L344" s="54">
        <v>43130.423611111109</v>
      </c>
      <c r="M344" s="54">
        <v>43130.474999999999</v>
      </c>
      <c r="N344" s="54">
        <v>43130.477777777778</v>
      </c>
      <c r="O344" s="54">
        <v>43130.477777777778</v>
      </c>
      <c r="P344" s="54">
        <v>43153.52847222222</v>
      </c>
      <c r="Q344" s="20" t="s">
        <v>201</v>
      </c>
      <c r="R344" s="20"/>
      <c r="S344" s="20" t="s">
        <v>0</v>
      </c>
      <c r="T344" s="20"/>
      <c r="U344" s="57"/>
      <c r="V344" s="57"/>
      <c r="W344" s="57"/>
      <c r="X344" s="4"/>
      <c r="Y344" s="4"/>
      <c r="Z344" s="25"/>
      <c r="AA344" s="25"/>
      <c r="AB344" s="25"/>
      <c r="AC344" s="145" t="str">
        <f>VLOOKUP(H344, '[1]Technical Component'!$B$2:$C$217, 2, FALSE)</f>
        <v>Yes</v>
      </c>
      <c r="AD344" s="45" t="s">
        <v>1014</v>
      </c>
      <c r="AE344" s="21" t="s">
        <v>0</v>
      </c>
      <c r="AF344" s="20"/>
      <c r="AG344" s="25"/>
    </row>
    <row r="345" spans="1:33" ht="45">
      <c r="A345" s="122" t="s">
        <v>1031</v>
      </c>
      <c r="B345" s="5" t="s">
        <v>1032</v>
      </c>
      <c r="C345" s="20" t="s">
        <v>60</v>
      </c>
      <c r="D345" s="20" t="s">
        <v>1033</v>
      </c>
      <c r="E345" s="2" t="s">
        <v>62</v>
      </c>
      <c r="F345" s="20" t="s">
        <v>750</v>
      </c>
      <c r="G345" s="45" t="s">
        <v>1034</v>
      </c>
      <c r="H345" s="144" t="str">
        <f t="shared" si="15"/>
        <v>Feed Handler - Multicast</v>
      </c>
      <c r="I345" s="20" t="s">
        <v>341</v>
      </c>
      <c r="J345" s="20" t="s">
        <v>303</v>
      </c>
      <c r="K345" s="20" t="s">
        <v>193</v>
      </c>
      <c r="L345" s="54">
        <v>43133.530555555553</v>
      </c>
      <c r="M345" s="54">
        <v>43133.563888888886</v>
      </c>
      <c r="N345" s="54">
        <v>43133.567361111112</v>
      </c>
      <c r="O345" s="54">
        <v>43133.567361111112</v>
      </c>
      <c r="P345" s="54">
        <v>43147.497916666667</v>
      </c>
      <c r="Q345" s="20" t="s">
        <v>133</v>
      </c>
      <c r="R345" s="20"/>
      <c r="S345" s="20" t="s">
        <v>0</v>
      </c>
      <c r="T345" s="20"/>
      <c r="U345" s="57"/>
      <c r="V345" s="57"/>
      <c r="W345" s="57"/>
      <c r="X345" s="4"/>
      <c r="Y345" s="4"/>
      <c r="Z345" s="25"/>
      <c r="AA345" s="25"/>
      <c r="AB345" s="25" t="s">
        <v>184</v>
      </c>
      <c r="AC345" s="145" t="e">
        <f>VLOOKUP(H345, '[1]Technical Component'!$B$2:$C$217, 2, FALSE)</f>
        <v>#N/A</v>
      </c>
      <c r="AD345" s="45" t="s">
        <v>568</v>
      </c>
      <c r="AE345" s="21" t="s">
        <v>0</v>
      </c>
      <c r="AF345" s="20"/>
      <c r="AG345" s="25"/>
    </row>
    <row r="346" spans="1:33" ht="30">
      <c r="A346" s="122" t="s">
        <v>1035</v>
      </c>
      <c r="B346" s="5" t="s">
        <v>1036</v>
      </c>
      <c r="C346" s="20" t="s">
        <v>60</v>
      </c>
      <c r="D346" s="20" t="s">
        <v>1037</v>
      </c>
      <c r="E346" s="2" t="s">
        <v>62</v>
      </c>
      <c r="F346" s="20" t="s">
        <v>233</v>
      </c>
      <c r="G346" s="45" t="s">
        <v>1029</v>
      </c>
      <c r="H346" s="144" t="str">
        <f t="shared" si="15"/>
        <v>WAN</v>
      </c>
      <c r="I346" s="20" t="s">
        <v>225</v>
      </c>
      <c r="J346" s="20" t="s">
        <v>481</v>
      </c>
      <c r="K346" s="20" t="s">
        <v>193</v>
      </c>
      <c r="L346" s="54">
        <v>43134.559027777781</v>
      </c>
      <c r="M346" s="54">
        <v>43134.576388888891</v>
      </c>
      <c r="N346" s="54">
        <v>43134.647222222222</v>
      </c>
      <c r="O346" s="54">
        <v>43134.647222222222</v>
      </c>
      <c r="P346" s="54">
        <v>43165.628472222219</v>
      </c>
      <c r="Q346" s="20" t="s">
        <v>88</v>
      </c>
      <c r="R346" s="20"/>
      <c r="S346" s="20" t="s">
        <v>184</v>
      </c>
      <c r="T346" s="20"/>
      <c r="U346" s="57"/>
      <c r="V346" s="57"/>
      <c r="W346" s="57"/>
      <c r="X346" s="4"/>
      <c r="Y346" s="4"/>
      <c r="Z346" s="25"/>
      <c r="AA346" s="25"/>
      <c r="AB346" s="25"/>
      <c r="AC346" s="145" t="str">
        <f>VLOOKUP(H346, '[1]Technical Component'!$B$2:$C$217, 2, FALSE)</f>
        <v>Yes</v>
      </c>
      <c r="AD346" s="45" t="s">
        <v>1014</v>
      </c>
      <c r="AE346" s="21" t="s">
        <v>0</v>
      </c>
      <c r="AF346" s="20"/>
      <c r="AG346" s="25"/>
    </row>
    <row r="347" spans="1:33" ht="30">
      <c r="A347" s="122" t="s">
        <v>1038</v>
      </c>
      <c r="B347" s="5" t="s">
        <v>1039</v>
      </c>
      <c r="C347" s="20" t="s">
        <v>60</v>
      </c>
      <c r="D347" s="20" t="s">
        <v>1040</v>
      </c>
      <c r="E347" s="2" t="s">
        <v>62</v>
      </c>
      <c r="F347" s="20" t="s">
        <v>259</v>
      </c>
      <c r="G347" s="45" t="s">
        <v>1041</v>
      </c>
      <c r="H347" s="144" t="str">
        <f t="shared" si="15"/>
        <v>AEM</v>
      </c>
      <c r="I347" s="20" t="s">
        <v>629</v>
      </c>
      <c r="J347" s="20" t="s">
        <v>645</v>
      </c>
      <c r="K347" s="20" t="s">
        <v>193</v>
      </c>
      <c r="L347" s="54">
        <v>43136.386111111111</v>
      </c>
      <c r="M347" s="54">
        <v>43136.477083333331</v>
      </c>
      <c r="N347" s="54">
        <v>43136.510416666664</v>
      </c>
      <c r="O347" s="54">
        <v>43136.510416666664</v>
      </c>
      <c r="P347" s="54">
        <v>43144.696527777778</v>
      </c>
      <c r="Q347" s="20" t="s">
        <v>88</v>
      </c>
      <c r="R347" s="20"/>
      <c r="S347" s="20" t="s">
        <v>0</v>
      </c>
      <c r="T347" s="20"/>
      <c r="U347" s="57"/>
      <c r="V347" s="57"/>
      <c r="W347" s="57"/>
      <c r="X347" s="4"/>
      <c r="Y347" s="4"/>
      <c r="Z347" s="25"/>
      <c r="AA347" s="25"/>
      <c r="AB347" s="25" t="s">
        <v>184</v>
      </c>
      <c r="AC347" s="145" t="e">
        <f>VLOOKUP(H347, '[1]Technical Component'!$B$2:$C$217, 2, FALSE)</f>
        <v>#N/A</v>
      </c>
      <c r="AD347" s="45" t="s">
        <v>429</v>
      </c>
      <c r="AE347" s="21" t="s">
        <v>0</v>
      </c>
      <c r="AF347" s="20"/>
      <c r="AG347" s="25"/>
    </row>
    <row r="348" spans="1:33" ht="45">
      <c r="A348" s="122" t="s">
        <v>1042</v>
      </c>
      <c r="B348" s="5" t="s">
        <v>1043</v>
      </c>
      <c r="C348" s="20" t="s">
        <v>60</v>
      </c>
      <c r="D348" s="20" t="s">
        <v>1044</v>
      </c>
      <c r="E348" s="2" t="s">
        <v>62</v>
      </c>
      <c r="F348" s="20" t="s">
        <v>1045</v>
      </c>
      <c r="G348" s="45" t="s">
        <v>1046</v>
      </c>
      <c r="H348" s="144" t="str">
        <f t="shared" si="15"/>
        <v>Managed Portfolios US TAMP</v>
      </c>
      <c r="I348" s="20" t="s">
        <v>1047</v>
      </c>
      <c r="J348" s="20" t="s">
        <v>645</v>
      </c>
      <c r="K348" s="20" t="s">
        <v>193</v>
      </c>
      <c r="L348" s="54">
        <v>43136.520833333336</v>
      </c>
      <c r="M348" s="54">
        <v>43136.52847222222</v>
      </c>
      <c r="N348" s="54">
        <v>43136.563194444447</v>
      </c>
      <c r="O348" s="54">
        <v>43136.563194444447</v>
      </c>
      <c r="P348" s="54">
        <v>43165.466666666667</v>
      </c>
      <c r="Q348" s="20" t="s">
        <v>201</v>
      </c>
      <c r="R348" s="20"/>
      <c r="S348" s="20" t="s">
        <v>0</v>
      </c>
      <c r="T348" s="20"/>
      <c r="U348" s="57"/>
      <c r="V348" s="57"/>
      <c r="W348" s="57"/>
      <c r="X348" s="4"/>
      <c r="Y348" s="4"/>
      <c r="Z348" s="25"/>
      <c r="AA348" s="25"/>
      <c r="AB348" s="25" t="s">
        <v>184</v>
      </c>
      <c r="AC348" s="145" t="e">
        <f>VLOOKUP(H348, '[1]Technical Component'!$B$2:$C$217, 2, FALSE)</f>
        <v>#N/A</v>
      </c>
      <c r="AD348" s="45" t="s">
        <v>1048</v>
      </c>
      <c r="AE348" s="21" t="s">
        <v>184</v>
      </c>
      <c r="AF348" s="20"/>
      <c r="AG348" s="25"/>
    </row>
    <row r="349" spans="1:33" ht="45">
      <c r="A349" s="122" t="s">
        <v>1049</v>
      </c>
      <c r="B349" s="5" t="s">
        <v>1050</v>
      </c>
      <c r="C349" s="20" t="s">
        <v>60</v>
      </c>
      <c r="D349" s="20" t="s">
        <v>1051</v>
      </c>
      <c r="E349" s="2" t="s">
        <v>62</v>
      </c>
      <c r="F349" s="20" t="s">
        <v>351</v>
      </c>
      <c r="G349" s="45" t="s">
        <v>991</v>
      </c>
      <c r="H349" s="144" t="str">
        <f t="shared" si="15"/>
        <v>Quotespeed Application Service</v>
      </c>
      <c r="I349" s="20" t="s">
        <v>341</v>
      </c>
      <c r="J349" s="20" t="s">
        <v>481</v>
      </c>
      <c r="K349" s="20" t="s">
        <v>193</v>
      </c>
      <c r="L349" s="54">
        <v>43137.413194444445</v>
      </c>
      <c r="M349" s="54">
        <v>43137.428472222222</v>
      </c>
      <c r="N349" s="54">
        <v>43137.449305555558</v>
      </c>
      <c r="O349" s="54">
        <v>43137.449305555558</v>
      </c>
      <c r="P349" s="54">
        <v>43165.84375</v>
      </c>
      <c r="Q349" s="21" t="s">
        <v>201</v>
      </c>
      <c r="R349" s="33" t="s">
        <v>1052</v>
      </c>
      <c r="S349" s="20" t="s">
        <v>0</v>
      </c>
      <c r="T349" s="20" t="s">
        <v>12</v>
      </c>
      <c r="U349" s="55">
        <v>43137.40902777778</v>
      </c>
      <c r="V349" s="55">
        <v>43137.445833333331</v>
      </c>
      <c r="W349" s="55">
        <v>43137.415277777778</v>
      </c>
      <c r="X349" s="4">
        <f t="shared" si="18"/>
        <v>0.1499999999650754</v>
      </c>
      <c r="Y349" s="4">
        <f t="shared" si="19"/>
        <v>0.88333333324408159</v>
      </c>
      <c r="Z349" s="126" t="s">
        <v>1053</v>
      </c>
      <c r="AA349" s="25" t="s">
        <v>969</v>
      </c>
      <c r="AB349" s="25" t="s">
        <v>0</v>
      </c>
      <c r="AC349" s="145" t="str">
        <f>VLOOKUP(H349, '[1]Technical Component'!$B$2:$C$217, 2, FALSE)</f>
        <v>Yes</v>
      </c>
      <c r="AD349" s="45" t="s">
        <v>341</v>
      </c>
      <c r="AE349" s="21" t="s">
        <v>0</v>
      </c>
      <c r="AF349" s="20"/>
      <c r="AG349" s="127" t="s">
        <v>1054</v>
      </c>
    </row>
    <row r="350" spans="1:33" ht="45">
      <c r="A350" s="122" t="s">
        <v>1055</v>
      </c>
      <c r="B350" s="5" t="s">
        <v>1056</v>
      </c>
      <c r="C350" s="20" t="s">
        <v>60</v>
      </c>
      <c r="D350" s="20" t="s">
        <v>1057</v>
      </c>
      <c r="E350" s="2" t="s">
        <v>62</v>
      </c>
      <c r="F350" s="20" t="s">
        <v>1045</v>
      </c>
      <c r="G350" s="45" t="s">
        <v>1046</v>
      </c>
      <c r="H350" s="144" t="str">
        <f t="shared" si="15"/>
        <v>Managed Portfolios US TAMP</v>
      </c>
      <c r="I350" s="20" t="s">
        <v>571</v>
      </c>
      <c r="J350" s="20" t="s">
        <v>225</v>
      </c>
      <c r="K350" s="20" t="s">
        <v>193</v>
      </c>
      <c r="L350" s="54">
        <v>43138.517361111109</v>
      </c>
      <c r="M350" s="54">
        <v>43138.561805555553</v>
      </c>
      <c r="N350" s="54">
        <v>43138.567361111112</v>
      </c>
      <c r="O350" s="54">
        <v>43138.567361111112</v>
      </c>
      <c r="P350" s="54">
        <v>43165.46875</v>
      </c>
      <c r="Q350" s="20" t="s">
        <v>201</v>
      </c>
      <c r="R350" s="20"/>
      <c r="S350" s="20" t="s">
        <v>0</v>
      </c>
      <c r="T350" s="20"/>
      <c r="U350" s="57"/>
      <c r="V350" s="57"/>
      <c r="W350" s="57"/>
      <c r="X350" s="4"/>
      <c r="Y350" s="4"/>
      <c r="Z350" s="25"/>
      <c r="AA350" s="25"/>
      <c r="AB350" s="25" t="s">
        <v>184</v>
      </c>
      <c r="AC350" s="145" t="e">
        <f>VLOOKUP(H350, '[1]Technical Component'!$B$2:$C$217, 2, FALSE)</f>
        <v>#N/A</v>
      </c>
      <c r="AD350" s="45" t="s">
        <v>1048</v>
      </c>
      <c r="AE350" s="21" t="s">
        <v>184</v>
      </c>
      <c r="AF350" s="20"/>
      <c r="AG350" s="2"/>
    </row>
    <row r="351" spans="1:33" ht="45">
      <c r="A351" s="122" t="s">
        <v>1058</v>
      </c>
      <c r="B351" s="5" t="s">
        <v>1059</v>
      </c>
      <c r="C351" s="20" t="s">
        <v>85</v>
      </c>
      <c r="D351" s="20" t="s">
        <v>1060</v>
      </c>
      <c r="E351" s="2" t="s">
        <v>62</v>
      </c>
      <c r="F351" s="20" t="s">
        <v>233</v>
      </c>
      <c r="G351" s="45" t="s">
        <v>1029</v>
      </c>
      <c r="H351" s="144" t="str">
        <f t="shared" si="15"/>
        <v>WAN</v>
      </c>
      <c r="I351" s="20" t="s">
        <v>1061</v>
      </c>
      <c r="J351" s="20" t="s">
        <v>481</v>
      </c>
      <c r="K351" s="20" t="s">
        <v>193</v>
      </c>
      <c r="L351" s="54">
        <v>43139.520833333336</v>
      </c>
      <c r="M351" s="54">
        <v>43139.530555555553</v>
      </c>
      <c r="N351" s="54">
        <v>43139.561111111114</v>
      </c>
      <c r="O351" s="54">
        <v>43139.561111111114</v>
      </c>
      <c r="P351" s="54">
        <v>43153.527777777781</v>
      </c>
      <c r="Q351" s="20" t="s">
        <v>151</v>
      </c>
      <c r="R351" s="20"/>
      <c r="S351" s="20" t="s">
        <v>0</v>
      </c>
      <c r="T351" s="20"/>
      <c r="U351" s="57"/>
      <c r="V351" s="57"/>
      <c r="W351" s="57"/>
      <c r="X351" s="4"/>
      <c r="Y351" s="4"/>
      <c r="Z351" s="25"/>
      <c r="AA351" s="25"/>
      <c r="AB351" s="25" t="s">
        <v>184</v>
      </c>
      <c r="AC351" s="145" t="str">
        <f>VLOOKUP(H351, '[1]Technical Component'!$B$2:$C$217, 2, FALSE)</f>
        <v>Yes</v>
      </c>
      <c r="AD351" s="45" t="s">
        <v>1014</v>
      </c>
      <c r="AE351" s="21" t="s">
        <v>0</v>
      </c>
      <c r="AF351" s="20"/>
      <c r="AG351" s="128" t="s">
        <v>1062</v>
      </c>
    </row>
    <row r="352" spans="1:33" ht="45">
      <c r="A352" s="122" t="s">
        <v>1063</v>
      </c>
      <c r="B352" s="5" t="s">
        <v>1064</v>
      </c>
      <c r="C352" s="20" t="s">
        <v>60</v>
      </c>
      <c r="D352" s="20" t="s">
        <v>1065</v>
      </c>
      <c r="E352" s="2" t="s">
        <v>62</v>
      </c>
      <c r="F352" s="20" t="s">
        <v>259</v>
      </c>
      <c r="G352" s="45" t="s">
        <v>1041</v>
      </c>
      <c r="H352" s="144" t="str">
        <f t="shared" si="15"/>
        <v>AEM</v>
      </c>
      <c r="I352" s="20" t="s">
        <v>629</v>
      </c>
      <c r="J352" s="20" t="s">
        <v>225</v>
      </c>
      <c r="K352" s="20" t="s">
        <v>193</v>
      </c>
      <c r="L352" s="54">
        <v>43139.679166666669</v>
      </c>
      <c r="M352" s="54">
        <v>43139.699305555558</v>
      </c>
      <c r="N352" s="54">
        <v>43139.724999999999</v>
      </c>
      <c r="O352" s="54">
        <v>43139.724999999999</v>
      </c>
      <c r="P352" s="54">
        <v>43167.458333333336</v>
      </c>
      <c r="Q352" s="20" t="s">
        <v>201</v>
      </c>
      <c r="R352" s="20"/>
      <c r="S352" s="20" t="s">
        <v>0</v>
      </c>
      <c r="T352" s="20"/>
      <c r="U352" s="57"/>
      <c r="V352" s="57"/>
      <c r="W352" s="57"/>
      <c r="X352" s="4"/>
      <c r="Y352" s="4"/>
      <c r="Z352" s="25"/>
      <c r="AA352" s="25"/>
      <c r="AB352" s="25" t="s">
        <v>184</v>
      </c>
      <c r="AC352" s="145" t="e">
        <f>VLOOKUP(H352, '[1]Technical Component'!$B$2:$C$217, 2, FALSE)</f>
        <v>#N/A</v>
      </c>
      <c r="AD352" s="45" t="s">
        <v>429</v>
      </c>
      <c r="AE352" s="21" t="s">
        <v>0</v>
      </c>
      <c r="AF352" s="20"/>
      <c r="AG352" s="127" t="s">
        <v>1066</v>
      </c>
    </row>
    <row r="353" spans="1:33" ht="45">
      <c r="A353" s="122" t="s">
        <v>1067</v>
      </c>
      <c r="B353" s="5" t="s">
        <v>1068</v>
      </c>
      <c r="C353" s="20" t="s">
        <v>60</v>
      </c>
      <c r="D353" s="20" t="s">
        <v>1069</v>
      </c>
      <c r="E353" s="2" t="s">
        <v>62</v>
      </c>
      <c r="F353" s="20" t="s">
        <v>332</v>
      </c>
      <c r="G353" s="45" t="s">
        <v>1070</v>
      </c>
      <c r="H353" s="144" t="str">
        <f t="shared" si="15"/>
        <v>Office 365 - Corporate Email</v>
      </c>
      <c r="I353" s="20" t="s">
        <v>1047</v>
      </c>
      <c r="J353" s="20" t="s">
        <v>225</v>
      </c>
      <c r="K353" s="20" t="s">
        <v>193</v>
      </c>
      <c r="L353" s="54">
        <v>43143.354166666664</v>
      </c>
      <c r="M353" s="54">
        <v>43143.497916666667</v>
      </c>
      <c r="N353" s="54">
        <v>43143.504166666666</v>
      </c>
      <c r="O353" s="54">
        <v>43143.504166666666</v>
      </c>
      <c r="P353" s="54">
        <v>43143.557638888888</v>
      </c>
      <c r="Q353" s="20" t="s">
        <v>201</v>
      </c>
      <c r="R353" s="20"/>
      <c r="S353" s="20" t="s">
        <v>0</v>
      </c>
      <c r="T353" s="20"/>
      <c r="U353" s="57"/>
      <c r="V353" s="57"/>
      <c r="W353" s="57"/>
      <c r="X353" s="4"/>
      <c r="Y353" s="4"/>
      <c r="Z353" s="25"/>
      <c r="AA353" s="25"/>
      <c r="AB353" s="25" t="s">
        <v>184</v>
      </c>
      <c r="AC353" s="145" t="str">
        <f>VLOOKUP(H353, '[1]Technical Component'!$B$2:$C$217, 2, FALSE)</f>
        <v>Yes</v>
      </c>
      <c r="AD353" s="45" t="s">
        <v>1048</v>
      </c>
      <c r="AE353" s="21" t="s">
        <v>184</v>
      </c>
      <c r="AF353" s="20"/>
      <c r="AG353" s="25"/>
    </row>
    <row r="354" spans="1:33" ht="45">
      <c r="A354" s="122" t="s">
        <v>1071</v>
      </c>
      <c r="B354" s="5" t="s">
        <v>1072</v>
      </c>
      <c r="C354" s="20" t="s">
        <v>60</v>
      </c>
      <c r="D354" s="20" t="s">
        <v>1073</v>
      </c>
      <c r="E354" s="2" t="s">
        <v>62</v>
      </c>
      <c r="F354" s="20" t="s">
        <v>351</v>
      </c>
      <c r="G354" s="45" t="s">
        <v>991</v>
      </c>
      <c r="H354" s="144" t="str">
        <f t="shared" si="15"/>
        <v>Quotespeed Application Service</v>
      </c>
      <c r="I354" s="20" t="s">
        <v>225</v>
      </c>
      <c r="J354" s="20" t="s">
        <v>225</v>
      </c>
      <c r="K354" s="20" t="s">
        <v>193</v>
      </c>
      <c r="L354" s="54">
        <v>43143.633333333331</v>
      </c>
      <c r="M354" s="54">
        <v>43143.633333333331</v>
      </c>
      <c r="N354" s="54">
        <v>43143.655555555553</v>
      </c>
      <c r="O354" s="54">
        <v>43143.655555555553</v>
      </c>
      <c r="P354" s="54">
        <v>43167.38958333333</v>
      </c>
      <c r="Q354" s="20" t="s">
        <v>201</v>
      </c>
      <c r="R354" s="20"/>
      <c r="S354" s="20" t="s">
        <v>0</v>
      </c>
      <c r="T354" s="20"/>
      <c r="U354" s="57"/>
      <c r="V354" s="57"/>
      <c r="W354" s="57"/>
      <c r="X354" s="4"/>
      <c r="Y354" s="4"/>
      <c r="Z354" s="25" t="s">
        <v>1074</v>
      </c>
      <c r="AA354" s="25"/>
      <c r="AB354" s="25" t="s">
        <v>184</v>
      </c>
      <c r="AC354" s="145" t="str">
        <f>VLOOKUP(H354, '[1]Technical Component'!$B$2:$C$217, 2, FALSE)</f>
        <v>Yes</v>
      </c>
      <c r="AD354" s="45" t="s">
        <v>341</v>
      </c>
      <c r="AE354" s="21" t="s">
        <v>0</v>
      </c>
      <c r="AF354" s="20"/>
      <c r="AG354" s="25"/>
    </row>
    <row r="355" spans="1:33" ht="30">
      <c r="A355" s="122" t="s">
        <v>1075</v>
      </c>
      <c r="B355" s="5" t="s">
        <v>1076</v>
      </c>
      <c r="C355" s="20" t="s">
        <v>60</v>
      </c>
      <c r="D355" s="20" t="s">
        <v>1077</v>
      </c>
      <c r="E355" s="2" t="s">
        <v>62</v>
      </c>
      <c r="F355" s="20" t="s">
        <v>19</v>
      </c>
      <c r="G355" s="45" t="s">
        <v>1078</v>
      </c>
      <c r="H355" s="144" t="str">
        <f t="shared" si="15"/>
        <v>Data API V2</v>
      </c>
      <c r="I355" s="20" t="s">
        <v>578</v>
      </c>
      <c r="J355" s="20" t="s">
        <v>284</v>
      </c>
      <c r="K355" s="20" t="s">
        <v>193</v>
      </c>
      <c r="L355" s="54">
        <v>43143.969444444447</v>
      </c>
      <c r="M355" s="54">
        <v>43144.006249999999</v>
      </c>
      <c r="N355" s="54">
        <v>43144.270833333336</v>
      </c>
      <c r="O355" s="54">
        <v>43144.270833333336</v>
      </c>
      <c r="P355" s="54">
        <v>43146.697916666664</v>
      </c>
      <c r="Q355" s="21" t="s">
        <v>116</v>
      </c>
      <c r="R355" s="33" t="s">
        <v>24</v>
      </c>
      <c r="S355" s="20" t="s">
        <v>0</v>
      </c>
      <c r="T355" s="20" t="s">
        <v>3</v>
      </c>
      <c r="U355" s="55">
        <v>43143.969444444447</v>
      </c>
      <c r="V355" s="55">
        <v>43144.005555555559</v>
      </c>
      <c r="W355" s="55">
        <v>43143.972916666666</v>
      </c>
      <c r="X355" s="4">
        <f t="shared" si="18"/>
        <v>8.3333333255723119E-2</v>
      </c>
      <c r="Y355" s="4">
        <f t="shared" si="19"/>
        <v>0.86666666669771075</v>
      </c>
      <c r="Z355" s="126" t="s">
        <v>1079</v>
      </c>
      <c r="AA355" s="25" t="s">
        <v>969</v>
      </c>
      <c r="AB355" s="25" t="s">
        <v>0</v>
      </c>
      <c r="AC355" s="145" t="str">
        <f>VLOOKUP(H355, '[1]Technical Component'!$B$2:$C$217, 2, FALSE)</f>
        <v>Yes</v>
      </c>
      <c r="AD355" s="45"/>
      <c r="AE355" s="21" t="s">
        <v>0</v>
      </c>
      <c r="AF355" s="20"/>
      <c r="AG355" s="25"/>
    </row>
    <row r="356" spans="1:33" ht="45">
      <c r="A356" s="122" t="s">
        <v>1080</v>
      </c>
      <c r="B356" s="5" t="s">
        <v>1081</v>
      </c>
      <c r="C356" s="20" t="s">
        <v>85</v>
      </c>
      <c r="D356" s="20" t="s">
        <v>1082</v>
      </c>
      <c r="E356" s="2" t="s">
        <v>62</v>
      </c>
      <c r="F356" s="20" t="s">
        <v>351</v>
      </c>
      <c r="G356" s="45" t="s">
        <v>991</v>
      </c>
      <c r="H356" s="144" t="str">
        <f t="shared" si="15"/>
        <v>Quotespeed Application Service</v>
      </c>
      <c r="I356" s="20" t="s">
        <v>294</v>
      </c>
      <c r="J356" s="20" t="s">
        <v>294</v>
      </c>
      <c r="K356" s="20" t="s">
        <v>193</v>
      </c>
      <c r="L356" s="54">
        <v>43143.867361111108</v>
      </c>
      <c r="M356" s="54">
        <v>43145.55972222222</v>
      </c>
      <c r="N356" s="54">
        <v>43145.55972222222</v>
      </c>
      <c r="O356" s="54">
        <v>43145.55972222222</v>
      </c>
      <c r="P356" s="54">
        <v>43167.433333333334</v>
      </c>
      <c r="Q356" s="21" t="s">
        <v>201</v>
      </c>
      <c r="R356" s="33" t="s">
        <v>1052</v>
      </c>
      <c r="S356" s="20" t="s">
        <v>0</v>
      </c>
      <c r="T356" s="20" t="s">
        <v>12</v>
      </c>
      <c r="U356" s="55">
        <v>43143.850694444445</v>
      </c>
      <c r="V356" s="55">
        <v>43144.064583333333</v>
      </c>
      <c r="W356" s="55">
        <v>43143.995138888888</v>
      </c>
      <c r="X356" s="4">
        <f t="shared" si="18"/>
        <v>3.46666666661622</v>
      </c>
      <c r="Y356" s="4">
        <f t="shared" si="19"/>
        <v>5.1333333333022892</v>
      </c>
      <c r="Z356" s="126" t="s">
        <v>1083</v>
      </c>
      <c r="AA356" s="25" t="s">
        <v>969</v>
      </c>
      <c r="AB356" s="25" t="s">
        <v>0</v>
      </c>
      <c r="AC356" s="145" t="str">
        <f>VLOOKUP(H356, '[1]Technical Component'!$B$2:$C$217, 2, FALSE)</f>
        <v>Yes</v>
      </c>
      <c r="AD356" s="45" t="s">
        <v>341</v>
      </c>
      <c r="AE356" s="21" t="s">
        <v>184</v>
      </c>
      <c r="AF356" s="20"/>
      <c r="AG356" s="128" t="s">
        <v>1084</v>
      </c>
    </row>
    <row r="357" spans="1:33" ht="60">
      <c r="A357" s="122" t="s">
        <v>1085</v>
      </c>
      <c r="B357" s="5" t="s">
        <v>1086</v>
      </c>
      <c r="C357" s="20" t="s">
        <v>60</v>
      </c>
      <c r="D357" s="20" t="s">
        <v>1087</v>
      </c>
      <c r="E357" s="2" t="s">
        <v>62</v>
      </c>
      <c r="F357" s="20" t="s">
        <v>351</v>
      </c>
      <c r="G357" s="45" t="s">
        <v>1088</v>
      </c>
      <c r="H357" s="144" t="str">
        <f t="shared" si="15"/>
        <v>Quotespeed PULL Service</v>
      </c>
      <c r="I357" s="20" t="s">
        <v>809</v>
      </c>
      <c r="J357" s="20" t="s">
        <v>809</v>
      </c>
      <c r="K357" s="20" t="s">
        <v>193</v>
      </c>
      <c r="L357" s="54">
        <v>43146.035416666666</v>
      </c>
      <c r="M357" s="54">
        <v>43146.086111111108</v>
      </c>
      <c r="N357" s="54">
        <v>43146.12222222222</v>
      </c>
      <c r="O357" s="54">
        <v>43146.12222222222</v>
      </c>
      <c r="P357" s="54">
        <v>43167.38958333333</v>
      </c>
      <c r="Q357" s="21" t="s">
        <v>201</v>
      </c>
      <c r="R357" s="33" t="s">
        <v>1052</v>
      </c>
      <c r="S357" s="20" t="s">
        <v>0</v>
      </c>
      <c r="T357" s="20" t="s">
        <v>12</v>
      </c>
      <c r="U357" s="55">
        <v>43146.035416666666</v>
      </c>
      <c r="V357" s="55">
        <v>43146.124305555553</v>
      </c>
      <c r="W357" s="55">
        <v>43146.056250000001</v>
      </c>
      <c r="X357" s="4">
        <f t="shared" si="18"/>
        <v>0.50000000005820766</v>
      </c>
      <c r="Y357" s="4">
        <f t="shared" si="19"/>
        <v>2.1333333333022892</v>
      </c>
      <c r="Z357" s="126" t="s">
        <v>1089</v>
      </c>
      <c r="AA357" s="25" t="s">
        <v>969</v>
      </c>
      <c r="AB357" s="25" t="s">
        <v>0</v>
      </c>
      <c r="AC357" s="145" t="str">
        <f>VLOOKUP(H357, '[1]Technical Component'!$B$2:$C$217, 2, FALSE)</f>
        <v>Yes</v>
      </c>
      <c r="AD357" s="45" t="s">
        <v>341</v>
      </c>
      <c r="AE357" s="21" t="s">
        <v>0</v>
      </c>
      <c r="AF357" s="20"/>
      <c r="AG357" s="127" t="s">
        <v>1090</v>
      </c>
    </row>
    <row r="358" spans="1:33" ht="45">
      <c r="A358" s="122" t="s">
        <v>1091</v>
      </c>
      <c r="B358" s="5" t="s">
        <v>1092</v>
      </c>
      <c r="C358" s="20" t="s">
        <v>60</v>
      </c>
      <c r="D358" s="20" t="s">
        <v>1093</v>
      </c>
      <c r="E358" s="2" t="s">
        <v>62</v>
      </c>
      <c r="F358" s="20" t="s">
        <v>1094</v>
      </c>
      <c r="G358" s="45" t="s">
        <v>1095</v>
      </c>
      <c r="H358" s="144" t="str">
        <f t="shared" si="15"/>
        <v>AppDynamics</v>
      </c>
      <c r="I358" s="20" t="s">
        <v>1096</v>
      </c>
      <c r="J358" s="20" t="s">
        <v>645</v>
      </c>
      <c r="K358" s="20" t="s">
        <v>193</v>
      </c>
      <c r="L358" s="54">
        <v>43147.513194444444</v>
      </c>
      <c r="M358" s="54">
        <v>43147.534722222219</v>
      </c>
      <c r="N358" s="54">
        <v>43150.693749999999</v>
      </c>
      <c r="O358" s="54">
        <v>43150.693749999999</v>
      </c>
      <c r="P358" s="54">
        <v>43160.42083333333</v>
      </c>
      <c r="Q358" s="20" t="s">
        <v>116</v>
      </c>
      <c r="R358" s="20"/>
      <c r="S358" s="20" t="s">
        <v>184</v>
      </c>
      <c r="T358" s="20"/>
      <c r="U358" s="57"/>
      <c r="V358" s="57"/>
      <c r="W358" s="57"/>
      <c r="X358" s="4"/>
      <c r="Y358" s="4"/>
      <c r="Z358" s="25"/>
      <c r="AA358" s="25"/>
      <c r="AB358" s="25"/>
      <c r="AC358" s="145" t="e">
        <f>VLOOKUP(H358, '[1]Technical Component'!$B$2:$C$217, 2, FALSE)</f>
        <v>#N/A</v>
      </c>
      <c r="AD358" s="45" t="s">
        <v>541</v>
      </c>
      <c r="AE358" s="21" t="s">
        <v>0</v>
      </c>
      <c r="AF358" s="20"/>
      <c r="AG358" s="25"/>
    </row>
    <row r="359" spans="1:33" ht="45">
      <c r="A359" s="122" t="s">
        <v>1097</v>
      </c>
      <c r="B359" s="5" t="s">
        <v>1098</v>
      </c>
      <c r="C359" s="20" t="s">
        <v>60</v>
      </c>
      <c r="D359" s="20" t="s">
        <v>1087</v>
      </c>
      <c r="E359" s="2" t="s">
        <v>62</v>
      </c>
      <c r="F359" s="20" t="s">
        <v>351</v>
      </c>
      <c r="G359" s="45" t="s">
        <v>1088</v>
      </c>
      <c r="H359" s="144" t="str">
        <f t="shared" si="15"/>
        <v>Quotespeed PULL Service</v>
      </c>
      <c r="I359" s="20" t="s">
        <v>809</v>
      </c>
      <c r="J359" s="20" t="s">
        <v>809</v>
      </c>
      <c r="K359" s="20" t="s">
        <v>193</v>
      </c>
      <c r="L359" s="54">
        <v>43150.089583333334</v>
      </c>
      <c r="M359" s="54">
        <v>43150.098611111112</v>
      </c>
      <c r="N359" s="54">
        <v>43150.120833333334</v>
      </c>
      <c r="O359" s="54">
        <v>43150.120833333334</v>
      </c>
      <c r="P359" s="54">
        <v>43166.899305555555</v>
      </c>
      <c r="Q359" s="21" t="s">
        <v>136</v>
      </c>
      <c r="R359" s="33" t="s">
        <v>27</v>
      </c>
      <c r="S359" s="20" t="s">
        <v>0</v>
      </c>
      <c r="T359" s="20" t="s">
        <v>12</v>
      </c>
      <c r="U359" s="55">
        <v>43150.088194444441</v>
      </c>
      <c r="V359" s="55">
        <v>43150.120138888888</v>
      </c>
      <c r="W359" s="55">
        <v>43150.092361111114</v>
      </c>
      <c r="X359" s="4">
        <f t="shared" si="18"/>
        <v>0.10000000015133992</v>
      </c>
      <c r="Y359" s="4">
        <f t="shared" si="19"/>
        <v>0.76666666672099382</v>
      </c>
      <c r="Z359" s="25" t="s">
        <v>1099</v>
      </c>
      <c r="AA359" s="25" t="s">
        <v>969</v>
      </c>
      <c r="AB359" s="25" t="s">
        <v>0</v>
      </c>
      <c r="AC359" s="145" t="str">
        <f>VLOOKUP(H359, '[1]Technical Component'!$B$2:$C$217, 2, FALSE)</f>
        <v>Yes</v>
      </c>
      <c r="AD359" s="45" t="s">
        <v>341</v>
      </c>
      <c r="AE359" s="21" t="s">
        <v>0</v>
      </c>
      <c r="AF359" s="20"/>
      <c r="AG359" s="129" t="s">
        <v>1100</v>
      </c>
    </row>
    <row r="360" spans="1:33" ht="45">
      <c r="A360" s="122" t="s">
        <v>1101</v>
      </c>
      <c r="B360" s="5" t="s">
        <v>1102</v>
      </c>
      <c r="C360" s="20" t="s">
        <v>60</v>
      </c>
      <c r="D360" s="20" t="s">
        <v>1103</v>
      </c>
      <c r="E360" s="2" t="s">
        <v>62</v>
      </c>
      <c r="F360" s="20" t="s">
        <v>746</v>
      </c>
      <c r="G360" s="45" t="s">
        <v>1104</v>
      </c>
      <c r="H360" s="144" t="str">
        <f t="shared" si="15"/>
        <v>FundXOI Frontend</v>
      </c>
      <c r="I360" s="20" t="s">
        <v>229</v>
      </c>
      <c r="J360" s="20" t="s">
        <v>645</v>
      </c>
      <c r="K360" s="20" t="s">
        <v>193</v>
      </c>
      <c r="L360" s="54">
        <v>43147.541666666664</v>
      </c>
      <c r="M360" s="54">
        <v>43150.240277777775</v>
      </c>
      <c r="N360" s="54">
        <v>43150.457638888889</v>
      </c>
      <c r="O360" s="54">
        <v>43150.457638888889</v>
      </c>
      <c r="P360" s="54">
        <v>43157.578472222223</v>
      </c>
      <c r="Q360" s="21" t="s">
        <v>71</v>
      </c>
      <c r="R360" s="33" t="s">
        <v>27</v>
      </c>
      <c r="S360" s="20" t="s">
        <v>0</v>
      </c>
      <c r="T360" s="20" t="s">
        <v>5</v>
      </c>
      <c r="U360" s="55">
        <v>43147.541666666664</v>
      </c>
      <c r="V360" s="55">
        <v>43150.457638888889</v>
      </c>
      <c r="W360" s="55">
        <v>43147.594444444447</v>
      </c>
      <c r="X360" s="4">
        <f t="shared" si="18"/>
        <v>1.2666666667792015</v>
      </c>
      <c r="Y360" s="4">
        <f t="shared" si="19"/>
        <v>69.983333333395422</v>
      </c>
      <c r="Z360" s="126" t="s">
        <v>1105</v>
      </c>
      <c r="AA360" s="25" t="s">
        <v>969</v>
      </c>
      <c r="AB360" s="25" t="s">
        <v>0</v>
      </c>
      <c r="AC360" s="145" t="e">
        <f>VLOOKUP(H360, '[1]Technical Component'!$B$2:$C$217, 2, FALSE)</f>
        <v>#N/A</v>
      </c>
      <c r="AD360" s="45" t="s">
        <v>224</v>
      </c>
      <c r="AE360" s="21" t="s">
        <v>0</v>
      </c>
      <c r="AF360" s="20"/>
      <c r="AG360" s="130" t="s">
        <v>1106</v>
      </c>
    </row>
    <row r="361" spans="1:33" ht="30">
      <c r="A361" s="122" t="s">
        <v>1107</v>
      </c>
      <c r="B361" s="5" t="s">
        <v>1108</v>
      </c>
      <c r="C361" s="20" t="s">
        <v>60</v>
      </c>
      <c r="D361" s="20" t="s">
        <v>1109</v>
      </c>
      <c r="E361" s="2" t="s">
        <v>62</v>
      </c>
      <c r="F361" s="20" t="s">
        <v>1110</v>
      </c>
      <c r="G361" s="45" t="s">
        <v>1111</v>
      </c>
      <c r="H361" s="144" t="str">
        <f t="shared" si="15"/>
        <v>Central Import System</v>
      </c>
      <c r="I361" s="20" t="s">
        <v>1112</v>
      </c>
      <c r="J361" s="20" t="s">
        <v>251</v>
      </c>
      <c r="K361" s="20" t="s">
        <v>193</v>
      </c>
      <c r="L361" s="54">
        <v>43151.393750000003</v>
      </c>
      <c r="M361" s="54">
        <v>43151.40625</v>
      </c>
      <c r="N361" s="54">
        <v>43151.43472222222</v>
      </c>
      <c r="O361" s="54">
        <v>43151.43472222222</v>
      </c>
      <c r="P361" s="54">
        <v>43164.506249999999</v>
      </c>
      <c r="Q361" s="20" t="s">
        <v>88</v>
      </c>
      <c r="R361" s="20"/>
      <c r="S361" s="20" t="s">
        <v>0</v>
      </c>
      <c r="T361" s="20"/>
      <c r="U361" s="57"/>
      <c r="V361" s="57"/>
      <c r="W361" s="57"/>
      <c r="X361" s="4"/>
      <c r="Y361" s="4"/>
      <c r="Z361" s="25"/>
      <c r="AA361" s="25"/>
      <c r="AB361" s="25" t="s">
        <v>184</v>
      </c>
      <c r="AC361" s="145" t="str">
        <f>VLOOKUP(H361, '[1]Technical Component'!$B$2:$C$217, 2, FALSE)</f>
        <v>Yes</v>
      </c>
      <c r="AD361" s="45" t="s">
        <v>1113</v>
      </c>
      <c r="AE361" s="21" t="s">
        <v>184</v>
      </c>
      <c r="AF361" s="20"/>
      <c r="AG361" s="25"/>
    </row>
    <row r="362" spans="1:33" ht="30">
      <c r="A362" s="122" t="s">
        <v>1114</v>
      </c>
      <c r="B362" s="5" t="s">
        <v>1115</v>
      </c>
      <c r="C362" s="20" t="s">
        <v>60</v>
      </c>
      <c r="D362" s="20" t="s">
        <v>1116</v>
      </c>
      <c r="E362" s="2" t="s">
        <v>62</v>
      </c>
      <c r="F362" s="20" t="s">
        <v>432</v>
      </c>
      <c r="G362" s="45" t="s">
        <v>1117</v>
      </c>
      <c r="H362" s="144" t="str">
        <f t="shared" si="15"/>
        <v>Physical server</v>
      </c>
      <c r="I362" s="20" t="s">
        <v>1118</v>
      </c>
      <c r="J362" s="20" t="s">
        <v>654</v>
      </c>
      <c r="K362" s="20" t="s">
        <v>193</v>
      </c>
      <c r="L362" s="54">
        <v>43157.520833333336</v>
      </c>
      <c r="M362" s="54">
        <v>43157.563194444447</v>
      </c>
      <c r="N362" s="54">
        <v>43157.605555555558</v>
      </c>
      <c r="O362" s="54">
        <v>43157.605555555558</v>
      </c>
      <c r="P362" s="54">
        <v>43158.662499999999</v>
      </c>
      <c r="Q362" s="20" t="s">
        <v>112</v>
      </c>
      <c r="R362" s="20"/>
      <c r="S362" s="20" t="s">
        <v>0</v>
      </c>
      <c r="T362" s="20"/>
      <c r="U362" s="57"/>
      <c r="V362" s="57"/>
      <c r="W362" s="57"/>
      <c r="X362" s="4"/>
      <c r="Y362" s="4"/>
      <c r="Z362" s="25"/>
      <c r="AA362" s="25"/>
      <c r="AB362" s="25" t="s">
        <v>184</v>
      </c>
      <c r="AC362" s="145" t="str">
        <f>VLOOKUP(H362, '[1]Technical Component'!$B$2:$C$217, 2, FALSE)</f>
        <v>Yes</v>
      </c>
      <c r="AD362" s="45" t="s">
        <v>1119</v>
      </c>
      <c r="AE362" s="21" t="s">
        <v>184</v>
      </c>
      <c r="AF362" s="20"/>
      <c r="AG362" s="25"/>
    </row>
    <row r="363" spans="1:33" ht="45">
      <c r="A363" s="122" t="s">
        <v>1120</v>
      </c>
      <c r="B363" s="5" t="s">
        <v>1121</v>
      </c>
      <c r="C363" s="20" t="s">
        <v>60</v>
      </c>
      <c r="D363" s="20" t="s">
        <v>1122</v>
      </c>
      <c r="E363" s="2" t="s">
        <v>62</v>
      </c>
      <c r="F363" s="20" t="s">
        <v>1123</v>
      </c>
      <c r="G363" s="45" t="s">
        <v>1124</v>
      </c>
      <c r="H363" s="144" t="str">
        <f t="shared" si="15"/>
        <v>Fixed Income</v>
      </c>
      <c r="I363" s="20" t="s">
        <v>1125</v>
      </c>
      <c r="J363" s="20" t="s">
        <v>303</v>
      </c>
      <c r="K363" s="20" t="s">
        <v>193</v>
      </c>
      <c r="L363" s="54">
        <v>43159.59652777778</v>
      </c>
      <c r="M363" s="54">
        <v>43159.616666666669</v>
      </c>
      <c r="N363" s="54">
        <v>43159.628472222219</v>
      </c>
      <c r="O363" s="54">
        <v>43159.628472222219</v>
      </c>
      <c r="P363" s="54">
        <v>43167.47152777778</v>
      </c>
      <c r="Q363" s="21" t="s">
        <v>201</v>
      </c>
      <c r="R363" s="33" t="s">
        <v>25</v>
      </c>
      <c r="S363" s="20" t="s">
        <v>0</v>
      </c>
      <c r="T363" s="20" t="s">
        <v>4</v>
      </c>
      <c r="U363" s="55">
        <v>43159.59652777778</v>
      </c>
      <c r="V363" s="55">
        <v>43159.634722222225</v>
      </c>
      <c r="W363" s="55">
        <v>43159.609027777777</v>
      </c>
      <c r="X363" s="4">
        <f t="shared" si="18"/>
        <v>0.29999999993015081</v>
      </c>
      <c r="Y363" s="4">
        <f t="shared" si="19"/>
        <v>0.91666666668606922</v>
      </c>
      <c r="Z363" s="126" t="s">
        <v>1126</v>
      </c>
      <c r="AA363" s="25" t="s">
        <v>969</v>
      </c>
      <c r="AB363" s="25" t="s">
        <v>0</v>
      </c>
      <c r="AC363" s="145" t="str">
        <f>VLOOKUP(H363, '[1]Technical Component'!$B$2:$C$217, 2, FALSE)</f>
        <v>Yes</v>
      </c>
      <c r="AD363" s="45" t="s">
        <v>1127</v>
      </c>
      <c r="AE363" s="21" t="s">
        <v>184</v>
      </c>
      <c r="AF363" s="20"/>
      <c r="AG363" s="25"/>
    </row>
    <row r="364" spans="1:33" ht="45">
      <c r="A364" s="122" t="s">
        <v>1128</v>
      </c>
      <c r="B364" s="5" t="s">
        <v>1129</v>
      </c>
      <c r="C364" s="20" t="s">
        <v>60</v>
      </c>
      <c r="D364" s="20" t="s">
        <v>1130</v>
      </c>
      <c r="E364" s="2" t="s">
        <v>62</v>
      </c>
      <c r="F364" s="20" t="s">
        <v>233</v>
      </c>
      <c r="G364" s="45" t="s">
        <v>1029</v>
      </c>
      <c r="H364" s="144" t="str">
        <f t="shared" si="15"/>
        <v>WAN</v>
      </c>
      <c r="I364" s="20" t="s">
        <v>1030</v>
      </c>
      <c r="J364" s="20" t="s">
        <v>481</v>
      </c>
      <c r="K364" s="20" t="s">
        <v>193</v>
      </c>
      <c r="L364" s="54">
        <v>43164.527777777781</v>
      </c>
      <c r="M364" s="54">
        <v>43164.540277777778</v>
      </c>
      <c r="N364" s="54">
        <v>43164.541666666664</v>
      </c>
      <c r="O364" s="54">
        <v>43164.541666666664</v>
      </c>
      <c r="P364" s="54">
        <v>43165.725694444445</v>
      </c>
      <c r="Q364" s="20" t="s">
        <v>151</v>
      </c>
      <c r="R364" s="20"/>
      <c r="S364" s="20" t="s">
        <v>0</v>
      </c>
      <c r="T364" s="20"/>
      <c r="U364" s="57"/>
      <c r="V364" s="57"/>
      <c r="W364" s="57"/>
      <c r="X364" s="4"/>
      <c r="Y364" s="4"/>
      <c r="Z364" s="25"/>
      <c r="AA364" s="25"/>
      <c r="AB364" s="25" t="s">
        <v>184</v>
      </c>
      <c r="AC364" s="145" t="str">
        <f>VLOOKUP(H364, '[1]Technical Component'!$B$2:$C$217, 2, FALSE)</f>
        <v>Yes</v>
      </c>
      <c r="AD364" s="45" t="s">
        <v>1014</v>
      </c>
      <c r="AE364" s="21" t="s">
        <v>184</v>
      </c>
      <c r="AF364" s="20"/>
      <c r="AG364" s="25"/>
    </row>
    <row r="365" spans="1:33" ht="30">
      <c r="A365" s="122" t="s">
        <v>1131</v>
      </c>
      <c r="B365" s="5" t="s">
        <v>1132</v>
      </c>
      <c r="C365" s="20" t="s">
        <v>60</v>
      </c>
      <c r="D365" s="20" t="s">
        <v>1133</v>
      </c>
      <c r="E365" s="2" t="s">
        <v>62</v>
      </c>
      <c r="F365" s="20" t="s">
        <v>750</v>
      </c>
      <c r="G365" s="45" t="s">
        <v>1034</v>
      </c>
      <c r="H365" s="144" t="str">
        <f t="shared" si="15"/>
        <v>Feed Handler - Multicast</v>
      </c>
      <c r="I365" s="20" t="s">
        <v>341</v>
      </c>
      <c r="J365" s="20" t="s">
        <v>481</v>
      </c>
      <c r="K365" s="20" t="s">
        <v>193</v>
      </c>
      <c r="L365" s="54">
        <v>43169.288888888892</v>
      </c>
      <c r="M365" s="54">
        <v>43169.45</v>
      </c>
      <c r="N365" s="54">
        <v>43169.455555555556</v>
      </c>
      <c r="O365" s="54">
        <v>43169.455555555556</v>
      </c>
      <c r="P365" s="54">
        <v>43206.433333333334</v>
      </c>
      <c r="Q365" s="20" t="s">
        <v>133</v>
      </c>
      <c r="R365" s="20"/>
      <c r="S365" s="20" t="s">
        <v>0</v>
      </c>
      <c r="T365" s="20"/>
      <c r="U365" s="57"/>
      <c r="V365" s="57"/>
      <c r="W365" s="57"/>
      <c r="X365" s="4"/>
      <c r="Y365" s="4"/>
      <c r="Z365" s="25"/>
      <c r="AA365" s="25"/>
      <c r="AB365" s="25" t="s">
        <v>184</v>
      </c>
      <c r="AC365" s="145" t="e">
        <f>VLOOKUP(H365, '[1]Technical Component'!$B$2:$C$217, 2, FALSE)</f>
        <v>#N/A</v>
      </c>
      <c r="AD365" s="45" t="s">
        <v>1134</v>
      </c>
      <c r="AE365" s="21" t="s">
        <v>0</v>
      </c>
      <c r="AF365" s="20"/>
      <c r="AG365" s="25"/>
    </row>
    <row r="366" spans="1:33" ht="45">
      <c r="A366" s="122" t="s">
        <v>1135</v>
      </c>
      <c r="B366" s="5" t="s">
        <v>1136</v>
      </c>
      <c r="C366" s="20" t="s">
        <v>60</v>
      </c>
      <c r="D366" s="20" t="s">
        <v>1137</v>
      </c>
      <c r="E366" s="2" t="s">
        <v>62</v>
      </c>
      <c r="F366" s="20" t="s">
        <v>264</v>
      </c>
      <c r="G366" s="45" t="s">
        <v>1138</v>
      </c>
      <c r="H366" s="144" t="str">
        <f t="shared" si="15"/>
        <v>US) - SBT UBS</v>
      </c>
      <c r="I366" s="20" t="s">
        <v>1139</v>
      </c>
      <c r="J366" s="20" t="s">
        <v>303</v>
      </c>
      <c r="K366" s="20" t="s">
        <v>1140</v>
      </c>
      <c r="L366" s="54">
        <v>43170.426388888889</v>
      </c>
      <c r="M366" s="54">
        <v>43170.436111111114</v>
      </c>
      <c r="N366" s="54">
        <v>43170.640277777777</v>
      </c>
      <c r="O366" s="54">
        <v>43170.640277777777</v>
      </c>
      <c r="P366" s="54">
        <v>43208.402083333334</v>
      </c>
      <c r="Q366" s="20" t="s">
        <v>88</v>
      </c>
      <c r="R366" s="20"/>
      <c r="S366" s="20" t="s">
        <v>0</v>
      </c>
      <c r="T366" s="20"/>
      <c r="U366" s="57">
        <v>43170.426388888889</v>
      </c>
      <c r="V366" s="57">
        <v>43170.638888888891</v>
      </c>
      <c r="W366" s="57">
        <v>43170.454861111109</v>
      </c>
      <c r="X366" s="4">
        <f t="shared" si="18"/>
        <v>0.68333333329064772</v>
      </c>
      <c r="Y366" s="4">
        <f t="shared" si="19"/>
        <v>5.1000000000349246</v>
      </c>
      <c r="Z366" s="25"/>
      <c r="AA366" s="25"/>
      <c r="AB366" s="25" t="s">
        <v>184</v>
      </c>
      <c r="AC366" s="145" t="e">
        <f>VLOOKUP(H366, '[1]Technical Component'!$B$2:$C$217, 2, FALSE)</f>
        <v>#N/A</v>
      </c>
      <c r="AD366" s="45" t="s">
        <v>1141</v>
      </c>
      <c r="AE366" s="21" t="s">
        <v>184</v>
      </c>
      <c r="AF366" s="20"/>
      <c r="AG366" s="25"/>
    </row>
    <row r="367" spans="1:33" ht="30">
      <c r="A367" s="122" t="s">
        <v>1142</v>
      </c>
      <c r="B367" s="5" t="s">
        <v>1143</v>
      </c>
      <c r="C367" s="20" t="s">
        <v>60</v>
      </c>
      <c r="D367" s="20" t="s">
        <v>1144</v>
      </c>
      <c r="E367" s="2" t="s">
        <v>62</v>
      </c>
      <c r="F367" s="20" t="s">
        <v>750</v>
      </c>
      <c r="G367" s="45" t="s">
        <v>1034</v>
      </c>
      <c r="H367" s="144" t="str">
        <f t="shared" si="15"/>
        <v>Feed Handler - Multicast</v>
      </c>
      <c r="I367" s="20" t="s">
        <v>842</v>
      </c>
      <c r="J367" s="20" t="s">
        <v>654</v>
      </c>
      <c r="K367" s="20" t="s">
        <v>193</v>
      </c>
      <c r="L367" s="54">
        <v>43171.34375</v>
      </c>
      <c r="M367" s="54">
        <v>43171.378472222219</v>
      </c>
      <c r="N367" s="54">
        <v>43171.385416666664</v>
      </c>
      <c r="O367" s="54">
        <v>43171.385416666664</v>
      </c>
      <c r="P367" s="54">
        <v>43206.43472222222</v>
      </c>
      <c r="Q367" s="20" t="s">
        <v>112</v>
      </c>
      <c r="R367" s="20"/>
      <c r="S367" s="20" t="s">
        <v>0</v>
      </c>
      <c r="T367" s="20"/>
      <c r="U367" s="57"/>
      <c r="V367" s="57"/>
      <c r="W367" s="57"/>
      <c r="X367" s="4"/>
      <c r="Y367" s="4"/>
      <c r="Z367" s="25"/>
      <c r="AA367" s="25"/>
      <c r="AB367" s="25" t="s">
        <v>184</v>
      </c>
      <c r="AC367" s="145" t="e">
        <f>VLOOKUP(H367, '[1]Technical Component'!$B$2:$C$217, 2, FALSE)</f>
        <v>#N/A</v>
      </c>
      <c r="AD367" s="45" t="s">
        <v>1134</v>
      </c>
      <c r="AE367" s="21" t="s">
        <v>0</v>
      </c>
      <c r="AF367" s="20"/>
      <c r="AG367" s="25"/>
    </row>
    <row r="368" spans="1:33" ht="45">
      <c r="A368" s="122" t="s">
        <v>1145</v>
      </c>
      <c r="B368" s="5" t="s">
        <v>1146</v>
      </c>
      <c r="C368" s="20" t="s">
        <v>60</v>
      </c>
      <c r="D368" s="20" t="s">
        <v>1147</v>
      </c>
      <c r="E368" s="2" t="s">
        <v>62</v>
      </c>
      <c r="F368" s="20" t="s">
        <v>704</v>
      </c>
      <c r="G368" s="45" t="s">
        <v>973</v>
      </c>
      <c r="H368" s="144" t="str">
        <f t="shared" si="15"/>
        <v>Facilities</v>
      </c>
      <c r="I368" s="20" t="s">
        <v>251</v>
      </c>
      <c r="J368" s="20" t="s">
        <v>251</v>
      </c>
      <c r="K368" s="20" t="s">
        <v>193</v>
      </c>
      <c r="L368" s="54">
        <v>43176.75</v>
      </c>
      <c r="M368" s="54">
        <v>43176.768055555556</v>
      </c>
      <c r="N368" s="54">
        <v>43176.769444444442</v>
      </c>
      <c r="O368" s="54">
        <v>43176.769444444442</v>
      </c>
      <c r="P368" s="54">
        <v>43181.427083333336</v>
      </c>
      <c r="Q368" s="20" t="s">
        <v>151</v>
      </c>
      <c r="R368" s="20"/>
      <c r="S368" s="20" t="s">
        <v>184</v>
      </c>
      <c r="T368" s="20"/>
      <c r="U368" s="57"/>
      <c r="V368" s="57"/>
      <c r="W368" s="57"/>
      <c r="X368" s="4"/>
      <c r="Y368" s="4"/>
      <c r="Z368" s="25"/>
      <c r="AA368" s="25"/>
      <c r="AB368" s="25"/>
      <c r="AC368" s="145" t="e">
        <f>VLOOKUP(H368, '[1]Technical Component'!$B$2:$C$217, 2, FALSE)</f>
        <v>#N/A</v>
      </c>
      <c r="AD368" s="45" t="s">
        <v>975</v>
      </c>
      <c r="AE368" s="21" t="s">
        <v>0</v>
      </c>
      <c r="AF368" s="20"/>
      <c r="AG368" s="25"/>
    </row>
    <row r="369" spans="1:33" ht="45">
      <c r="A369" s="122" t="s">
        <v>1148</v>
      </c>
      <c r="B369" s="5" t="s">
        <v>1149</v>
      </c>
      <c r="C369" s="20" t="s">
        <v>60</v>
      </c>
      <c r="D369" s="20" t="s">
        <v>1150</v>
      </c>
      <c r="E369" s="2" t="s">
        <v>62</v>
      </c>
      <c r="F369" s="20" t="s">
        <v>233</v>
      </c>
      <c r="G369" s="45" t="s">
        <v>1029</v>
      </c>
      <c r="H369" s="144" t="str">
        <f t="shared" si="15"/>
        <v>WAN</v>
      </c>
      <c r="I369" s="20" t="s">
        <v>669</v>
      </c>
      <c r="J369" s="20" t="s">
        <v>654</v>
      </c>
      <c r="K369" s="20" t="s">
        <v>193</v>
      </c>
      <c r="L369" s="54">
        <v>43178.302083333336</v>
      </c>
      <c r="M369" s="54">
        <v>43178.322916666664</v>
      </c>
      <c r="N369" s="54">
        <v>43178.32916666667</v>
      </c>
      <c r="O369" s="54">
        <v>43178.32916666667</v>
      </c>
      <c r="P369" s="54">
        <v>43181.425694444442</v>
      </c>
      <c r="Q369" s="20" t="s">
        <v>151</v>
      </c>
      <c r="R369" s="20"/>
      <c r="S369" s="20" t="s">
        <v>184</v>
      </c>
      <c r="T369" s="20"/>
      <c r="U369" s="57"/>
      <c r="V369" s="57"/>
      <c r="W369" s="57"/>
      <c r="X369" s="4"/>
      <c r="Y369" s="4"/>
      <c r="Z369" s="25"/>
      <c r="AA369" s="25"/>
      <c r="AB369" s="25"/>
      <c r="AC369" s="145" t="str">
        <f>VLOOKUP(H369, '[1]Technical Component'!$B$2:$C$217, 2, FALSE)</f>
        <v>Yes</v>
      </c>
      <c r="AD369" s="45" t="s">
        <v>1014</v>
      </c>
      <c r="AE369" s="21" t="s">
        <v>0</v>
      </c>
      <c r="AF369" s="20"/>
      <c r="AG369" s="25"/>
    </row>
    <row r="370" spans="1:33" ht="45">
      <c r="A370" s="122" t="s">
        <v>1151</v>
      </c>
      <c r="B370" s="5" t="s">
        <v>1152</v>
      </c>
      <c r="C370" s="20" t="s">
        <v>60</v>
      </c>
      <c r="D370" s="20" t="s">
        <v>1153</v>
      </c>
      <c r="E370" s="2" t="s">
        <v>62</v>
      </c>
      <c r="F370" s="20" t="s">
        <v>351</v>
      </c>
      <c r="G370" s="45" t="s">
        <v>991</v>
      </c>
      <c r="H370" s="144" t="str">
        <f t="shared" si="15"/>
        <v>Quotespeed Application Service</v>
      </c>
      <c r="I370" s="20" t="s">
        <v>235</v>
      </c>
      <c r="J370" s="20" t="s">
        <v>235</v>
      </c>
      <c r="K370" s="20" t="s">
        <v>193</v>
      </c>
      <c r="L370" s="54">
        <v>43178.297222222223</v>
      </c>
      <c r="M370" s="54">
        <v>43178.324305555558</v>
      </c>
      <c r="N370" s="54">
        <v>43178.326388888891</v>
      </c>
      <c r="O370" s="54">
        <v>43178.326388888891</v>
      </c>
      <c r="P370" s="54">
        <v>43179.630555555559</v>
      </c>
      <c r="Q370" s="21" t="s">
        <v>201</v>
      </c>
      <c r="R370" s="33" t="s">
        <v>1154</v>
      </c>
      <c r="S370" s="20" t="s">
        <v>0</v>
      </c>
      <c r="T370" s="20" t="s">
        <v>12</v>
      </c>
      <c r="U370" s="55">
        <v>43178.299305555556</v>
      </c>
      <c r="V370" s="55">
        <v>43178.326388888891</v>
      </c>
      <c r="W370" s="55">
        <v>43178.302083333336</v>
      </c>
      <c r="X370" s="4">
        <f t="shared" si="18"/>
        <v>6.6666666709352285E-2</v>
      </c>
      <c r="Y370" s="4">
        <f t="shared" si="19"/>
        <v>0.65000000002328306</v>
      </c>
      <c r="Z370" s="126" t="s">
        <v>1155</v>
      </c>
      <c r="AA370" s="25" t="s">
        <v>969</v>
      </c>
      <c r="AB370" s="25" t="s">
        <v>0</v>
      </c>
      <c r="AC370" s="145" t="str">
        <f>VLOOKUP(H370, '[1]Technical Component'!$B$2:$C$217, 2, FALSE)</f>
        <v>Yes</v>
      </c>
      <c r="AD370" s="45" t="s">
        <v>341</v>
      </c>
      <c r="AE370" s="21" t="s">
        <v>0</v>
      </c>
      <c r="AF370" s="20"/>
      <c r="AG370" s="128" t="s">
        <v>1156</v>
      </c>
    </row>
    <row r="371" spans="1:33" ht="45">
      <c r="A371" s="122" t="s">
        <v>1157</v>
      </c>
      <c r="B371" s="5" t="s">
        <v>1158</v>
      </c>
      <c r="C371" s="20" t="s">
        <v>60</v>
      </c>
      <c r="D371" s="20" t="s">
        <v>1159</v>
      </c>
      <c r="E371" s="2" t="s">
        <v>62</v>
      </c>
      <c r="F371" s="20" t="s">
        <v>1160</v>
      </c>
      <c r="G371" s="45" t="s">
        <v>1161</v>
      </c>
      <c r="H371" s="144" t="str">
        <f t="shared" si="15"/>
        <v>Automated Portfolio Construction (APC) Engine</v>
      </c>
      <c r="I371" s="20" t="s">
        <v>1162</v>
      </c>
      <c r="J371" s="20" t="s">
        <v>809</v>
      </c>
      <c r="K371" s="20" t="s">
        <v>193</v>
      </c>
      <c r="L371" s="54">
        <v>43179.411805555559</v>
      </c>
      <c r="M371" s="54">
        <v>43179.46597222222</v>
      </c>
      <c r="N371" s="54">
        <v>43179.53125</v>
      </c>
      <c r="O371" s="54">
        <v>43179.53125</v>
      </c>
      <c r="P371" s="54">
        <v>43179.682638888888</v>
      </c>
      <c r="Q371" s="20" t="s">
        <v>151</v>
      </c>
      <c r="R371" s="20"/>
      <c r="S371" s="20" t="s">
        <v>0</v>
      </c>
      <c r="T371" s="20"/>
      <c r="U371" s="57"/>
      <c r="V371" s="57"/>
      <c r="W371" s="57"/>
      <c r="X371" s="4"/>
      <c r="Y371" s="4"/>
      <c r="Z371" s="25"/>
      <c r="AA371" s="25"/>
      <c r="AB371" s="25" t="s">
        <v>184</v>
      </c>
      <c r="AC371" s="145" t="e">
        <f>VLOOKUP(H371, '[1]Technical Component'!$B$2:$C$217, 2, FALSE)</f>
        <v>#N/A</v>
      </c>
      <c r="AD371" s="45" t="s">
        <v>1163</v>
      </c>
      <c r="AE371" s="21" t="s">
        <v>184</v>
      </c>
      <c r="AF371" s="20"/>
      <c r="AG371" s="25"/>
    </row>
    <row r="372" spans="1:33" ht="30">
      <c r="A372" s="122" t="s">
        <v>1164</v>
      </c>
      <c r="B372" s="5" t="s">
        <v>1165</v>
      </c>
      <c r="C372" s="20" t="s">
        <v>60</v>
      </c>
      <c r="D372" s="20" t="s">
        <v>1166</v>
      </c>
      <c r="E372" s="2" t="s">
        <v>62</v>
      </c>
      <c r="F372" s="20" t="s">
        <v>277</v>
      </c>
      <c r="G372" s="45" t="s">
        <v>1167</v>
      </c>
      <c r="H372" s="144" t="str">
        <f t="shared" si="15"/>
        <v>FTP</v>
      </c>
      <c r="I372" s="20" t="s">
        <v>1168</v>
      </c>
      <c r="J372" s="20" t="s">
        <v>270</v>
      </c>
      <c r="K372" s="20" t="s">
        <v>193</v>
      </c>
      <c r="L372" s="54">
        <v>43179.824999999997</v>
      </c>
      <c r="M372" s="54">
        <v>43179.824999999997</v>
      </c>
      <c r="N372" s="54">
        <v>43179.834027777775</v>
      </c>
      <c r="O372" s="54">
        <v>43179.834027777775</v>
      </c>
      <c r="P372" s="54">
        <v>43181.463888888888</v>
      </c>
      <c r="Q372" s="20" t="s">
        <v>71</v>
      </c>
      <c r="R372" s="20"/>
      <c r="S372" s="20" t="s">
        <v>184</v>
      </c>
      <c r="T372" s="20"/>
      <c r="U372" s="57"/>
      <c r="V372" s="57"/>
      <c r="W372" s="57"/>
      <c r="X372" s="4"/>
      <c r="Y372" s="4"/>
      <c r="Z372" s="25"/>
      <c r="AA372" s="25"/>
      <c r="AB372" s="25"/>
      <c r="AC372" s="145" t="str">
        <f>VLOOKUP(H372, '[1]Technical Component'!$B$2:$C$217, 2, FALSE)</f>
        <v>Yes</v>
      </c>
      <c r="AD372" s="45" t="s">
        <v>1014</v>
      </c>
      <c r="AE372" s="21" t="s">
        <v>184</v>
      </c>
      <c r="AF372" s="20"/>
      <c r="AG372" s="25"/>
    </row>
    <row r="373" spans="1:33" ht="105">
      <c r="A373" s="122" t="s">
        <v>1169</v>
      </c>
      <c r="B373" s="5" t="s">
        <v>1170</v>
      </c>
      <c r="C373" s="20" t="s">
        <v>85</v>
      </c>
      <c r="D373" s="20" t="s">
        <v>1171</v>
      </c>
      <c r="E373" s="2" t="s">
        <v>62</v>
      </c>
      <c r="F373" s="20" t="s">
        <v>19</v>
      </c>
      <c r="G373" s="45" t="s">
        <v>1078</v>
      </c>
      <c r="H373" s="144" t="str">
        <f t="shared" si="15"/>
        <v>Data API V2</v>
      </c>
      <c r="I373" s="20" t="s">
        <v>1172</v>
      </c>
      <c r="J373" s="20" t="s">
        <v>645</v>
      </c>
      <c r="K373" s="20" t="s">
        <v>193</v>
      </c>
      <c r="L373" s="54">
        <v>43180.020833333336</v>
      </c>
      <c r="M373" s="54">
        <v>43180.120833333334</v>
      </c>
      <c r="N373" s="54">
        <v>43180.17083333333</v>
      </c>
      <c r="O373" s="54">
        <v>43180.17083333333</v>
      </c>
      <c r="P373" s="54">
        <v>43181.717361111114</v>
      </c>
      <c r="Q373" s="21" t="s">
        <v>201</v>
      </c>
      <c r="R373" s="33" t="s">
        <v>20</v>
      </c>
      <c r="S373" s="20" t="s">
        <v>0</v>
      </c>
      <c r="T373" s="20" t="s">
        <v>3</v>
      </c>
      <c r="U373" s="55">
        <v>43180.020833333336</v>
      </c>
      <c r="V373" s="55">
        <v>43180.286111111112</v>
      </c>
      <c r="W373" s="55">
        <v>43180.038194444445</v>
      </c>
      <c r="X373" s="4">
        <f t="shared" si="18"/>
        <v>0.41666666662786156</v>
      </c>
      <c r="Y373" s="4">
        <f t="shared" si="19"/>
        <v>6.3666666666395031</v>
      </c>
      <c r="Z373" s="25" t="s">
        <v>1173</v>
      </c>
      <c r="AA373" s="25" t="s">
        <v>969</v>
      </c>
      <c r="AB373" s="25" t="s">
        <v>0</v>
      </c>
      <c r="AC373" s="145" t="str">
        <f>VLOOKUP(H373, '[1]Technical Component'!$B$2:$C$217, 2, FALSE)</f>
        <v>Yes</v>
      </c>
      <c r="AD373" s="45" t="s">
        <v>736</v>
      </c>
      <c r="AE373" s="21" t="s">
        <v>0</v>
      </c>
      <c r="AF373" s="20"/>
      <c r="AG373" s="51" t="s">
        <v>1174</v>
      </c>
    </row>
    <row r="374" spans="1:33" ht="45">
      <c r="A374" s="122" t="s">
        <v>1175</v>
      </c>
      <c r="B374" s="5" t="s">
        <v>1176</v>
      </c>
      <c r="C374" s="20" t="s">
        <v>60</v>
      </c>
      <c r="D374" s="20" t="s">
        <v>1177</v>
      </c>
      <c r="E374" s="2" t="s">
        <v>62</v>
      </c>
      <c r="F374" s="20" t="s">
        <v>750</v>
      </c>
      <c r="G374" s="45" t="s">
        <v>1034</v>
      </c>
      <c r="H374" s="144" t="str">
        <f t="shared" si="15"/>
        <v>Feed Handler - Multicast</v>
      </c>
      <c r="I374" s="20" t="s">
        <v>1178</v>
      </c>
      <c r="J374" s="20" t="s">
        <v>303</v>
      </c>
      <c r="K374" s="20" t="s">
        <v>193</v>
      </c>
      <c r="L374" s="54">
        <v>43185.447916666664</v>
      </c>
      <c r="M374" s="54">
        <v>43185.470138888886</v>
      </c>
      <c r="N374" s="54">
        <v>43185.473611111112</v>
      </c>
      <c r="O374" s="54">
        <v>43185.473611111112</v>
      </c>
      <c r="P374" s="54">
        <v>43206.43472222222</v>
      </c>
      <c r="Q374" s="20" t="s">
        <v>201</v>
      </c>
      <c r="R374" s="20"/>
      <c r="S374" s="20" t="s">
        <v>0</v>
      </c>
      <c r="T374" s="20"/>
      <c r="U374" s="57"/>
      <c r="V374" s="57"/>
      <c r="W374" s="57"/>
      <c r="X374" s="4"/>
      <c r="Y374" s="4"/>
      <c r="Z374" s="25"/>
      <c r="AA374" s="25"/>
      <c r="AB374" s="25" t="s">
        <v>184</v>
      </c>
      <c r="AC374" s="145" t="e">
        <f>VLOOKUP(H374, '[1]Technical Component'!$B$2:$C$217, 2, FALSE)</f>
        <v>#N/A</v>
      </c>
      <c r="AD374" s="45" t="s">
        <v>1134</v>
      </c>
      <c r="AE374" s="21" t="s">
        <v>0</v>
      </c>
      <c r="AF374" s="20"/>
      <c r="AG374" s="25"/>
    </row>
    <row r="375" spans="1:33" ht="45">
      <c r="A375" s="122" t="s">
        <v>1179</v>
      </c>
      <c r="B375" s="5" t="s">
        <v>1180</v>
      </c>
      <c r="C375" s="20" t="s">
        <v>60</v>
      </c>
      <c r="D375" s="20" t="s">
        <v>1181</v>
      </c>
      <c r="E375" s="2" t="s">
        <v>62</v>
      </c>
      <c r="F375" s="20" t="s">
        <v>233</v>
      </c>
      <c r="G375" s="45" t="s">
        <v>1029</v>
      </c>
      <c r="H375" s="144" t="str">
        <f t="shared" si="15"/>
        <v>WAN</v>
      </c>
      <c r="I375" s="20" t="s">
        <v>318</v>
      </c>
      <c r="J375" s="20" t="s">
        <v>809</v>
      </c>
      <c r="K375" s="20" t="s">
        <v>193</v>
      </c>
      <c r="L375" s="54"/>
      <c r="M375" s="54">
        <v>43187.395833333336</v>
      </c>
      <c r="N375" s="54">
        <v>43187.48541666667</v>
      </c>
      <c r="O375" s="54">
        <v>43187.48541666667</v>
      </c>
      <c r="P375" s="54">
        <v>43194.672222222223</v>
      </c>
      <c r="Q375" s="20" t="s">
        <v>201</v>
      </c>
      <c r="R375" s="20"/>
      <c r="S375" s="20" t="s">
        <v>0</v>
      </c>
      <c r="T375" s="20"/>
      <c r="U375" s="57"/>
      <c r="V375" s="57"/>
      <c r="W375" s="57"/>
      <c r="X375" s="4"/>
      <c r="Y375" s="4"/>
      <c r="Z375" s="25" t="s">
        <v>1182</v>
      </c>
      <c r="AA375" s="25"/>
      <c r="AB375" s="25" t="s">
        <v>184</v>
      </c>
      <c r="AC375" s="145" t="str">
        <f>VLOOKUP(H375, '[1]Technical Component'!$B$2:$C$217, 2, FALSE)</f>
        <v>Yes</v>
      </c>
      <c r="AD375" s="45" t="s">
        <v>318</v>
      </c>
      <c r="AE375" s="21" t="s">
        <v>184</v>
      </c>
      <c r="AF375" s="20"/>
      <c r="AG375" s="25"/>
    </row>
    <row r="376" spans="1:33" ht="45">
      <c r="A376" s="122" t="s">
        <v>1183</v>
      </c>
      <c r="B376" s="5" t="s">
        <v>1184</v>
      </c>
      <c r="C376" s="20" t="s">
        <v>60</v>
      </c>
      <c r="D376" s="20" t="s">
        <v>1185</v>
      </c>
      <c r="E376" s="2" t="s">
        <v>62</v>
      </c>
      <c r="F376" s="20" t="s">
        <v>1045</v>
      </c>
      <c r="G376" s="45" t="s">
        <v>1186</v>
      </c>
      <c r="H376" s="144" t="str">
        <f t="shared" si="15"/>
        <v>MIS Trading Tools</v>
      </c>
      <c r="I376" s="20" t="s">
        <v>1047</v>
      </c>
      <c r="J376" s="20" t="s">
        <v>481</v>
      </c>
      <c r="K376" s="20" t="s">
        <v>193</v>
      </c>
      <c r="L376" s="54">
        <v>43186.694444444445</v>
      </c>
      <c r="M376" s="54">
        <v>43187.407638888886</v>
      </c>
      <c r="N376" s="54">
        <v>43187.409722222219</v>
      </c>
      <c r="O376" s="54">
        <v>43187.409722222219</v>
      </c>
      <c r="P376" s="54">
        <v>43193.439583333333</v>
      </c>
      <c r="Q376" s="20" t="s">
        <v>88</v>
      </c>
      <c r="R376" s="20"/>
      <c r="S376" s="20" t="s">
        <v>0</v>
      </c>
      <c r="T376" s="20"/>
      <c r="U376" s="57"/>
      <c r="V376" s="57"/>
      <c r="W376" s="57"/>
      <c r="X376" s="4"/>
      <c r="Y376" s="4"/>
      <c r="Z376" s="25"/>
      <c r="AA376" s="25"/>
      <c r="AB376" s="25" t="s">
        <v>184</v>
      </c>
      <c r="AC376" s="145" t="e">
        <f>VLOOKUP(H376, '[1]Technical Component'!$B$2:$C$217, 2, FALSE)</f>
        <v>#N/A</v>
      </c>
      <c r="AD376" s="45" t="s">
        <v>1048</v>
      </c>
      <c r="AE376" s="21" t="s">
        <v>184</v>
      </c>
      <c r="AF376" s="20"/>
      <c r="AG376" s="25"/>
    </row>
    <row r="377" spans="1:33" ht="45">
      <c r="A377" s="122" t="s">
        <v>1187</v>
      </c>
      <c r="B377" s="5" t="s">
        <v>1188</v>
      </c>
      <c r="C377" s="20" t="s">
        <v>60</v>
      </c>
      <c r="D377" s="20" t="s">
        <v>1189</v>
      </c>
      <c r="E377" s="2" t="s">
        <v>62</v>
      </c>
      <c r="F377" s="20" t="s">
        <v>277</v>
      </c>
      <c r="G377" s="45" t="s">
        <v>1167</v>
      </c>
      <c r="H377" s="144" t="str">
        <f t="shared" si="15"/>
        <v>FTP</v>
      </c>
      <c r="I377" s="20" t="s">
        <v>1190</v>
      </c>
      <c r="J377" s="20" t="s">
        <v>303</v>
      </c>
      <c r="K377" s="20"/>
      <c r="L377" s="54">
        <v>43187.958333333336</v>
      </c>
      <c r="M377" s="54">
        <v>43188.591666666667</v>
      </c>
      <c r="N377" s="54">
        <v>43188.65625</v>
      </c>
      <c r="O377" s="54">
        <v>43188.65625</v>
      </c>
      <c r="P377" s="54">
        <v>43196.669444444444</v>
      </c>
      <c r="Q377" s="20" t="s">
        <v>201</v>
      </c>
      <c r="R377" s="20"/>
      <c r="S377" s="20" t="s">
        <v>0</v>
      </c>
      <c r="T377" s="20"/>
      <c r="U377" s="57"/>
      <c r="V377" s="57"/>
      <c r="W377" s="57"/>
      <c r="X377" s="4"/>
      <c r="Y377" s="4"/>
      <c r="Z377" s="25"/>
      <c r="AA377" s="25"/>
      <c r="AB377" s="25"/>
      <c r="AC377" s="145" t="str">
        <f>VLOOKUP(H377, '[1]Technical Component'!$B$2:$C$217, 2, FALSE)</f>
        <v>Yes</v>
      </c>
      <c r="AD377" s="45" t="s">
        <v>1190</v>
      </c>
      <c r="AE377" s="21" t="s">
        <v>184</v>
      </c>
      <c r="AF377" s="20"/>
      <c r="AG377" s="25"/>
    </row>
    <row r="378" spans="1:33" ht="30">
      <c r="A378" s="122" t="s">
        <v>1191</v>
      </c>
      <c r="B378" s="5" t="s">
        <v>1192</v>
      </c>
      <c r="C378" s="20" t="s">
        <v>60</v>
      </c>
      <c r="D378" s="20" t="s">
        <v>1193</v>
      </c>
      <c r="E378" s="2" t="s">
        <v>62</v>
      </c>
      <c r="F378" s="20" t="s">
        <v>1194</v>
      </c>
      <c r="G378" s="45" t="s">
        <v>1195</v>
      </c>
      <c r="H378" s="144" t="str">
        <f t="shared" si="15"/>
        <v>Screen</v>
      </c>
      <c r="I378" s="20" t="s">
        <v>568</v>
      </c>
      <c r="J378" s="20" t="s">
        <v>481</v>
      </c>
      <c r="K378" s="20" t="s">
        <v>193</v>
      </c>
      <c r="L378" s="54">
        <v>43188.9375</v>
      </c>
      <c r="M378" s="54">
        <v>43189.411805555559</v>
      </c>
      <c r="N378" s="54">
        <v>43189.459722222222</v>
      </c>
      <c r="O378" s="54">
        <v>43189.459722222222</v>
      </c>
      <c r="P378" s="54">
        <v>43200.477083333331</v>
      </c>
      <c r="Q378" s="20" t="s">
        <v>88</v>
      </c>
      <c r="R378" s="20"/>
      <c r="S378" s="20" t="s">
        <v>0</v>
      </c>
      <c r="T378" s="20"/>
      <c r="U378" s="57"/>
      <c r="V378" s="57"/>
      <c r="W378" s="57"/>
      <c r="X378" s="4"/>
      <c r="Y378" s="4"/>
      <c r="Z378" s="25"/>
      <c r="AA378" s="25"/>
      <c r="AB378" s="25"/>
      <c r="AC378" s="145" t="e">
        <f>VLOOKUP(H378, '[1]Technical Component'!$B$2:$C$217, 2, FALSE)</f>
        <v>#N/A</v>
      </c>
      <c r="AD378" s="45" t="s">
        <v>568</v>
      </c>
      <c r="AE378" s="21" t="s">
        <v>184</v>
      </c>
      <c r="AF378" s="20"/>
      <c r="AG378" s="25"/>
    </row>
    <row r="379" spans="1:33" s="35" customFormat="1" ht="45">
      <c r="A379" s="131" t="s">
        <v>1196</v>
      </c>
      <c r="B379" s="94" t="s">
        <v>1197</v>
      </c>
      <c r="C379" s="39" t="s">
        <v>60</v>
      </c>
      <c r="D379" s="39" t="s">
        <v>1177</v>
      </c>
      <c r="E379" s="33" t="s">
        <v>62</v>
      </c>
      <c r="F379" s="39" t="s">
        <v>750</v>
      </c>
      <c r="G379" s="46" t="s">
        <v>1034</v>
      </c>
      <c r="H379" s="144" t="str">
        <f t="shared" si="15"/>
        <v>Feed Handler - Multicast</v>
      </c>
      <c r="I379" s="39" t="s">
        <v>1178</v>
      </c>
      <c r="J379" s="39" t="s">
        <v>225</v>
      </c>
      <c r="K379" s="39" t="s">
        <v>193</v>
      </c>
      <c r="L379" s="67"/>
      <c r="M379" s="67">
        <v>43193.664583333331</v>
      </c>
      <c r="N379" s="67">
        <v>43193.681250000001</v>
      </c>
      <c r="O379" s="67">
        <v>43193.681250000001</v>
      </c>
      <c r="P379" s="67">
        <v>43206.4375</v>
      </c>
      <c r="Q379" s="39" t="s">
        <v>201</v>
      </c>
      <c r="R379" s="39"/>
      <c r="S379" s="39" t="s">
        <v>0</v>
      </c>
      <c r="T379" s="39"/>
      <c r="U379" s="95"/>
      <c r="V379" s="95"/>
      <c r="W379" s="95"/>
      <c r="X379" s="34"/>
      <c r="Y379" s="34"/>
      <c r="Z379" s="49"/>
      <c r="AA379" s="49"/>
      <c r="AB379" s="49" t="s">
        <v>184</v>
      </c>
      <c r="AC379" s="145" t="e">
        <f>VLOOKUP(H379, '[1]Technical Component'!$B$2:$C$217, 2, FALSE)</f>
        <v>#N/A</v>
      </c>
      <c r="AD379" s="45" t="s">
        <v>640</v>
      </c>
      <c r="AE379" s="90" t="s">
        <v>184</v>
      </c>
      <c r="AF379" s="39"/>
      <c r="AG379" s="49"/>
    </row>
    <row r="380" spans="1:33" ht="75">
      <c r="A380" s="122" t="s">
        <v>1198</v>
      </c>
      <c r="B380" s="5" t="s">
        <v>1199</v>
      </c>
      <c r="C380" s="20" t="s">
        <v>60</v>
      </c>
      <c r="D380" s="20" t="s">
        <v>1171</v>
      </c>
      <c r="E380" s="2" t="s">
        <v>62</v>
      </c>
      <c r="F380" s="20" t="s">
        <v>19</v>
      </c>
      <c r="G380" s="20" t="s">
        <v>19</v>
      </c>
      <c r="H380" s="144" t="str">
        <f t="shared" si="15"/>
        <v>Data API V2</v>
      </c>
      <c r="I380" s="20" t="s">
        <v>294</v>
      </c>
      <c r="J380" s="20" t="s">
        <v>294</v>
      </c>
      <c r="K380" s="20" t="s">
        <v>193</v>
      </c>
      <c r="L380" s="54">
        <v>43186.1875</v>
      </c>
      <c r="M380" s="54">
        <v>43186.1875</v>
      </c>
      <c r="N380" s="54">
        <v>43195.559027777781</v>
      </c>
      <c r="O380" s="54">
        <v>43195.559027777781</v>
      </c>
      <c r="P380" s="54">
        <v>43195.55972222222</v>
      </c>
      <c r="Q380" s="21" t="s">
        <v>201</v>
      </c>
      <c r="R380" s="33" t="s">
        <v>20</v>
      </c>
      <c r="S380" s="20" t="s">
        <v>0</v>
      </c>
      <c r="T380" s="20" t="s">
        <v>3</v>
      </c>
      <c r="U380" s="55">
        <v>43186.185416666667</v>
      </c>
      <c r="V380" s="55">
        <v>43186.999305555553</v>
      </c>
      <c r="W380" s="55">
        <v>43186.192361111112</v>
      </c>
      <c r="X380" s="4">
        <f t="shared" si="18"/>
        <v>0.16666666668606922</v>
      </c>
      <c r="Y380" s="4">
        <f t="shared" si="19"/>
        <v>19.533333333267365</v>
      </c>
      <c r="Z380" s="126" t="s">
        <v>1200</v>
      </c>
      <c r="AA380" s="25" t="s">
        <v>969</v>
      </c>
      <c r="AB380" s="25" t="s">
        <v>0</v>
      </c>
      <c r="AC380" s="145" t="str">
        <f>VLOOKUP(H380, '[1]Technical Component'!$B$2:$C$217, 2, FALSE)</f>
        <v>Yes</v>
      </c>
      <c r="AD380" s="45"/>
      <c r="AE380" s="21" t="s">
        <v>184</v>
      </c>
      <c r="AF380" s="20"/>
      <c r="AG380" s="51" t="s">
        <v>1201</v>
      </c>
    </row>
    <row r="381" spans="1:33" ht="75">
      <c r="A381" s="122" t="s">
        <v>1202</v>
      </c>
      <c r="B381" s="5" t="s">
        <v>1203</v>
      </c>
      <c r="C381" s="20" t="s">
        <v>60</v>
      </c>
      <c r="D381" s="20" t="s">
        <v>1171</v>
      </c>
      <c r="E381" s="2" t="s">
        <v>62</v>
      </c>
      <c r="F381" s="20" t="s">
        <v>19</v>
      </c>
      <c r="G381" s="20" t="s">
        <v>19</v>
      </c>
      <c r="H381" s="144" t="str">
        <f t="shared" si="15"/>
        <v>Data API V2</v>
      </c>
      <c r="I381" s="20" t="s">
        <v>294</v>
      </c>
      <c r="J381" s="20" t="s">
        <v>294</v>
      </c>
      <c r="K381" s="20" t="s">
        <v>193</v>
      </c>
      <c r="L381" s="54">
        <v>43187.192361111112</v>
      </c>
      <c r="M381" s="54">
        <v>43187.192361111112</v>
      </c>
      <c r="N381" s="54">
        <v>43195.56527777778</v>
      </c>
      <c r="O381" s="54">
        <v>43195.56527777778</v>
      </c>
      <c r="P381" s="54">
        <v>43195.568055555559</v>
      </c>
      <c r="Q381" s="21" t="s">
        <v>201</v>
      </c>
      <c r="R381" s="33" t="s">
        <v>25</v>
      </c>
      <c r="S381" s="20" t="s">
        <v>0</v>
      </c>
      <c r="T381" s="20" t="s">
        <v>3</v>
      </c>
      <c r="U381" s="55">
        <v>43187.192361111112</v>
      </c>
      <c r="V381" s="55">
        <v>43187.944444444445</v>
      </c>
      <c r="W381" s="55">
        <v>43187.218055555553</v>
      </c>
      <c r="X381" s="4">
        <f t="shared" si="18"/>
        <v>0.61666666658129543</v>
      </c>
      <c r="Y381" s="4">
        <f t="shared" si="19"/>
        <v>18.049999999988358</v>
      </c>
      <c r="Z381" s="126" t="s">
        <v>1200</v>
      </c>
      <c r="AA381" s="25" t="s">
        <v>969</v>
      </c>
      <c r="AB381" s="25" t="s">
        <v>0</v>
      </c>
      <c r="AC381" s="145" t="str">
        <f>VLOOKUP(H381, '[1]Technical Component'!$B$2:$C$217, 2, FALSE)</f>
        <v>Yes</v>
      </c>
      <c r="AD381" s="45"/>
      <c r="AE381" s="21" t="s">
        <v>0</v>
      </c>
      <c r="AF381" s="20"/>
      <c r="AG381" s="51" t="s">
        <v>1201</v>
      </c>
    </row>
    <row r="382" spans="1:33" ht="45">
      <c r="A382" s="122" t="s">
        <v>1204</v>
      </c>
      <c r="B382" s="5" t="s">
        <v>1205</v>
      </c>
      <c r="C382" s="20" t="s">
        <v>60</v>
      </c>
      <c r="D382" s="20" t="s">
        <v>1206</v>
      </c>
      <c r="E382" s="2" t="s">
        <v>62</v>
      </c>
      <c r="F382" s="20" t="s">
        <v>750</v>
      </c>
      <c r="G382" s="45" t="s">
        <v>1207</v>
      </c>
      <c r="H382" s="144" t="str">
        <f t="shared" si="15"/>
        <v>Feed Hanlder - TCP</v>
      </c>
      <c r="I382" s="20" t="s">
        <v>341</v>
      </c>
      <c r="J382" s="20" t="s">
        <v>481</v>
      </c>
      <c r="K382" s="20" t="s">
        <v>193</v>
      </c>
      <c r="L382" s="54"/>
      <c r="M382" s="54">
        <v>43199.34097222222</v>
      </c>
      <c r="N382" s="54">
        <v>43199.352777777778</v>
      </c>
      <c r="O382" s="54">
        <v>43199.352777777778</v>
      </c>
      <c r="P382" s="54">
        <v>43206.4375</v>
      </c>
      <c r="Q382" s="20" t="s">
        <v>201</v>
      </c>
      <c r="R382" s="20"/>
      <c r="S382" s="20" t="s">
        <v>0</v>
      </c>
      <c r="T382" s="20"/>
      <c r="U382" s="57"/>
      <c r="V382" s="57"/>
      <c r="W382" s="57"/>
      <c r="X382" s="4"/>
      <c r="Y382" s="4"/>
      <c r="Z382" s="25"/>
      <c r="AA382" s="25"/>
      <c r="AB382" s="25" t="s">
        <v>184</v>
      </c>
      <c r="AC382" s="145" t="e">
        <f>VLOOKUP(H382, '[1]Technical Component'!$B$2:$C$217, 2, FALSE)</f>
        <v>#N/A</v>
      </c>
      <c r="AD382" s="45" t="s">
        <v>640</v>
      </c>
      <c r="AE382" s="21" t="s">
        <v>184</v>
      </c>
      <c r="AF382" s="20"/>
      <c r="AG382" s="25"/>
    </row>
    <row r="383" spans="1:33" ht="30">
      <c r="A383" s="122" t="s">
        <v>1208</v>
      </c>
      <c r="B383" s="5" t="s">
        <v>1209</v>
      </c>
      <c r="C383" s="20" t="s">
        <v>60</v>
      </c>
      <c r="D383" s="20" t="s">
        <v>1210</v>
      </c>
      <c r="E383" s="2" t="s">
        <v>62</v>
      </c>
      <c r="F383" s="20" t="s">
        <v>750</v>
      </c>
      <c r="G383" s="45" t="s">
        <v>1034</v>
      </c>
      <c r="H383" s="144" t="str">
        <f t="shared" si="15"/>
        <v>Feed Handler - Multicast</v>
      </c>
      <c r="I383" s="20" t="s">
        <v>341</v>
      </c>
      <c r="J383" s="20" t="s">
        <v>225</v>
      </c>
      <c r="K383" s="20" t="s">
        <v>193</v>
      </c>
      <c r="L383" s="54">
        <v>43199.421527777777</v>
      </c>
      <c r="M383" s="54">
        <v>43199.43472222222</v>
      </c>
      <c r="N383" s="54">
        <v>43199.480555555558</v>
      </c>
      <c r="O383" s="54">
        <v>43199.480555555558</v>
      </c>
      <c r="P383" s="54">
        <v>43204.253472222219</v>
      </c>
      <c r="Q383" s="21" t="s">
        <v>71</v>
      </c>
      <c r="R383" s="33" t="s">
        <v>1154</v>
      </c>
      <c r="S383" s="20" t="s">
        <v>0</v>
      </c>
      <c r="T383" s="20" t="s">
        <v>18</v>
      </c>
      <c r="U383" s="55">
        <v>43199.421527777777</v>
      </c>
      <c r="V383" s="55">
        <v>43199.479166666664</v>
      </c>
      <c r="W383" s="55">
        <v>43199.429861111108</v>
      </c>
      <c r="X383" s="4">
        <f t="shared" si="18"/>
        <v>0.19999999995343387</v>
      </c>
      <c r="Y383" s="4">
        <f t="shared" si="19"/>
        <v>1.3833333333022892</v>
      </c>
      <c r="Z383" s="126" t="s">
        <v>1211</v>
      </c>
      <c r="AA383" s="25" t="s">
        <v>969</v>
      </c>
      <c r="AB383" s="25" t="s">
        <v>0</v>
      </c>
      <c r="AC383" s="145" t="e">
        <f>VLOOKUP(H383, '[1]Technical Component'!$B$2:$C$217, 2, FALSE)</f>
        <v>#N/A</v>
      </c>
      <c r="AD383" s="45" t="s">
        <v>640</v>
      </c>
      <c r="AE383" s="21" t="s">
        <v>184</v>
      </c>
      <c r="AF383" s="20"/>
      <c r="AG383" s="25"/>
    </row>
    <row r="384" spans="1:33" ht="45">
      <c r="A384" s="122" t="s">
        <v>1212</v>
      </c>
      <c r="B384" s="5" t="s">
        <v>1213</v>
      </c>
      <c r="C384" s="20" t="s">
        <v>60</v>
      </c>
      <c r="D384" s="20" t="s">
        <v>1206</v>
      </c>
      <c r="E384" s="2" t="s">
        <v>62</v>
      </c>
      <c r="F384" s="20" t="s">
        <v>750</v>
      </c>
      <c r="G384" s="45" t="s">
        <v>1214</v>
      </c>
      <c r="H384" s="144" t="str">
        <f t="shared" si="15"/>
        <v>JIRA</v>
      </c>
      <c r="I384" s="20" t="s">
        <v>1178</v>
      </c>
      <c r="J384" s="20" t="s">
        <v>284</v>
      </c>
      <c r="K384" s="20" t="s">
        <v>193</v>
      </c>
      <c r="L384" s="54">
        <v>43199.585416666669</v>
      </c>
      <c r="M384" s="54">
        <v>43199.611111111109</v>
      </c>
      <c r="N384" s="54">
        <v>43199.621527777781</v>
      </c>
      <c r="O384" s="54">
        <v>43199.621527777781</v>
      </c>
      <c r="P384" s="54">
        <v>43206.4375</v>
      </c>
      <c r="Q384" s="20" t="s">
        <v>201</v>
      </c>
      <c r="R384" s="20"/>
      <c r="S384" s="20" t="s">
        <v>0</v>
      </c>
      <c r="T384" s="20"/>
      <c r="U384" s="57"/>
      <c r="V384" s="57"/>
      <c r="W384" s="57"/>
      <c r="X384" s="4"/>
      <c r="Y384" s="4"/>
      <c r="Z384" s="25"/>
      <c r="AA384" s="25"/>
      <c r="AB384" s="25" t="s">
        <v>184</v>
      </c>
      <c r="AC384" s="145" t="e">
        <f>VLOOKUP(H384, '[1]Technical Component'!$B$2:$C$217, 2, FALSE)</f>
        <v>#N/A</v>
      </c>
      <c r="AD384" s="45" t="s">
        <v>640</v>
      </c>
      <c r="AE384" s="21" t="s">
        <v>0</v>
      </c>
      <c r="AF384" s="20"/>
      <c r="AG384" s="25"/>
    </row>
    <row r="385" spans="1:33" ht="45">
      <c r="A385" s="122" t="s">
        <v>1215</v>
      </c>
      <c r="B385" s="5" t="s">
        <v>1216</v>
      </c>
      <c r="C385" s="20" t="s">
        <v>60</v>
      </c>
      <c r="D385" s="20" t="s">
        <v>1206</v>
      </c>
      <c r="E385" s="2" t="s">
        <v>62</v>
      </c>
      <c r="F385" s="20" t="s">
        <v>750</v>
      </c>
      <c r="G385" s="45" t="s">
        <v>1034</v>
      </c>
      <c r="H385" s="144" t="str">
        <f t="shared" si="15"/>
        <v>Feed Handler - Multicast</v>
      </c>
      <c r="I385" s="20" t="s">
        <v>1178</v>
      </c>
      <c r="J385" s="20" t="s">
        <v>284</v>
      </c>
      <c r="K385" s="20" t="s">
        <v>193</v>
      </c>
      <c r="L385" s="54">
        <v>43199.637499999997</v>
      </c>
      <c r="M385" s="54">
        <v>43199.644444444442</v>
      </c>
      <c r="N385" s="54">
        <v>43199.727083333331</v>
      </c>
      <c r="O385" s="54">
        <v>43199.727083333331</v>
      </c>
      <c r="P385" s="54">
        <v>43206.4375</v>
      </c>
      <c r="Q385" s="20" t="s">
        <v>201</v>
      </c>
      <c r="R385" s="20"/>
      <c r="S385" s="20" t="s">
        <v>0</v>
      </c>
      <c r="T385" s="20"/>
      <c r="U385" s="57"/>
      <c r="V385" s="57"/>
      <c r="W385" s="57"/>
      <c r="X385" s="4"/>
      <c r="Y385" s="4"/>
      <c r="Z385" s="25"/>
      <c r="AA385" s="25"/>
      <c r="AB385" s="25" t="s">
        <v>184</v>
      </c>
      <c r="AC385" s="145" t="e">
        <f>VLOOKUP(H385, '[1]Technical Component'!$B$2:$C$217, 2, FALSE)</f>
        <v>#N/A</v>
      </c>
      <c r="AD385" s="45" t="s">
        <v>640</v>
      </c>
      <c r="AE385" s="21" t="s">
        <v>0</v>
      </c>
      <c r="AF385" s="20"/>
      <c r="AG385" s="25"/>
    </row>
    <row r="386" spans="1:33" ht="45">
      <c r="A386" s="122" t="s">
        <v>1217</v>
      </c>
      <c r="B386" s="5" t="s">
        <v>1218</v>
      </c>
      <c r="C386" s="20" t="s">
        <v>60</v>
      </c>
      <c r="D386" s="20" t="s">
        <v>1219</v>
      </c>
      <c r="E386" s="2" t="s">
        <v>62</v>
      </c>
      <c r="F386" s="20" t="s">
        <v>332</v>
      </c>
      <c r="G386" s="45" t="s">
        <v>1214</v>
      </c>
      <c r="H386" s="144" t="str">
        <f t="shared" si="15"/>
        <v>JIRA</v>
      </c>
      <c r="I386" s="20" t="s">
        <v>284</v>
      </c>
      <c r="J386" s="20" t="s">
        <v>294</v>
      </c>
      <c r="K386" s="20" t="s">
        <v>193</v>
      </c>
      <c r="L386" s="54"/>
      <c r="M386" s="54">
        <v>43201.5</v>
      </c>
      <c r="N386" s="54">
        <v>43201.501388888886</v>
      </c>
      <c r="O386" s="54">
        <v>43201.501388888886</v>
      </c>
      <c r="P386" s="54">
        <v>43214.618055555555</v>
      </c>
      <c r="Q386" s="20" t="s">
        <v>201</v>
      </c>
      <c r="R386" s="20"/>
      <c r="S386" s="20" t="s">
        <v>0</v>
      </c>
      <c r="T386" s="20"/>
      <c r="U386" s="57"/>
      <c r="V386" s="57"/>
      <c r="W386" s="57"/>
      <c r="X386" s="4"/>
      <c r="Y386" s="4"/>
      <c r="Z386" s="25"/>
      <c r="AA386" s="25"/>
      <c r="AB386" s="25" t="s">
        <v>184</v>
      </c>
      <c r="AC386" s="145" t="e">
        <f>VLOOKUP(H386, '[1]Technical Component'!$B$2:$C$217, 2, FALSE)</f>
        <v>#N/A</v>
      </c>
      <c r="AD386" s="45" t="s">
        <v>446</v>
      </c>
      <c r="AE386" s="21" t="s">
        <v>184</v>
      </c>
      <c r="AF386" s="20"/>
      <c r="AG386" s="25"/>
    </row>
    <row r="387" spans="1:33" ht="45">
      <c r="A387" s="122" t="s">
        <v>1220</v>
      </c>
      <c r="B387" s="5" t="s">
        <v>1221</v>
      </c>
      <c r="C387" s="20" t="s">
        <v>60</v>
      </c>
      <c r="D387" s="20" t="s">
        <v>1206</v>
      </c>
      <c r="E387" s="2" t="s">
        <v>62</v>
      </c>
      <c r="F387" s="20" t="s">
        <v>750</v>
      </c>
      <c r="G387" s="45" t="s">
        <v>1034</v>
      </c>
      <c r="H387" s="144" t="str">
        <f t="shared" ref="H387:H450" si="20">TRIM((RIGHT(G387,LEN(G387)-SEARCH("-",G387,SEARCH("-",G387)-1))))</f>
        <v>Feed Handler - Multicast</v>
      </c>
      <c r="I387" s="20" t="s">
        <v>1178</v>
      </c>
      <c r="J387" s="20" t="s">
        <v>645</v>
      </c>
      <c r="K387" s="20" t="s">
        <v>193</v>
      </c>
      <c r="L387" s="54">
        <v>43201.59375</v>
      </c>
      <c r="M387" s="54">
        <v>43201.607638888891</v>
      </c>
      <c r="N387" s="54">
        <v>43201.630555555559</v>
      </c>
      <c r="O387" s="54">
        <v>43201.630555555559</v>
      </c>
      <c r="P387" s="54">
        <v>43206.4375</v>
      </c>
      <c r="Q387" s="20" t="s">
        <v>201</v>
      </c>
      <c r="R387" s="20"/>
      <c r="S387" s="20" t="s">
        <v>0</v>
      </c>
      <c r="T387" s="20"/>
      <c r="U387" s="57"/>
      <c r="V387" s="57"/>
      <c r="W387" s="57"/>
      <c r="X387" s="4"/>
      <c r="Y387" s="4"/>
      <c r="Z387" s="25"/>
      <c r="AA387" s="25"/>
      <c r="AB387" s="25" t="s">
        <v>184</v>
      </c>
      <c r="AC387" s="145" t="e">
        <f>VLOOKUP(H387, '[1]Technical Component'!$B$2:$C$217, 2, FALSE)</f>
        <v>#N/A</v>
      </c>
      <c r="AD387" s="45" t="s">
        <v>640</v>
      </c>
      <c r="AE387" s="21" t="s">
        <v>0</v>
      </c>
      <c r="AF387" s="20"/>
      <c r="AG387" s="25"/>
    </row>
    <row r="388" spans="1:33" ht="30">
      <c r="A388" s="122" t="s">
        <v>1222</v>
      </c>
      <c r="B388" s="5" t="s">
        <v>1223</v>
      </c>
      <c r="C388" s="20" t="s">
        <v>60</v>
      </c>
      <c r="D388" s="20" t="s">
        <v>1224</v>
      </c>
      <c r="E388" s="2" t="s">
        <v>62</v>
      </c>
      <c r="F388" s="20" t="s">
        <v>526</v>
      </c>
      <c r="G388" s="45" t="s">
        <v>1225</v>
      </c>
      <c r="H388" s="144" t="str">
        <f t="shared" si="20"/>
        <v>Nexus</v>
      </c>
      <c r="I388" s="20" t="s">
        <v>541</v>
      </c>
      <c r="J388" s="20" t="s">
        <v>235</v>
      </c>
      <c r="K388" s="20" t="s">
        <v>193</v>
      </c>
      <c r="L388" s="54">
        <v>43202.644444444442</v>
      </c>
      <c r="M388" s="54">
        <v>43202.661111111112</v>
      </c>
      <c r="N388" s="54">
        <v>43202.663888888892</v>
      </c>
      <c r="O388" s="54">
        <v>43202.663888888892</v>
      </c>
      <c r="P388" s="54">
        <v>43202.697222222225</v>
      </c>
      <c r="Q388" s="20" t="s">
        <v>71</v>
      </c>
      <c r="R388" s="20"/>
      <c r="S388" s="20" t="s">
        <v>0</v>
      </c>
      <c r="T388" s="20"/>
      <c r="U388" s="57"/>
      <c r="V388" s="57"/>
      <c r="W388" s="57"/>
      <c r="X388" s="4"/>
      <c r="Y388" s="4"/>
      <c r="Z388" s="25"/>
      <c r="AA388" s="25"/>
      <c r="AB388" s="25" t="s">
        <v>184</v>
      </c>
      <c r="AC388" s="145" t="str">
        <f>VLOOKUP(H388, '[1]Technical Component'!$B$2:$C$217, 2, FALSE)</f>
        <v>Yes</v>
      </c>
      <c r="AD388" s="45" t="s">
        <v>541</v>
      </c>
      <c r="AE388" s="21" t="s">
        <v>0</v>
      </c>
      <c r="AF388" s="20"/>
      <c r="AG388" s="25"/>
    </row>
    <row r="389" spans="1:33" ht="45">
      <c r="A389" s="122" t="s">
        <v>1226</v>
      </c>
      <c r="B389" s="5" t="s">
        <v>1227</v>
      </c>
      <c r="C389" s="20" t="s">
        <v>60</v>
      </c>
      <c r="D389" s="20" t="s">
        <v>1228</v>
      </c>
      <c r="E389" s="2" t="s">
        <v>62</v>
      </c>
      <c r="F389" s="20" t="s">
        <v>860</v>
      </c>
      <c r="G389" s="45" t="s">
        <v>1229</v>
      </c>
      <c r="H389" s="144" t="str">
        <f t="shared" si="20"/>
        <v>Control-M</v>
      </c>
      <c r="I389" s="20" t="s">
        <v>861</v>
      </c>
      <c r="J389" s="20" t="s">
        <v>251</v>
      </c>
      <c r="K389" s="20" t="s">
        <v>193</v>
      </c>
      <c r="L389" s="54">
        <v>43214.14166666667</v>
      </c>
      <c r="M389" s="54">
        <v>43214.161111111112</v>
      </c>
      <c r="N389" s="54">
        <v>43214.194444444445</v>
      </c>
      <c r="O389" s="54">
        <v>43214.194444444445</v>
      </c>
      <c r="P389" s="54">
        <v>43228.474999999999</v>
      </c>
      <c r="Q389" s="20" t="s">
        <v>201</v>
      </c>
      <c r="R389" s="20"/>
      <c r="S389" s="20" t="s">
        <v>184</v>
      </c>
      <c r="T389" s="20"/>
      <c r="U389" s="57"/>
      <c r="V389" s="57"/>
      <c r="W389" s="57"/>
      <c r="X389" s="4"/>
      <c r="Y389" s="4"/>
      <c r="Z389" s="25"/>
      <c r="AA389" s="25"/>
      <c r="AB389" s="25"/>
      <c r="AC389" s="145" t="e">
        <f>VLOOKUP(H389, '[1]Technical Component'!$B$2:$C$217, 2, FALSE)</f>
        <v>#N/A</v>
      </c>
      <c r="AD389" s="45" t="s">
        <v>1021</v>
      </c>
      <c r="AE389" s="21" t="s">
        <v>184</v>
      </c>
      <c r="AF389" s="20"/>
      <c r="AG389" s="25"/>
    </row>
    <row r="390" spans="1:33" ht="30">
      <c r="A390" s="122" t="s">
        <v>1230</v>
      </c>
      <c r="B390" s="5" t="s">
        <v>1231</v>
      </c>
      <c r="C390" s="20" t="s">
        <v>60</v>
      </c>
      <c r="D390" s="20" t="s">
        <v>1232</v>
      </c>
      <c r="E390" s="2" t="s">
        <v>246</v>
      </c>
      <c r="F390" s="20" t="s">
        <v>269</v>
      </c>
      <c r="G390" s="45" t="s">
        <v>1233</v>
      </c>
      <c r="H390" s="144" t="str">
        <f t="shared" si="20"/>
        <v>OnDemand Data Production</v>
      </c>
      <c r="I390" s="20" t="s">
        <v>848</v>
      </c>
      <c r="J390" s="20" t="s">
        <v>251</v>
      </c>
      <c r="K390" s="20" t="s">
        <v>193</v>
      </c>
      <c r="L390" s="54">
        <v>43214.208333333336</v>
      </c>
      <c r="M390" s="54">
        <v>43215.257638888892</v>
      </c>
      <c r="N390" s="54">
        <v>43215.370138888888</v>
      </c>
      <c r="O390" s="54">
        <v>43215.370833333334</v>
      </c>
      <c r="P390" s="54"/>
      <c r="Q390" s="20" t="s">
        <v>71</v>
      </c>
      <c r="R390" s="20"/>
      <c r="S390" s="20" t="s">
        <v>184</v>
      </c>
      <c r="T390" s="20"/>
      <c r="U390" s="57"/>
      <c r="V390" s="57"/>
      <c r="W390" s="57"/>
      <c r="X390" s="4"/>
      <c r="Y390" s="4"/>
      <c r="Z390" s="25"/>
      <c r="AA390" s="25"/>
      <c r="AB390" s="25"/>
      <c r="AC390" s="145" t="e">
        <f>VLOOKUP(H390, '[1]Technical Component'!$B$2:$C$217, 2, FALSE)</f>
        <v>#N/A</v>
      </c>
      <c r="AD390" s="45" t="s">
        <v>1234</v>
      </c>
      <c r="AE390" s="21" t="s">
        <v>184</v>
      </c>
      <c r="AF390" s="20"/>
      <c r="AG390" s="25"/>
    </row>
    <row r="391" spans="1:33" ht="45">
      <c r="A391" s="122" t="s">
        <v>1235</v>
      </c>
      <c r="B391" s="5" t="s">
        <v>1236</v>
      </c>
      <c r="C391" s="20" t="s">
        <v>60</v>
      </c>
      <c r="D391" s="20" t="s">
        <v>1237</v>
      </c>
      <c r="E391" s="2" t="s">
        <v>62</v>
      </c>
      <c r="F391" s="20" t="s">
        <v>526</v>
      </c>
      <c r="G391" s="45" t="s">
        <v>1225</v>
      </c>
      <c r="H391" s="144" t="str">
        <f t="shared" si="20"/>
        <v>Nexus</v>
      </c>
      <c r="I391" s="20" t="s">
        <v>359</v>
      </c>
      <c r="J391" s="20" t="s">
        <v>359</v>
      </c>
      <c r="K391" s="20" t="s">
        <v>193</v>
      </c>
      <c r="L391" s="54"/>
      <c r="M391" s="54">
        <v>43216.926388888889</v>
      </c>
      <c r="N391" s="54">
        <v>43216.933333333334</v>
      </c>
      <c r="O391" s="54">
        <v>43216.933333333334</v>
      </c>
      <c r="P391" s="54">
        <v>43220.557638888888</v>
      </c>
      <c r="Q391" s="21" t="s">
        <v>201</v>
      </c>
      <c r="R391" s="33" t="s">
        <v>20</v>
      </c>
      <c r="S391" s="20" t="s">
        <v>0</v>
      </c>
      <c r="T391" s="20" t="s">
        <v>11</v>
      </c>
      <c r="U391" s="55">
        <v>43216.895833333336</v>
      </c>
      <c r="V391" s="55">
        <v>43216.916666666664</v>
      </c>
      <c r="W391" s="55">
        <v>43216.907638888886</v>
      </c>
      <c r="X391" s="4">
        <f t="shared" si="18"/>
        <v>0.28333333320915699</v>
      </c>
      <c r="Y391" s="4">
        <f t="shared" si="19"/>
        <v>0.49999999988358468</v>
      </c>
      <c r="Z391" s="126" t="s">
        <v>1238</v>
      </c>
      <c r="AA391" s="25" t="s">
        <v>969</v>
      </c>
      <c r="AB391" s="25" t="s">
        <v>0</v>
      </c>
      <c r="AC391" s="145" t="str">
        <f>VLOOKUP(H391, '[1]Technical Component'!$B$2:$C$217, 2, FALSE)</f>
        <v>Yes</v>
      </c>
      <c r="AD391" s="45" t="s">
        <v>541</v>
      </c>
      <c r="AE391" s="21" t="s">
        <v>0</v>
      </c>
      <c r="AF391" s="20"/>
      <c r="AG391" s="25"/>
    </row>
    <row r="392" spans="1:33" ht="60">
      <c r="A392" s="122" t="s">
        <v>1239</v>
      </c>
      <c r="B392" s="5" t="s">
        <v>1240</v>
      </c>
      <c r="C392" s="20" t="s">
        <v>60</v>
      </c>
      <c r="D392" s="20" t="s">
        <v>1241</v>
      </c>
      <c r="E392" s="2" t="s">
        <v>62</v>
      </c>
      <c r="F392" s="20" t="s">
        <v>182</v>
      </c>
      <c r="G392" s="45" t="s">
        <v>1242</v>
      </c>
      <c r="H392" s="144" t="str">
        <f t="shared" si="20"/>
        <v>INT) - Enterprise Components International (EC-INT)</v>
      </c>
      <c r="I392" s="20" t="s">
        <v>848</v>
      </c>
      <c r="J392" s="20" t="s">
        <v>251</v>
      </c>
      <c r="K392" s="20" t="s">
        <v>193</v>
      </c>
      <c r="L392" s="54"/>
      <c r="M392" s="54">
        <v>43217.169444444444</v>
      </c>
      <c r="N392" s="54">
        <v>43217.197916666664</v>
      </c>
      <c r="O392" s="54">
        <v>43217.197916666664</v>
      </c>
      <c r="P392" s="54">
        <v>43242.438194444447</v>
      </c>
      <c r="Q392" s="20" t="s">
        <v>71</v>
      </c>
      <c r="R392" s="20"/>
      <c r="S392" s="20" t="s">
        <v>0</v>
      </c>
      <c r="T392" s="20"/>
      <c r="U392" s="57"/>
      <c r="V392" s="57"/>
      <c r="W392" s="57"/>
      <c r="X392" s="4"/>
      <c r="Y392" s="4"/>
      <c r="Z392" s="25"/>
      <c r="AA392" s="25"/>
      <c r="AB392" s="25" t="s">
        <v>184</v>
      </c>
      <c r="AC392" s="145" t="e">
        <f>VLOOKUP(H392, '[1]Technical Component'!$B$2:$C$217, 2, FALSE)</f>
        <v>#N/A</v>
      </c>
      <c r="AD392" s="45" t="s">
        <v>247</v>
      </c>
      <c r="AE392" s="21" t="s">
        <v>184</v>
      </c>
      <c r="AF392" s="20"/>
      <c r="AG392" s="25"/>
    </row>
    <row r="393" spans="1:33" ht="30">
      <c r="A393" s="122" t="s">
        <v>1243</v>
      </c>
      <c r="B393" s="5" t="s">
        <v>1244</v>
      </c>
      <c r="C393" s="20" t="s">
        <v>60</v>
      </c>
      <c r="D393" s="20" t="s">
        <v>1245</v>
      </c>
      <c r="E393" s="2" t="s">
        <v>62</v>
      </c>
      <c r="F393" s="20" t="s">
        <v>308</v>
      </c>
      <c r="G393" s="45" t="s">
        <v>1246</v>
      </c>
      <c r="H393" s="144" t="str">
        <f t="shared" si="20"/>
        <v>True Sight</v>
      </c>
      <c r="I393" s="20" t="s">
        <v>452</v>
      </c>
      <c r="J393" s="20" t="s">
        <v>452</v>
      </c>
      <c r="K393" s="20" t="s">
        <v>193</v>
      </c>
      <c r="L393" s="54">
        <v>43217.8</v>
      </c>
      <c r="M393" s="54">
        <v>43217.881249999999</v>
      </c>
      <c r="N393" s="54">
        <v>43217.931944444441</v>
      </c>
      <c r="O393" s="54">
        <v>43217.931944444441</v>
      </c>
      <c r="P393" s="54">
        <v>43228.517361111109</v>
      </c>
      <c r="Q393" s="20" t="s">
        <v>88</v>
      </c>
      <c r="R393" s="20"/>
      <c r="S393" s="20" t="s">
        <v>0</v>
      </c>
      <c r="T393" s="20"/>
      <c r="U393" s="57"/>
      <c r="V393" s="57"/>
      <c r="W393" s="57"/>
      <c r="X393" s="4"/>
      <c r="Y393" s="4"/>
      <c r="Z393" s="25"/>
      <c r="AA393" s="25"/>
      <c r="AB393" s="25"/>
      <c r="AC393" s="145" t="e">
        <f>VLOOKUP(H393, '[1]Technical Component'!$B$2:$C$217, 2, FALSE)</f>
        <v>#N/A</v>
      </c>
      <c r="AD393" s="45" t="s">
        <v>541</v>
      </c>
      <c r="AE393" s="21" t="s">
        <v>0</v>
      </c>
      <c r="AF393" s="20"/>
      <c r="AG393" s="25"/>
    </row>
    <row r="394" spans="1:33" ht="45">
      <c r="A394" s="122" t="s">
        <v>1247</v>
      </c>
      <c r="B394" s="5" t="s">
        <v>1248</v>
      </c>
      <c r="C394" s="20" t="s">
        <v>60</v>
      </c>
      <c r="D394" s="20" t="s">
        <v>1249</v>
      </c>
      <c r="E394" s="2" t="s">
        <v>62</v>
      </c>
      <c r="F394" s="20" t="s">
        <v>1250</v>
      </c>
      <c r="G394" s="146" t="s">
        <v>2587</v>
      </c>
      <c r="H394" s="147" t="str">
        <f t="shared" si="20"/>
        <v>Data Manager - Global Fund Performance Processor</v>
      </c>
      <c r="I394" s="20" t="s">
        <v>1251</v>
      </c>
      <c r="J394" s="20" t="s">
        <v>809</v>
      </c>
      <c r="K394" s="20" t="s">
        <v>193</v>
      </c>
      <c r="L394" s="54">
        <v>43220.095833333333</v>
      </c>
      <c r="M394" s="54">
        <v>43220.313194444447</v>
      </c>
      <c r="N394" s="54">
        <v>43220.35833333333</v>
      </c>
      <c r="O394" s="54">
        <v>43220.35833333333</v>
      </c>
      <c r="P394" s="54">
        <v>43234.416666666664</v>
      </c>
      <c r="Q394" s="21" t="s">
        <v>112</v>
      </c>
      <c r="R394" s="33" t="s">
        <v>22</v>
      </c>
      <c r="S394" s="20" t="s">
        <v>0</v>
      </c>
      <c r="T394" s="20" t="s">
        <v>4</v>
      </c>
      <c r="U394" s="55">
        <v>43220.095833333333</v>
      </c>
      <c r="V394" s="55">
        <v>43220.35833333333</v>
      </c>
      <c r="W394" s="55">
        <v>43220.104166666664</v>
      </c>
      <c r="X394" s="4">
        <f t="shared" si="18"/>
        <v>0.19999999995343387</v>
      </c>
      <c r="Y394" s="4">
        <f t="shared" si="19"/>
        <v>6.2999999999301508</v>
      </c>
      <c r="Z394" s="25" t="s">
        <v>1252</v>
      </c>
      <c r="AA394" s="25" t="s">
        <v>1253</v>
      </c>
      <c r="AB394" s="25" t="s">
        <v>0</v>
      </c>
      <c r="AC394" s="145" t="str">
        <f>VLOOKUP(H394, '[1]Technical Component'!$B$2:$C$217, 2, FALSE)</f>
        <v>Yes</v>
      </c>
      <c r="AD394" s="45" t="s">
        <v>856</v>
      </c>
      <c r="AE394" s="21" t="s">
        <v>184</v>
      </c>
      <c r="AF394" s="20"/>
      <c r="AG394" s="25"/>
    </row>
    <row r="395" spans="1:33" ht="45">
      <c r="A395" s="122" t="s">
        <v>1254</v>
      </c>
      <c r="B395" s="5" t="s">
        <v>1255</v>
      </c>
      <c r="C395" s="20" t="s">
        <v>60</v>
      </c>
      <c r="D395" s="20" t="s">
        <v>1256</v>
      </c>
      <c r="E395" s="2" t="s">
        <v>62</v>
      </c>
      <c r="F395" s="20" t="s">
        <v>1094</v>
      </c>
      <c r="G395" s="45" t="s">
        <v>1095</v>
      </c>
      <c r="H395" s="144" t="str">
        <f t="shared" si="20"/>
        <v>AppDynamics</v>
      </c>
      <c r="I395" s="20" t="s">
        <v>341</v>
      </c>
      <c r="J395" s="20" t="s">
        <v>235</v>
      </c>
      <c r="K395" s="20" t="s">
        <v>193</v>
      </c>
      <c r="L395" s="54"/>
      <c r="M395" s="54">
        <v>43223.36041666667</v>
      </c>
      <c r="N395" s="54">
        <v>43223.529861111114</v>
      </c>
      <c r="O395" s="54">
        <v>43223.529861111114</v>
      </c>
      <c r="P395" s="54">
        <v>43229.494444444441</v>
      </c>
      <c r="Q395" s="20" t="s">
        <v>71</v>
      </c>
      <c r="R395" s="20"/>
      <c r="S395" s="20" t="s">
        <v>0</v>
      </c>
      <c r="T395" s="20"/>
      <c r="U395" s="57"/>
      <c r="V395" s="57"/>
      <c r="W395" s="57"/>
      <c r="X395" s="4"/>
      <c r="Y395" s="4"/>
      <c r="Z395" s="25"/>
      <c r="AA395" s="25"/>
      <c r="AB395" s="25" t="s">
        <v>184</v>
      </c>
      <c r="AC395" s="145" t="e">
        <f>VLOOKUP(H395, '[1]Technical Component'!$B$2:$C$217, 2, FALSE)</f>
        <v>#N/A</v>
      </c>
      <c r="AD395" s="45" t="s">
        <v>541</v>
      </c>
      <c r="AE395" s="21" t="s">
        <v>184</v>
      </c>
      <c r="AF395" s="20"/>
      <c r="AG395" s="25"/>
    </row>
    <row r="396" spans="1:33" ht="30">
      <c r="A396" s="122" t="s">
        <v>1257</v>
      </c>
      <c r="B396" s="5" t="s">
        <v>1258</v>
      </c>
      <c r="C396" s="20" t="s">
        <v>60</v>
      </c>
      <c r="D396" s="20" t="s">
        <v>1259</v>
      </c>
      <c r="E396" s="2" t="s">
        <v>62</v>
      </c>
      <c r="F396" s="20" t="s">
        <v>500</v>
      </c>
      <c r="G396" s="45" t="s">
        <v>1260</v>
      </c>
      <c r="H396" s="144" t="str">
        <f t="shared" si="20"/>
        <v>Equity Data</v>
      </c>
      <c r="I396" s="20" t="s">
        <v>70</v>
      </c>
      <c r="J396" s="20" t="s">
        <v>70</v>
      </c>
      <c r="K396" s="20" t="s">
        <v>1261</v>
      </c>
      <c r="L396" s="54">
        <v>43220.741666666669</v>
      </c>
      <c r="M396" s="54">
        <v>43224.10833333333</v>
      </c>
      <c r="N396" s="54">
        <v>43224.109027777777</v>
      </c>
      <c r="O396" s="54">
        <v>43224.109027777777</v>
      </c>
      <c r="P396" s="54">
        <v>43311.76458333333</v>
      </c>
      <c r="Q396" s="20" t="s">
        <v>112</v>
      </c>
      <c r="R396" s="20"/>
      <c r="S396" s="20" t="s">
        <v>184</v>
      </c>
      <c r="T396" s="20"/>
      <c r="U396" s="57"/>
      <c r="V396" s="57"/>
      <c r="W396" s="57"/>
      <c r="X396" s="4"/>
      <c r="Y396" s="4"/>
      <c r="Z396" s="25"/>
      <c r="AA396" s="25"/>
      <c r="AB396" s="25"/>
      <c r="AC396" s="145" t="str">
        <f>VLOOKUP(H396, '[1]Technical Component'!$B$2:$C$217, 2, FALSE)</f>
        <v>Yes</v>
      </c>
      <c r="AD396" s="45"/>
      <c r="AE396" s="21" t="s">
        <v>1262</v>
      </c>
      <c r="AF396" s="20"/>
      <c r="AG396" s="25"/>
    </row>
    <row r="397" spans="1:33" ht="45">
      <c r="A397" s="122" t="s">
        <v>1263</v>
      </c>
      <c r="B397" s="5" t="s">
        <v>1264</v>
      </c>
      <c r="C397" s="20" t="s">
        <v>60</v>
      </c>
      <c r="D397" s="20" t="s">
        <v>1265</v>
      </c>
      <c r="E397" s="2" t="s">
        <v>62</v>
      </c>
      <c r="F397" s="20" t="s">
        <v>500</v>
      </c>
      <c r="G397" s="45" t="s">
        <v>1266</v>
      </c>
      <c r="H397" s="144" t="str">
        <f t="shared" si="20"/>
        <v>Equity Custom Feeds</v>
      </c>
      <c r="I397" s="20" t="s">
        <v>70</v>
      </c>
      <c r="J397" s="20" t="s">
        <v>70</v>
      </c>
      <c r="K397" s="20" t="s">
        <v>559</v>
      </c>
      <c r="L397" s="54">
        <v>43220.818055555559</v>
      </c>
      <c r="M397" s="54">
        <v>43224.118055555555</v>
      </c>
      <c r="N397" s="54">
        <v>43224.119444444441</v>
      </c>
      <c r="O397" s="54">
        <v>43224.119444444441</v>
      </c>
      <c r="P397" s="54">
        <v>43227.923611111109</v>
      </c>
      <c r="Q397" s="20" t="s">
        <v>123</v>
      </c>
      <c r="R397" s="20"/>
      <c r="S397" s="20" t="s">
        <v>184</v>
      </c>
      <c r="T397" s="20"/>
      <c r="U397" s="57"/>
      <c r="V397" s="57"/>
      <c r="W397" s="57"/>
      <c r="X397" s="4"/>
      <c r="Y397" s="4"/>
      <c r="Z397" s="25"/>
      <c r="AA397" s="25"/>
      <c r="AB397" s="25"/>
      <c r="AC397" s="145" t="e">
        <f>VLOOKUP(H397, '[1]Technical Component'!$B$2:$C$217, 2, FALSE)</f>
        <v>#N/A</v>
      </c>
      <c r="AD397" s="45"/>
      <c r="AE397" s="21" t="s">
        <v>1262</v>
      </c>
      <c r="AF397" s="20"/>
      <c r="AG397" s="25"/>
    </row>
    <row r="398" spans="1:33" ht="45">
      <c r="A398" s="122" t="s">
        <v>1267</v>
      </c>
      <c r="B398" s="5" t="s">
        <v>1268</v>
      </c>
      <c r="C398" s="20" t="s">
        <v>85</v>
      </c>
      <c r="D398" s="20" t="s">
        <v>1269</v>
      </c>
      <c r="E398" s="2" t="s">
        <v>62</v>
      </c>
      <c r="F398" s="20" t="s">
        <v>115</v>
      </c>
      <c r="G398" s="45" t="s">
        <v>1270</v>
      </c>
      <c r="H398" s="144" t="str">
        <f t="shared" si="20"/>
        <v>Morningnotes Admin Site</v>
      </c>
      <c r="I398" s="20" t="s">
        <v>70</v>
      </c>
      <c r="J398" s="20" t="s">
        <v>70</v>
      </c>
      <c r="K398" s="20" t="s">
        <v>193</v>
      </c>
      <c r="L398" s="54">
        <v>43220.724999999999</v>
      </c>
      <c r="M398" s="54">
        <v>43224.123611111114</v>
      </c>
      <c r="N398" s="54">
        <v>43224.125</v>
      </c>
      <c r="O398" s="54">
        <v>43224.125</v>
      </c>
      <c r="P398" s="54">
        <v>43234.929166666669</v>
      </c>
      <c r="Q398" s="20" t="s">
        <v>123</v>
      </c>
      <c r="R398" s="20"/>
      <c r="S398" s="20" t="s">
        <v>184</v>
      </c>
      <c r="T398" s="20"/>
      <c r="U398" s="57"/>
      <c r="V398" s="57"/>
      <c r="W398" s="57"/>
      <c r="X398" s="4"/>
      <c r="Y398" s="4"/>
      <c r="Z398" s="25"/>
      <c r="AA398" s="25"/>
      <c r="AB398" s="25"/>
      <c r="AC398" s="145" t="e">
        <f>VLOOKUP(H398, '[1]Technical Component'!$B$2:$C$217, 2, FALSE)</f>
        <v>#N/A</v>
      </c>
      <c r="AD398" s="45"/>
      <c r="AE398" s="21" t="s">
        <v>1271</v>
      </c>
      <c r="AF398" s="20"/>
      <c r="AG398" s="25"/>
    </row>
    <row r="399" spans="1:33" ht="45">
      <c r="A399" s="122" t="s">
        <v>1272</v>
      </c>
      <c r="B399" s="5" t="s">
        <v>1273</v>
      </c>
      <c r="C399" s="20" t="s">
        <v>60</v>
      </c>
      <c r="D399" s="20" t="s">
        <v>714</v>
      </c>
      <c r="E399" s="2" t="s">
        <v>62</v>
      </c>
      <c r="F399" s="20" t="s">
        <v>83</v>
      </c>
      <c r="G399" s="45" t="s">
        <v>1274</v>
      </c>
      <c r="H399" s="144" t="str">
        <f t="shared" si="20"/>
        <v>Westpac Emailers</v>
      </c>
      <c r="I399" s="20" t="s">
        <v>70</v>
      </c>
      <c r="J399" s="20" t="s">
        <v>70</v>
      </c>
      <c r="K399" s="20" t="s">
        <v>1275</v>
      </c>
      <c r="L399" s="54">
        <v>43220.731249999997</v>
      </c>
      <c r="M399" s="54">
        <v>43224.12777777778</v>
      </c>
      <c r="N399" s="54">
        <v>43224.12777777778</v>
      </c>
      <c r="O399" s="54">
        <v>43224.12777777778</v>
      </c>
      <c r="P399" s="54">
        <v>43227.934027777781</v>
      </c>
      <c r="Q399" s="20" t="s">
        <v>123</v>
      </c>
      <c r="R399" s="20"/>
      <c r="S399" s="20" t="s">
        <v>184</v>
      </c>
      <c r="T399" s="20"/>
      <c r="U399" s="57"/>
      <c r="V399" s="57"/>
      <c r="W399" s="57"/>
      <c r="X399" s="4"/>
      <c r="Y399" s="4"/>
      <c r="Z399" s="25"/>
      <c r="AA399" s="25"/>
      <c r="AB399" s="25"/>
      <c r="AC399" s="145" t="e">
        <f>VLOOKUP(H399, '[1]Technical Component'!$B$2:$C$217, 2, FALSE)</f>
        <v>#N/A</v>
      </c>
      <c r="AD399" s="45"/>
      <c r="AE399" s="21" t="s">
        <v>1271</v>
      </c>
      <c r="AF399" s="20"/>
      <c r="AG399" s="25"/>
    </row>
    <row r="400" spans="1:33" ht="45">
      <c r="A400" s="122" t="s">
        <v>1276</v>
      </c>
      <c r="B400" s="5" t="s">
        <v>1277</v>
      </c>
      <c r="C400" s="20" t="s">
        <v>60</v>
      </c>
      <c r="D400" s="20" t="s">
        <v>1206</v>
      </c>
      <c r="E400" s="2" t="s">
        <v>62</v>
      </c>
      <c r="F400" s="20" t="s">
        <v>750</v>
      </c>
      <c r="G400" s="45" t="s">
        <v>1034</v>
      </c>
      <c r="H400" s="144" t="str">
        <f t="shared" si="20"/>
        <v>Feed Handler - Multicast</v>
      </c>
      <c r="I400" s="20" t="s">
        <v>341</v>
      </c>
      <c r="J400" s="20" t="s">
        <v>645</v>
      </c>
      <c r="K400" s="20" t="s">
        <v>193</v>
      </c>
      <c r="L400" s="54">
        <v>43229.372916666667</v>
      </c>
      <c r="M400" s="54">
        <v>43229.392361111109</v>
      </c>
      <c r="N400" s="54">
        <v>43229.429861111108</v>
      </c>
      <c r="O400" s="54">
        <v>43229.429861111108</v>
      </c>
      <c r="P400" s="54">
        <v>43241.515277777777</v>
      </c>
      <c r="Q400" s="20" t="s">
        <v>201</v>
      </c>
      <c r="R400" s="20"/>
      <c r="S400" s="20" t="s">
        <v>0</v>
      </c>
      <c r="T400" s="20"/>
      <c r="U400" s="57"/>
      <c r="V400" s="57"/>
      <c r="W400" s="57"/>
      <c r="X400" s="4"/>
      <c r="Y400" s="4"/>
      <c r="Z400" s="25" t="s">
        <v>1278</v>
      </c>
      <c r="AA400" s="25"/>
      <c r="AB400" s="25" t="s">
        <v>184</v>
      </c>
      <c r="AC400" s="145" t="e">
        <f>VLOOKUP(H400, '[1]Technical Component'!$B$2:$C$217, 2, FALSE)</f>
        <v>#N/A</v>
      </c>
      <c r="AD400" s="45" t="s">
        <v>1134</v>
      </c>
      <c r="AE400" s="21" t="s">
        <v>0</v>
      </c>
      <c r="AF400" s="20"/>
      <c r="AG400" s="25"/>
    </row>
    <row r="401" spans="1:33" ht="45">
      <c r="A401" s="122" t="s">
        <v>1279</v>
      </c>
      <c r="B401" s="5" t="s">
        <v>1280</v>
      </c>
      <c r="C401" s="20" t="s">
        <v>60</v>
      </c>
      <c r="D401" s="20" t="s">
        <v>1281</v>
      </c>
      <c r="E401" s="2" t="s">
        <v>62</v>
      </c>
      <c r="F401" s="20" t="s">
        <v>63</v>
      </c>
      <c r="G401" s="45" t="s">
        <v>1282</v>
      </c>
      <c r="H401" s="144" t="str">
        <f t="shared" si="20"/>
        <v>Advisor Research Center (ARC) Website</v>
      </c>
      <c r="I401" s="20" t="s">
        <v>70</v>
      </c>
      <c r="J401" s="20" t="s">
        <v>70</v>
      </c>
      <c r="K401" s="20" t="s">
        <v>193</v>
      </c>
      <c r="L401" s="54">
        <v>43229.713194444441</v>
      </c>
      <c r="M401" s="54">
        <v>43231.123611111114</v>
      </c>
      <c r="N401" s="54">
        <v>43231.124305555553</v>
      </c>
      <c r="O401" s="54">
        <v>43231.124305555553</v>
      </c>
      <c r="P401" s="54">
        <v>43234.92083333333</v>
      </c>
      <c r="Q401" s="20" t="s">
        <v>66</v>
      </c>
      <c r="R401" s="20"/>
      <c r="S401" s="20" t="s">
        <v>184</v>
      </c>
      <c r="T401" s="20"/>
      <c r="U401" s="57"/>
      <c r="V401" s="57"/>
      <c r="W401" s="57"/>
      <c r="X401" s="4"/>
      <c r="Y401" s="4"/>
      <c r="Z401" s="25"/>
      <c r="AA401" s="25"/>
      <c r="AB401" s="25"/>
      <c r="AC401" s="145" t="e">
        <f>VLOOKUP(H401, '[1]Technical Component'!$B$2:$C$217, 2, FALSE)</f>
        <v>#N/A</v>
      </c>
      <c r="AD401" s="45"/>
      <c r="AE401" s="21" t="s">
        <v>1271</v>
      </c>
      <c r="AF401" s="20"/>
      <c r="AG401" s="25"/>
    </row>
    <row r="402" spans="1:33" ht="45">
      <c r="A402" s="122" t="s">
        <v>1283</v>
      </c>
      <c r="B402" s="5" t="s">
        <v>1284</v>
      </c>
      <c r="C402" s="20" t="s">
        <v>60</v>
      </c>
      <c r="D402" s="20" t="s">
        <v>1285</v>
      </c>
      <c r="E402" s="2" t="s">
        <v>62</v>
      </c>
      <c r="F402" s="20" t="s">
        <v>63</v>
      </c>
      <c r="G402" s="45" t="s">
        <v>1286</v>
      </c>
      <c r="H402" s="144" t="str">
        <f t="shared" si="20"/>
        <v>PDF Generation</v>
      </c>
      <c r="I402" s="20" t="s">
        <v>70</v>
      </c>
      <c r="J402" s="20" t="s">
        <v>70</v>
      </c>
      <c r="K402" s="20" t="s">
        <v>193</v>
      </c>
      <c r="L402" s="54">
        <v>43230.839583333334</v>
      </c>
      <c r="M402" s="54">
        <v>43231.129166666666</v>
      </c>
      <c r="N402" s="54">
        <v>43231.129861111112</v>
      </c>
      <c r="O402" s="54">
        <v>43231.129861111112</v>
      </c>
      <c r="P402" s="54">
        <v>43264.032638888886</v>
      </c>
      <c r="Q402" s="20" t="s">
        <v>66</v>
      </c>
      <c r="R402" s="20"/>
      <c r="S402" s="20" t="s">
        <v>184</v>
      </c>
      <c r="T402" s="20"/>
      <c r="U402" s="57"/>
      <c r="V402" s="57"/>
      <c r="W402" s="57"/>
      <c r="X402" s="4"/>
      <c r="Y402" s="4"/>
      <c r="Z402" s="25"/>
      <c r="AA402" s="25"/>
      <c r="AB402" s="25"/>
      <c r="AC402" s="145" t="e">
        <f>VLOOKUP(H402, '[1]Technical Component'!$B$2:$C$217, 2, FALSE)</f>
        <v>#N/A</v>
      </c>
      <c r="AD402" s="45"/>
      <c r="AE402" s="21" t="s">
        <v>1271</v>
      </c>
      <c r="AF402" s="20"/>
      <c r="AG402" s="25"/>
    </row>
    <row r="403" spans="1:33" ht="45">
      <c r="A403" s="122" t="s">
        <v>1287</v>
      </c>
      <c r="B403" s="5" t="s">
        <v>1288</v>
      </c>
      <c r="C403" s="20" t="s">
        <v>60</v>
      </c>
      <c r="D403" s="20" t="s">
        <v>1289</v>
      </c>
      <c r="E403" s="2" t="s">
        <v>62</v>
      </c>
      <c r="F403" s="20" t="s">
        <v>63</v>
      </c>
      <c r="G403" s="45" t="s">
        <v>1282</v>
      </c>
      <c r="H403" s="144" t="str">
        <f t="shared" si="20"/>
        <v>Advisor Research Center (ARC) Website</v>
      </c>
      <c r="I403" s="20" t="s">
        <v>70</v>
      </c>
      <c r="J403" s="20" t="s">
        <v>70</v>
      </c>
      <c r="K403" s="20" t="s">
        <v>193</v>
      </c>
      <c r="L403" s="54">
        <v>43231.000694444447</v>
      </c>
      <c r="M403" s="54">
        <v>43231.131944444445</v>
      </c>
      <c r="N403" s="54">
        <v>43231.132638888892</v>
      </c>
      <c r="O403" s="54">
        <v>43231.132638888892</v>
      </c>
      <c r="P403" s="54">
        <v>43264.03402777778</v>
      </c>
      <c r="Q403" s="20" t="s">
        <v>133</v>
      </c>
      <c r="R403" s="20"/>
      <c r="S403" s="20" t="s">
        <v>184</v>
      </c>
      <c r="T403" s="20"/>
      <c r="U403" s="57"/>
      <c r="V403" s="57"/>
      <c r="W403" s="57"/>
      <c r="X403" s="4"/>
      <c r="Y403" s="4"/>
      <c r="Z403" s="25"/>
      <c r="AA403" s="25"/>
      <c r="AB403" s="25"/>
      <c r="AC403" s="145" t="e">
        <f>VLOOKUP(H403, '[1]Technical Component'!$B$2:$C$217, 2, FALSE)</f>
        <v>#N/A</v>
      </c>
      <c r="AD403" s="45"/>
      <c r="AE403" s="21" t="s">
        <v>1271</v>
      </c>
      <c r="AF403" s="20"/>
      <c r="AG403" s="25"/>
    </row>
    <row r="404" spans="1:33" ht="45">
      <c r="A404" s="122" t="s">
        <v>1290</v>
      </c>
      <c r="B404" s="5" t="s">
        <v>1291</v>
      </c>
      <c r="C404" s="20" t="s">
        <v>85</v>
      </c>
      <c r="D404" s="20" t="s">
        <v>1292</v>
      </c>
      <c r="E404" s="2" t="s">
        <v>62</v>
      </c>
      <c r="F404" s="20" t="s">
        <v>233</v>
      </c>
      <c r="G404" s="45" t="s">
        <v>1029</v>
      </c>
      <c r="H404" s="144" t="str">
        <f t="shared" si="20"/>
        <v>WAN</v>
      </c>
      <c r="I404" s="20" t="s">
        <v>1293</v>
      </c>
      <c r="J404" s="20" t="s">
        <v>235</v>
      </c>
      <c r="K404" s="20" t="s">
        <v>193</v>
      </c>
      <c r="L404" s="54">
        <v>43235.527083333334</v>
      </c>
      <c r="M404" s="54">
        <v>43235.545138888891</v>
      </c>
      <c r="N404" s="54">
        <v>43235.55972222222</v>
      </c>
      <c r="O404" s="54">
        <v>43235.55972222222</v>
      </c>
      <c r="P404" s="54">
        <v>43237.40902777778</v>
      </c>
      <c r="Q404" s="20" t="s">
        <v>151</v>
      </c>
      <c r="R404" s="20"/>
      <c r="S404" s="20" t="s">
        <v>0</v>
      </c>
      <c r="T404" s="20"/>
      <c r="U404" s="57"/>
      <c r="V404" s="57"/>
      <c r="W404" s="57"/>
      <c r="X404" s="4"/>
      <c r="Y404" s="4"/>
      <c r="Z404" s="25"/>
      <c r="AA404" s="25"/>
      <c r="AB404" s="25" t="s">
        <v>184</v>
      </c>
      <c r="AC404" s="145" t="str">
        <f>VLOOKUP(H404, '[1]Technical Component'!$B$2:$C$217, 2, FALSE)</f>
        <v>Yes</v>
      </c>
      <c r="AD404" s="45" t="s">
        <v>1014</v>
      </c>
      <c r="AE404" s="21" t="s">
        <v>0</v>
      </c>
      <c r="AF404" s="20"/>
      <c r="AG404" s="25"/>
    </row>
    <row r="405" spans="1:33" ht="45">
      <c r="A405" s="122" t="s">
        <v>1294</v>
      </c>
      <c r="B405" s="5" t="s">
        <v>1295</v>
      </c>
      <c r="C405" s="20" t="s">
        <v>60</v>
      </c>
      <c r="D405" s="20" t="s">
        <v>1296</v>
      </c>
      <c r="E405" s="2" t="s">
        <v>62</v>
      </c>
      <c r="F405" s="20" t="s">
        <v>750</v>
      </c>
      <c r="G405" s="45" t="s">
        <v>1034</v>
      </c>
      <c r="H405" s="144" t="str">
        <f t="shared" si="20"/>
        <v>Feed Handler - Multicast</v>
      </c>
      <c r="I405" s="20" t="s">
        <v>1178</v>
      </c>
      <c r="J405" s="20" t="s">
        <v>294</v>
      </c>
      <c r="K405" s="20" t="s">
        <v>193</v>
      </c>
      <c r="L405" s="54">
        <v>43235.65625</v>
      </c>
      <c r="M405" s="54">
        <v>43236.670138888891</v>
      </c>
      <c r="N405" s="54">
        <v>43237.614583333336</v>
      </c>
      <c r="O405" s="54">
        <v>43236.677777777775</v>
      </c>
      <c r="P405" s="54">
        <v>43254.28125</v>
      </c>
      <c r="Q405" s="20" t="s">
        <v>201</v>
      </c>
      <c r="R405" s="20"/>
      <c r="S405" s="20" t="s">
        <v>0</v>
      </c>
      <c r="T405" s="20"/>
      <c r="U405" s="57"/>
      <c r="V405" s="57"/>
      <c r="W405" s="57"/>
      <c r="X405" s="4"/>
      <c r="Y405" s="4"/>
      <c r="Z405" s="25" t="s">
        <v>1278</v>
      </c>
      <c r="AA405" s="25"/>
      <c r="AB405" s="25" t="s">
        <v>184</v>
      </c>
      <c r="AC405" s="145" t="e">
        <f>VLOOKUP(H405, '[1]Technical Component'!$B$2:$C$217, 2, FALSE)</f>
        <v>#N/A</v>
      </c>
      <c r="AD405" s="45" t="s">
        <v>640</v>
      </c>
      <c r="AE405" s="21" t="s">
        <v>0</v>
      </c>
      <c r="AF405" s="20"/>
      <c r="AG405" s="25"/>
    </row>
    <row r="406" spans="1:33" ht="45">
      <c r="A406" s="122" t="s">
        <v>1297</v>
      </c>
      <c r="B406" s="5" t="s">
        <v>1298</v>
      </c>
      <c r="C406" s="20" t="s">
        <v>60</v>
      </c>
      <c r="D406" s="20" t="s">
        <v>1299</v>
      </c>
      <c r="E406" s="2" t="s">
        <v>62</v>
      </c>
      <c r="F406" s="20" t="s">
        <v>111</v>
      </c>
      <c r="G406" s="45" t="s">
        <v>1282</v>
      </c>
      <c r="H406" s="144" t="str">
        <f t="shared" si="20"/>
        <v>Advisor Research Center (ARC) Website</v>
      </c>
      <c r="I406" s="20" t="s">
        <v>70</v>
      </c>
      <c r="J406" s="20" t="s">
        <v>70</v>
      </c>
      <c r="K406" s="20" t="s">
        <v>193</v>
      </c>
      <c r="L406" s="54">
        <v>43237.603472222225</v>
      </c>
      <c r="M406" s="54">
        <v>43238.099305555559</v>
      </c>
      <c r="N406" s="54">
        <v>43238.100694444445</v>
      </c>
      <c r="O406" s="54">
        <v>43238.100694444445</v>
      </c>
      <c r="P406" s="54">
        <v>43264.03402777778</v>
      </c>
      <c r="Q406" s="20" t="s">
        <v>66</v>
      </c>
      <c r="R406" s="20"/>
      <c r="S406" s="20" t="s">
        <v>184</v>
      </c>
      <c r="T406" s="20"/>
      <c r="U406" s="57"/>
      <c r="V406" s="57"/>
      <c r="W406" s="57"/>
      <c r="X406" s="4"/>
      <c r="Y406" s="4"/>
      <c r="Z406" s="25"/>
      <c r="AA406" s="25"/>
      <c r="AB406" s="25"/>
      <c r="AC406" s="145" t="e">
        <f>VLOOKUP(H406, '[1]Technical Component'!$B$2:$C$217, 2, FALSE)</f>
        <v>#N/A</v>
      </c>
      <c r="AD406" s="45"/>
      <c r="AE406" s="21" t="s">
        <v>1271</v>
      </c>
      <c r="AF406" s="20"/>
      <c r="AG406" s="25"/>
    </row>
    <row r="407" spans="1:33" ht="30">
      <c r="A407" s="122" t="s">
        <v>1300</v>
      </c>
      <c r="B407" s="5" t="s">
        <v>1301</v>
      </c>
      <c r="C407" s="20" t="s">
        <v>60</v>
      </c>
      <c r="D407" s="20" t="s">
        <v>1302</v>
      </c>
      <c r="E407" s="2" t="s">
        <v>62</v>
      </c>
      <c r="F407" s="20" t="s">
        <v>623</v>
      </c>
      <c r="G407" s="45" t="s">
        <v>1303</v>
      </c>
      <c r="H407" s="144" t="str">
        <f t="shared" si="20"/>
        <v>DatAnalysis Premium Comnews</v>
      </c>
      <c r="I407" s="20" t="s">
        <v>70</v>
      </c>
      <c r="J407" s="20" t="s">
        <v>70</v>
      </c>
      <c r="K407" s="20"/>
      <c r="L407" s="54">
        <v>43237.087500000001</v>
      </c>
      <c r="M407" s="54">
        <v>43238.109722222223</v>
      </c>
      <c r="N407" s="54">
        <v>43243.015972222223</v>
      </c>
      <c r="O407" s="54">
        <v>43243.015972222223</v>
      </c>
      <c r="P407" s="54">
        <v>43269.923611111109</v>
      </c>
      <c r="Q407" s="20" t="s">
        <v>66</v>
      </c>
      <c r="R407" s="20"/>
      <c r="S407" s="20" t="s">
        <v>184</v>
      </c>
      <c r="T407" s="20"/>
      <c r="U407" s="57"/>
      <c r="V407" s="57"/>
      <c r="W407" s="57"/>
      <c r="X407" s="4"/>
      <c r="Y407" s="4"/>
      <c r="Z407" s="25"/>
      <c r="AA407" s="25"/>
      <c r="AB407" s="25"/>
      <c r="AC407" s="145" t="e">
        <f>VLOOKUP(H407, '[1]Technical Component'!$B$2:$C$217, 2, FALSE)</f>
        <v>#N/A</v>
      </c>
      <c r="AD407" s="45"/>
      <c r="AE407" s="21" t="s">
        <v>1262</v>
      </c>
      <c r="AF407" s="20"/>
      <c r="AG407" s="25"/>
    </row>
    <row r="408" spans="1:33" ht="30">
      <c r="A408" s="122" t="s">
        <v>1304</v>
      </c>
      <c r="B408" s="5" t="s">
        <v>1305</v>
      </c>
      <c r="C408" s="20" t="s">
        <v>85</v>
      </c>
      <c r="D408" s="20" t="s">
        <v>1306</v>
      </c>
      <c r="E408" s="2" t="s">
        <v>62</v>
      </c>
      <c r="F408" s="20" t="s">
        <v>259</v>
      </c>
      <c r="G408" s="45" t="s">
        <v>1041</v>
      </c>
      <c r="H408" s="144" t="str">
        <f t="shared" si="20"/>
        <v>AEM</v>
      </c>
      <c r="I408" s="20" t="s">
        <v>629</v>
      </c>
      <c r="J408" s="20" t="s">
        <v>809</v>
      </c>
      <c r="K408" s="20" t="s">
        <v>193</v>
      </c>
      <c r="L408" s="54">
        <v>43241.425694444442</v>
      </c>
      <c r="M408" s="54">
        <v>43241.445833333331</v>
      </c>
      <c r="N408" s="54">
        <v>43241.563194444447</v>
      </c>
      <c r="O408" s="54">
        <v>43241.563194444447</v>
      </c>
      <c r="P408" s="54">
        <v>43243.486111111109</v>
      </c>
      <c r="Q408" s="20" t="s">
        <v>88</v>
      </c>
      <c r="R408" s="20"/>
      <c r="S408" s="20" t="s">
        <v>0</v>
      </c>
      <c r="T408" s="20"/>
      <c r="U408" s="57"/>
      <c r="V408" s="57"/>
      <c r="W408" s="57"/>
      <c r="X408" s="4"/>
      <c r="Y408" s="4"/>
      <c r="Z408" s="25" t="s">
        <v>1307</v>
      </c>
      <c r="AA408" s="25"/>
      <c r="AB408" s="25" t="s">
        <v>184</v>
      </c>
      <c r="AC408" s="145" t="e">
        <f>VLOOKUP(H408, '[1]Technical Component'!$B$2:$C$217, 2, FALSE)</f>
        <v>#N/A</v>
      </c>
      <c r="AD408" s="45" t="s">
        <v>429</v>
      </c>
      <c r="AE408" s="21" t="s">
        <v>0</v>
      </c>
      <c r="AF408" s="20"/>
      <c r="AG408" s="25" t="s">
        <v>1308</v>
      </c>
    </row>
    <row r="409" spans="1:33" ht="45">
      <c r="A409" s="122" t="s">
        <v>1309</v>
      </c>
      <c r="B409" s="5" t="s">
        <v>1310</v>
      </c>
      <c r="C409" s="20" t="s">
        <v>60</v>
      </c>
      <c r="D409" s="20" t="s">
        <v>1311</v>
      </c>
      <c r="E409" s="2" t="s">
        <v>62</v>
      </c>
      <c r="F409" s="20" t="s">
        <v>803</v>
      </c>
      <c r="G409" s="45" t="s">
        <v>1312</v>
      </c>
      <c r="H409" s="144" t="str">
        <f t="shared" si="20"/>
        <v>Data API Web Service</v>
      </c>
      <c r="I409" s="20" t="s">
        <v>611</v>
      </c>
      <c r="J409" s="20" t="s">
        <v>481</v>
      </c>
      <c r="K409" s="20" t="s">
        <v>193</v>
      </c>
      <c r="L409" s="54">
        <v>43242.325694444444</v>
      </c>
      <c r="M409" s="54">
        <v>43242.337500000001</v>
      </c>
      <c r="N409" s="54">
        <v>43242.402083333334</v>
      </c>
      <c r="O409" s="54">
        <v>43242.402083333334</v>
      </c>
      <c r="P409" s="54">
        <v>43257.488194444442</v>
      </c>
      <c r="Q409" s="21" t="s">
        <v>88</v>
      </c>
      <c r="R409" s="33" t="s">
        <v>1313</v>
      </c>
      <c r="S409" s="20" t="s">
        <v>0</v>
      </c>
      <c r="T409" s="20" t="s">
        <v>6</v>
      </c>
      <c r="U409" s="55">
        <v>43242.325694444444</v>
      </c>
      <c r="V409" s="55">
        <v>43242.399305555555</v>
      </c>
      <c r="W409" s="55">
        <v>43242.336805555555</v>
      </c>
      <c r="X409" s="4">
        <f t="shared" ref="X409:X461" si="21">(W409-U409)*24</f>
        <v>0.26666666666278616</v>
      </c>
      <c r="Y409" s="4">
        <f t="shared" ref="Y409:Y461" si="22">(V409-U409)*24</f>
        <v>1.7666666666627862</v>
      </c>
      <c r="Z409" s="25" t="s">
        <v>1314</v>
      </c>
      <c r="AA409" s="25" t="s">
        <v>1253</v>
      </c>
      <c r="AB409" s="25" t="s">
        <v>0</v>
      </c>
      <c r="AC409" s="145" t="str">
        <f>VLOOKUP(H409, '[1]Technical Component'!$B$2:$C$217, 2, FALSE)</f>
        <v>Yes</v>
      </c>
      <c r="AD409" s="45" t="s">
        <v>804</v>
      </c>
      <c r="AE409" s="21" t="s">
        <v>184</v>
      </c>
      <c r="AF409" s="20"/>
      <c r="AG409" s="25"/>
    </row>
    <row r="410" spans="1:33" ht="45">
      <c r="A410" s="122" t="s">
        <v>1315</v>
      </c>
      <c r="B410" s="5" t="s">
        <v>1316</v>
      </c>
      <c r="C410" s="20" t="s">
        <v>60</v>
      </c>
      <c r="D410" s="20" t="s">
        <v>1317</v>
      </c>
      <c r="E410" s="2" t="s">
        <v>246</v>
      </c>
      <c r="F410" s="20" t="s">
        <v>522</v>
      </c>
      <c r="G410" s="45" t="s">
        <v>1318</v>
      </c>
      <c r="H410" s="144" t="str">
        <f t="shared" si="20"/>
        <v>Document Acquisition Platform</v>
      </c>
      <c r="I410" s="20" t="s">
        <v>1319</v>
      </c>
      <c r="J410" s="20" t="s">
        <v>809</v>
      </c>
      <c r="K410" s="20" t="s">
        <v>193</v>
      </c>
      <c r="L410" s="54"/>
      <c r="M410" s="54">
        <v>43243.405555555553</v>
      </c>
      <c r="N410" s="54">
        <v>43243.477083333331</v>
      </c>
      <c r="O410" s="54">
        <v>43243.477083333331</v>
      </c>
      <c r="P410" s="54"/>
      <c r="Q410" s="20" t="s">
        <v>136</v>
      </c>
      <c r="R410" s="20"/>
      <c r="S410" s="20" t="s">
        <v>184</v>
      </c>
      <c r="T410" s="20"/>
      <c r="U410" s="57"/>
      <c r="V410" s="57"/>
      <c r="W410" s="57"/>
      <c r="X410" s="4"/>
      <c r="Y410" s="4"/>
      <c r="Z410" s="25"/>
      <c r="AA410" s="25"/>
      <c r="AB410" s="25"/>
      <c r="AC410" s="145" t="str">
        <f>VLOOKUP(H410, '[1]Technical Component'!$B$2:$C$217, 2, FALSE)</f>
        <v>Yes</v>
      </c>
      <c r="AD410" s="45" t="s">
        <v>1320</v>
      </c>
      <c r="AE410" s="21" t="s">
        <v>184</v>
      </c>
      <c r="AF410" s="20"/>
      <c r="AG410" s="25"/>
    </row>
    <row r="411" spans="1:33" ht="45">
      <c r="A411" s="122" t="s">
        <v>1321</v>
      </c>
      <c r="B411" s="5" t="s">
        <v>1322</v>
      </c>
      <c r="C411" s="20" t="s">
        <v>60</v>
      </c>
      <c r="D411" s="20" t="s">
        <v>1323</v>
      </c>
      <c r="E411" s="2" t="s">
        <v>62</v>
      </c>
      <c r="F411" s="20" t="s">
        <v>254</v>
      </c>
      <c r="G411" s="45" t="s">
        <v>1324</v>
      </c>
      <c r="H411" s="144" t="str">
        <f t="shared" si="20"/>
        <v>Marketplace</v>
      </c>
      <c r="I411" s="20" t="s">
        <v>255</v>
      </c>
      <c r="J411" s="20" t="s">
        <v>303</v>
      </c>
      <c r="K411" s="20" t="s">
        <v>193</v>
      </c>
      <c r="L411" s="54">
        <v>43243.670138888891</v>
      </c>
      <c r="M411" s="54">
        <v>43243.713888888888</v>
      </c>
      <c r="N411" s="54">
        <v>43243.717361111114</v>
      </c>
      <c r="O411" s="54">
        <v>43243.717361111114</v>
      </c>
      <c r="P411" s="54">
        <v>43273.603472222225</v>
      </c>
      <c r="Q411" s="20" t="s">
        <v>201</v>
      </c>
      <c r="R411" s="20"/>
      <c r="S411" s="20" t="s">
        <v>184</v>
      </c>
      <c r="T411" s="20"/>
      <c r="U411" s="57"/>
      <c r="V411" s="57"/>
      <c r="W411" s="57"/>
      <c r="X411" s="4"/>
      <c r="Y411" s="4"/>
      <c r="Z411" s="25"/>
      <c r="AA411" s="25"/>
      <c r="AB411" s="25"/>
      <c r="AC411" s="145" t="e">
        <f>VLOOKUP(H411, '[1]Technical Component'!$B$2:$C$217, 2, FALSE)</f>
        <v>#N/A</v>
      </c>
      <c r="AD411" s="45" t="s">
        <v>1325</v>
      </c>
      <c r="AE411" s="21" t="s">
        <v>184</v>
      </c>
      <c r="AF411" s="20"/>
      <c r="AG411" s="25"/>
    </row>
    <row r="412" spans="1:33" ht="45">
      <c r="A412" s="122" t="s">
        <v>1326</v>
      </c>
      <c r="B412" s="5" t="s">
        <v>1327</v>
      </c>
      <c r="C412" s="20" t="s">
        <v>60</v>
      </c>
      <c r="D412" s="20" t="s">
        <v>1328</v>
      </c>
      <c r="E412" s="2" t="s">
        <v>62</v>
      </c>
      <c r="F412" s="20" t="s">
        <v>1329</v>
      </c>
      <c r="G412" s="45" t="s">
        <v>1330</v>
      </c>
      <c r="H412" s="144" t="str">
        <f t="shared" si="20"/>
        <v>Kafka</v>
      </c>
      <c r="I412" s="20" t="s">
        <v>778</v>
      </c>
      <c r="J412" s="20" t="s">
        <v>481</v>
      </c>
      <c r="K412" s="20" t="s">
        <v>193</v>
      </c>
      <c r="L412" s="54"/>
      <c r="M412" s="54">
        <v>43244.32708333333</v>
      </c>
      <c r="N412" s="54">
        <v>43244.327777777777</v>
      </c>
      <c r="O412" s="54">
        <v>43244.327777777777</v>
      </c>
      <c r="P412" s="54">
        <v>43257.453472222223</v>
      </c>
      <c r="Q412" s="21" t="s">
        <v>88</v>
      </c>
      <c r="R412" s="33" t="s">
        <v>1331</v>
      </c>
      <c r="S412" s="20" t="s">
        <v>0</v>
      </c>
      <c r="T412" s="20" t="s">
        <v>2</v>
      </c>
      <c r="U412" s="55">
        <v>43244.142361111109</v>
      </c>
      <c r="V412" s="55">
        <v>43244.329861111109</v>
      </c>
      <c r="W412" s="55">
        <v>43244.145833333336</v>
      </c>
      <c r="X412" s="4">
        <f t="shared" si="21"/>
        <v>8.3333333430346102E-2</v>
      </c>
      <c r="Y412" s="4">
        <f t="shared" si="22"/>
        <v>4.5</v>
      </c>
      <c r="Z412" s="25" t="s">
        <v>1332</v>
      </c>
      <c r="AA412" s="25" t="s">
        <v>1253</v>
      </c>
      <c r="AB412" s="25" t="s">
        <v>0</v>
      </c>
      <c r="AC412" s="145" t="e">
        <f>VLOOKUP(H412, '[1]Technical Component'!$B$2:$C$217, 2, FALSE)</f>
        <v>#N/A</v>
      </c>
      <c r="AD412" s="45" t="s">
        <v>1333</v>
      </c>
      <c r="AE412" s="21" t="s">
        <v>0</v>
      </c>
      <c r="AF412" s="20"/>
      <c r="AG412" s="25"/>
    </row>
    <row r="413" spans="1:33" ht="30">
      <c r="A413" s="122" t="s">
        <v>1334</v>
      </c>
      <c r="B413" s="5" t="s">
        <v>1335</v>
      </c>
      <c r="C413" s="20" t="s">
        <v>85</v>
      </c>
      <c r="D413" s="20" t="s">
        <v>1336</v>
      </c>
      <c r="E413" s="2" t="s">
        <v>62</v>
      </c>
      <c r="F413" s="20" t="s">
        <v>750</v>
      </c>
      <c r="G413" s="45" t="s">
        <v>1034</v>
      </c>
      <c r="H413" s="144" t="str">
        <f t="shared" si="20"/>
        <v>Feed Handler - Multicast</v>
      </c>
      <c r="I413" s="20" t="s">
        <v>243</v>
      </c>
      <c r="J413" s="20" t="s">
        <v>251</v>
      </c>
      <c r="K413" s="20" t="s">
        <v>193</v>
      </c>
      <c r="L413" s="54">
        <v>43245.034722222219</v>
      </c>
      <c r="M413" s="54">
        <v>43245.070138888892</v>
      </c>
      <c r="N413" s="54">
        <v>43245.186111111114</v>
      </c>
      <c r="O413" s="54">
        <v>43245.186111111114</v>
      </c>
      <c r="P413" s="54">
        <v>43252.345833333333</v>
      </c>
      <c r="Q413" s="21" t="s">
        <v>88</v>
      </c>
      <c r="R413" s="33" t="s">
        <v>23</v>
      </c>
      <c r="S413" s="20" t="s">
        <v>0</v>
      </c>
      <c r="T413" s="20" t="s">
        <v>18</v>
      </c>
      <c r="U413" s="55">
        <v>43245.034722222219</v>
      </c>
      <c r="V413" s="55">
        <v>43245.186111111114</v>
      </c>
      <c r="W413" s="55">
        <v>43245.052083333336</v>
      </c>
      <c r="X413" s="4">
        <f t="shared" si="21"/>
        <v>0.41666666680248454</v>
      </c>
      <c r="Y413" s="4">
        <f t="shared" si="22"/>
        <v>3.6333333334769122</v>
      </c>
      <c r="Z413" s="25" t="s">
        <v>1337</v>
      </c>
      <c r="AA413" s="25" t="s">
        <v>969</v>
      </c>
      <c r="AB413" s="25" t="s">
        <v>0</v>
      </c>
      <c r="AC413" s="145" t="e">
        <f>VLOOKUP(H413, '[1]Technical Component'!$B$2:$C$217, 2, FALSE)</f>
        <v>#N/A</v>
      </c>
      <c r="AD413" s="45" t="s">
        <v>571</v>
      </c>
      <c r="AE413" s="21" t="s">
        <v>0</v>
      </c>
      <c r="AF413" s="20"/>
      <c r="AG413" s="25" t="s">
        <v>1338</v>
      </c>
    </row>
    <row r="414" spans="1:33" ht="30">
      <c r="A414" s="122" t="s">
        <v>1339</v>
      </c>
      <c r="B414" s="5" t="s">
        <v>1340</v>
      </c>
      <c r="C414" s="20" t="s">
        <v>60</v>
      </c>
      <c r="D414" s="20" t="s">
        <v>1341</v>
      </c>
      <c r="E414" s="2" t="s">
        <v>62</v>
      </c>
      <c r="F414" s="20" t="s">
        <v>198</v>
      </c>
      <c r="G414" s="45" t="s">
        <v>1342</v>
      </c>
      <c r="H414" s="144" t="str">
        <f t="shared" si="20"/>
        <v>Presentation Studio</v>
      </c>
      <c r="I414" s="20" t="s">
        <v>833</v>
      </c>
      <c r="J414" s="20" t="s">
        <v>645</v>
      </c>
      <c r="K414" s="20" t="s">
        <v>193</v>
      </c>
      <c r="L414" s="54"/>
      <c r="M414" s="54">
        <v>43245.402777777781</v>
      </c>
      <c r="N414" s="54">
        <v>43245.505555555559</v>
      </c>
      <c r="O414" s="54">
        <v>43245.505555555559</v>
      </c>
      <c r="P414" s="54">
        <v>43256.545138888891</v>
      </c>
      <c r="Q414" s="21" t="s">
        <v>71</v>
      </c>
      <c r="R414" s="33" t="s">
        <v>27</v>
      </c>
      <c r="S414" s="20" t="s">
        <v>0</v>
      </c>
      <c r="T414" s="20" t="s">
        <v>8</v>
      </c>
      <c r="U414" s="55">
        <v>43245.395833333336</v>
      </c>
      <c r="V414" s="55">
        <v>43245.505555555559</v>
      </c>
      <c r="W414" s="55">
        <v>43245.397916666669</v>
      </c>
      <c r="X414" s="4">
        <f t="shared" si="21"/>
        <v>4.9999999988358468E-2</v>
      </c>
      <c r="Y414" s="4">
        <f t="shared" si="22"/>
        <v>2.6333333333604969</v>
      </c>
      <c r="Z414" s="126" t="s">
        <v>1343</v>
      </c>
      <c r="AA414" s="25" t="s">
        <v>969</v>
      </c>
      <c r="AB414" s="25" t="s">
        <v>0</v>
      </c>
      <c r="AC414" s="145" t="str">
        <f>VLOOKUP(H414, '[1]Technical Component'!$B$2:$C$217, 2, FALSE)</f>
        <v>Yes</v>
      </c>
      <c r="AD414" s="45" t="s">
        <v>571</v>
      </c>
      <c r="AE414" s="21" t="s">
        <v>0</v>
      </c>
      <c r="AF414" s="20"/>
      <c r="AG414" s="25"/>
    </row>
    <row r="415" spans="1:33" ht="30">
      <c r="A415" s="122" t="s">
        <v>1344</v>
      </c>
      <c r="B415" s="5" t="s">
        <v>1345</v>
      </c>
      <c r="C415" s="20" t="s">
        <v>60</v>
      </c>
      <c r="D415" s="20" t="s">
        <v>1346</v>
      </c>
      <c r="E415" s="2" t="s">
        <v>62</v>
      </c>
      <c r="F415" s="20" t="s">
        <v>242</v>
      </c>
      <c r="G415" s="45" t="s">
        <v>1347</v>
      </c>
      <c r="H415" s="144" t="str">
        <f t="shared" si="20"/>
        <v>Security Research</v>
      </c>
      <c r="I415" s="20" t="s">
        <v>294</v>
      </c>
      <c r="J415" s="20" t="s">
        <v>294</v>
      </c>
      <c r="K415" s="20" t="s">
        <v>193</v>
      </c>
      <c r="L415" s="54">
        <v>43245.385416666664</v>
      </c>
      <c r="M415" s="54">
        <v>43245.634027777778</v>
      </c>
      <c r="N415" s="54">
        <v>43245.634027777778</v>
      </c>
      <c r="O415" s="54">
        <v>43245.634027777778</v>
      </c>
      <c r="P415" s="54">
        <v>43252.55</v>
      </c>
      <c r="Q415" s="21" t="s">
        <v>133</v>
      </c>
      <c r="R415" s="33" t="s">
        <v>27</v>
      </c>
      <c r="S415" s="20" t="s">
        <v>0</v>
      </c>
      <c r="T415" s="20" t="s">
        <v>17</v>
      </c>
      <c r="U415" s="55">
        <v>43245.923611111109</v>
      </c>
      <c r="V415" s="55">
        <v>43246.004166666666</v>
      </c>
      <c r="W415" s="55">
        <v>43245.938888888886</v>
      </c>
      <c r="X415" s="4">
        <f t="shared" si="21"/>
        <v>0.36666666663950309</v>
      </c>
      <c r="Y415" s="4">
        <f t="shared" si="22"/>
        <v>1.9333333333488554</v>
      </c>
      <c r="Z415" s="25" t="s">
        <v>1348</v>
      </c>
      <c r="AA415" s="25" t="s">
        <v>969</v>
      </c>
      <c r="AB415" s="25" t="s">
        <v>0</v>
      </c>
      <c r="AC415" s="145" t="str">
        <f>VLOOKUP(H415, '[1]Technical Component'!$B$2:$C$217, 2, FALSE)</f>
        <v>Yes</v>
      </c>
      <c r="AD415" s="45" t="s">
        <v>1349</v>
      </c>
      <c r="AE415" s="21" t="s">
        <v>184</v>
      </c>
      <c r="AF415" s="20"/>
      <c r="AG415" s="25"/>
    </row>
    <row r="416" spans="1:33" ht="45">
      <c r="A416" s="122" t="s">
        <v>1350</v>
      </c>
      <c r="B416" s="5" t="s">
        <v>1351</v>
      </c>
      <c r="C416" s="20" t="s">
        <v>60</v>
      </c>
      <c r="D416" s="20" t="s">
        <v>1352</v>
      </c>
      <c r="E416" s="2" t="s">
        <v>62</v>
      </c>
      <c r="F416" s="20" t="s">
        <v>83</v>
      </c>
      <c r="G416" s="45" t="s">
        <v>1274</v>
      </c>
      <c r="H416" s="144" t="str">
        <f t="shared" si="20"/>
        <v>Westpac Emailers</v>
      </c>
      <c r="I416" s="20" t="s">
        <v>70</v>
      </c>
      <c r="J416" s="20" t="s">
        <v>70</v>
      </c>
      <c r="K416" s="20" t="s">
        <v>193</v>
      </c>
      <c r="L416" s="54">
        <v>43241.731249999997</v>
      </c>
      <c r="M416" s="54">
        <v>43248.115277777775</v>
      </c>
      <c r="N416" s="54">
        <v>43248.115972222222</v>
      </c>
      <c r="O416" s="54">
        <v>43248.115972222222</v>
      </c>
      <c r="P416" s="54">
        <v>43264.036111111112</v>
      </c>
      <c r="Q416" s="20" t="s">
        <v>66</v>
      </c>
      <c r="R416" s="20"/>
      <c r="S416" s="20" t="s">
        <v>184</v>
      </c>
      <c r="T416" s="20"/>
      <c r="U416" s="57"/>
      <c r="V416" s="57"/>
      <c r="W416" s="57"/>
      <c r="X416" s="4"/>
      <c r="Y416" s="4"/>
      <c r="Z416" s="25"/>
      <c r="AA416" s="25"/>
      <c r="AB416" s="25"/>
      <c r="AC416" s="145" t="e">
        <f>VLOOKUP(H416, '[1]Technical Component'!$B$2:$C$217, 2, FALSE)</f>
        <v>#N/A</v>
      </c>
      <c r="AD416" s="45"/>
      <c r="AE416" s="21" t="s">
        <v>1271</v>
      </c>
      <c r="AF416" s="20"/>
      <c r="AG416" s="25"/>
    </row>
    <row r="417" spans="1:33" ht="45">
      <c r="A417" s="122" t="s">
        <v>1353</v>
      </c>
      <c r="B417" s="5" t="s">
        <v>1354</v>
      </c>
      <c r="C417" s="20" t="s">
        <v>60</v>
      </c>
      <c r="D417" s="20" t="s">
        <v>1355</v>
      </c>
      <c r="E417" s="2" t="s">
        <v>62</v>
      </c>
      <c r="F417" s="20" t="s">
        <v>69</v>
      </c>
      <c r="G417" s="45" t="s">
        <v>1286</v>
      </c>
      <c r="H417" s="144" t="str">
        <f t="shared" si="20"/>
        <v>PDF Generation</v>
      </c>
      <c r="I417" s="20" t="s">
        <v>70</v>
      </c>
      <c r="J417" s="20" t="s">
        <v>70</v>
      </c>
      <c r="K417" s="20" t="s">
        <v>193</v>
      </c>
      <c r="L417" s="54">
        <v>43241.893750000003</v>
      </c>
      <c r="M417" s="54">
        <v>43248.118055555555</v>
      </c>
      <c r="N417" s="54">
        <v>43248.118055555555</v>
      </c>
      <c r="O417" s="54">
        <v>43248.118055555555</v>
      </c>
      <c r="P417" s="54">
        <v>43264.036805555559</v>
      </c>
      <c r="Q417" s="20" t="s">
        <v>66</v>
      </c>
      <c r="R417" s="20"/>
      <c r="S417" s="20" t="s">
        <v>184</v>
      </c>
      <c r="T417" s="20"/>
      <c r="U417" s="57"/>
      <c r="V417" s="57"/>
      <c r="W417" s="57"/>
      <c r="X417" s="4"/>
      <c r="Y417" s="4"/>
      <c r="Z417" s="25"/>
      <c r="AA417" s="25"/>
      <c r="AB417" s="25"/>
      <c r="AC417" s="145" t="e">
        <f>VLOOKUP(H417, '[1]Technical Component'!$B$2:$C$217, 2, FALSE)</f>
        <v>#N/A</v>
      </c>
      <c r="AD417" s="45"/>
      <c r="AE417" s="21" t="s">
        <v>1271</v>
      </c>
      <c r="AF417" s="20"/>
      <c r="AG417" s="25"/>
    </row>
    <row r="418" spans="1:33" ht="45">
      <c r="A418" s="122" t="s">
        <v>1356</v>
      </c>
      <c r="B418" s="5" t="s">
        <v>1357</v>
      </c>
      <c r="C418" s="20" t="s">
        <v>60</v>
      </c>
      <c r="D418" s="20" t="s">
        <v>1358</v>
      </c>
      <c r="E418" s="2" t="s">
        <v>62</v>
      </c>
      <c r="F418" s="20" t="s">
        <v>69</v>
      </c>
      <c r="G418" s="45" t="s">
        <v>1359</v>
      </c>
      <c r="H418" s="144" t="str">
        <f t="shared" si="20"/>
        <v>Aspect Websevices</v>
      </c>
      <c r="I418" s="20" t="s">
        <v>70</v>
      </c>
      <c r="J418" s="20" t="s">
        <v>70</v>
      </c>
      <c r="K418" s="20" t="s">
        <v>912</v>
      </c>
      <c r="L418" s="54">
        <v>43243.85833333333</v>
      </c>
      <c r="M418" s="54">
        <v>43248.126388888886</v>
      </c>
      <c r="N418" s="54">
        <v>43248.127083333333</v>
      </c>
      <c r="O418" s="54">
        <v>43248.127083333333</v>
      </c>
      <c r="P418" s="54">
        <v>43264.038194444445</v>
      </c>
      <c r="Q418" s="20" t="s">
        <v>66</v>
      </c>
      <c r="R418" s="20"/>
      <c r="S418" s="20" t="s">
        <v>184</v>
      </c>
      <c r="T418" s="20"/>
      <c r="U418" s="57"/>
      <c r="V418" s="57"/>
      <c r="W418" s="57"/>
      <c r="X418" s="4"/>
      <c r="Y418" s="4"/>
      <c r="Z418" s="25"/>
      <c r="AA418" s="25"/>
      <c r="AB418" s="25"/>
      <c r="AC418" s="145" t="e">
        <f>VLOOKUP(H418, '[1]Technical Component'!$B$2:$C$217, 2, FALSE)</f>
        <v>#N/A</v>
      </c>
      <c r="AD418" s="45"/>
      <c r="AE418" s="21" t="s">
        <v>1262</v>
      </c>
      <c r="AF418" s="20"/>
      <c r="AG418" s="25"/>
    </row>
    <row r="419" spans="1:33" ht="30">
      <c r="A419" s="122" t="s">
        <v>1360</v>
      </c>
      <c r="B419" s="5" t="s">
        <v>1361</v>
      </c>
      <c r="C419" s="20" t="s">
        <v>60</v>
      </c>
      <c r="D419" s="20" t="s">
        <v>1362</v>
      </c>
      <c r="E419" s="2" t="s">
        <v>62</v>
      </c>
      <c r="F419" s="20" t="s">
        <v>198</v>
      </c>
      <c r="G419" s="45" t="s">
        <v>1363</v>
      </c>
      <c r="H419" s="144" t="str">
        <f t="shared" si="20"/>
        <v>Asset Allocation</v>
      </c>
      <c r="I419" s="20" t="s">
        <v>833</v>
      </c>
      <c r="J419" s="20" t="s">
        <v>809</v>
      </c>
      <c r="K419" s="20" t="s">
        <v>193</v>
      </c>
      <c r="L419" s="54">
        <v>43249.439583333333</v>
      </c>
      <c r="M419" s="54">
        <v>43249.474305555559</v>
      </c>
      <c r="N419" s="54">
        <v>43249.494444444441</v>
      </c>
      <c r="O419" s="54">
        <v>43249.494444444441</v>
      </c>
      <c r="P419" s="54">
        <v>43256.54583333333</v>
      </c>
      <c r="Q419" s="20" t="s">
        <v>133</v>
      </c>
      <c r="R419" s="20"/>
      <c r="S419" s="20" t="s">
        <v>0</v>
      </c>
      <c r="T419" s="20"/>
      <c r="U419" s="55">
        <v>43249.439583333333</v>
      </c>
      <c r="V419" s="55">
        <v>43249.484722222223</v>
      </c>
      <c r="W419" s="55">
        <v>43249.458333333336</v>
      </c>
      <c r="X419" s="4">
        <v>0.45</v>
      </c>
      <c r="Y419" s="4">
        <v>1.08</v>
      </c>
      <c r="Z419" s="25"/>
      <c r="AA419" s="25"/>
      <c r="AB419" s="25" t="s">
        <v>184</v>
      </c>
      <c r="AC419" s="145" t="str">
        <f>VLOOKUP(H419, '[1]Technical Component'!$B$2:$C$217, 2, FALSE)</f>
        <v>Yes</v>
      </c>
      <c r="AD419" s="45" t="s">
        <v>571</v>
      </c>
      <c r="AE419" s="21" t="s">
        <v>0</v>
      </c>
      <c r="AF419" s="20"/>
      <c r="AG419" s="25"/>
    </row>
    <row r="420" spans="1:33" ht="45">
      <c r="A420" s="122" t="s">
        <v>1364</v>
      </c>
      <c r="B420" s="5" t="s">
        <v>1365</v>
      </c>
      <c r="C420" s="20" t="s">
        <v>60</v>
      </c>
      <c r="D420" s="20" t="s">
        <v>1366</v>
      </c>
      <c r="E420" s="2" t="s">
        <v>62</v>
      </c>
      <c r="F420" s="20" t="s">
        <v>750</v>
      </c>
      <c r="G420" s="45" t="s">
        <v>1034</v>
      </c>
      <c r="H420" s="144" t="str">
        <f t="shared" si="20"/>
        <v>Feed Handler - Multicast</v>
      </c>
      <c r="I420" s="20" t="s">
        <v>341</v>
      </c>
      <c r="J420" s="20" t="s">
        <v>645</v>
      </c>
      <c r="K420" s="20" t="s">
        <v>193</v>
      </c>
      <c r="L420" s="54">
        <v>43250.353472222225</v>
      </c>
      <c r="M420" s="54">
        <v>43250.377083333333</v>
      </c>
      <c r="N420" s="54">
        <v>43250.416666666664</v>
      </c>
      <c r="O420" s="54">
        <v>43250.416666666664</v>
      </c>
      <c r="P420" s="54">
        <v>43254.28125</v>
      </c>
      <c r="Q420" s="20" t="s">
        <v>201</v>
      </c>
      <c r="R420" s="20"/>
      <c r="S420" s="20" t="s">
        <v>0</v>
      </c>
      <c r="T420" s="20"/>
      <c r="U420" s="57"/>
      <c r="V420" s="57"/>
      <c r="W420" s="57"/>
      <c r="X420" s="4"/>
      <c r="Y420" s="4"/>
      <c r="Z420" s="25" t="s">
        <v>1278</v>
      </c>
      <c r="AA420" s="25"/>
      <c r="AB420" s="25" t="s">
        <v>184</v>
      </c>
      <c r="AC420" s="145" t="e">
        <f>VLOOKUP(H420, '[1]Technical Component'!$B$2:$C$217, 2, FALSE)</f>
        <v>#N/A</v>
      </c>
      <c r="AD420" s="45" t="s">
        <v>640</v>
      </c>
      <c r="AE420" s="21" t="s">
        <v>0</v>
      </c>
      <c r="AF420" s="20"/>
      <c r="AG420" s="25"/>
    </row>
    <row r="421" spans="1:33" ht="45">
      <c r="A421" s="122" t="s">
        <v>1367</v>
      </c>
      <c r="B421" s="5" t="s">
        <v>1368</v>
      </c>
      <c r="C421" s="20" t="s">
        <v>60</v>
      </c>
      <c r="D421" s="20" t="s">
        <v>1369</v>
      </c>
      <c r="E421" s="2" t="s">
        <v>62</v>
      </c>
      <c r="F421" s="20" t="s">
        <v>242</v>
      </c>
      <c r="G421" s="45" t="s">
        <v>1370</v>
      </c>
      <c r="H421" s="144" t="str">
        <f t="shared" si="20"/>
        <v>Security Research Team</v>
      </c>
      <c r="I421" s="20" t="s">
        <v>654</v>
      </c>
      <c r="J421" s="20" t="s">
        <v>303</v>
      </c>
      <c r="K421" s="20" t="s">
        <v>193</v>
      </c>
      <c r="L421" s="54">
        <v>43250.352083333331</v>
      </c>
      <c r="M421" s="54">
        <v>43250.388888888891</v>
      </c>
      <c r="N421" s="54">
        <v>43250.481944444444</v>
      </c>
      <c r="O421" s="54">
        <v>43250.481944444444</v>
      </c>
      <c r="P421" s="54">
        <v>43252.552083333336</v>
      </c>
      <c r="Q421" s="21" t="s">
        <v>201</v>
      </c>
      <c r="R421" s="33" t="s">
        <v>27</v>
      </c>
      <c r="S421" s="20" t="s">
        <v>0</v>
      </c>
      <c r="T421" s="20" t="s">
        <v>17</v>
      </c>
      <c r="U421" s="55">
        <v>43250.352083333331</v>
      </c>
      <c r="V421" s="55">
        <v>43250.474305555559</v>
      </c>
      <c r="W421" s="55">
        <v>43250.37777777778</v>
      </c>
      <c r="X421" s="4">
        <f t="shared" si="21"/>
        <v>0.61666666675591841</v>
      </c>
      <c r="Y421" s="4">
        <f t="shared" si="22"/>
        <v>2.9333333334652707</v>
      </c>
      <c r="Z421" s="25" t="s">
        <v>1371</v>
      </c>
      <c r="AA421" s="25" t="s">
        <v>969</v>
      </c>
      <c r="AB421" s="25" t="s">
        <v>0</v>
      </c>
      <c r="AC421" s="145" t="str">
        <f>VLOOKUP(H421, '[1]Technical Component'!$B$2:$C$217, 2, FALSE)</f>
        <v>Yes</v>
      </c>
      <c r="AD421" s="45" t="s">
        <v>1349</v>
      </c>
      <c r="AE421" s="21" t="s">
        <v>0</v>
      </c>
      <c r="AF421" s="20"/>
      <c r="AG421" s="25" t="s">
        <v>1372</v>
      </c>
    </row>
    <row r="422" spans="1:33" ht="60">
      <c r="A422" s="122" t="s">
        <v>1373</v>
      </c>
      <c r="B422" s="5" t="s">
        <v>1374</v>
      </c>
      <c r="C422" s="20" t="s">
        <v>85</v>
      </c>
      <c r="D422" s="20" t="s">
        <v>1375</v>
      </c>
      <c r="E422" s="2" t="s">
        <v>62</v>
      </c>
      <c r="F422" s="20" t="s">
        <v>1376</v>
      </c>
      <c r="G422" s="45" t="s">
        <v>1377</v>
      </c>
      <c r="H422" s="144" t="str">
        <f t="shared" si="20"/>
        <v>Fundamental - Equity Collection Center</v>
      </c>
      <c r="I422" s="20" t="s">
        <v>1378</v>
      </c>
      <c r="J422" s="20" t="s">
        <v>481</v>
      </c>
      <c r="K422" s="20" t="s">
        <v>193</v>
      </c>
      <c r="L422" s="54">
        <v>43251.731249999997</v>
      </c>
      <c r="M422" s="54">
        <v>43251.855555555558</v>
      </c>
      <c r="N422" s="54">
        <v>43252.311805555553</v>
      </c>
      <c r="O422" s="54">
        <v>43252.311805555553</v>
      </c>
      <c r="P422" s="54">
        <v>43262.585416666669</v>
      </c>
      <c r="Q422" s="21" t="s">
        <v>133</v>
      </c>
      <c r="R422" s="33" t="s">
        <v>1008</v>
      </c>
      <c r="S422" s="20" t="s">
        <v>0</v>
      </c>
      <c r="T422" s="20" t="s">
        <v>4</v>
      </c>
      <c r="U422" s="55">
        <v>43251.731249999997</v>
      </c>
      <c r="V422" s="55">
        <v>43252.309027777781</v>
      </c>
      <c r="W422" s="55">
        <v>43251.73333333333</v>
      </c>
      <c r="X422" s="4">
        <f t="shared" si="21"/>
        <v>4.9999999988358468E-2</v>
      </c>
      <c r="Y422" s="4">
        <f t="shared" si="22"/>
        <v>13.866666666814126</v>
      </c>
      <c r="Z422" s="126" t="s">
        <v>1379</v>
      </c>
      <c r="AA422" s="25" t="s">
        <v>1253</v>
      </c>
      <c r="AB422" s="25" t="s">
        <v>0</v>
      </c>
      <c r="AC422" s="145" t="e">
        <f>VLOOKUP(H422, '[1]Technical Component'!$B$2:$C$217, 2, FALSE)</f>
        <v>#N/A</v>
      </c>
      <c r="AD422" s="45" t="s">
        <v>1320</v>
      </c>
      <c r="AE422" s="21" t="s">
        <v>184</v>
      </c>
      <c r="AF422" s="20"/>
      <c r="AG422" s="25"/>
    </row>
    <row r="423" spans="1:33" ht="30">
      <c r="A423" s="122" t="s">
        <v>1380</v>
      </c>
      <c r="B423" s="5" t="s">
        <v>1381</v>
      </c>
      <c r="C423" s="20" t="s">
        <v>60</v>
      </c>
      <c r="D423" s="20" t="s">
        <v>1382</v>
      </c>
      <c r="E423" s="2" t="s">
        <v>62</v>
      </c>
      <c r="F423" s="20" t="s">
        <v>803</v>
      </c>
      <c r="G423" s="45" t="s">
        <v>1383</v>
      </c>
      <c r="H423" s="144" t="str">
        <f t="shared" si="20"/>
        <v>TSCache Loader</v>
      </c>
      <c r="I423" s="20" t="s">
        <v>611</v>
      </c>
      <c r="J423" s="20" t="s">
        <v>225</v>
      </c>
      <c r="K423" s="20" t="s">
        <v>193</v>
      </c>
      <c r="L423" s="54">
        <v>43252.581944444442</v>
      </c>
      <c r="M423" s="54">
        <v>43252.585416666669</v>
      </c>
      <c r="N423" s="54">
        <v>43252.67291666667</v>
      </c>
      <c r="O423" s="54">
        <v>43252.67291666667</v>
      </c>
      <c r="P423" s="54">
        <v>43262.585416666669</v>
      </c>
      <c r="Q423" s="21" t="s">
        <v>133</v>
      </c>
      <c r="R423" s="33" t="s">
        <v>1331</v>
      </c>
      <c r="S423" s="20" t="s">
        <v>0</v>
      </c>
      <c r="T423" s="20" t="s">
        <v>6</v>
      </c>
      <c r="U423" s="55">
        <v>43252.581944444442</v>
      </c>
      <c r="V423" s="55">
        <v>43252.67291666667</v>
      </c>
      <c r="W423" s="55">
        <v>43252.585416666669</v>
      </c>
      <c r="X423" s="4">
        <f t="shared" si="21"/>
        <v>8.3333333430346102E-2</v>
      </c>
      <c r="Y423" s="4">
        <f t="shared" si="22"/>
        <v>2.1833333334652707</v>
      </c>
      <c r="Z423" s="25" t="s">
        <v>1384</v>
      </c>
      <c r="AA423" s="25" t="s">
        <v>1253</v>
      </c>
      <c r="AB423" s="25" t="s">
        <v>0</v>
      </c>
      <c r="AC423" s="145" t="str">
        <f>VLOOKUP(H423, '[1]Technical Component'!$B$2:$C$217, 2, FALSE)</f>
        <v>Yes</v>
      </c>
      <c r="AD423" s="45" t="s">
        <v>1385</v>
      </c>
      <c r="AE423" s="21" t="s">
        <v>184</v>
      </c>
      <c r="AF423" s="20"/>
      <c r="AG423" s="25"/>
    </row>
    <row r="424" spans="1:33" ht="45">
      <c r="A424" s="122" t="s">
        <v>1386</v>
      </c>
      <c r="B424" s="5" t="s">
        <v>1387</v>
      </c>
      <c r="C424" s="20" t="s">
        <v>85</v>
      </c>
      <c r="D424" s="20" t="s">
        <v>1388</v>
      </c>
      <c r="E424" s="2" t="s">
        <v>62</v>
      </c>
      <c r="F424" s="20" t="s">
        <v>750</v>
      </c>
      <c r="G424" s="45" t="s">
        <v>1034</v>
      </c>
      <c r="H424" s="144" t="str">
        <f t="shared" si="20"/>
        <v>Feed Handler - Multicast</v>
      </c>
      <c r="I424" s="20" t="s">
        <v>1389</v>
      </c>
      <c r="J424" s="20" t="s">
        <v>452</v>
      </c>
      <c r="K424" s="20" t="s">
        <v>193</v>
      </c>
      <c r="L424" s="54">
        <v>43252.724999999999</v>
      </c>
      <c r="M424" s="54">
        <v>43252.744444444441</v>
      </c>
      <c r="N424" s="54">
        <v>43252.969444444447</v>
      </c>
      <c r="O424" s="54">
        <v>43252.969444444447</v>
      </c>
      <c r="P424" s="54">
        <v>43271.26458333333</v>
      </c>
      <c r="Q424" s="20" t="s">
        <v>133</v>
      </c>
      <c r="R424" s="20"/>
      <c r="S424" s="20" t="s">
        <v>0</v>
      </c>
      <c r="T424" s="20"/>
      <c r="U424" s="57"/>
      <c r="V424" s="57"/>
      <c r="W424" s="57"/>
      <c r="X424" s="4"/>
      <c r="Y424" s="4"/>
      <c r="Z424" s="25"/>
      <c r="AA424" s="25"/>
      <c r="AB424" s="25" t="s">
        <v>184</v>
      </c>
      <c r="AC424" s="145" t="e">
        <f>VLOOKUP(H424, '[1]Technical Component'!$B$2:$C$217, 2, FALSE)</f>
        <v>#N/A</v>
      </c>
      <c r="AD424" s="45" t="s">
        <v>640</v>
      </c>
      <c r="AE424" s="21" t="s">
        <v>0</v>
      </c>
      <c r="AF424" s="20"/>
      <c r="AG424" s="25"/>
    </row>
    <row r="425" spans="1:33" ht="30">
      <c r="A425" s="122" t="s">
        <v>1390</v>
      </c>
      <c r="B425" s="5" t="s">
        <v>1391</v>
      </c>
      <c r="C425" s="20" t="s">
        <v>60</v>
      </c>
      <c r="D425" s="20" t="s">
        <v>1392</v>
      </c>
      <c r="E425" s="2" t="s">
        <v>62</v>
      </c>
      <c r="F425" s="20" t="s">
        <v>69</v>
      </c>
      <c r="G425" s="45" t="s">
        <v>1286</v>
      </c>
      <c r="H425" s="144" t="str">
        <f t="shared" si="20"/>
        <v>PDF Generation</v>
      </c>
      <c r="I425" s="20" t="s">
        <v>70</v>
      </c>
      <c r="J425" s="82" t="s">
        <v>65</v>
      </c>
      <c r="K425" s="20" t="s">
        <v>193</v>
      </c>
      <c r="L425" s="54">
        <v>43249.759722222225</v>
      </c>
      <c r="M425" s="54">
        <v>43254.909722222219</v>
      </c>
      <c r="N425" s="54">
        <v>43327.827777777777</v>
      </c>
      <c r="O425" s="54">
        <v>43327.827777777777</v>
      </c>
      <c r="P425" s="54">
        <v>43327.82916666667</v>
      </c>
      <c r="Q425" s="20"/>
      <c r="R425" s="20"/>
      <c r="S425" s="20" t="s">
        <v>184</v>
      </c>
      <c r="T425" s="20"/>
      <c r="U425" s="57"/>
      <c r="V425" s="57"/>
      <c r="W425" s="57"/>
      <c r="X425" s="4"/>
      <c r="Y425" s="4"/>
      <c r="Z425" s="25"/>
      <c r="AA425" s="25"/>
      <c r="AB425" s="25"/>
      <c r="AC425" s="145" t="e">
        <f>VLOOKUP(H425, '[1]Technical Component'!$B$2:$C$217, 2, FALSE)</f>
        <v>#N/A</v>
      </c>
      <c r="AD425" s="45"/>
      <c r="AE425" s="21" t="s">
        <v>1393</v>
      </c>
      <c r="AF425" s="20"/>
      <c r="AG425" s="25"/>
    </row>
    <row r="426" spans="1:33" ht="30">
      <c r="A426" s="122" t="s">
        <v>1394</v>
      </c>
      <c r="B426" s="5" t="s">
        <v>1395</v>
      </c>
      <c r="C426" s="20" t="s">
        <v>60</v>
      </c>
      <c r="D426" s="20" t="s">
        <v>1396</v>
      </c>
      <c r="E426" s="2" t="s">
        <v>62</v>
      </c>
      <c r="F426" s="20" t="s">
        <v>623</v>
      </c>
      <c r="G426" s="45" t="s">
        <v>1359</v>
      </c>
      <c r="H426" s="144" t="str">
        <f t="shared" si="20"/>
        <v>Aspect Websevices</v>
      </c>
      <c r="I426" s="20" t="s">
        <v>70</v>
      </c>
      <c r="J426" s="20" t="s">
        <v>70</v>
      </c>
      <c r="K426" s="20" t="s">
        <v>193</v>
      </c>
      <c r="L426" s="54">
        <v>43248.866666666669</v>
      </c>
      <c r="M426" s="54">
        <v>43254.916666666664</v>
      </c>
      <c r="N426" s="54">
        <v>43254.917361111111</v>
      </c>
      <c r="O426" s="54">
        <v>43254.917361111111</v>
      </c>
      <c r="P426" s="54">
        <v>43269.92291666667</v>
      </c>
      <c r="Q426" s="20" t="s">
        <v>66</v>
      </c>
      <c r="R426" s="20"/>
      <c r="S426" s="20" t="s">
        <v>184</v>
      </c>
      <c r="T426" s="20"/>
      <c r="U426" s="57"/>
      <c r="V426" s="57"/>
      <c r="W426" s="57"/>
      <c r="X426" s="4"/>
      <c r="Y426" s="4"/>
      <c r="Z426" s="25"/>
      <c r="AA426" s="25"/>
      <c r="AB426" s="25"/>
      <c r="AC426" s="145" t="e">
        <f>VLOOKUP(H426, '[1]Technical Component'!$B$2:$C$217, 2, FALSE)</f>
        <v>#N/A</v>
      </c>
      <c r="AD426" s="45"/>
      <c r="AE426" s="21" t="s">
        <v>1393</v>
      </c>
      <c r="AF426" s="20"/>
      <c r="AG426" s="25"/>
    </row>
    <row r="427" spans="1:33" ht="45">
      <c r="A427" s="122" t="s">
        <v>1397</v>
      </c>
      <c r="B427" s="5" t="s">
        <v>1398</v>
      </c>
      <c r="C427" s="20" t="s">
        <v>60</v>
      </c>
      <c r="D427" s="20" t="s">
        <v>1399</v>
      </c>
      <c r="E427" s="2" t="s">
        <v>62</v>
      </c>
      <c r="F427" s="20" t="s">
        <v>925</v>
      </c>
      <c r="G427" s="45" t="s">
        <v>1400</v>
      </c>
      <c r="H427" s="144" t="str">
        <f t="shared" si="20"/>
        <v>ANZ Shares Investing Markets in Focus Database</v>
      </c>
      <c r="I427" s="20" t="s">
        <v>70</v>
      </c>
      <c r="J427" s="20" t="s">
        <v>70</v>
      </c>
      <c r="K427" s="20" t="s">
        <v>1401</v>
      </c>
      <c r="L427" s="54">
        <v>43247.770138888889</v>
      </c>
      <c r="M427" s="54">
        <v>43254.926388888889</v>
      </c>
      <c r="N427" s="54">
        <v>43254.926388888889</v>
      </c>
      <c r="O427" s="54">
        <v>43254.926388888889</v>
      </c>
      <c r="P427" s="54">
        <v>43264.040972222225</v>
      </c>
      <c r="Q427" s="20" t="s">
        <v>66</v>
      </c>
      <c r="R427" s="20"/>
      <c r="S427" s="20" t="s">
        <v>184</v>
      </c>
      <c r="T427" s="20"/>
      <c r="U427" s="57"/>
      <c r="V427" s="57"/>
      <c r="W427" s="57"/>
      <c r="X427" s="4"/>
      <c r="Y427" s="4"/>
      <c r="Z427" s="25"/>
      <c r="AA427" s="25"/>
      <c r="AB427" s="25"/>
      <c r="AC427" s="145" t="e">
        <f>VLOOKUP(H427, '[1]Technical Component'!$B$2:$C$217, 2, FALSE)</f>
        <v>#N/A</v>
      </c>
      <c r="AD427" s="45"/>
      <c r="AE427" s="21" t="s">
        <v>1262</v>
      </c>
      <c r="AF427" s="20"/>
      <c r="AG427" s="25"/>
    </row>
    <row r="428" spans="1:33" ht="30">
      <c r="A428" s="122" t="s">
        <v>1402</v>
      </c>
      <c r="B428" s="5" t="s">
        <v>1403</v>
      </c>
      <c r="C428" s="20" t="s">
        <v>60</v>
      </c>
      <c r="D428" s="20" t="s">
        <v>1404</v>
      </c>
      <c r="E428" s="2" t="s">
        <v>62</v>
      </c>
      <c r="F428" s="20" t="s">
        <v>69</v>
      </c>
      <c r="G428" s="45" t="s">
        <v>1286</v>
      </c>
      <c r="H428" s="144" t="str">
        <f t="shared" si="20"/>
        <v>PDF Generation</v>
      </c>
      <c r="I428" s="20" t="s">
        <v>70</v>
      </c>
      <c r="J428" s="20" t="s">
        <v>70</v>
      </c>
      <c r="K428" s="20" t="s">
        <v>193</v>
      </c>
      <c r="L428" s="54">
        <v>43250.454861111109</v>
      </c>
      <c r="M428" s="54">
        <v>43254.963888888888</v>
      </c>
      <c r="N428" s="54">
        <v>43254.964583333334</v>
      </c>
      <c r="O428" s="54">
        <v>43254.964583333334</v>
      </c>
      <c r="P428" s="54">
        <v>43255.990277777775</v>
      </c>
      <c r="Q428" s="20" t="s">
        <v>112</v>
      </c>
      <c r="R428" s="20"/>
      <c r="S428" s="20" t="s">
        <v>184</v>
      </c>
      <c r="T428" s="20"/>
      <c r="U428" s="57"/>
      <c r="V428" s="57"/>
      <c r="W428" s="57"/>
      <c r="X428" s="4"/>
      <c r="Y428" s="4"/>
      <c r="Z428" s="25"/>
      <c r="AA428" s="25"/>
      <c r="AB428" s="25"/>
      <c r="AC428" s="145" t="e">
        <f>VLOOKUP(H428, '[1]Technical Component'!$B$2:$C$217, 2, FALSE)</f>
        <v>#N/A</v>
      </c>
      <c r="AD428" s="45"/>
      <c r="AE428" s="21" t="s">
        <v>1271</v>
      </c>
      <c r="AF428" s="20"/>
      <c r="AG428" s="25"/>
    </row>
    <row r="429" spans="1:33" ht="30">
      <c r="A429" s="122" t="s">
        <v>1405</v>
      </c>
      <c r="B429" s="5" t="s">
        <v>1406</v>
      </c>
      <c r="C429" s="20" t="s">
        <v>60</v>
      </c>
      <c r="D429" s="20" t="s">
        <v>1407</v>
      </c>
      <c r="E429" s="2" t="s">
        <v>62</v>
      </c>
      <c r="F429" s="20" t="s">
        <v>308</v>
      </c>
      <c r="G429" s="45" t="s">
        <v>1246</v>
      </c>
      <c r="H429" s="144" t="str">
        <f t="shared" si="20"/>
        <v>True Sight</v>
      </c>
      <c r="I429" s="20" t="s">
        <v>481</v>
      </c>
      <c r="J429" s="20" t="s">
        <v>481</v>
      </c>
      <c r="K429" s="20" t="s">
        <v>193</v>
      </c>
      <c r="L429" s="54">
        <v>43255.137499999997</v>
      </c>
      <c r="M429" s="54">
        <v>43255.152083333334</v>
      </c>
      <c r="N429" s="54">
        <v>43255.164583333331</v>
      </c>
      <c r="O429" s="54">
        <v>43255.164583333331</v>
      </c>
      <c r="P429" s="54">
        <v>43262.42291666667</v>
      </c>
      <c r="Q429" s="20" t="s">
        <v>88</v>
      </c>
      <c r="R429" s="20"/>
      <c r="S429" s="20" t="s">
        <v>0</v>
      </c>
      <c r="T429" s="20"/>
      <c r="U429" s="57"/>
      <c r="V429" s="57"/>
      <c r="W429" s="57"/>
      <c r="X429" s="4"/>
      <c r="Y429" s="4"/>
      <c r="Z429" s="25"/>
      <c r="AA429" s="25"/>
      <c r="AB429" s="25" t="s">
        <v>184</v>
      </c>
      <c r="AC429" s="145" t="e">
        <f>VLOOKUP(H429, '[1]Technical Component'!$B$2:$C$217, 2, FALSE)</f>
        <v>#N/A</v>
      </c>
      <c r="AD429" s="45" t="s">
        <v>541</v>
      </c>
      <c r="AE429" s="21" t="s">
        <v>0</v>
      </c>
      <c r="AF429" s="20"/>
      <c r="AG429" s="25"/>
    </row>
    <row r="430" spans="1:33" ht="45">
      <c r="A430" s="122" t="s">
        <v>1408</v>
      </c>
      <c r="B430" s="5" t="s">
        <v>1409</v>
      </c>
      <c r="C430" s="20" t="s">
        <v>60</v>
      </c>
      <c r="D430" s="20" t="s">
        <v>1410</v>
      </c>
      <c r="E430" s="2" t="s">
        <v>62</v>
      </c>
      <c r="F430" s="20" t="s">
        <v>567</v>
      </c>
      <c r="G430" s="45" t="s">
        <v>1411</v>
      </c>
      <c r="H430" s="144" t="str">
        <f t="shared" si="20"/>
        <v>User Identification Management</v>
      </c>
      <c r="I430" s="20" t="s">
        <v>318</v>
      </c>
      <c r="J430" s="20" t="s">
        <v>287</v>
      </c>
      <c r="K430" s="20" t="s">
        <v>193</v>
      </c>
      <c r="L430" s="54">
        <v>43256.093055555553</v>
      </c>
      <c r="M430" s="54">
        <v>43256.198611111111</v>
      </c>
      <c r="N430" s="54">
        <v>43256.441666666666</v>
      </c>
      <c r="O430" s="54">
        <v>43256.441666666666</v>
      </c>
      <c r="P430" s="54">
        <v>43269.577777777777</v>
      </c>
      <c r="Q430" s="20" t="s">
        <v>88</v>
      </c>
      <c r="R430" s="20"/>
      <c r="S430" s="20" t="s">
        <v>0</v>
      </c>
      <c r="T430" s="20"/>
      <c r="U430" s="57">
        <v>43256.093055555553</v>
      </c>
      <c r="V430" s="57">
        <v>43256.441666666666</v>
      </c>
      <c r="W430" s="57">
        <v>43256.109722222223</v>
      </c>
      <c r="X430" s="4">
        <f t="shared" si="21"/>
        <v>0.40000000008149073</v>
      </c>
      <c r="Y430" s="4">
        <f t="shared" si="22"/>
        <v>8.3666666666977108</v>
      </c>
      <c r="Z430" s="25"/>
      <c r="AA430" s="25"/>
      <c r="AB430" s="25" t="s">
        <v>184</v>
      </c>
      <c r="AC430" s="145" t="e">
        <f>VLOOKUP(H430, '[1]Technical Component'!$B$2:$C$217, 2, FALSE)</f>
        <v>#N/A</v>
      </c>
      <c r="AD430" s="45" t="s">
        <v>429</v>
      </c>
      <c r="AE430" s="21" t="s">
        <v>0</v>
      </c>
      <c r="AF430" s="20"/>
      <c r="AG430" s="25"/>
    </row>
    <row r="431" spans="1:33" ht="45">
      <c r="A431" s="122" t="s">
        <v>1412</v>
      </c>
      <c r="B431" s="5" t="s">
        <v>1413</v>
      </c>
      <c r="C431" s="20" t="s">
        <v>60</v>
      </c>
      <c r="D431" s="20" t="s">
        <v>1414</v>
      </c>
      <c r="E431" s="2" t="s">
        <v>62</v>
      </c>
      <c r="F431" s="20" t="s">
        <v>332</v>
      </c>
      <c r="G431" s="45" t="s">
        <v>1415</v>
      </c>
      <c r="H431" s="144" t="str">
        <f t="shared" si="20"/>
        <v>Confluence</v>
      </c>
      <c r="I431" s="20" t="s">
        <v>452</v>
      </c>
      <c r="J431" s="20" t="s">
        <v>452</v>
      </c>
      <c r="K431" s="20" t="s">
        <v>193</v>
      </c>
      <c r="L431" s="54">
        <v>43258.870138888888</v>
      </c>
      <c r="M431" s="54">
        <v>43258.882638888892</v>
      </c>
      <c r="N431" s="54">
        <v>43258.895138888889</v>
      </c>
      <c r="O431" s="54">
        <v>43258.895138888889</v>
      </c>
      <c r="P431" s="54">
        <v>43259.490277777775</v>
      </c>
      <c r="Q431" s="20" t="s">
        <v>201</v>
      </c>
      <c r="R431" s="20"/>
      <c r="S431" s="20" t="s">
        <v>184</v>
      </c>
      <c r="T431" s="20"/>
      <c r="U431" s="57"/>
      <c r="V431" s="57"/>
      <c r="W431" s="57"/>
      <c r="X431" s="4"/>
      <c r="Y431" s="4"/>
      <c r="Z431" s="25"/>
      <c r="AA431" s="25"/>
      <c r="AB431" s="25"/>
      <c r="AC431" s="145" t="e">
        <f>VLOOKUP(H431, '[1]Technical Component'!$B$2:$C$217, 2, FALSE)</f>
        <v>#N/A</v>
      </c>
      <c r="AD431" s="45" t="s">
        <v>1416</v>
      </c>
      <c r="AE431" s="21" t="s">
        <v>184</v>
      </c>
      <c r="AF431" s="20"/>
      <c r="AG431" s="25"/>
    </row>
    <row r="432" spans="1:33" ht="45">
      <c r="A432" s="122" t="s">
        <v>1417</v>
      </c>
      <c r="B432" s="5" t="s">
        <v>1418</v>
      </c>
      <c r="C432" s="20" t="s">
        <v>60</v>
      </c>
      <c r="D432" s="20" t="s">
        <v>1419</v>
      </c>
      <c r="E432" s="2" t="s">
        <v>62</v>
      </c>
      <c r="F432" s="20" t="s">
        <v>264</v>
      </c>
      <c r="G432" s="45" t="s">
        <v>1420</v>
      </c>
      <c r="H432" s="144" t="str">
        <f t="shared" si="20"/>
        <v>US) - SBT Loring Ward</v>
      </c>
      <c r="I432" s="20" t="s">
        <v>294</v>
      </c>
      <c r="J432" s="20" t="s">
        <v>294</v>
      </c>
      <c r="K432" s="20" t="s">
        <v>193</v>
      </c>
      <c r="L432" s="54"/>
      <c r="M432" s="54">
        <v>43259.622916666667</v>
      </c>
      <c r="N432" s="54">
        <v>43259.626388888886</v>
      </c>
      <c r="O432" s="54">
        <v>43259.626388888886</v>
      </c>
      <c r="P432" s="54">
        <v>43269.663888888892</v>
      </c>
      <c r="Q432" s="20" t="s">
        <v>88</v>
      </c>
      <c r="R432" s="20"/>
      <c r="S432" s="20" t="s">
        <v>0</v>
      </c>
      <c r="T432" s="20"/>
      <c r="U432" s="57"/>
      <c r="V432" s="57"/>
      <c r="W432" s="57"/>
      <c r="X432" s="4"/>
      <c r="Y432" s="4"/>
      <c r="Z432" s="25"/>
      <c r="AA432" s="25"/>
      <c r="AB432" s="25" t="s">
        <v>184</v>
      </c>
      <c r="AC432" s="145" t="e">
        <f>VLOOKUP(H432, '[1]Technical Component'!$B$2:$C$217, 2, FALSE)</f>
        <v>#N/A</v>
      </c>
      <c r="AD432" s="45"/>
      <c r="AE432" s="21" t="s">
        <v>184</v>
      </c>
      <c r="AF432" s="20"/>
      <c r="AG432" s="25"/>
    </row>
    <row r="433" spans="1:33" ht="45">
      <c r="A433" s="122" t="s">
        <v>1421</v>
      </c>
      <c r="B433" s="5" t="s">
        <v>1422</v>
      </c>
      <c r="C433" s="20" t="s">
        <v>60</v>
      </c>
      <c r="D433" s="20" t="s">
        <v>1423</v>
      </c>
      <c r="E433" s="2" t="s">
        <v>62</v>
      </c>
      <c r="F433" s="20" t="s">
        <v>449</v>
      </c>
      <c r="G433" s="45" t="s">
        <v>1424</v>
      </c>
      <c r="H433" s="144" t="str">
        <f t="shared" si="20"/>
        <v>Dot Com - US</v>
      </c>
      <c r="I433" s="20" t="s">
        <v>294</v>
      </c>
      <c r="J433" s="20" t="s">
        <v>294</v>
      </c>
      <c r="K433" s="20" t="s">
        <v>193</v>
      </c>
      <c r="L433" s="54"/>
      <c r="M433" s="54">
        <v>43259.633333333331</v>
      </c>
      <c r="N433" s="54">
        <v>43259.635416666664</v>
      </c>
      <c r="O433" s="54">
        <v>43259.635416666664</v>
      </c>
      <c r="P433" s="54">
        <v>43264.697222222225</v>
      </c>
      <c r="Q433" s="20" t="s">
        <v>88</v>
      </c>
      <c r="R433" s="20"/>
      <c r="S433" s="20" t="s">
        <v>0</v>
      </c>
      <c r="T433" s="20"/>
      <c r="U433" s="57"/>
      <c r="V433" s="57"/>
      <c r="W433" s="57"/>
      <c r="X433" s="4"/>
      <c r="Y433" s="4"/>
      <c r="Z433" s="25"/>
      <c r="AA433" s="25"/>
      <c r="AB433" s="25"/>
      <c r="AC433" s="145" t="e">
        <f>VLOOKUP(H433, '[1]Technical Component'!$B$2:$C$217, 2, FALSE)</f>
        <v>#N/A</v>
      </c>
      <c r="AD433" s="45"/>
      <c r="AE433" s="21" t="s">
        <v>184</v>
      </c>
      <c r="AF433" s="20"/>
      <c r="AG433" s="25"/>
    </row>
    <row r="434" spans="1:33" ht="30">
      <c r="A434" s="122" t="s">
        <v>1425</v>
      </c>
      <c r="B434" s="5" t="s">
        <v>1426</v>
      </c>
      <c r="C434" s="20" t="s">
        <v>85</v>
      </c>
      <c r="D434" s="20" t="s">
        <v>1427</v>
      </c>
      <c r="E434" s="2" t="s">
        <v>62</v>
      </c>
      <c r="F434" s="20" t="s">
        <v>574</v>
      </c>
      <c r="G434" s="45" t="s">
        <v>1018</v>
      </c>
      <c r="H434" s="144" t="str">
        <f t="shared" si="20"/>
        <v>Gemfire/Gemfire 8</v>
      </c>
      <c r="I434" s="20" t="s">
        <v>1428</v>
      </c>
      <c r="J434" s="20" t="s">
        <v>270</v>
      </c>
      <c r="K434" s="20" t="s">
        <v>193</v>
      </c>
      <c r="L434" s="54">
        <v>43261.898611111108</v>
      </c>
      <c r="M434" s="54">
        <v>43261.94027777778</v>
      </c>
      <c r="N434" s="54">
        <v>43261.982638888891</v>
      </c>
      <c r="O434" s="54">
        <v>43261.982638888891</v>
      </c>
      <c r="P434" s="54">
        <v>43269.417361111111</v>
      </c>
      <c r="Q434" s="21" t="s">
        <v>133</v>
      </c>
      <c r="R434" s="33" t="s">
        <v>27</v>
      </c>
      <c r="S434" s="20" t="s">
        <v>0</v>
      </c>
      <c r="T434" s="20" t="s">
        <v>6</v>
      </c>
      <c r="U434" s="55">
        <v>43261.898611111108</v>
      </c>
      <c r="V434" s="55">
        <v>43261.947916666664</v>
      </c>
      <c r="W434" s="55">
        <v>43261.918055555558</v>
      </c>
      <c r="X434" s="4">
        <f t="shared" si="21"/>
        <v>0.46666666679084301</v>
      </c>
      <c r="Y434" s="4">
        <f t="shared" si="22"/>
        <v>1.1833333333488554</v>
      </c>
      <c r="Z434" s="126" t="s">
        <v>1429</v>
      </c>
      <c r="AA434" s="25" t="s">
        <v>969</v>
      </c>
      <c r="AB434" s="25" t="s">
        <v>0</v>
      </c>
      <c r="AC434" s="145" t="e">
        <f>VLOOKUP(H434, '[1]Technical Component'!$B$2:$C$217, 2, FALSE)</f>
        <v>#N/A</v>
      </c>
      <c r="AD434" s="45" t="s">
        <v>1385</v>
      </c>
      <c r="AE434" s="21" t="s">
        <v>0</v>
      </c>
      <c r="AF434" s="20"/>
      <c r="AG434" s="25"/>
    </row>
    <row r="435" spans="1:33" ht="45">
      <c r="A435" s="122" t="s">
        <v>1430</v>
      </c>
      <c r="B435" s="5" t="s">
        <v>1431</v>
      </c>
      <c r="C435" s="20" t="s">
        <v>60</v>
      </c>
      <c r="D435" s="20" t="s">
        <v>1432</v>
      </c>
      <c r="E435" s="2" t="s">
        <v>62</v>
      </c>
      <c r="F435" s="20" t="s">
        <v>233</v>
      </c>
      <c r="G435" s="45" t="s">
        <v>1029</v>
      </c>
      <c r="H435" s="144" t="str">
        <f t="shared" si="20"/>
        <v>WAN</v>
      </c>
      <c r="I435" s="20" t="s">
        <v>481</v>
      </c>
      <c r="J435" s="20" t="s">
        <v>481</v>
      </c>
      <c r="K435" s="20" t="s">
        <v>193</v>
      </c>
      <c r="L435" s="54">
        <v>43262.330555555556</v>
      </c>
      <c r="M435" s="54">
        <v>43262.350694444445</v>
      </c>
      <c r="N435" s="54">
        <v>43262.356249999997</v>
      </c>
      <c r="O435" s="54">
        <v>43262.356249999997</v>
      </c>
      <c r="P435" s="54">
        <v>43269.416666666664</v>
      </c>
      <c r="Q435" s="20" t="s">
        <v>151</v>
      </c>
      <c r="R435" s="20"/>
      <c r="S435" s="20" t="s">
        <v>0</v>
      </c>
      <c r="T435" s="20"/>
      <c r="U435" s="57"/>
      <c r="V435" s="57"/>
      <c r="W435" s="57"/>
      <c r="X435" s="4"/>
      <c r="Y435" s="4"/>
      <c r="Z435" s="25"/>
      <c r="AA435" s="25"/>
      <c r="AB435" s="25" t="s">
        <v>184</v>
      </c>
      <c r="AC435" s="145" t="str">
        <f>VLOOKUP(H435, '[1]Technical Component'!$B$2:$C$217, 2, FALSE)</f>
        <v>Yes</v>
      </c>
      <c r="AD435" s="45" t="s">
        <v>1014</v>
      </c>
      <c r="AE435" s="21" t="s">
        <v>184</v>
      </c>
      <c r="AF435" s="20"/>
      <c r="AG435" s="25"/>
    </row>
    <row r="436" spans="1:33" ht="30">
      <c r="A436" s="122" t="s">
        <v>1433</v>
      </c>
      <c r="B436" s="5" t="s">
        <v>1434</v>
      </c>
      <c r="C436" s="20" t="s">
        <v>60</v>
      </c>
      <c r="D436" s="20" t="s">
        <v>1435</v>
      </c>
      <c r="E436" s="2" t="s">
        <v>62</v>
      </c>
      <c r="F436" s="20" t="s">
        <v>1436</v>
      </c>
      <c r="G436" s="45" t="s">
        <v>1437</v>
      </c>
      <c r="H436" s="144" t="str">
        <f t="shared" si="20"/>
        <v>BAA Applications and APIs</v>
      </c>
      <c r="I436" s="20" t="s">
        <v>294</v>
      </c>
      <c r="J436" s="20" t="s">
        <v>294</v>
      </c>
      <c r="K436" s="20" t="s">
        <v>193</v>
      </c>
      <c r="L436" s="54"/>
      <c r="M436" s="54">
        <v>43262.654861111114</v>
      </c>
      <c r="N436" s="54">
        <v>43262.65625</v>
      </c>
      <c r="O436" s="54">
        <v>43262.65625</v>
      </c>
      <c r="P436" s="54">
        <v>43262.663194444445</v>
      </c>
      <c r="Q436" s="20" t="s">
        <v>71</v>
      </c>
      <c r="R436" s="20"/>
      <c r="S436" s="20" t="s">
        <v>0</v>
      </c>
      <c r="T436" s="20"/>
      <c r="U436" s="57"/>
      <c r="V436" s="57"/>
      <c r="W436" s="57"/>
      <c r="X436" s="4"/>
      <c r="Y436" s="4"/>
      <c r="Z436" s="25"/>
      <c r="AA436" s="25"/>
      <c r="AB436" s="25" t="s">
        <v>184</v>
      </c>
      <c r="AC436" s="145" t="e">
        <f>VLOOKUP(H436, '[1]Technical Component'!$B$2:$C$217, 2, FALSE)</f>
        <v>#N/A</v>
      </c>
      <c r="AD436" s="45"/>
      <c r="AE436" s="21" t="s">
        <v>184</v>
      </c>
      <c r="AF436" s="20"/>
      <c r="AG436" s="25"/>
    </row>
    <row r="437" spans="1:33" ht="45">
      <c r="A437" s="122" t="s">
        <v>1438</v>
      </c>
      <c r="B437" s="5" t="s">
        <v>1439</v>
      </c>
      <c r="C437" s="20" t="s">
        <v>60</v>
      </c>
      <c r="D437" s="20" t="s">
        <v>1440</v>
      </c>
      <c r="E437" s="2" t="s">
        <v>62</v>
      </c>
      <c r="F437" s="20" t="s">
        <v>69</v>
      </c>
      <c r="G437" s="45" t="s">
        <v>1312</v>
      </c>
      <c r="H437" s="144" t="str">
        <f t="shared" si="20"/>
        <v>Data API Web Service</v>
      </c>
      <c r="I437" s="20" t="s">
        <v>70</v>
      </c>
      <c r="J437" s="20" t="s">
        <v>70</v>
      </c>
      <c r="K437" s="20" t="s">
        <v>193</v>
      </c>
      <c r="L437" s="54">
        <v>43256.82708333333</v>
      </c>
      <c r="M437" s="54">
        <v>43262.777777777781</v>
      </c>
      <c r="N437" s="54">
        <v>43262.77847222222</v>
      </c>
      <c r="O437" s="54">
        <v>43262.77847222222</v>
      </c>
      <c r="P437" s="54">
        <v>43269.92291666667</v>
      </c>
      <c r="Q437" s="20" t="s">
        <v>123</v>
      </c>
      <c r="R437" s="20"/>
      <c r="S437" s="20" t="s">
        <v>184</v>
      </c>
      <c r="T437" s="20"/>
      <c r="U437" s="57"/>
      <c r="V437" s="57"/>
      <c r="W437" s="57"/>
      <c r="X437" s="4"/>
      <c r="Y437" s="4"/>
      <c r="Z437" s="25"/>
      <c r="AA437" s="25"/>
      <c r="AB437" s="25"/>
      <c r="AC437" s="145" t="str">
        <f>VLOOKUP(H437, '[1]Technical Component'!$B$2:$C$217, 2, FALSE)</f>
        <v>Yes</v>
      </c>
      <c r="AD437" s="45"/>
      <c r="AE437" s="21" t="s">
        <v>1262</v>
      </c>
      <c r="AF437" s="20"/>
      <c r="AG437" s="25"/>
    </row>
    <row r="438" spans="1:33" ht="30">
      <c r="A438" s="122" t="s">
        <v>1441</v>
      </c>
      <c r="B438" s="5" t="s">
        <v>1442</v>
      </c>
      <c r="C438" s="20" t="s">
        <v>60</v>
      </c>
      <c r="D438" s="20" t="s">
        <v>1443</v>
      </c>
      <c r="E438" s="2" t="s">
        <v>62</v>
      </c>
      <c r="F438" s="20" t="s">
        <v>111</v>
      </c>
      <c r="G438" s="45" t="s">
        <v>1359</v>
      </c>
      <c r="H438" s="144" t="str">
        <f t="shared" si="20"/>
        <v>Aspect Websevices</v>
      </c>
      <c r="I438" s="20" t="s">
        <v>70</v>
      </c>
      <c r="J438" s="20" t="s">
        <v>70</v>
      </c>
      <c r="K438" s="20" t="s">
        <v>193</v>
      </c>
      <c r="L438" s="54">
        <v>43256.765972222223</v>
      </c>
      <c r="M438" s="54">
        <v>43263.124305555553</v>
      </c>
      <c r="N438" s="54">
        <v>43263.125</v>
      </c>
      <c r="O438" s="54">
        <v>43263.125</v>
      </c>
      <c r="P438" s="54">
        <v>43264.03125</v>
      </c>
      <c r="Q438" s="20" t="s">
        <v>66</v>
      </c>
      <c r="R438" s="20"/>
      <c r="S438" s="20" t="s">
        <v>184</v>
      </c>
      <c r="T438" s="20"/>
      <c r="U438" s="57"/>
      <c r="V438" s="57"/>
      <c r="W438" s="57"/>
      <c r="X438" s="4"/>
      <c r="Y438" s="4"/>
      <c r="Z438" s="25"/>
      <c r="AA438" s="25"/>
      <c r="AB438" s="25"/>
      <c r="AC438" s="145" t="e">
        <f>VLOOKUP(H438, '[1]Technical Component'!$B$2:$C$217, 2, FALSE)</f>
        <v>#N/A</v>
      </c>
      <c r="AD438" s="45"/>
      <c r="AE438" s="21" t="s">
        <v>1262</v>
      </c>
      <c r="AF438" s="20"/>
      <c r="AG438" s="25"/>
    </row>
    <row r="439" spans="1:33" ht="45">
      <c r="A439" s="122" t="s">
        <v>1444</v>
      </c>
      <c r="B439" s="5" t="s">
        <v>1445</v>
      </c>
      <c r="C439" s="20" t="s">
        <v>85</v>
      </c>
      <c r="D439" s="20" t="s">
        <v>1446</v>
      </c>
      <c r="E439" s="2" t="s">
        <v>62</v>
      </c>
      <c r="F439" s="20" t="s">
        <v>233</v>
      </c>
      <c r="G439" s="45" t="s">
        <v>1447</v>
      </c>
      <c r="H439" s="144" t="str">
        <f t="shared" si="20"/>
        <v>Datacenter</v>
      </c>
      <c r="I439" s="20" t="s">
        <v>1014</v>
      </c>
      <c r="J439" s="20" t="s">
        <v>225</v>
      </c>
      <c r="K439" s="20" t="s">
        <v>193</v>
      </c>
      <c r="L439" s="54">
        <v>43263.375</v>
      </c>
      <c r="M439" s="54">
        <v>43263.381944444445</v>
      </c>
      <c r="N439" s="54">
        <v>43263.392361111109</v>
      </c>
      <c r="O439" s="54">
        <v>43263.392361111109</v>
      </c>
      <c r="P439" s="54">
        <v>43265.427777777775</v>
      </c>
      <c r="Q439" s="20" t="s">
        <v>151</v>
      </c>
      <c r="R439" s="20"/>
      <c r="S439" s="20" t="s">
        <v>0</v>
      </c>
      <c r="T439" s="20"/>
      <c r="U439" s="57"/>
      <c r="V439" s="57"/>
      <c r="W439" s="57"/>
      <c r="X439" s="4"/>
      <c r="Y439" s="4"/>
      <c r="Z439" s="25"/>
      <c r="AA439" s="25"/>
      <c r="AB439" s="25" t="s">
        <v>184</v>
      </c>
      <c r="AC439" s="145" t="str">
        <f>VLOOKUP(H439, '[1]Technical Component'!$B$2:$C$217, 2, FALSE)</f>
        <v>Yes</v>
      </c>
      <c r="AD439" s="45" t="s">
        <v>1014</v>
      </c>
      <c r="AE439" s="21" t="s">
        <v>0</v>
      </c>
      <c r="AF439" s="20"/>
      <c r="AG439" s="25"/>
    </row>
    <row r="440" spans="1:33" ht="30">
      <c r="A440" s="122" t="s">
        <v>1448</v>
      </c>
      <c r="B440" s="5" t="s">
        <v>1449</v>
      </c>
      <c r="C440" s="20" t="s">
        <v>85</v>
      </c>
      <c r="D440" s="20" t="s">
        <v>1450</v>
      </c>
      <c r="E440" s="2" t="s">
        <v>62</v>
      </c>
      <c r="F440" s="20" t="s">
        <v>259</v>
      </c>
      <c r="G440" s="45" t="s">
        <v>1041</v>
      </c>
      <c r="H440" s="144" t="str">
        <f t="shared" si="20"/>
        <v>AEM</v>
      </c>
      <c r="I440" s="20" t="s">
        <v>1389</v>
      </c>
      <c r="J440" s="20" t="s">
        <v>359</v>
      </c>
      <c r="K440" s="20" t="s">
        <v>193</v>
      </c>
      <c r="L440" s="54">
        <v>43263.694444444445</v>
      </c>
      <c r="M440" s="54">
        <v>43263.743055555555</v>
      </c>
      <c r="N440" s="54">
        <v>43263.809027777781</v>
      </c>
      <c r="O440" s="54">
        <v>43263.809027777781</v>
      </c>
      <c r="P440" s="54">
        <v>43269.662499999999</v>
      </c>
      <c r="Q440" s="20" t="s">
        <v>133</v>
      </c>
      <c r="R440" s="20"/>
      <c r="S440" s="20" t="s">
        <v>0</v>
      </c>
      <c r="T440" s="20"/>
      <c r="U440" s="57"/>
      <c r="V440" s="57"/>
      <c r="W440" s="57"/>
      <c r="X440" s="4"/>
      <c r="Y440" s="4"/>
      <c r="Z440" s="25"/>
      <c r="AA440" s="25"/>
      <c r="AB440" s="25" t="s">
        <v>184</v>
      </c>
      <c r="AC440" s="145" t="e">
        <f>VLOOKUP(H440, '[1]Technical Component'!$B$2:$C$217, 2, FALSE)</f>
        <v>#N/A</v>
      </c>
      <c r="AD440" s="45" t="s">
        <v>970</v>
      </c>
      <c r="AE440" s="21" t="s">
        <v>0</v>
      </c>
      <c r="AF440" s="20"/>
      <c r="AG440" s="25"/>
    </row>
    <row r="441" spans="1:33" ht="45">
      <c r="A441" s="122" t="s">
        <v>1451</v>
      </c>
      <c r="B441" s="5" t="s">
        <v>1452</v>
      </c>
      <c r="C441" s="20" t="s">
        <v>60</v>
      </c>
      <c r="D441" s="20" t="s">
        <v>1453</v>
      </c>
      <c r="E441" s="2" t="s">
        <v>62</v>
      </c>
      <c r="F441" s="20" t="s">
        <v>259</v>
      </c>
      <c r="G441" s="45" t="s">
        <v>1041</v>
      </c>
      <c r="H441" s="144" t="str">
        <f t="shared" si="20"/>
        <v>AEM</v>
      </c>
      <c r="I441" s="20" t="s">
        <v>1454</v>
      </c>
      <c r="J441" s="20" t="s">
        <v>225</v>
      </c>
      <c r="K441" s="20" t="s">
        <v>193</v>
      </c>
      <c r="L441" s="54">
        <v>43264.291666666664</v>
      </c>
      <c r="M441" s="54">
        <v>43264.354861111111</v>
      </c>
      <c r="N441" s="54">
        <v>43264.416666666664</v>
      </c>
      <c r="O441" s="54">
        <v>43264.416666666664</v>
      </c>
      <c r="P441" s="54">
        <v>43269.414583333331</v>
      </c>
      <c r="Q441" s="20" t="s">
        <v>151</v>
      </c>
      <c r="R441" s="20"/>
      <c r="S441" s="20" t="s">
        <v>0</v>
      </c>
      <c r="T441" s="20"/>
      <c r="U441" s="57"/>
      <c r="V441" s="57"/>
      <c r="W441" s="57"/>
      <c r="X441" s="4"/>
      <c r="Y441" s="4"/>
      <c r="Z441" s="25"/>
      <c r="AA441" s="25"/>
      <c r="AB441" s="25" t="s">
        <v>184</v>
      </c>
      <c r="AC441" s="145" t="e">
        <f>VLOOKUP(H441, '[1]Technical Component'!$B$2:$C$217, 2, FALSE)</f>
        <v>#N/A</v>
      </c>
      <c r="AD441" s="45" t="s">
        <v>970</v>
      </c>
      <c r="AE441" s="21" t="s">
        <v>184</v>
      </c>
      <c r="AF441" s="20"/>
      <c r="AG441" s="25"/>
    </row>
    <row r="442" spans="1:33" ht="30">
      <c r="A442" s="122" t="s">
        <v>1455</v>
      </c>
      <c r="B442" s="5" t="s">
        <v>1456</v>
      </c>
      <c r="C442" s="20" t="s">
        <v>60</v>
      </c>
      <c r="D442" s="20" t="s">
        <v>1457</v>
      </c>
      <c r="E442" s="2" t="s">
        <v>62</v>
      </c>
      <c r="F442" s="20" t="s">
        <v>1110</v>
      </c>
      <c r="G442" s="45" t="s">
        <v>1458</v>
      </c>
      <c r="H442" s="144" t="str">
        <f t="shared" si="20"/>
        <v>EDM BOS</v>
      </c>
      <c r="I442" s="20" t="s">
        <v>571</v>
      </c>
      <c r="J442" s="20" t="s">
        <v>481</v>
      </c>
      <c r="K442" s="20" t="s">
        <v>193</v>
      </c>
      <c r="L442" s="54">
        <v>43264.833333333336</v>
      </c>
      <c r="M442" s="54">
        <v>43264.94027777778</v>
      </c>
      <c r="N442" s="54">
        <v>43265.160416666666</v>
      </c>
      <c r="O442" s="54">
        <v>43265.160416666666</v>
      </c>
      <c r="P442" s="54">
        <v>43272.443055555559</v>
      </c>
      <c r="Q442" s="21" t="s">
        <v>133</v>
      </c>
      <c r="R442" s="33" t="s">
        <v>20</v>
      </c>
      <c r="S442" s="20" t="s">
        <v>0</v>
      </c>
      <c r="T442" s="20" t="s">
        <v>13</v>
      </c>
      <c r="U442" s="55">
        <v>43264.833333333336</v>
      </c>
      <c r="V442" s="55">
        <v>43265.160416666666</v>
      </c>
      <c r="W442" s="55">
        <v>43264.854166666664</v>
      </c>
      <c r="X442" s="4">
        <f t="shared" si="21"/>
        <v>0.49999999988358468</v>
      </c>
      <c r="Y442" s="4">
        <f t="shared" si="22"/>
        <v>7.8499999999185093</v>
      </c>
      <c r="Z442" s="25" t="s">
        <v>1459</v>
      </c>
      <c r="AA442" s="25" t="s">
        <v>969</v>
      </c>
      <c r="AB442" s="25" t="s">
        <v>0</v>
      </c>
      <c r="AC442" s="145" t="e">
        <f>VLOOKUP(H442, '[1]Technical Component'!$B$2:$C$217, 2, FALSE)</f>
        <v>#N/A</v>
      </c>
      <c r="AD442" s="45" t="s">
        <v>1460</v>
      </c>
      <c r="AE442" s="21" t="s">
        <v>184</v>
      </c>
      <c r="AF442" s="20"/>
      <c r="AG442" s="25"/>
    </row>
    <row r="443" spans="1:33" ht="30">
      <c r="A443" s="122" t="s">
        <v>1461</v>
      </c>
      <c r="B443" s="5" t="s">
        <v>1462</v>
      </c>
      <c r="C443" s="20" t="s">
        <v>60</v>
      </c>
      <c r="D443" s="20" t="s">
        <v>1463</v>
      </c>
      <c r="E443" s="2" t="s">
        <v>62</v>
      </c>
      <c r="F443" s="20" t="s">
        <v>583</v>
      </c>
      <c r="G443" s="45" t="s">
        <v>1464</v>
      </c>
      <c r="H443" s="144" t="str">
        <f t="shared" si="20"/>
        <v>Database</v>
      </c>
      <c r="I443" s="20" t="s">
        <v>70</v>
      </c>
      <c r="J443" s="20" t="s">
        <v>70</v>
      </c>
      <c r="K443" s="20" t="s">
        <v>901</v>
      </c>
      <c r="L443" s="54">
        <v>43263.81527777778</v>
      </c>
      <c r="M443" s="54">
        <v>43268.959722222222</v>
      </c>
      <c r="N443" s="54">
        <v>43268.960416666669</v>
      </c>
      <c r="O443" s="54">
        <v>43268.960416666669</v>
      </c>
      <c r="P443" s="54">
        <v>43269.921527777777</v>
      </c>
      <c r="Q443" s="20" t="s">
        <v>88</v>
      </c>
      <c r="R443" s="20"/>
      <c r="S443" s="20" t="s">
        <v>184</v>
      </c>
      <c r="T443" s="20"/>
      <c r="U443" s="57"/>
      <c r="V443" s="57"/>
      <c r="W443" s="57"/>
      <c r="X443" s="4"/>
      <c r="Y443" s="4"/>
      <c r="Z443" s="25"/>
      <c r="AA443" s="25"/>
      <c r="AB443" s="25"/>
      <c r="AC443" s="145" t="e">
        <f>VLOOKUP(H443, '[1]Technical Component'!$B$2:$C$217, 2, FALSE)</f>
        <v>#N/A</v>
      </c>
      <c r="AD443" s="45"/>
      <c r="AE443" s="21" t="s">
        <v>1262</v>
      </c>
      <c r="AF443" s="20"/>
      <c r="AG443" s="25"/>
    </row>
    <row r="444" spans="1:33" ht="30">
      <c r="A444" s="122" t="s">
        <v>1465</v>
      </c>
      <c r="B444" s="5" t="s">
        <v>1466</v>
      </c>
      <c r="C444" s="20" t="s">
        <v>60</v>
      </c>
      <c r="D444" s="20" t="s">
        <v>1467</v>
      </c>
      <c r="E444" s="2" t="s">
        <v>62</v>
      </c>
      <c r="F444" s="20" t="s">
        <v>63</v>
      </c>
      <c r="G444" s="45" t="s">
        <v>1468</v>
      </c>
      <c r="H444" s="144" t="str">
        <f t="shared" si="20"/>
        <v>Equity &amp; Fund Data</v>
      </c>
      <c r="I444" s="20" t="s">
        <v>70</v>
      </c>
      <c r="J444" s="20" t="s">
        <v>70</v>
      </c>
      <c r="K444" s="20" t="s">
        <v>193</v>
      </c>
      <c r="L444" s="54">
        <v>43269.751388888886</v>
      </c>
      <c r="M444" s="54">
        <v>43269.933333333334</v>
      </c>
      <c r="N444" s="54">
        <v>43269.93472222222</v>
      </c>
      <c r="O444" s="54">
        <v>43269.93472222222</v>
      </c>
      <c r="P444" s="54">
        <v>43276.93472222222</v>
      </c>
      <c r="Q444" s="20" t="s">
        <v>66</v>
      </c>
      <c r="R444" s="20"/>
      <c r="S444" s="20" t="s">
        <v>184</v>
      </c>
      <c r="T444" s="20"/>
      <c r="U444" s="57"/>
      <c r="V444" s="57"/>
      <c r="W444" s="57"/>
      <c r="X444" s="4"/>
      <c r="Y444" s="4"/>
      <c r="Z444" s="25"/>
      <c r="AA444" s="25"/>
      <c r="AB444" s="25"/>
      <c r="AC444" s="145" t="e">
        <f>VLOOKUP(H444, '[1]Technical Component'!$B$2:$C$217, 2, FALSE)</f>
        <v>#N/A</v>
      </c>
      <c r="AD444" s="45"/>
      <c r="AE444" s="21" t="s">
        <v>1393</v>
      </c>
      <c r="AF444" s="20"/>
      <c r="AG444" s="25"/>
    </row>
    <row r="445" spans="1:33" ht="60">
      <c r="A445" s="122" t="s">
        <v>1469</v>
      </c>
      <c r="B445" s="5" t="s">
        <v>1470</v>
      </c>
      <c r="C445" s="20" t="s">
        <v>60</v>
      </c>
      <c r="D445" s="20" t="s">
        <v>1471</v>
      </c>
      <c r="E445" s="2" t="s">
        <v>246</v>
      </c>
      <c r="F445" s="20" t="s">
        <v>1472</v>
      </c>
      <c r="G445" s="45" t="s">
        <v>1473</v>
      </c>
      <c r="H445" s="144" t="str">
        <f t="shared" si="20"/>
        <v>Financial Planning Client Portal</v>
      </c>
      <c r="I445" s="20" t="s">
        <v>294</v>
      </c>
      <c r="J445" s="20" t="s">
        <v>294</v>
      </c>
      <c r="K445" s="20" t="s">
        <v>193</v>
      </c>
      <c r="L445" s="54">
        <v>43269.350694444445</v>
      </c>
      <c r="M445" s="54">
        <v>43271.679166666669</v>
      </c>
      <c r="N445" s="54">
        <v>43271.679861111108</v>
      </c>
      <c r="O445" s="54">
        <v>43271.679861111108</v>
      </c>
      <c r="P445" s="54"/>
      <c r="Q445" s="20" t="s">
        <v>133</v>
      </c>
      <c r="R445" s="20"/>
      <c r="S445" s="20" t="s">
        <v>184</v>
      </c>
      <c r="T445" s="20"/>
      <c r="U445" s="57"/>
      <c r="V445" s="57"/>
      <c r="W445" s="57"/>
      <c r="X445" s="4"/>
      <c r="Y445" s="4"/>
      <c r="Z445" s="25"/>
      <c r="AA445" s="25"/>
      <c r="AB445" s="25"/>
      <c r="AC445" s="145" t="e">
        <f>VLOOKUP(H445, '[1]Technical Component'!$B$2:$C$217, 2, FALSE)</f>
        <v>#N/A</v>
      </c>
      <c r="AD445" s="45"/>
      <c r="AE445" s="21" t="s">
        <v>184</v>
      </c>
      <c r="AF445" s="20"/>
      <c r="AG445" s="25"/>
    </row>
    <row r="446" spans="1:33" ht="45">
      <c r="A446" s="122" t="s">
        <v>1474</v>
      </c>
      <c r="B446" s="5" t="s">
        <v>1475</v>
      </c>
      <c r="C446" s="20" t="s">
        <v>60</v>
      </c>
      <c r="D446" s="20" t="s">
        <v>1476</v>
      </c>
      <c r="E446" s="2" t="s">
        <v>246</v>
      </c>
      <c r="F446" s="20" t="s">
        <v>63</v>
      </c>
      <c r="G446" s="45" t="s">
        <v>1468</v>
      </c>
      <c r="H446" s="144" t="str">
        <f t="shared" si="20"/>
        <v>Equity &amp; Fund Data</v>
      </c>
      <c r="I446" s="20" t="s">
        <v>70</v>
      </c>
      <c r="J446" s="20" t="s">
        <v>70</v>
      </c>
      <c r="K446" s="20" t="s">
        <v>193</v>
      </c>
      <c r="L446" s="54">
        <v>43269.751388888886</v>
      </c>
      <c r="M446" s="54">
        <v>43272.03402777778</v>
      </c>
      <c r="N446" s="54">
        <v>43272.034722222219</v>
      </c>
      <c r="O446" s="54">
        <v>43272.034722222219</v>
      </c>
      <c r="P446" s="54"/>
      <c r="Q446" s="20" t="s">
        <v>123</v>
      </c>
      <c r="R446" s="20"/>
      <c r="S446" s="20" t="s">
        <v>184</v>
      </c>
      <c r="T446" s="20"/>
      <c r="U446" s="57"/>
      <c r="V446" s="57"/>
      <c r="W446" s="57"/>
      <c r="X446" s="4"/>
      <c r="Y446" s="4"/>
      <c r="Z446" s="25"/>
      <c r="AA446" s="25"/>
      <c r="AB446" s="25"/>
      <c r="AC446" s="145" t="e">
        <f>VLOOKUP(H446, '[1]Technical Component'!$B$2:$C$217, 2, FALSE)</f>
        <v>#N/A</v>
      </c>
      <c r="AD446" s="45"/>
      <c r="AE446" s="21" t="s">
        <v>184</v>
      </c>
      <c r="AF446" s="20"/>
      <c r="AG446" s="25"/>
    </row>
    <row r="447" spans="1:33" ht="45">
      <c r="A447" s="122" t="s">
        <v>1477</v>
      </c>
      <c r="B447" s="5" t="s">
        <v>1478</v>
      </c>
      <c r="C447" s="20" t="s">
        <v>60</v>
      </c>
      <c r="D447" s="20" t="s">
        <v>1479</v>
      </c>
      <c r="E447" s="2" t="s">
        <v>62</v>
      </c>
      <c r="F447" s="20" t="s">
        <v>19</v>
      </c>
      <c r="G447" s="45" t="s">
        <v>1078</v>
      </c>
      <c r="H447" s="144" t="str">
        <f t="shared" si="20"/>
        <v>Data API V2</v>
      </c>
      <c r="I447" s="20" t="s">
        <v>736</v>
      </c>
      <c r="J447" s="20" t="s">
        <v>270</v>
      </c>
      <c r="K447" s="20" t="s">
        <v>193</v>
      </c>
      <c r="L447" s="54">
        <v>43270.363888888889</v>
      </c>
      <c r="M447" s="54">
        <v>43272.452777777777</v>
      </c>
      <c r="N447" s="54">
        <v>43272.95208333333</v>
      </c>
      <c r="O447" s="54">
        <v>43272.95208333333</v>
      </c>
      <c r="P447" s="54">
        <v>43276.417361111111</v>
      </c>
      <c r="Q447" s="21" t="s">
        <v>123</v>
      </c>
      <c r="R447" s="33" t="s">
        <v>26</v>
      </c>
      <c r="S447" s="20" t="s">
        <v>0</v>
      </c>
      <c r="T447" s="20" t="s">
        <v>3</v>
      </c>
      <c r="U447" s="55">
        <v>43270.363888888889</v>
      </c>
      <c r="V447" s="55">
        <v>43272.95</v>
      </c>
      <c r="W447" s="55">
        <v>43270.368055555555</v>
      </c>
      <c r="X447" s="4">
        <f t="shared" si="21"/>
        <v>9.9999999976716936E-2</v>
      </c>
      <c r="Y447" s="4">
        <f t="shared" si="22"/>
        <v>62.066666666592937</v>
      </c>
      <c r="Z447" s="126" t="s">
        <v>1480</v>
      </c>
      <c r="AA447" s="25" t="s">
        <v>969</v>
      </c>
      <c r="AB447" s="25" t="s">
        <v>0</v>
      </c>
      <c r="AC447" s="145" t="str">
        <f>VLOOKUP(H447, '[1]Technical Component'!$B$2:$C$217, 2, FALSE)</f>
        <v>Yes</v>
      </c>
      <c r="AD447" s="45" t="s">
        <v>736</v>
      </c>
      <c r="AE447" s="21" t="s">
        <v>184</v>
      </c>
      <c r="AF447" s="20"/>
      <c r="AG447" s="25" t="s">
        <v>1481</v>
      </c>
    </row>
    <row r="448" spans="1:33" ht="30">
      <c r="A448" s="122" t="s">
        <v>1482</v>
      </c>
      <c r="B448" s="5" t="s">
        <v>1483</v>
      </c>
      <c r="C448" s="20" t="s">
        <v>60</v>
      </c>
      <c r="D448" s="20" t="s">
        <v>1484</v>
      </c>
      <c r="E448" s="2" t="s">
        <v>62</v>
      </c>
      <c r="F448" s="20" t="s">
        <v>636</v>
      </c>
      <c r="G448" s="45" t="s">
        <v>1485</v>
      </c>
      <c r="H448" s="144" t="str">
        <f t="shared" si="20"/>
        <v>Data Manager</v>
      </c>
      <c r="I448" s="20" t="s">
        <v>611</v>
      </c>
      <c r="J448" s="20" t="s">
        <v>809</v>
      </c>
      <c r="K448" s="20" t="s">
        <v>193</v>
      </c>
      <c r="L448" s="54"/>
      <c r="M448" s="54">
        <v>43276.595138888886</v>
      </c>
      <c r="N448" s="54">
        <v>43276.706250000003</v>
      </c>
      <c r="O448" s="54">
        <v>43276.706250000003</v>
      </c>
      <c r="P448" s="54">
        <v>43279.572222222225</v>
      </c>
      <c r="Q448" s="20" t="s">
        <v>71</v>
      </c>
      <c r="R448" s="20"/>
      <c r="S448" s="20" t="s">
        <v>184</v>
      </c>
      <c r="T448" s="20"/>
      <c r="U448" s="57"/>
      <c r="V448" s="57"/>
      <c r="W448" s="57"/>
      <c r="X448" s="4"/>
      <c r="Y448" s="4"/>
      <c r="Z448" s="25"/>
      <c r="AA448" s="25"/>
      <c r="AB448" s="25"/>
      <c r="AC448" s="145" t="str">
        <f>VLOOKUP(H448, '[1]Technical Component'!$B$2:$C$217, 2, FALSE)</f>
        <v>Yes</v>
      </c>
      <c r="AD448" s="45" t="s">
        <v>1127</v>
      </c>
      <c r="AE448" s="21" t="s">
        <v>184</v>
      </c>
      <c r="AF448" s="20"/>
      <c r="AG448" s="25"/>
    </row>
    <row r="449" spans="1:33" ht="45">
      <c r="A449" s="122" t="s">
        <v>1486</v>
      </c>
      <c r="B449" s="5" t="s">
        <v>1487</v>
      </c>
      <c r="C449" s="20" t="s">
        <v>60</v>
      </c>
      <c r="D449" s="20" t="s">
        <v>1488</v>
      </c>
      <c r="E449" s="2" t="s">
        <v>62</v>
      </c>
      <c r="F449" s="20" t="s">
        <v>332</v>
      </c>
      <c r="G449" s="45" t="s">
        <v>1214</v>
      </c>
      <c r="H449" s="144" t="str">
        <f t="shared" si="20"/>
        <v>JIRA</v>
      </c>
      <c r="I449" s="20" t="s">
        <v>1416</v>
      </c>
      <c r="J449" s="20" t="s">
        <v>645</v>
      </c>
      <c r="K449" s="20" t="s">
        <v>193</v>
      </c>
      <c r="L449" s="54">
        <v>43279.414583333331</v>
      </c>
      <c r="M449" s="54">
        <v>43279.502083333333</v>
      </c>
      <c r="N449" s="54">
        <v>43279.505555555559</v>
      </c>
      <c r="O449" s="54">
        <v>43279.505555555559</v>
      </c>
      <c r="P449" s="54">
        <v>43280.48333333333</v>
      </c>
      <c r="Q449" s="20" t="s">
        <v>201</v>
      </c>
      <c r="R449" s="20"/>
      <c r="S449" s="20" t="s">
        <v>0</v>
      </c>
      <c r="T449" s="20"/>
      <c r="U449" s="57"/>
      <c r="V449" s="57"/>
      <c r="W449" s="57"/>
      <c r="X449" s="4"/>
      <c r="Y449" s="4"/>
      <c r="Z449" s="25"/>
      <c r="AA449" s="25"/>
      <c r="AB449" s="25" t="s">
        <v>184</v>
      </c>
      <c r="AC449" s="145" t="e">
        <f>VLOOKUP(H449, '[1]Technical Component'!$B$2:$C$217, 2, FALSE)</f>
        <v>#N/A</v>
      </c>
      <c r="AD449" s="45" t="s">
        <v>1416</v>
      </c>
      <c r="AE449" s="21" t="s">
        <v>0</v>
      </c>
      <c r="AF449" s="20"/>
      <c r="AG449" s="25"/>
    </row>
    <row r="450" spans="1:33" ht="45">
      <c r="A450" s="122" t="s">
        <v>1489</v>
      </c>
      <c r="B450" s="5" t="s">
        <v>1490</v>
      </c>
      <c r="C450" s="20" t="s">
        <v>60</v>
      </c>
      <c r="D450" s="20" t="s">
        <v>1491</v>
      </c>
      <c r="E450" s="2" t="s">
        <v>62</v>
      </c>
      <c r="F450" s="20" t="s">
        <v>623</v>
      </c>
      <c r="G450" s="45" t="s">
        <v>1492</v>
      </c>
      <c r="H450" s="144" t="str">
        <f t="shared" si="20"/>
        <v>PDF Services</v>
      </c>
      <c r="I450" s="20" t="s">
        <v>70</v>
      </c>
      <c r="J450" s="20" t="s">
        <v>70</v>
      </c>
      <c r="K450" s="20" t="s">
        <v>1493</v>
      </c>
      <c r="L450" s="54">
        <v>43276.896527777775</v>
      </c>
      <c r="M450" s="54">
        <v>43280.128472222219</v>
      </c>
      <c r="N450" s="54">
        <v>43280.129166666666</v>
      </c>
      <c r="O450" s="54">
        <v>43280.129166666666</v>
      </c>
      <c r="P450" s="54">
        <v>43311.76666666667</v>
      </c>
      <c r="Q450" s="20" t="s">
        <v>133</v>
      </c>
      <c r="R450" s="20"/>
      <c r="S450" s="20" t="s">
        <v>184</v>
      </c>
      <c r="T450" s="20"/>
      <c r="U450" s="57"/>
      <c r="V450" s="57"/>
      <c r="W450" s="57"/>
      <c r="X450" s="4"/>
      <c r="Y450" s="4"/>
      <c r="Z450" s="25"/>
      <c r="AA450" s="25"/>
      <c r="AB450" s="25"/>
      <c r="AC450" s="145" t="e">
        <f>VLOOKUP(H450, '[1]Technical Component'!$B$2:$C$217, 2, FALSE)</f>
        <v>#N/A</v>
      </c>
      <c r="AD450" s="45"/>
      <c r="AE450" s="21" t="s">
        <v>184</v>
      </c>
      <c r="AF450" s="20"/>
      <c r="AG450" s="25"/>
    </row>
    <row r="451" spans="1:33" ht="60">
      <c r="A451" s="122" t="s">
        <v>1494</v>
      </c>
      <c r="B451" s="5" t="s">
        <v>1495</v>
      </c>
      <c r="C451" s="20" t="s">
        <v>60</v>
      </c>
      <c r="D451" s="20" t="s">
        <v>1496</v>
      </c>
      <c r="E451" s="2" t="s">
        <v>62</v>
      </c>
      <c r="F451" s="20" t="s">
        <v>182</v>
      </c>
      <c r="G451" s="45" t="s">
        <v>1497</v>
      </c>
      <c r="H451" s="144" t="str">
        <f t="shared" ref="H451:H514" si="23">TRIM((RIGHT(G451,LEN(G451)-SEARCH("-",G451,SEARCH("-",G451)-1))))</f>
        <v>INT) - Custom Tools</v>
      </c>
      <c r="I451" s="20" t="s">
        <v>294</v>
      </c>
      <c r="J451" s="20" t="s">
        <v>294</v>
      </c>
      <c r="K451" s="20"/>
      <c r="L451" s="54">
        <v>43274.875</v>
      </c>
      <c r="M451" s="54">
        <v>43280.400694444441</v>
      </c>
      <c r="N451" s="54">
        <v>43280.400694444441</v>
      </c>
      <c r="O451" s="54">
        <v>43280.400694444441</v>
      </c>
      <c r="P451" s="54">
        <v>43283.477777777778</v>
      </c>
      <c r="Q451" s="20" t="s">
        <v>133</v>
      </c>
      <c r="R451" s="20"/>
      <c r="S451" s="20" t="s">
        <v>0</v>
      </c>
      <c r="T451" s="20"/>
      <c r="U451" s="57">
        <v>43274.875</v>
      </c>
      <c r="V451" s="57">
        <v>43275.982638888891</v>
      </c>
      <c r="W451" s="57">
        <v>43274.875</v>
      </c>
      <c r="X451" s="4">
        <f t="shared" si="21"/>
        <v>0</v>
      </c>
      <c r="Y451" s="4">
        <f t="shared" si="22"/>
        <v>26.583333333372138</v>
      </c>
      <c r="Z451" s="25" t="s">
        <v>1498</v>
      </c>
      <c r="AA451" s="25"/>
      <c r="AB451" s="25" t="s">
        <v>184</v>
      </c>
      <c r="AC451" s="145" t="e">
        <f>VLOOKUP(H451, '[1]Technical Component'!$B$2:$C$217, 2, FALSE)</f>
        <v>#N/A</v>
      </c>
      <c r="AD451" s="45"/>
      <c r="AE451" s="21" t="s">
        <v>184</v>
      </c>
      <c r="AF451" s="20"/>
      <c r="AG451" s="25"/>
    </row>
    <row r="452" spans="1:33" ht="45">
      <c r="A452" s="122" t="s">
        <v>1499</v>
      </c>
      <c r="B452" s="5" t="s">
        <v>1500</v>
      </c>
      <c r="C452" s="20" t="s">
        <v>60</v>
      </c>
      <c r="D452" s="20" t="s">
        <v>1501</v>
      </c>
      <c r="E452" s="2" t="s">
        <v>62</v>
      </c>
      <c r="F452" s="20" t="s">
        <v>19</v>
      </c>
      <c r="G452" s="45" t="s">
        <v>1078</v>
      </c>
      <c r="H452" s="144" t="str">
        <f t="shared" si="23"/>
        <v>Data API V2</v>
      </c>
      <c r="I452" s="20" t="s">
        <v>321</v>
      </c>
      <c r="J452" s="20" t="s">
        <v>251</v>
      </c>
      <c r="K452" s="20" t="s">
        <v>193</v>
      </c>
      <c r="L452" s="54">
        <v>43280.030555555553</v>
      </c>
      <c r="M452" s="54">
        <v>43280.543055555558</v>
      </c>
      <c r="N452" s="54">
        <v>43280.684027777781</v>
      </c>
      <c r="O452" s="54">
        <v>43280.684027777781</v>
      </c>
      <c r="P452" s="54">
        <v>43290.441666666666</v>
      </c>
      <c r="Q452" s="20" t="s">
        <v>88</v>
      </c>
      <c r="R452" s="20"/>
      <c r="S452" s="20" t="s">
        <v>0</v>
      </c>
      <c r="T452" s="20"/>
      <c r="U452" s="57"/>
      <c r="V452" s="57"/>
      <c r="W452" s="57"/>
      <c r="X452" s="4"/>
      <c r="Y452" s="4"/>
      <c r="Z452" s="25" t="s">
        <v>1502</v>
      </c>
      <c r="AA452" s="25"/>
      <c r="AB452" s="25" t="s">
        <v>184</v>
      </c>
      <c r="AC452" s="145" t="str">
        <f>VLOOKUP(H452, '[1]Technical Component'!$B$2:$C$217, 2, FALSE)</f>
        <v>Yes</v>
      </c>
      <c r="AD452" s="45" t="s">
        <v>736</v>
      </c>
      <c r="AE452" s="21" t="s">
        <v>184</v>
      </c>
      <c r="AF452" s="20"/>
      <c r="AG452" s="25"/>
    </row>
    <row r="453" spans="1:33" ht="45">
      <c r="A453" s="122" t="s">
        <v>1503</v>
      </c>
      <c r="B453" s="5" t="s">
        <v>1504</v>
      </c>
      <c r="C453" s="20" t="s">
        <v>85</v>
      </c>
      <c r="D453" s="20" t="s">
        <v>1505</v>
      </c>
      <c r="E453" s="2" t="s">
        <v>246</v>
      </c>
      <c r="F453" s="20" t="s">
        <v>254</v>
      </c>
      <c r="G453" s="20" t="s">
        <v>1506</v>
      </c>
      <c r="H453" s="144" t="str">
        <f t="shared" si="23"/>
        <v>Marketplace data feed</v>
      </c>
      <c r="I453" s="20" t="s">
        <v>828</v>
      </c>
      <c r="J453" s="20" t="s">
        <v>303</v>
      </c>
      <c r="K453" s="20" t="s">
        <v>193</v>
      </c>
      <c r="L453" s="54">
        <v>43283.378472222219</v>
      </c>
      <c r="M453" s="54">
        <v>43283.412499999999</v>
      </c>
      <c r="N453" s="54">
        <v>43283.504861111112</v>
      </c>
      <c r="O453" s="54">
        <v>43283.504861111112</v>
      </c>
      <c r="P453" s="54"/>
      <c r="Q453" s="20" t="s">
        <v>133</v>
      </c>
      <c r="R453" s="20"/>
      <c r="S453" s="20" t="s">
        <v>184</v>
      </c>
      <c r="T453" s="20"/>
      <c r="U453" s="57"/>
      <c r="V453" s="57"/>
      <c r="W453" s="57"/>
      <c r="X453" s="4"/>
      <c r="Y453" s="4"/>
      <c r="Z453" s="25"/>
      <c r="AA453" s="25"/>
      <c r="AB453" s="25"/>
      <c r="AC453" s="145" t="e">
        <f>VLOOKUP(H453, '[1]Technical Component'!$B$2:$C$217, 2, FALSE)</f>
        <v>#N/A</v>
      </c>
      <c r="AD453" s="25" t="s">
        <v>1325</v>
      </c>
      <c r="AE453" s="21" t="s">
        <v>184</v>
      </c>
      <c r="AF453" s="20"/>
      <c r="AG453" s="25"/>
    </row>
    <row r="454" spans="1:33" ht="45">
      <c r="A454" s="122" t="s">
        <v>1507</v>
      </c>
      <c r="B454" s="5" t="s">
        <v>1508</v>
      </c>
      <c r="C454" s="20" t="s">
        <v>60</v>
      </c>
      <c r="D454" s="20" t="s">
        <v>1509</v>
      </c>
      <c r="E454" s="2" t="s">
        <v>246</v>
      </c>
      <c r="F454" s="20" t="s">
        <v>87</v>
      </c>
      <c r="G454" s="20" t="s">
        <v>1510</v>
      </c>
      <c r="H454" s="144" t="str">
        <f t="shared" si="23"/>
        <v>Membership Site</v>
      </c>
      <c r="I454" s="20" t="s">
        <v>294</v>
      </c>
      <c r="J454" s="20" t="s">
        <v>481</v>
      </c>
      <c r="K454" s="20" t="s">
        <v>193</v>
      </c>
      <c r="L454" s="54"/>
      <c r="M454" s="54">
        <v>43283.615972222222</v>
      </c>
      <c r="N454" s="54">
        <v>43284.206944444442</v>
      </c>
      <c r="O454" s="54">
        <v>43284.206944444442</v>
      </c>
      <c r="P454" s="54">
        <v>43339.877083333333</v>
      </c>
      <c r="Q454" s="20" t="s">
        <v>201</v>
      </c>
      <c r="R454" s="20"/>
      <c r="S454" s="20" t="s">
        <v>184</v>
      </c>
      <c r="T454" s="20"/>
      <c r="U454" s="57"/>
      <c r="V454" s="57"/>
      <c r="W454" s="57"/>
      <c r="X454" s="4"/>
      <c r="Y454" s="4"/>
      <c r="Z454" s="25"/>
      <c r="AA454" s="25"/>
      <c r="AB454" s="25"/>
      <c r="AC454" s="145" t="e">
        <f>VLOOKUP(H454, '[1]Technical Component'!$B$2:$C$217, 2, FALSE)</f>
        <v>#N/A</v>
      </c>
      <c r="AD454" s="25" t="s">
        <v>1019</v>
      </c>
      <c r="AE454" s="21" t="s">
        <v>184</v>
      </c>
      <c r="AF454" s="20"/>
      <c r="AG454" s="25"/>
    </row>
    <row r="455" spans="1:33" ht="45">
      <c r="A455" s="122" t="s">
        <v>1511</v>
      </c>
      <c r="B455" s="5" t="s">
        <v>1512</v>
      </c>
      <c r="C455" s="20" t="s">
        <v>60</v>
      </c>
      <c r="D455" s="20" t="s">
        <v>1513</v>
      </c>
      <c r="E455" s="2" t="s">
        <v>62</v>
      </c>
      <c r="F455" s="20" t="s">
        <v>233</v>
      </c>
      <c r="G455" s="20" t="s">
        <v>1029</v>
      </c>
      <c r="H455" s="144" t="str">
        <f t="shared" si="23"/>
        <v>WAN</v>
      </c>
      <c r="I455" s="20" t="s">
        <v>762</v>
      </c>
      <c r="J455" s="20" t="s">
        <v>284</v>
      </c>
      <c r="K455" s="20" t="s">
        <v>193</v>
      </c>
      <c r="L455" s="54">
        <v>43283.62777777778</v>
      </c>
      <c r="M455" s="54">
        <v>43283.665277777778</v>
      </c>
      <c r="N455" s="54">
        <v>43283.702777777777</v>
      </c>
      <c r="O455" s="54">
        <v>43283.702777777777</v>
      </c>
      <c r="P455" s="54">
        <v>43290.435416666667</v>
      </c>
      <c r="Q455" s="20" t="s">
        <v>151</v>
      </c>
      <c r="R455" s="20"/>
      <c r="S455" s="20" t="s">
        <v>0</v>
      </c>
      <c r="T455" s="20"/>
      <c r="U455" s="57"/>
      <c r="V455" s="57"/>
      <c r="W455" s="57"/>
      <c r="X455" s="4"/>
      <c r="Y455" s="4"/>
      <c r="Z455" s="25"/>
      <c r="AA455" s="25"/>
      <c r="AB455" s="25" t="s">
        <v>184</v>
      </c>
      <c r="AC455" s="145" t="str">
        <f>VLOOKUP(H455, '[1]Technical Component'!$B$2:$C$217, 2, FALSE)</f>
        <v>Yes</v>
      </c>
      <c r="AD455" s="25" t="s">
        <v>1014</v>
      </c>
      <c r="AE455" s="21" t="s">
        <v>0</v>
      </c>
      <c r="AF455" s="20"/>
      <c r="AG455" s="25"/>
    </row>
    <row r="456" spans="1:33" ht="60">
      <c r="A456" s="122" t="s">
        <v>1514</v>
      </c>
      <c r="B456" s="5" t="s">
        <v>1515</v>
      </c>
      <c r="C456" s="20" t="s">
        <v>60</v>
      </c>
      <c r="D456" s="20" t="s">
        <v>1516</v>
      </c>
      <c r="E456" s="2" t="s">
        <v>62</v>
      </c>
      <c r="F456" s="20" t="s">
        <v>182</v>
      </c>
      <c r="G456" s="20" t="s">
        <v>1242</v>
      </c>
      <c r="H456" s="144" t="str">
        <f t="shared" si="23"/>
        <v>INT) - Enterprise Components International (EC-INT)</v>
      </c>
      <c r="I456" s="20" t="s">
        <v>1517</v>
      </c>
      <c r="J456" s="20" t="s">
        <v>809</v>
      </c>
      <c r="K456" s="20" t="s">
        <v>193</v>
      </c>
      <c r="L456" s="54">
        <v>43284.142361111109</v>
      </c>
      <c r="M456" s="54">
        <v>43284.147916666669</v>
      </c>
      <c r="N456" s="54">
        <v>43284.302777777775</v>
      </c>
      <c r="O456" s="54">
        <v>43284.302777777775</v>
      </c>
      <c r="P456" s="54">
        <v>43287.445138888892</v>
      </c>
      <c r="Q456" s="20" t="s">
        <v>151</v>
      </c>
      <c r="R456" s="20"/>
      <c r="S456" s="20" t="s">
        <v>0</v>
      </c>
      <c r="T456" s="20"/>
      <c r="U456" s="57"/>
      <c r="V456" s="57"/>
      <c r="W456" s="57"/>
      <c r="X456" s="4"/>
      <c r="Y456" s="4"/>
      <c r="Z456" s="25"/>
      <c r="AA456" s="25"/>
      <c r="AB456" s="25" t="s">
        <v>184</v>
      </c>
      <c r="AC456" s="145" t="e">
        <f>VLOOKUP(H456, '[1]Technical Component'!$B$2:$C$217, 2, FALSE)</f>
        <v>#N/A</v>
      </c>
      <c r="AD456" s="25" t="s">
        <v>1518</v>
      </c>
      <c r="AE456" s="21" t="s">
        <v>0</v>
      </c>
      <c r="AF456" s="20"/>
      <c r="AG456" s="25"/>
    </row>
    <row r="457" spans="1:33" ht="30">
      <c r="A457" s="122" t="s">
        <v>1519</v>
      </c>
      <c r="B457" s="5" t="s">
        <v>1520</v>
      </c>
      <c r="C457" s="20" t="s">
        <v>60</v>
      </c>
      <c r="D457" s="20" t="s">
        <v>1521</v>
      </c>
      <c r="E457" s="2" t="s">
        <v>62</v>
      </c>
      <c r="F457" s="20" t="s">
        <v>233</v>
      </c>
      <c r="G457" s="20" t="s">
        <v>1522</v>
      </c>
      <c r="H457" s="144" t="str">
        <f t="shared" si="23"/>
        <v>Remote Access</v>
      </c>
      <c r="I457" s="20" t="s">
        <v>1523</v>
      </c>
      <c r="J457" s="20" t="s">
        <v>225</v>
      </c>
      <c r="K457" s="20" t="s">
        <v>193</v>
      </c>
      <c r="L457" s="54"/>
      <c r="M457" s="54">
        <v>43284.290277777778</v>
      </c>
      <c r="N457" s="54">
        <v>43284.401388888888</v>
      </c>
      <c r="O457" s="54">
        <v>43284.401388888888</v>
      </c>
      <c r="P457" s="54">
        <v>43290.43472222222</v>
      </c>
      <c r="Q457" s="20" t="s">
        <v>88</v>
      </c>
      <c r="R457" s="20"/>
      <c r="S457" s="20" t="s">
        <v>0</v>
      </c>
      <c r="T457" s="20"/>
      <c r="U457" s="57"/>
      <c r="V457" s="57"/>
      <c r="W457" s="57"/>
      <c r="X457" s="4"/>
      <c r="Y457" s="4"/>
      <c r="Z457" s="25"/>
      <c r="AA457" s="25"/>
      <c r="AB457" s="25" t="s">
        <v>184</v>
      </c>
      <c r="AC457" s="145" t="str">
        <f>VLOOKUP(H457, '[1]Technical Component'!$B$2:$C$217, 2, FALSE)</f>
        <v>Yes</v>
      </c>
      <c r="AD457" s="25" t="s">
        <v>1014</v>
      </c>
      <c r="AE457" s="21" t="s">
        <v>0</v>
      </c>
      <c r="AF457" s="20"/>
      <c r="AG457" s="25"/>
    </row>
    <row r="458" spans="1:33" ht="45">
      <c r="A458" s="122" t="s">
        <v>1524</v>
      </c>
      <c r="B458" s="5" t="s">
        <v>1525</v>
      </c>
      <c r="C458" s="20" t="s">
        <v>60</v>
      </c>
      <c r="D458" s="20" t="s">
        <v>1526</v>
      </c>
      <c r="E458" s="2" t="s">
        <v>62</v>
      </c>
      <c r="F458" s="20" t="s">
        <v>198</v>
      </c>
      <c r="G458" s="20" t="s">
        <v>1527</v>
      </c>
      <c r="H458" s="144" t="str">
        <f t="shared" si="23"/>
        <v>Client Site Direct</v>
      </c>
      <c r="I458" s="20" t="s">
        <v>809</v>
      </c>
      <c r="J458" s="20" t="s">
        <v>303</v>
      </c>
      <c r="K458" s="20" t="s">
        <v>193</v>
      </c>
      <c r="L458" s="54">
        <v>43284.09097222222</v>
      </c>
      <c r="M458" s="54">
        <v>43284.334027777775</v>
      </c>
      <c r="N458" s="54">
        <v>43284.496527777781</v>
      </c>
      <c r="O458" s="54">
        <v>43284.496527777781</v>
      </c>
      <c r="P458" s="54">
        <v>43286.668055555558</v>
      </c>
      <c r="Q458" s="21" t="s">
        <v>201</v>
      </c>
      <c r="R458" s="33" t="s">
        <v>1154</v>
      </c>
      <c r="S458" s="20" t="s">
        <v>0</v>
      </c>
      <c r="T458" s="20" t="s">
        <v>8</v>
      </c>
      <c r="U458" s="55">
        <v>43284.09097222222</v>
      </c>
      <c r="V458" s="55">
        <v>43284.486111111109</v>
      </c>
      <c r="W458" s="55">
        <v>43284.111111111109</v>
      </c>
      <c r="X458" s="4">
        <f t="shared" si="21"/>
        <v>0.48333333333721384</v>
      </c>
      <c r="Y458" s="4">
        <f t="shared" si="22"/>
        <v>9.4833333333372138</v>
      </c>
      <c r="Z458" s="126" t="s">
        <v>1528</v>
      </c>
      <c r="AA458" s="25" t="s">
        <v>969</v>
      </c>
      <c r="AB458" s="25" t="s">
        <v>0</v>
      </c>
      <c r="AC458" s="145" t="str">
        <f>VLOOKUP(H458, '[1]Technical Component'!$B$2:$C$217, 2, FALSE)</f>
        <v>Yes</v>
      </c>
      <c r="AD458" s="25" t="s">
        <v>571</v>
      </c>
      <c r="AE458" s="21" t="s">
        <v>0</v>
      </c>
      <c r="AF458" s="20"/>
      <c r="AG458" s="25"/>
    </row>
    <row r="459" spans="1:33" ht="30">
      <c r="A459" s="122" t="s">
        <v>1529</v>
      </c>
      <c r="B459" s="5" t="s">
        <v>1530</v>
      </c>
      <c r="C459" s="20" t="s">
        <v>60</v>
      </c>
      <c r="D459" s="20" t="s">
        <v>1531</v>
      </c>
      <c r="E459" s="2" t="s">
        <v>62</v>
      </c>
      <c r="F459" s="20" t="s">
        <v>799</v>
      </c>
      <c r="G459" s="20" t="s">
        <v>1532</v>
      </c>
      <c r="H459" s="144" t="str">
        <f t="shared" si="23"/>
        <v>FundProduction</v>
      </c>
      <c r="I459" s="20" t="s">
        <v>1533</v>
      </c>
      <c r="J459" s="20" t="s">
        <v>251</v>
      </c>
      <c r="K459" s="20" t="s">
        <v>193</v>
      </c>
      <c r="L459" s="54"/>
      <c r="M459" s="54">
        <v>43284.398611111108</v>
      </c>
      <c r="N459" s="54">
        <v>43284.413888888892</v>
      </c>
      <c r="O459" s="54">
        <v>43284.413888888892</v>
      </c>
      <c r="P459" s="54">
        <v>43297.647222222222</v>
      </c>
      <c r="Q459" s="20" t="s">
        <v>133</v>
      </c>
      <c r="R459" s="20"/>
      <c r="S459" s="20" t="s">
        <v>0</v>
      </c>
      <c r="T459" s="20"/>
      <c r="U459" s="57"/>
      <c r="V459" s="57"/>
      <c r="W459" s="57"/>
      <c r="X459" s="4"/>
      <c r="Y459" s="4"/>
      <c r="Z459" s="25"/>
      <c r="AA459" s="25"/>
      <c r="AB459" s="25" t="s">
        <v>184</v>
      </c>
      <c r="AC459" s="145" t="str">
        <f>VLOOKUP(H459, '[1]Technical Component'!$B$2:$C$217, 2, FALSE)</f>
        <v>Yes</v>
      </c>
      <c r="AD459" s="25" t="s">
        <v>224</v>
      </c>
      <c r="AE459" s="21" t="s">
        <v>0</v>
      </c>
      <c r="AF459" s="20"/>
      <c r="AG459" s="25"/>
    </row>
    <row r="460" spans="1:33" ht="45">
      <c r="A460" s="122" t="s">
        <v>1534</v>
      </c>
      <c r="B460" s="5" t="s">
        <v>1535</v>
      </c>
      <c r="C460" s="20" t="s">
        <v>60</v>
      </c>
      <c r="D460" s="20" t="s">
        <v>1536</v>
      </c>
      <c r="E460" s="2" t="s">
        <v>62</v>
      </c>
      <c r="F460" s="20" t="s">
        <v>1537</v>
      </c>
      <c r="G460" s="20" t="s">
        <v>1538</v>
      </c>
      <c r="H460" s="144" t="str">
        <f t="shared" si="23"/>
        <v>Research Feeds</v>
      </c>
      <c r="I460" s="20" t="s">
        <v>1539</v>
      </c>
      <c r="J460" s="20" t="s">
        <v>235</v>
      </c>
      <c r="K460" s="20" t="s">
        <v>193</v>
      </c>
      <c r="L460" s="54"/>
      <c r="M460" s="54">
        <v>43285.168749999997</v>
      </c>
      <c r="N460" s="54">
        <v>43285.31527777778</v>
      </c>
      <c r="O460" s="54">
        <v>43285.31527777778</v>
      </c>
      <c r="P460" s="54">
        <v>43289.222916666666</v>
      </c>
      <c r="Q460" s="20" t="s">
        <v>123</v>
      </c>
      <c r="R460" s="20"/>
      <c r="S460" s="20" t="s">
        <v>184</v>
      </c>
      <c r="T460" s="20"/>
      <c r="U460" s="57"/>
      <c r="V460" s="57"/>
      <c r="W460" s="57"/>
      <c r="X460" s="4"/>
      <c r="Y460" s="4"/>
      <c r="Z460" s="25"/>
      <c r="AA460" s="25"/>
      <c r="AB460" s="25"/>
      <c r="AC460" s="145" t="e">
        <f>VLOOKUP(H460, '[1]Technical Component'!$B$2:$C$217, 2, FALSE)</f>
        <v>#N/A</v>
      </c>
      <c r="AD460" s="25" t="s">
        <v>1540</v>
      </c>
      <c r="AE460" s="21" t="s">
        <v>184</v>
      </c>
      <c r="AF460" s="20"/>
      <c r="AG460" s="25"/>
    </row>
    <row r="461" spans="1:33" ht="45">
      <c r="A461" s="122" t="s">
        <v>1541</v>
      </c>
      <c r="B461" s="5" t="s">
        <v>1542</v>
      </c>
      <c r="C461" s="20" t="s">
        <v>60</v>
      </c>
      <c r="D461" s="20" t="s">
        <v>1543</v>
      </c>
      <c r="E461" s="2" t="s">
        <v>62</v>
      </c>
      <c r="F461" s="20" t="s">
        <v>1544</v>
      </c>
      <c r="G461" s="20" t="s">
        <v>1545</v>
      </c>
      <c r="H461" s="144" t="str">
        <f t="shared" si="23"/>
        <v>Equity XOI</v>
      </c>
      <c r="I461" s="20" t="s">
        <v>1378</v>
      </c>
      <c r="J461" s="20" t="s">
        <v>481</v>
      </c>
      <c r="K461" s="20" t="s">
        <v>193</v>
      </c>
      <c r="L461" s="54">
        <v>43286.731944444444</v>
      </c>
      <c r="M461" s="54">
        <v>43286.779166666667</v>
      </c>
      <c r="N461" s="54">
        <v>43286.868055555555</v>
      </c>
      <c r="O461" s="54">
        <v>43286.868055555555</v>
      </c>
      <c r="P461" s="54">
        <v>43290.413888888892</v>
      </c>
      <c r="Q461" s="21" t="s">
        <v>201</v>
      </c>
      <c r="R461" s="33" t="s">
        <v>1546</v>
      </c>
      <c r="S461" s="20" t="s">
        <v>0</v>
      </c>
      <c r="T461" s="20" t="s">
        <v>6</v>
      </c>
      <c r="U461" s="55">
        <v>43286.731944444444</v>
      </c>
      <c r="V461" s="55">
        <v>43286.870833333334</v>
      </c>
      <c r="W461" s="55">
        <v>43286.734027777777</v>
      </c>
      <c r="X461" s="4">
        <f t="shared" si="21"/>
        <v>4.9999999988358468E-2</v>
      </c>
      <c r="Y461" s="4">
        <f t="shared" si="22"/>
        <v>3.3333333333721384</v>
      </c>
      <c r="Z461" s="126" t="s">
        <v>1547</v>
      </c>
      <c r="AA461" s="25" t="s">
        <v>969</v>
      </c>
      <c r="AB461" s="25" t="s">
        <v>0</v>
      </c>
      <c r="AC461" s="145" t="str">
        <f>VLOOKUP(H461, '[1]Technical Component'!$B$2:$C$217, 2, FALSE)</f>
        <v>Yes</v>
      </c>
      <c r="AD461" s="25" t="s">
        <v>278</v>
      </c>
      <c r="AE461" s="21" t="s">
        <v>184</v>
      </c>
      <c r="AF461" s="20"/>
      <c r="AG461" s="25"/>
    </row>
    <row r="462" spans="1:33" ht="45">
      <c r="A462" s="122" t="s">
        <v>1548</v>
      </c>
      <c r="B462" s="5" t="s">
        <v>1549</v>
      </c>
      <c r="C462" s="20" t="s">
        <v>60</v>
      </c>
      <c r="D462" s="20" t="s">
        <v>1550</v>
      </c>
      <c r="E462" s="2" t="s">
        <v>62</v>
      </c>
      <c r="F462" s="20" t="s">
        <v>1551</v>
      </c>
      <c r="G462" s="20" t="s">
        <v>1552</v>
      </c>
      <c r="H462" s="144" t="str">
        <f t="shared" si="23"/>
        <v>EquityProduction</v>
      </c>
      <c r="I462" s="20" t="s">
        <v>1293</v>
      </c>
      <c r="J462" s="20" t="s">
        <v>303</v>
      </c>
      <c r="K462" s="20" t="s">
        <v>193</v>
      </c>
      <c r="L462" s="54">
        <v>43290.464583333334</v>
      </c>
      <c r="M462" s="54">
        <v>43290.479166666664</v>
      </c>
      <c r="N462" s="54">
        <v>43290.511111111111</v>
      </c>
      <c r="O462" s="54">
        <v>43290.511111111111</v>
      </c>
      <c r="P462" s="54">
        <v>43297.681944444441</v>
      </c>
      <c r="Q462" s="20" t="s">
        <v>201</v>
      </c>
      <c r="R462" s="20"/>
      <c r="S462" s="20" t="s">
        <v>0</v>
      </c>
      <c r="T462" s="20"/>
      <c r="U462" s="57"/>
      <c r="V462" s="57"/>
      <c r="W462" s="57"/>
      <c r="X462" s="4"/>
      <c r="Y462" s="4"/>
      <c r="Z462" s="25"/>
      <c r="AA462" s="25"/>
      <c r="AB462" s="25" t="s">
        <v>184</v>
      </c>
      <c r="AC462" s="145" t="str">
        <f>VLOOKUP(H462, '[1]Technical Component'!$B$2:$C$217, 2, FALSE)</f>
        <v>Yes</v>
      </c>
      <c r="AD462" s="25" t="s">
        <v>1533</v>
      </c>
      <c r="AE462" s="21" t="s">
        <v>0</v>
      </c>
      <c r="AF462" s="20"/>
      <c r="AG462" s="25"/>
    </row>
    <row r="463" spans="1:33" ht="45">
      <c r="A463" s="122" t="s">
        <v>1553</v>
      </c>
      <c r="B463" s="5" t="s">
        <v>1554</v>
      </c>
      <c r="C463" s="20" t="s">
        <v>60</v>
      </c>
      <c r="D463" s="20" t="s">
        <v>1555</v>
      </c>
      <c r="E463" s="2" t="s">
        <v>62</v>
      </c>
      <c r="F463" s="20" t="s">
        <v>623</v>
      </c>
      <c r="G463" s="20" t="s">
        <v>1556</v>
      </c>
      <c r="H463" s="144" t="str">
        <f t="shared" si="23"/>
        <v>DatAnalysis Premium Website/Portal</v>
      </c>
      <c r="I463" s="20" t="s">
        <v>70</v>
      </c>
      <c r="J463" s="20" t="s">
        <v>70</v>
      </c>
      <c r="K463" s="20" t="s">
        <v>1557</v>
      </c>
      <c r="L463" s="54">
        <v>43282.961111111108</v>
      </c>
      <c r="M463" s="54">
        <v>43290.773611111108</v>
      </c>
      <c r="N463" s="54">
        <v>43290.77847222222</v>
      </c>
      <c r="O463" s="54">
        <v>43290.77847222222</v>
      </c>
      <c r="P463" s="54">
        <v>43291.854166666664</v>
      </c>
      <c r="Q463" s="20" t="s">
        <v>88</v>
      </c>
      <c r="R463" s="20"/>
      <c r="S463" s="20" t="s">
        <v>184</v>
      </c>
      <c r="T463" s="20"/>
      <c r="U463" s="57"/>
      <c r="V463" s="57"/>
      <c r="W463" s="57"/>
      <c r="X463" s="4"/>
      <c r="Y463" s="4"/>
      <c r="Z463" s="25"/>
      <c r="AA463" s="25"/>
      <c r="AB463" s="25"/>
      <c r="AC463" s="145" t="e">
        <f>VLOOKUP(H463, '[1]Technical Component'!$B$2:$C$217, 2, FALSE)</f>
        <v>#N/A</v>
      </c>
      <c r="AD463" s="25"/>
      <c r="AE463" s="21" t="s">
        <v>184</v>
      </c>
      <c r="AF463" s="20"/>
      <c r="AG463" s="25"/>
    </row>
    <row r="464" spans="1:33" ht="75">
      <c r="A464" s="122" t="s">
        <v>1558</v>
      </c>
      <c r="B464" s="5" t="s">
        <v>1559</v>
      </c>
      <c r="C464" s="20" t="s">
        <v>60</v>
      </c>
      <c r="D464" s="20" t="s">
        <v>1560</v>
      </c>
      <c r="E464" s="2" t="s">
        <v>62</v>
      </c>
      <c r="F464" s="20" t="s">
        <v>623</v>
      </c>
      <c r="G464" s="20" t="s">
        <v>1303</v>
      </c>
      <c r="H464" s="144" t="str">
        <f t="shared" si="23"/>
        <v>DatAnalysis Premium Comnews</v>
      </c>
      <c r="I464" s="20" t="s">
        <v>70</v>
      </c>
      <c r="J464" s="20" t="s">
        <v>70</v>
      </c>
      <c r="K464" s="20" t="s">
        <v>1561</v>
      </c>
      <c r="L464" s="54">
        <v>43283.02847222222</v>
      </c>
      <c r="M464" s="54">
        <v>43290.787499999999</v>
      </c>
      <c r="N464" s="54">
        <v>43290.788888888892</v>
      </c>
      <c r="O464" s="54">
        <v>43290.788888888892</v>
      </c>
      <c r="P464" s="54">
        <v>43291.852777777778</v>
      </c>
      <c r="Q464" s="20" t="s">
        <v>88</v>
      </c>
      <c r="R464" s="20"/>
      <c r="S464" s="20" t="s">
        <v>184</v>
      </c>
      <c r="T464" s="20"/>
      <c r="U464" s="57"/>
      <c r="V464" s="57"/>
      <c r="W464" s="57"/>
      <c r="X464" s="4"/>
      <c r="Y464" s="4"/>
      <c r="Z464" s="25"/>
      <c r="AA464" s="25"/>
      <c r="AB464" s="25"/>
      <c r="AC464" s="145" t="e">
        <f>VLOOKUP(H464, '[1]Technical Component'!$B$2:$C$217, 2, FALSE)</f>
        <v>#N/A</v>
      </c>
      <c r="AD464" s="25"/>
      <c r="AE464" s="21" t="s">
        <v>184</v>
      </c>
      <c r="AF464" s="20"/>
      <c r="AG464" s="25"/>
    </row>
    <row r="465" spans="1:33" ht="45">
      <c r="A465" s="122" t="s">
        <v>1562</v>
      </c>
      <c r="B465" s="5" t="s">
        <v>1563</v>
      </c>
      <c r="C465" s="20" t="s">
        <v>60</v>
      </c>
      <c r="D465" s="20" t="s">
        <v>1564</v>
      </c>
      <c r="E465" s="2" t="s">
        <v>62</v>
      </c>
      <c r="F465" s="20" t="s">
        <v>623</v>
      </c>
      <c r="G465" s="20" t="s">
        <v>1303</v>
      </c>
      <c r="H465" s="144" t="str">
        <f t="shared" si="23"/>
        <v>DatAnalysis Premium Comnews</v>
      </c>
      <c r="I465" s="20" t="s">
        <v>70</v>
      </c>
      <c r="J465" s="20" t="s">
        <v>70</v>
      </c>
      <c r="K465" s="20" t="s">
        <v>712</v>
      </c>
      <c r="L465" s="54">
        <v>43282.880555555559</v>
      </c>
      <c r="M465" s="54">
        <v>43290.836111111108</v>
      </c>
      <c r="N465" s="54">
        <v>43290.836805555555</v>
      </c>
      <c r="O465" s="54">
        <v>43290.836805555555</v>
      </c>
      <c r="P465" s="54">
        <v>43311.76666666667</v>
      </c>
      <c r="Q465" s="20" t="s">
        <v>88</v>
      </c>
      <c r="R465" s="20"/>
      <c r="S465" s="20" t="s">
        <v>184</v>
      </c>
      <c r="T465" s="20"/>
      <c r="U465" s="57"/>
      <c r="V465" s="57"/>
      <c r="W465" s="57"/>
      <c r="X465" s="4"/>
      <c r="Y465" s="4"/>
      <c r="Z465" s="25"/>
      <c r="AA465" s="25"/>
      <c r="AB465" s="25"/>
      <c r="AC465" s="145" t="e">
        <f>VLOOKUP(H465, '[1]Technical Component'!$B$2:$C$217, 2, FALSE)</f>
        <v>#N/A</v>
      </c>
      <c r="AD465" s="25"/>
      <c r="AE465" s="21" t="s">
        <v>184</v>
      </c>
      <c r="AF465" s="20"/>
      <c r="AG465" s="25"/>
    </row>
    <row r="466" spans="1:33" ht="45">
      <c r="A466" s="122" t="s">
        <v>1565</v>
      </c>
      <c r="B466" s="5" t="s">
        <v>1566</v>
      </c>
      <c r="C466" s="20" t="s">
        <v>60</v>
      </c>
      <c r="D466" s="20" t="s">
        <v>1567</v>
      </c>
      <c r="E466" s="2" t="s">
        <v>62</v>
      </c>
      <c r="F466" s="20" t="s">
        <v>87</v>
      </c>
      <c r="G466" s="20" t="s">
        <v>1568</v>
      </c>
      <c r="H466" s="144" t="str">
        <f t="shared" si="23"/>
        <v>SuperTracker</v>
      </c>
      <c r="I466" s="20" t="s">
        <v>70</v>
      </c>
      <c r="J466" s="20" t="s">
        <v>70</v>
      </c>
      <c r="K466" s="20" t="s">
        <v>193</v>
      </c>
      <c r="L466" s="54">
        <v>43282.936805555553</v>
      </c>
      <c r="M466" s="54">
        <v>43290.84375</v>
      </c>
      <c r="N466" s="54">
        <v>43290.84375</v>
      </c>
      <c r="O466" s="54">
        <v>43290.84375</v>
      </c>
      <c r="P466" s="54">
        <v>43311.767361111109</v>
      </c>
      <c r="Q466" s="20" t="s">
        <v>133</v>
      </c>
      <c r="R466" s="20"/>
      <c r="S466" s="20" t="s">
        <v>184</v>
      </c>
      <c r="T466" s="20"/>
      <c r="U466" s="57"/>
      <c r="V466" s="57"/>
      <c r="W466" s="57"/>
      <c r="X466" s="4"/>
      <c r="Y466" s="4"/>
      <c r="Z466" s="25"/>
      <c r="AA466" s="25"/>
      <c r="AB466" s="25"/>
      <c r="AC466" s="145" t="e">
        <f>VLOOKUP(H466, '[1]Technical Component'!$B$2:$C$217, 2, FALSE)</f>
        <v>#N/A</v>
      </c>
      <c r="AD466" s="25"/>
      <c r="AE466" s="21" t="s">
        <v>184</v>
      </c>
      <c r="AF466" s="20"/>
      <c r="AG466" s="25"/>
    </row>
    <row r="467" spans="1:33" ht="45">
      <c r="A467" s="122" t="s">
        <v>1569</v>
      </c>
      <c r="B467" s="5" t="s">
        <v>1570</v>
      </c>
      <c r="C467" s="20" t="s">
        <v>60</v>
      </c>
      <c r="D467" s="20" t="s">
        <v>1571</v>
      </c>
      <c r="E467" s="2" t="s">
        <v>62</v>
      </c>
      <c r="F467" s="20" t="s">
        <v>69</v>
      </c>
      <c r="G467" s="20" t="s">
        <v>1359</v>
      </c>
      <c r="H467" s="144" t="str">
        <f t="shared" si="23"/>
        <v>Aspect Websevices</v>
      </c>
      <c r="I467" s="20" t="s">
        <v>70</v>
      </c>
      <c r="J467" s="20" t="s">
        <v>70</v>
      </c>
      <c r="K467" s="20" t="s">
        <v>193</v>
      </c>
      <c r="L467" s="54">
        <v>43283.946527777778</v>
      </c>
      <c r="M467" s="54">
        <v>43290.849305555559</v>
      </c>
      <c r="N467" s="54">
        <v>43290.85</v>
      </c>
      <c r="O467" s="54">
        <v>43290.85</v>
      </c>
      <c r="P467" s="54">
        <v>43291.849305555559</v>
      </c>
      <c r="Q467" s="20" t="s">
        <v>88</v>
      </c>
      <c r="R467" s="20"/>
      <c r="S467" s="20" t="s">
        <v>184</v>
      </c>
      <c r="T467" s="20"/>
      <c r="U467" s="57"/>
      <c r="V467" s="57"/>
      <c r="W467" s="57"/>
      <c r="X467" s="4"/>
      <c r="Y467" s="4"/>
      <c r="Z467" s="25"/>
      <c r="AA467" s="25"/>
      <c r="AB467" s="25"/>
      <c r="AC467" s="145" t="e">
        <f>VLOOKUP(H467, '[1]Technical Component'!$B$2:$C$217, 2, FALSE)</f>
        <v>#N/A</v>
      </c>
      <c r="AD467" s="25"/>
      <c r="AE467" s="21" t="s">
        <v>184</v>
      </c>
      <c r="AF467" s="20"/>
      <c r="AG467" s="25"/>
    </row>
    <row r="468" spans="1:33" ht="45">
      <c r="A468" s="122" t="s">
        <v>1572</v>
      </c>
      <c r="B468" s="5" t="s">
        <v>1573</v>
      </c>
      <c r="C468" s="20" t="s">
        <v>60</v>
      </c>
      <c r="D468" s="20" t="s">
        <v>1574</v>
      </c>
      <c r="E468" s="2" t="s">
        <v>62</v>
      </c>
      <c r="F468" s="20" t="s">
        <v>63</v>
      </c>
      <c r="G468" s="20" t="s">
        <v>1575</v>
      </c>
      <c r="H468" s="144" t="str">
        <f t="shared" si="23"/>
        <v>Stock &amp; Fund Screeners</v>
      </c>
      <c r="I468" s="20" t="s">
        <v>70</v>
      </c>
      <c r="J468" s="20" t="s">
        <v>70</v>
      </c>
      <c r="K468" s="20" t="s">
        <v>511</v>
      </c>
      <c r="L468" s="54">
        <v>43283.045138888891</v>
      </c>
      <c r="M468" s="54">
        <v>43290.870138888888</v>
      </c>
      <c r="N468" s="54">
        <v>43290.870138888888</v>
      </c>
      <c r="O468" s="54">
        <v>43290.870138888888</v>
      </c>
      <c r="P468" s="54">
        <v>43291.848611111112</v>
      </c>
      <c r="Q468" s="20" t="s">
        <v>88</v>
      </c>
      <c r="R468" s="20"/>
      <c r="S468" s="20" t="s">
        <v>184</v>
      </c>
      <c r="T468" s="20"/>
      <c r="U468" s="57"/>
      <c r="V468" s="57"/>
      <c r="W468" s="57"/>
      <c r="X468" s="4"/>
      <c r="Y468" s="4"/>
      <c r="Z468" s="25"/>
      <c r="AA468" s="25"/>
      <c r="AB468" s="25"/>
      <c r="AC468" s="145" t="e">
        <f>VLOOKUP(H468, '[1]Technical Component'!$B$2:$C$217, 2, FALSE)</f>
        <v>#N/A</v>
      </c>
      <c r="AD468" s="25"/>
      <c r="AE468" s="21" t="s">
        <v>184</v>
      </c>
      <c r="AF468" s="20"/>
      <c r="AG468" s="25"/>
    </row>
    <row r="469" spans="1:33" ht="45">
      <c r="A469" s="122" t="s">
        <v>1576</v>
      </c>
      <c r="B469" s="5" t="s">
        <v>1577</v>
      </c>
      <c r="C469" s="20" t="s">
        <v>60</v>
      </c>
      <c r="D469" s="20" t="s">
        <v>1578</v>
      </c>
      <c r="E469" s="2" t="s">
        <v>62</v>
      </c>
      <c r="F469" s="20" t="s">
        <v>83</v>
      </c>
      <c r="G469" s="20" t="s">
        <v>1274</v>
      </c>
      <c r="H469" s="144" t="str">
        <f t="shared" si="23"/>
        <v>Westpac Emailers</v>
      </c>
      <c r="I469" s="20" t="s">
        <v>70</v>
      </c>
      <c r="J469" s="20" t="s">
        <v>70</v>
      </c>
      <c r="K469" s="20" t="s">
        <v>1275</v>
      </c>
      <c r="L469" s="54">
        <v>43286.056944444441</v>
      </c>
      <c r="M469" s="54">
        <v>43290.893055555556</v>
      </c>
      <c r="N469" s="54">
        <v>43290.893750000003</v>
      </c>
      <c r="O469" s="54">
        <v>43290.893750000003</v>
      </c>
      <c r="P469" s="54">
        <v>43291.845833333333</v>
      </c>
      <c r="Q469" s="20" t="s">
        <v>123</v>
      </c>
      <c r="R469" s="20"/>
      <c r="S469" s="20" t="s">
        <v>184</v>
      </c>
      <c r="T469" s="20"/>
      <c r="U469" s="57"/>
      <c r="V469" s="57"/>
      <c r="W469" s="57"/>
      <c r="X469" s="4"/>
      <c r="Y469" s="4"/>
      <c r="Z469" s="25"/>
      <c r="AA469" s="25"/>
      <c r="AB469" s="25"/>
      <c r="AC469" s="145" t="e">
        <f>VLOOKUP(H469, '[1]Technical Component'!$B$2:$C$217, 2, FALSE)</f>
        <v>#N/A</v>
      </c>
      <c r="AD469" s="25"/>
      <c r="AE469" s="21" t="s">
        <v>184</v>
      </c>
      <c r="AF469" s="20"/>
      <c r="AG469" s="25"/>
    </row>
    <row r="470" spans="1:33" ht="75">
      <c r="A470" s="122" t="s">
        <v>1579</v>
      </c>
      <c r="B470" s="5" t="s">
        <v>1580</v>
      </c>
      <c r="C470" s="20" t="s">
        <v>60</v>
      </c>
      <c r="D470" s="20" t="s">
        <v>1581</v>
      </c>
      <c r="E470" s="2" t="s">
        <v>62</v>
      </c>
      <c r="F470" s="20" t="s">
        <v>111</v>
      </c>
      <c r="G470" s="20" t="s">
        <v>1582</v>
      </c>
      <c r="H470" s="144" t="str">
        <f t="shared" si="23"/>
        <v>Conent.morningstar.com.au</v>
      </c>
      <c r="I470" s="20" t="s">
        <v>70</v>
      </c>
      <c r="J470" s="20" t="s">
        <v>70</v>
      </c>
      <c r="K470" s="20" t="s">
        <v>1583</v>
      </c>
      <c r="L470" s="54">
        <v>43284.785416666666</v>
      </c>
      <c r="M470" s="54">
        <v>43290.90347222222</v>
      </c>
      <c r="N470" s="54">
        <v>43291.841666666667</v>
      </c>
      <c r="O470" s="54">
        <v>43291.841666666667</v>
      </c>
      <c r="P470" s="54">
        <v>43291.84375</v>
      </c>
      <c r="Q470" s="20" t="s">
        <v>88</v>
      </c>
      <c r="R470" s="20"/>
      <c r="S470" s="20" t="s">
        <v>184</v>
      </c>
      <c r="T470" s="20"/>
      <c r="U470" s="57"/>
      <c r="V470" s="57"/>
      <c r="W470" s="57"/>
      <c r="X470" s="4"/>
      <c r="Y470" s="4"/>
      <c r="Z470" s="25"/>
      <c r="AA470" s="25"/>
      <c r="AB470" s="25"/>
      <c r="AC470" s="145" t="e">
        <f>VLOOKUP(H470, '[1]Technical Component'!$B$2:$C$217, 2, FALSE)</f>
        <v>#N/A</v>
      </c>
      <c r="AD470" s="25"/>
      <c r="AE470" s="21" t="s">
        <v>184</v>
      </c>
      <c r="AF470" s="20"/>
      <c r="AG470" s="25"/>
    </row>
    <row r="471" spans="1:33" ht="45">
      <c r="A471" s="122" t="s">
        <v>1584</v>
      </c>
      <c r="B471" s="5" t="s">
        <v>1585</v>
      </c>
      <c r="C471" s="20" t="s">
        <v>60</v>
      </c>
      <c r="D471" s="20" t="s">
        <v>1586</v>
      </c>
      <c r="E471" s="2" t="s">
        <v>62</v>
      </c>
      <c r="F471" s="20" t="s">
        <v>623</v>
      </c>
      <c r="G471" s="20" t="s">
        <v>1556</v>
      </c>
      <c r="H471" s="144" t="str">
        <f t="shared" si="23"/>
        <v>DatAnalysis Premium Website/Portal</v>
      </c>
      <c r="I471" s="20" t="s">
        <v>70</v>
      </c>
      <c r="J471" s="20" t="s">
        <v>70</v>
      </c>
      <c r="K471" s="20" t="s">
        <v>1587</v>
      </c>
      <c r="L471" s="54">
        <v>43283.0625</v>
      </c>
      <c r="M471" s="54">
        <v>43291.831944444442</v>
      </c>
      <c r="N471" s="54">
        <v>43291.831944444442</v>
      </c>
      <c r="O471" s="54">
        <v>43291.831944444442</v>
      </c>
      <c r="P471" s="54">
        <v>43291.840277777781</v>
      </c>
      <c r="Q471" s="20" t="s">
        <v>88</v>
      </c>
      <c r="R471" s="20"/>
      <c r="S471" s="20" t="s">
        <v>184</v>
      </c>
      <c r="T471" s="20"/>
      <c r="U471" s="57"/>
      <c r="V471" s="57"/>
      <c r="W471" s="57"/>
      <c r="X471" s="4"/>
      <c r="Y471" s="4"/>
      <c r="Z471" s="25"/>
      <c r="AA471" s="25"/>
      <c r="AB471" s="25"/>
      <c r="AC471" s="145" t="e">
        <f>VLOOKUP(H471, '[1]Technical Component'!$B$2:$C$217, 2, FALSE)</f>
        <v>#N/A</v>
      </c>
      <c r="AD471" s="25"/>
      <c r="AE471" s="21" t="s">
        <v>184</v>
      </c>
      <c r="AF471" s="20"/>
      <c r="AG471" s="25"/>
    </row>
    <row r="472" spans="1:33" ht="45">
      <c r="A472" s="122" t="s">
        <v>1588</v>
      </c>
      <c r="B472" s="5" t="s">
        <v>1589</v>
      </c>
      <c r="C472" s="20" t="s">
        <v>60</v>
      </c>
      <c r="D472" s="20" t="s">
        <v>1590</v>
      </c>
      <c r="E472" s="2" t="s">
        <v>246</v>
      </c>
      <c r="F472" s="20" t="s">
        <v>1591</v>
      </c>
      <c r="G472" s="20" t="s">
        <v>1592</v>
      </c>
      <c r="H472" s="144" t="str">
        <f t="shared" si="23"/>
        <v>Morningstar Index</v>
      </c>
      <c r="I472" s="20" t="s">
        <v>1593</v>
      </c>
      <c r="J472" s="20" t="s">
        <v>284</v>
      </c>
      <c r="K472" s="20" t="s">
        <v>193</v>
      </c>
      <c r="L472" s="54">
        <v>43293.368750000001</v>
      </c>
      <c r="M472" s="54">
        <v>43293.452777777777</v>
      </c>
      <c r="N472" s="54">
        <v>43293.642361111109</v>
      </c>
      <c r="O472" s="54">
        <v>43293.642361111109</v>
      </c>
      <c r="P472" s="54"/>
      <c r="Q472" s="20" t="s">
        <v>88</v>
      </c>
      <c r="R472" s="20"/>
      <c r="S472" s="20" t="s">
        <v>184</v>
      </c>
      <c r="T472" s="20"/>
      <c r="U472" s="57"/>
      <c r="V472" s="57"/>
      <c r="W472" s="57"/>
      <c r="X472" s="4"/>
      <c r="Y472" s="4"/>
      <c r="Z472" s="25"/>
      <c r="AA472" s="25"/>
      <c r="AB472" s="25"/>
      <c r="AC472" s="145" t="e">
        <f>VLOOKUP(H472, '[1]Technical Component'!$B$2:$C$217, 2, FALSE)</f>
        <v>#N/A</v>
      </c>
      <c r="AD472" s="25" t="s">
        <v>1594</v>
      </c>
      <c r="AE472" s="21" t="s">
        <v>0</v>
      </c>
      <c r="AF472" s="20"/>
      <c r="AG472" s="25"/>
    </row>
    <row r="473" spans="1:33" ht="45">
      <c r="A473" s="122" t="s">
        <v>1595</v>
      </c>
      <c r="B473" s="5" t="s">
        <v>1596</v>
      </c>
      <c r="C473" s="20" t="s">
        <v>60</v>
      </c>
      <c r="D473" s="20" t="s">
        <v>1597</v>
      </c>
      <c r="E473" s="2" t="s">
        <v>62</v>
      </c>
      <c r="F473" s="20" t="s">
        <v>317</v>
      </c>
      <c r="G473" s="20" t="s">
        <v>1598</v>
      </c>
      <c r="H473" s="144" t="str">
        <f t="shared" si="23"/>
        <v>Dot Com - EU Retail</v>
      </c>
      <c r="I473" s="20" t="s">
        <v>1599</v>
      </c>
      <c r="J473" s="20" t="s">
        <v>251</v>
      </c>
      <c r="K473" s="20" t="s">
        <v>193</v>
      </c>
      <c r="L473" s="54"/>
      <c r="M473" s="54">
        <v>43293.638888888891</v>
      </c>
      <c r="N473" s="54">
        <v>43293.657638888886</v>
      </c>
      <c r="O473" s="54">
        <v>43293.657638888886</v>
      </c>
      <c r="P473" s="54">
        <v>43304.486111111109</v>
      </c>
      <c r="Q473" s="20" t="s">
        <v>201</v>
      </c>
      <c r="R473" s="20"/>
      <c r="S473" s="20" t="s">
        <v>0</v>
      </c>
      <c r="T473" s="20"/>
      <c r="U473" s="57"/>
      <c r="V473" s="57"/>
      <c r="W473" s="57"/>
      <c r="X473" s="4"/>
      <c r="Y473" s="4"/>
      <c r="Z473" s="25"/>
      <c r="AA473" s="25"/>
      <c r="AB473" s="25" t="s">
        <v>184</v>
      </c>
      <c r="AC473" s="145" t="e">
        <f>VLOOKUP(H473, '[1]Technical Component'!$B$2:$C$217, 2, FALSE)</f>
        <v>#N/A</v>
      </c>
      <c r="AD473" s="25" t="s">
        <v>970</v>
      </c>
      <c r="AE473" s="21" t="s">
        <v>0</v>
      </c>
      <c r="AF473" s="20"/>
      <c r="AG473" s="25"/>
    </row>
    <row r="474" spans="1:33" ht="30">
      <c r="A474" s="122" t="s">
        <v>1600</v>
      </c>
      <c r="B474" s="5" t="s">
        <v>1601</v>
      </c>
      <c r="C474" s="20" t="s">
        <v>60</v>
      </c>
      <c r="D474" s="20" t="s">
        <v>1602</v>
      </c>
      <c r="E474" s="2" t="s">
        <v>62</v>
      </c>
      <c r="F474" s="20" t="s">
        <v>1045</v>
      </c>
      <c r="G474" s="20" t="s">
        <v>1046</v>
      </c>
      <c r="H474" s="144" t="str">
        <f t="shared" si="23"/>
        <v>Managed Portfolios US TAMP</v>
      </c>
      <c r="I474" s="20" t="s">
        <v>1047</v>
      </c>
      <c r="J474" s="20" t="s">
        <v>1603</v>
      </c>
      <c r="K474" s="20" t="s">
        <v>193</v>
      </c>
      <c r="L474" s="54">
        <v>43294.319444444445</v>
      </c>
      <c r="M474" s="54">
        <v>43294.36041666667</v>
      </c>
      <c r="N474" s="54">
        <v>43294.404861111114</v>
      </c>
      <c r="O474" s="54">
        <v>43294.404861111114</v>
      </c>
      <c r="P474" s="54">
        <v>43297.643750000003</v>
      </c>
      <c r="Q474" s="20" t="s">
        <v>88</v>
      </c>
      <c r="R474" s="20"/>
      <c r="S474" s="20" t="s">
        <v>0</v>
      </c>
      <c r="T474" s="20"/>
      <c r="U474" s="57"/>
      <c r="V474" s="57"/>
      <c r="W474" s="57"/>
      <c r="X474" s="4"/>
      <c r="Y474" s="4"/>
      <c r="Z474" s="25"/>
      <c r="AA474" s="25"/>
      <c r="AB474" s="25" t="s">
        <v>184</v>
      </c>
      <c r="AC474" s="145" t="e">
        <f>VLOOKUP(H474, '[1]Technical Component'!$B$2:$C$217, 2, FALSE)</f>
        <v>#N/A</v>
      </c>
      <c r="AD474" s="25" t="s">
        <v>1048</v>
      </c>
      <c r="AE474" s="21" t="s">
        <v>184</v>
      </c>
      <c r="AF474" s="20"/>
      <c r="AG474" s="25"/>
    </row>
    <row r="475" spans="1:33" ht="30">
      <c r="A475" s="122" t="s">
        <v>1604</v>
      </c>
      <c r="B475" s="5" t="s">
        <v>1605</v>
      </c>
      <c r="C475" s="20" t="s">
        <v>60</v>
      </c>
      <c r="D475" s="20" t="s">
        <v>1606</v>
      </c>
      <c r="E475" s="2" t="s">
        <v>62</v>
      </c>
      <c r="F475" s="20" t="s">
        <v>19</v>
      </c>
      <c r="G475" s="20" t="s">
        <v>1078</v>
      </c>
      <c r="H475" s="144" t="str">
        <f t="shared" si="23"/>
        <v>Data API V2</v>
      </c>
      <c r="I475" s="20" t="s">
        <v>321</v>
      </c>
      <c r="J475" s="20" t="s">
        <v>235</v>
      </c>
      <c r="K475" s="20" t="s">
        <v>193</v>
      </c>
      <c r="L475" s="54">
        <v>43294.14166666667</v>
      </c>
      <c r="M475" s="54">
        <v>43294.42291666667</v>
      </c>
      <c r="N475" s="54">
        <v>43294.435416666667</v>
      </c>
      <c r="O475" s="54">
        <v>43294.435416666667</v>
      </c>
      <c r="P475" s="54">
        <v>43297.681250000001</v>
      </c>
      <c r="Q475" s="21" t="s">
        <v>112</v>
      </c>
      <c r="R475" s="33" t="s">
        <v>22</v>
      </c>
      <c r="S475" s="20" t="s">
        <v>0</v>
      </c>
      <c r="T475" s="20" t="s">
        <v>3</v>
      </c>
      <c r="U475" s="55">
        <v>43294.14166666667</v>
      </c>
      <c r="V475" s="55">
        <v>43294.424305555556</v>
      </c>
      <c r="W475" s="55">
        <v>43294.384722222225</v>
      </c>
      <c r="X475" s="4">
        <f t="shared" ref="X475:X513" si="24">(W475-U475)*24</f>
        <v>5.8333333333139308</v>
      </c>
      <c r="Y475" s="4">
        <f t="shared" ref="Y475:Y513" si="25">(V475-U475)*24</f>
        <v>6.7833333332673647</v>
      </c>
      <c r="Z475" s="126" t="s">
        <v>1607</v>
      </c>
      <c r="AA475" s="25" t="s">
        <v>969</v>
      </c>
      <c r="AB475" s="25" t="s">
        <v>0</v>
      </c>
      <c r="AC475" s="145" t="str">
        <f>VLOOKUP(H475, '[1]Technical Component'!$B$2:$C$217, 2, FALSE)</f>
        <v>Yes</v>
      </c>
      <c r="AD475" s="25" t="s">
        <v>736</v>
      </c>
      <c r="AE475" s="21" t="s">
        <v>184</v>
      </c>
      <c r="AF475" s="20"/>
      <c r="AG475" s="25" t="s">
        <v>1608</v>
      </c>
    </row>
    <row r="476" spans="1:33" ht="45">
      <c r="A476" s="122" t="s">
        <v>1609</v>
      </c>
      <c r="B476" s="5" t="s">
        <v>1610</v>
      </c>
      <c r="C476" s="20" t="s">
        <v>60</v>
      </c>
      <c r="D476" s="20" t="s">
        <v>1611</v>
      </c>
      <c r="E476" s="2" t="s">
        <v>62</v>
      </c>
      <c r="F476" s="20" t="s">
        <v>1551</v>
      </c>
      <c r="G476" s="20" t="s">
        <v>1612</v>
      </c>
      <c r="H476" s="144" t="str">
        <f t="shared" si="23"/>
        <v>TS Production</v>
      </c>
      <c r="I476" s="20" t="s">
        <v>833</v>
      </c>
      <c r="J476" s="20" t="s">
        <v>1613</v>
      </c>
      <c r="K476" s="20" t="s">
        <v>193</v>
      </c>
      <c r="L476" s="54">
        <v>43294.43472222222</v>
      </c>
      <c r="M476" s="54">
        <v>43294.449305555558</v>
      </c>
      <c r="N476" s="54">
        <v>43294.486111111109</v>
      </c>
      <c r="O476" s="54">
        <v>43294.486111111109</v>
      </c>
      <c r="P476" s="54">
        <v>43305.359722222223</v>
      </c>
      <c r="Q476" s="20" t="s">
        <v>201</v>
      </c>
      <c r="R476" s="20"/>
      <c r="S476" s="20" t="s">
        <v>0</v>
      </c>
      <c r="T476" s="20"/>
      <c r="U476" s="57"/>
      <c r="V476" s="57"/>
      <c r="W476" s="57"/>
      <c r="X476" s="4"/>
      <c r="Y476" s="4"/>
      <c r="Z476" s="25"/>
      <c r="AA476" s="25"/>
      <c r="AB476" s="25" t="s">
        <v>184</v>
      </c>
      <c r="AC476" s="145" t="str">
        <f>VLOOKUP(H476, '[1]Technical Component'!$B$2:$C$217, 2, FALSE)</f>
        <v>Yes</v>
      </c>
      <c r="AD476" s="25" t="s">
        <v>1533</v>
      </c>
      <c r="AE476" s="21" t="s">
        <v>0</v>
      </c>
      <c r="AF476" s="20"/>
      <c r="AG476" s="25"/>
    </row>
    <row r="477" spans="1:33" ht="45">
      <c r="A477" s="122" t="s">
        <v>1614</v>
      </c>
      <c r="B477" s="5" t="s">
        <v>1615</v>
      </c>
      <c r="C477" s="20" t="s">
        <v>60</v>
      </c>
      <c r="D477" s="20" t="s">
        <v>1616</v>
      </c>
      <c r="E477" s="2" t="s">
        <v>62</v>
      </c>
      <c r="F477" s="20" t="s">
        <v>925</v>
      </c>
      <c r="G477" s="20" t="s">
        <v>1400</v>
      </c>
      <c r="H477" s="144" t="str">
        <f t="shared" si="23"/>
        <v>ANZ Shares Investing Markets in Focus Database</v>
      </c>
      <c r="I477" s="20" t="s">
        <v>70</v>
      </c>
      <c r="J477" s="20" t="s">
        <v>70</v>
      </c>
      <c r="K477" s="20" t="s">
        <v>193</v>
      </c>
      <c r="L477" s="54">
        <v>43289.75</v>
      </c>
      <c r="M477" s="54">
        <v>43296.874305555553</v>
      </c>
      <c r="N477" s="54">
        <v>43296.874305555553</v>
      </c>
      <c r="O477" s="54">
        <v>43296.874305555553</v>
      </c>
      <c r="P477" s="54">
        <v>43298.002083333333</v>
      </c>
      <c r="Q477" s="20" t="s">
        <v>123</v>
      </c>
      <c r="R477" s="20"/>
      <c r="S477" s="20" t="s">
        <v>184</v>
      </c>
      <c r="T477" s="20"/>
      <c r="U477" s="57"/>
      <c r="V477" s="57"/>
      <c r="W477" s="57"/>
      <c r="X477" s="4"/>
      <c r="Y477" s="4"/>
      <c r="Z477" s="25"/>
      <c r="AA477" s="25"/>
      <c r="AB477" s="25"/>
      <c r="AC477" s="145" t="e">
        <f>VLOOKUP(H477, '[1]Technical Component'!$B$2:$C$217, 2, FALSE)</f>
        <v>#N/A</v>
      </c>
      <c r="AD477" s="25"/>
      <c r="AE477" s="21" t="s">
        <v>0</v>
      </c>
      <c r="AF477" s="20"/>
      <c r="AG477" s="25"/>
    </row>
    <row r="478" spans="1:33" ht="45">
      <c r="A478" s="122" t="s">
        <v>1617</v>
      </c>
      <c r="B478" s="5" t="s">
        <v>1618</v>
      </c>
      <c r="C478" s="20" t="s">
        <v>85</v>
      </c>
      <c r="D478" s="20" t="s">
        <v>1619</v>
      </c>
      <c r="E478" s="2" t="s">
        <v>62</v>
      </c>
      <c r="F478" s="20" t="s">
        <v>259</v>
      </c>
      <c r="G478" s="20" t="s">
        <v>1041</v>
      </c>
      <c r="H478" s="144" t="str">
        <f t="shared" si="23"/>
        <v>AEM</v>
      </c>
      <c r="I478" s="20" t="s">
        <v>239</v>
      </c>
      <c r="J478" s="20" t="s">
        <v>654</v>
      </c>
      <c r="K478" s="20" t="s">
        <v>193</v>
      </c>
      <c r="L478" s="54">
        <v>43297.34652777778</v>
      </c>
      <c r="M478" s="54">
        <v>43297.388194444444</v>
      </c>
      <c r="N478" s="54">
        <v>43297.425000000003</v>
      </c>
      <c r="O478" s="54">
        <v>43297.425000000003</v>
      </c>
      <c r="P478" s="54">
        <v>43321.680555555555</v>
      </c>
      <c r="Q478" s="20" t="s">
        <v>201</v>
      </c>
      <c r="R478" s="20"/>
      <c r="S478" s="20" t="s">
        <v>0</v>
      </c>
      <c r="T478" s="20"/>
      <c r="U478" s="57"/>
      <c r="V478" s="57"/>
      <c r="W478" s="57"/>
      <c r="X478" s="4"/>
      <c r="Y478" s="4"/>
      <c r="Z478" s="25" t="s">
        <v>1620</v>
      </c>
      <c r="AA478" s="25"/>
      <c r="AB478" s="25" t="s">
        <v>184</v>
      </c>
      <c r="AC478" s="145" t="e">
        <f>VLOOKUP(H478, '[1]Technical Component'!$B$2:$C$217, 2, FALSE)</f>
        <v>#N/A</v>
      </c>
      <c r="AD478" s="25" t="s">
        <v>970</v>
      </c>
      <c r="AE478" s="21" t="s">
        <v>0</v>
      </c>
      <c r="AF478" s="20"/>
      <c r="AG478" s="25"/>
    </row>
    <row r="479" spans="1:33" ht="30">
      <c r="A479" s="122" t="s">
        <v>1621</v>
      </c>
      <c r="B479" s="5" t="s">
        <v>1622</v>
      </c>
      <c r="C479" s="20" t="s">
        <v>60</v>
      </c>
      <c r="D479" s="20" t="s">
        <v>1623</v>
      </c>
      <c r="E479" s="2" t="s">
        <v>62</v>
      </c>
      <c r="F479" s="20" t="s">
        <v>19</v>
      </c>
      <c r="G479" s="20" t="s">
        <v>1078</v>
      </c>
      <c r="H479" s="144" t="str">
        <f t="shared" si="23"/>
        <v>Data API V2</v>
      </c>
      <c r="I479" s="20" t="s">
        <v>1624</v>
      </c>
      <c r="J479" s="20" t="s">
        <v>481</v>
      </c>
      <c r="K479" s="20" t="s">
        <v>193</v>
      </c>
      <c r="L479" s="54">
        <v>43297.898611111108</v>
      </c>
      <c r="M479" s="54">
        <v>43297.96597222222</v>
      </c>
      <c r="N479" s="54">
        <v>43298.064583333333</v>
      </c>
      <c r="O479" s="54">
        <v>43298.064583333333</v>
      </c>
      <c r="P479" s="54">
        <v>43311.3125</v>
      </c>
      <c r="Q479" s="21" t="s">
        <v>88</v>
      </c>
      <c r="R479" s="33" t="s">
        <v>21</v>
      </c>
      <c r="S479" s="20" t="s">
        <v>0</v>
      </c>
      <c r="T479" s="20" t="s">
        <v>3</v>
      </c>
      <c r="U479" s="55">
        <v>43297.898611111108</v>
      </c>
      <c r="V479" s="55">
        <v>43298.064583333333</v>
      </c>
      <c r="W479" s="55">
        <v>43297.925694444442</v>
      </c>
      <c r="X479" s="4">
        <f t="shared" si="24"/>
        <v>0.65000000002328306</v>
      </c>
      <c r="Y479" s="4">
        <f t="shared" si="25"/>
        <v>3.9833333333954215</v>
      </c>
      <c r="Z479" s="126" t="s">
        <v>1625</v>
      </c>
      <c r="AA479" s="25" t="s">
        <v>969</v>
      </c>
      <c r="AB479" s="25" t="s">
        <v>0</v>
      </c>
      <c r="AC479" s="145" t="str">
        <f>VLOOKUP(H479, '[1]Technical Component'!$B$2:$C$217, 2, FALSE)</f>
        <v>Yes</v>
      </c>
      <c r="AD479" s="25" t="s">
        <v>736</v>
      </c>
      <c r="AE479" s="21" t="s">
        <v>184</v>
      </c>
      <c r="AF479" s="20"/>
      <c r="AG479" s="25"/>
    </row>
    <row r="480" spans="1:33" ht="30">
      <c r="A480" s="122" t="s">
        <v>1626</v>
      </c>
      <c r="B480" s="5" t="s">
        <v>1627</v>
      </c>
      <c r="C480" s="20" t="s">
        <v>60</v>
      </c>
      <c r="D480" s="20" t="s">
        <v>1628</v>
      </c>
      <c r="E480" s="2" t="s">
        <v>62</v>
      </c>
      <c r="F480" s="20" t="s">
        <v>283</v>
      </c>
      <c r="G480" s="20" t="s">
        <v>1629</v>
      </c>
      <c r="H480" s="144" t="str">
        <f t="shared" si="23"/>
        <v>MPS</v>
      </c>
      <c r="I480" s="20" t="s">
        <v>1630</v>
      </c>
      <c r="J480" s="20" t="s">
        <v>359</v>
      </c>
      <c r="K480" s="20" t="s">
        <v>193</v>
      </c>
      <c r="L480" s="54"/>
      <c r="M480" s="54">
        <v>43298.823611111111</v>
      </c>
      <c r="N480" s="54">
        <v>43298.859722222223</v>
      </c>
      <c r="O480" s="54">
        <v>43298.859722222223</v>
      </c>
      <c r="P480" s="54">
        <v>43300.375</v>
      </c>
      <c r="Q480" s="20"/>
      <c r="R480" s="20"/>
      <c r="S480" s="20" t="s">
        <v>184</v>
      </c>
      <c r="T480" s="20"/>
      <c r="U480" s="57"/>
      <c r="V480" s="57"/>
      <c r="W480" s="57"/>
      <c r="X480" s="4"/>
      <c r="Y480" s="4"/>
      <c r="Z480" s="25"/>
      <c r="AA480" s="25"/>
      <c r="AB480" s="25"/>
      <c r="AC480" s="145" t="e">
        <f>VLOOKUP(H480, '[1]Technical Component'!$B$2:$C$217, 2, FALSE)</f>
        <v>#N/A</v>
      </c>
      <c r="AD480" s="25" t="s">
        <v>1631</v>
      </c>
      <c r="AE480" s="21" t="s">
        <v>184</v>
      </c>
      <c r="AF480" s="20"/>
      <c r="AG480" s="25"/>
    </row>
    <row r="481" spans="1:33" ht="45">
      <c r="A481" s="122" t="s">
        <v>1632</v>
      </c>
      <c r="B481" s="5" t="s">
        <v>1633</v>
      </c>
      <c r="C481" s="20" t="s">
        <v>85</v>
      </c>
      <c r="D481" s="20" t="s">
        <v>1634</v>
      </c>
      <c r="E481" s="2" t="s">
        <v>62</v>
      </c>
      <c r="F481" s="20" t="s">
        <v>259</v>
      </c>
      <c r="G481" s="20" t="s">
        <v>1041</v>
      </c>
      <c r="H481" s="144" t="str">
        <f t="shared" si="23"/>
        <v>AEM</v>
      </c>
      <c r="I481" s="20" t="s">
        <v>869</v>
      </c>
      <c r="J481" s="20" t="s">
        <v>1603</v>
      </c>
      <c r="K481" s="20" t="s">
        <v>193</v>
      </c>
      <c r="L481" s="54">
        <v>43299.263888888891</v>
      </c>
      <c r="M481" s="54">
        <v>43299.286805555559</v>
      </c>
      <c r="N481" s="54">
        <v>43299.412499999999</v>
      </c>
      <c r="O481" s="54">
        <v>43299.412499999999</v>
      </c>
      <c r="P481" s="54">
        <v>43306.429861111108</v>
      </c>
      <c r="Q481" s="21" t="s">
        <v>201</v>
      </c>
      <c r="R481" s="33" t="s">
        <v>26</v>
      </c>
      <c r="S481" s="20" t="s">
        <v>0</v>
      </c>
      <c r="T481" s="20" t="s">
        <v>1</v>
      </c>
      <c r="U481" s="55">
        <v>43299.263888888891</v>
      </c>
      <c r="V481" s="55">
        <v>43299.412499999999</v>
      </c>
      <c r="W481" s="55">
        <v>43299.272222222222</v>
      </c>
      <c r="X481" s="4">
        <f t="shared" si="24"/>
        <v>0.19999999995343387</v>
      </c>
      <c r="Y481" s="4">
        <f t="shared" si="25"/>
        <v>3.566666666592937</v>
      </c>
      <c r="Z481" s="126" t="s">
        <v>1635</v>
      </c>
      <c r="AA481" s="25" t="s">
        <v>969</v>
      </c>
      <c r="AB481" s="25" t="s">
        <v>0</v>
      </c>
      <c r="AC481" s="145" t="e">
        <f>VLOOKUP(H481, '[1]Technical Component'!$B$2:$C$217, 2, FALSE)</f>
        <v>#N/A</v>
      </c>
      <c r="AD481" s="25" t="s">
        <v>970</v>
      </c>
      <c r="AE481" s="21" t="s">
        <v>0</v>
      </c>
      <c r="AF481" s="20"/>
      <c r="AG481" s="25"/>
    </row>
    <row r="482" spans="1:33" ht="45">
      <c r="A482" s="122" t="s">
        <v>1636</v>
      </c>
      <c r="B482" s="5" t="s">
        <v>1637</v>
      </c>
      <c r="C482" s="20" t="s">
        <v>60</v>
      </c>
      <c r="D482" s="20" t="s">
        <v>1638</v>
      </c>
      <c r="E482" s="2" t="s">
        <v>62</v>
      </c>
      <c r="F482" s="20" t="s">
        <v>803</v>
      </c>
      <c r="G482" s="20" t="s">
        <v>1639</v>
      </c>
      <c r="H482" s="144" t="str">
        <f t="shared" si="23"/>
        <v>Gemfire data loader</v>
      </c>
      <c r="I482" s="20" t="s">
        <v>611</v>
      </c>
      <c r="J482" s="20" t="s">
        <v>1613</v>
      </c>
      <c r="K482" s="20" t="s">
        <v>193</v>
      </c>
      <c r="L482" s="54">
        <v>43299.343055555553</v>
      </c>
      <c r="M482" s="54">
        <v>43299.402083333334</v>
      </c>
      <c r="N482" s="54">
        <v>43299.530555555553</v>
      </c>
      <c r="O482" s="54">
        <v>43299.530555555553</v>
      </c>
      <c r="P482" s="54">
        <v>43311.6875</v>
      </c>
      <c r="Q482" s="20" t="s">
        <v>201</v>
      </c>
      <c r="R482" s="20"/>
      <c r="S482" s="20" t="s">
        <v>0</v>
      </c>
      <c r="T482" s="20"/>
      <c r="U482" s="57"/>
      <c r="V482" s="57"/>
      <c r="W482" s="57"/>
      <c r="X482" s="4"/>
      <c r="Y482" s="4"/>
      <c r="Z482" s="25"/>
      <c r="AA482" s="25"/>
      <c r="AB482" s="25" t="s">
        <v>184</v>
      </c>
      <c r="AC482" s="145" t="str">
        <f>VLOOKUP(H482, '[1]Technical Component'!$B$2:$C$217, 2, FALSE)</f>
        <v>Yes</v>
      </c>
      <c r="AD482" s="25" t="s">
        <v>804</v>
      </c>
      <c r="AE482" s="21" t="s">
        <v>0</v>
      </c>
      <c r="AF482" s="20"/>
      <c r="AG482" s="25"/>
    </row>
    <row r="483" spans="1:33" ht="30">
      <c r="A483" s="122" t="s">
        <v>1640</v>
      </c>
      <c r="B483" s="5" t="s">
        <v>1641</v>
      </c>
      <c r="C483" s="20" t="s">
        <v>60</v>
      </c>
      <c r="D483" s="20" t="s">
        <v>1642</v>
      </c>
      <c r="E483" s="2" t="s">
        <v>62</v>
      </c>
      <c r="F483" s="20" t="s">
        <v>269</v>
      </c>
      <c r="G483" s="20" t="s">
        <v>1233</v>
      </c>
      <c r="H483" s="144" t="str">
        <f t="shared" si="23"/>
        <v>OnDemand Data Production</v>
      </c>
      <c r="I483" s="20" t="s">
        <v>1643</v>
      </c>
      <c r="J483" s="20" t="s">
        <v>303</v>
      </c>
      <c r="K483" s="20" t="s">
        <v>193</v>
      </c>
      <c r="L483" s="54"/>
      <c r="M483" s="54">
        <v>43299.405555555553</v>
      </c>
      <c r="N483" s="54">
        <v>43299.574999999997</v>
      </c>
      <c r="O483" s="54">
        <v>43299.574999999997</v>
      </c>
      <c r="P483" s="54">
        <v>43318.129166666666</v>
      </c>
      <c r="Q483" s="20" t="s">
        <v>66</v>
      </c>
      <c r="R483" s="20"/>
      <c r="S483" s="20" t="s">
        <v>184</v>
      </c>
      <c r="T483" s="20"/>
      <c r="U483" s="57"/>
      <c r="V483" s="57"/>
      <c r="W483" s="57"/>
      <c r="X483" s="4"/>
      <c r="Y483" s="4"/>
      <c r="Z483" s="25"/>
      <c r="AA483" s="25"/>
      <c r="AB483" s="25"/>
      <c r="AC483" s="145" t="e">
        <f>VLOOKUP(H483, '[1]Technical Component'!$B$2:$C$217, 2, FALSE)</f>
        <v>#N/A</v>
      </c>
      <c r="AD483" s="25" t="s">
        <v>1234</v>
      </c>
      <c r="AE483" s="21" t="s">
        <v>184</v>
      </c>
      <c r="AF483" s="20"/>
      <c r="AG483" s="25"/>
    </row>
    <row r="484" spans="1:33" ht="30">
      <c r="A484" s="122" t="s">
        <v>1644</v>
      </c>
      <c r="B484" s="5" t="s">
        <v>1645</v>
      </c>
      <c r="C484" s="20" t="s">
        <v>60</v>
      </c>
      <c r="D484" s="20" t="s">
        <v>1646</v>
      </c>
      <c r="E484" s="2" t="s">
        <v>62</v>
      </c>
      <c r="F484" s="20" t="s">
        <v>198</v>
      </c>
      <c r="G484" s="20" t="s">
        <v>1527</v>
      </c>
      <c r="H484" s="144" t="str">
        <f t="shared" si="23"/>
        <v>Client Site Direct</v>
      </c>
      <c r="I484" s="20" t="s">
        <v>833</v>
      </c>
      <c r="J484" s="20" t="s">
        <v>284</v>
      </c>
      <c r="K484" s="20" t="s">
        <v>193</v>
      </c>
      <c r="L484" s="54">
        <v>43300.559027777781</v>
      </c>
      <c r="M484" s="54">
        <v>43300.581944444442</v>
      </c>
      <c r="N484" s="54">
        <v>43300.609722222223</v>
      </c>
      <c r="O484" s="54">
        <v>43300.609722222223</v>
      </c>
      <c r="P484" s="54">
        <v>43307.350694444445</v>
      </c>
      <c r="Q484" s="20" t="s">
        <v>133</v>
      </c>
      <c r="R484" s="20"/>
      <c r="S484" s="20" t="s">
        <v>0</v>
      </c>
      <c r="T484" s="20"/>
      <c r="U484" s="55">
        <v>43300.559027777781</v>
      </c>
      <c r="V484" s="55">
        <v>43300.604166666664</v>
      </c>
      <c r="W484" s="55">
        <v>43300.569444444445</v>
      </c>
      <c r="X484" s="4">
        <v>0.25</v>
      </c>
      <c r="Y484" s="4">
        <v>1.08</v>
      </c>
      <c r="Z484" s="25"/>
      <c r="AA484" s="25"/>
      <c r="AB484" s="25" t="s">
        <v>184</v>
      </c>
      <c r="AC484" s="145" t="str">
        <f>VLOOKUP(H484, '[1]Technical Component'!$B$2:$C$217, 2, FALSE)</f>
        <v>Yes</v>
      </c>
      <c r="AD484" s="25" t="s">
        <v>856</v>
      </c>
      <c r="AE484" s="21" t="s">
        <v>0</v>
      </c>
      <c r="AF484" s="20"/>
      <c r="AG484" s="25"/>
    </row>
    <row r="485" spans="1:33" ht="30">
      <c r="A485" s="122" t="s">
        <v>1647</v>
      </c>
      <c r="B485" s="5" t="s">
        <v>1648</v>
      </c>
      <c r="C485" s="20" t="s">
        <v>60</v>
      </c>
      <c r="D485" s="20" t="s">
        <v>1649</v>
      </c>
      <c r="E485" s="2" t="s">
        <v>62</v>
      </c>
      <c r="F485" s="20" t="s">
        <v>308</v>
      </c>
      <c r="G485" s="20" t="s">
        <v>1246</v>
      </c>
      <c r="H485" s="144" t="str">
        <f t="shared" si="23"/>
        <v>True Sight</v>
      </c>
      <c r="I485" s="20" t="s">
        <v>481</v>
      </c>
      <c r="J485" s="20" t="s">
        <v>481</v>
      </c>
      <c r="K485" s="20" t="s">
        <v>193</v>
      </c>
      <c r="L485" s="54">
        <v>43300.870138888888</v>
      </c>
      <c r="M485" s="54">
        <v>43300.878472222219</v>
      </c>
      <c r="N485" s="54">
        <v>43300.909722222219</v>
      </c>
      <c r="O485" s="54">
        <v>43300.909722222219</v>
      </c>
      <c r="P485" s="54">
        <v>43301.631944444445</v>
      </c>
      <c r="Q485" s="20" t="s">
        <v>133</v>
      </c>
      <c r="R485" s="20"/>
      <c r="S485" s="20" t="s">
        <v>0</v>
      </c>
      <c r="T485" s="20"/>
      <c r="U485" s="57"/>
      <c r="V485" s="57"/>
      <c r="W485" s="57"/>
      <c r="X485" s="4"/>
      <c r="Y485" s="4"/>
      <c r="Z485" s="25"/>
      <c r="AA485" s="25"/>
      <c r="AB485" s="25" t="s">
        <v>184</v>
      </c>
      <c r="AC485" s="145" t="e">
        <f>VLOOKUP(H485, '[1]Technical Component'!$B$2:$C$217, 2, FALSE)</f>
        <v>#N/A</v>
      </c>
      <c r="AD485" s="25" t="s">
        <v>541</v>
      </c>
      <c r="AE485" s="21" t="s">
        <v>0</v>
      </c>
      <c r="AF485" s="20"/>
      <c r="AG485" s="25"/>
    </row>
    <row r="486" spans="1:33" ht="30">
      <c r="A486" s="122" t="s">
        <v>1650</v>
      </c>
      <c r="B486" s="5" t="s">
        <v>1651</v>
      </c>
      <c r="C486" s="20" t="s">
        <v>60</v>
      </c>
      <c r="D486" s="20" t="s">
        <v>1652</v>
      </c>
      <c r="E486" s="2" t="s">
        <v>62</v>
      </c>
      <c r="F486" s="20" t="s">
        <v>623</v>
      </c>
      <c r="G486" s="20" t="s">
        <v>1303</v>
      </c>
      <c r="H486" s="144" t="str">
        <f t="shared" si="23"/>
        <v>DatAnalysis Premium Comnews</v>
      </c>
      <c r="I486" s="20" t="s">
        <v>70</v>
      </c>
      <c r="J486" s="20" t="s">
        <v>70</v>
      </c>
      <c r="K486" s="20" t="s">
        <v>193</v>
      </c>
      <c r="L486" s="54">
        <v>43288.090277777781</v>
      </c>
      <c r="M486" s="54">
        <v>43301.075694444444</v>
      </c>
      <c r="N486" s="54">
        <v>43301.076388888891</v>
      </c>
      <c r="O486" s="54">
        <v>43301.076388888891</v>
      </c>
      <c r="P486" s="54">
        <v>43311.768055555556</v>
      </c>
      <c r="Q486" s="20" t="s">
        <v>133</v>
      </c>
      <c r="R486" s="20"/>
      <c r="S486" s="20" t="s">
        <v>184</v>
      </c>
      <c r="T486" s="20"/>
      <c r="U486" s="57"/>
      <c r="V486" s="57"/>
      <c r="W486" s="57"/>
      <c r="X486" s="4"/>
      <c r="Y486" s="4"/>
      <c r="Z486" s="25"/>
      <c r="AA486" s="25"/>
      <c r="AB486" s="25"/>
      <c r="AC486" s="145" t="e">
        <f>VLOOKUP(H486, '[1]Technical Component'!$B$2:$C$217, 2, FALSE)</f>
        <v>#N/A</v>
      </c>
      <c r="AD486" s="25"/>
      <c r="AE486" s="21" t="s">
        <v>184</v>
      </c>
      <c r="AF486" s="20"/>
      <c r="AG486" s="25"/>
    </row>
    <row r="487" spans="1:33" ht="45">
      <c r="A487" s="122" t="s">
        <v>1653</v>
      </c>
      <c r="B487" s="5" t="s">
        <v>1654</v>
      </c>
      <c r="C487" s="20" t="s">
        <v>60</v>
      </c>
      <c r="D487" s="20" t="s">
        <v>1655</v>
      </c>
      <c r="E487" s="2" t="s">
        <v>62</v>
      </c>
      <c r="F487" s="20" t="s">
        <v>354</v>
      </c>
      <c r="G487" s="20" t="s">
        <v>1303</v>
      </c>
      <c r="H487" s="144" t="str">
        <f t="shared" si="23"/>
        <v>DatAnalysis Premium Comnews</v>
      </c>
      <c r="I487" s="20" t="s">
        <v>70</v>
      </c>
      <c r="J487" s="20" t="s">
        <v>70</v>
      </c>
      <c r="K487" s="20" t="s">
        <v>355</v>
      </c>
      <c r="L487" s="54">
        <v>43299.753472222219</v>
      </c>
      <c r="M487" s="54">
        <v>43301.084027777775</v>
      </c>
      <c r="N487" s="54">
        <v>43301.084722222222</v>
      </c>
      <c r="O487" s="54">
        <v>43301.084722222222</v>
      </c>
      <c r="P487" s="54">
        <v>43311.770833333336</v>
      </c>
      <c r="Q487" s="20" t="s">
        <v>116</v>
      </c>
      <c r="R487" s="20"/>
      <c r="S487" s="20" t="s">
        <v>184</v>
      </c>
      <c r="T487" s="20"/>
      <c r="U487" s="57"/>
      <c r="V487" s="57"/>
      <c r="W487" s="57"/>
      <c r="X487" s="4"/>
      <c r="Y487" s="4"/>
      <c r="Z487" s="25"/>
      <c r="AA487" s="25"/>
      <c r="AB487" s="25"/>
      <c r="AC487" s="145" t="e">
        <f>VLOOKUP(H487, '[1]Technical Component'!$B$2:$C$217, 2, FALSE)</f>
        <v>#N/A</v>
      </c>
      <c r="AD487" s="25"/>
      <c r="AE487" s="21" t="s">
        <v>0</v>
      </c>
      <c r="AF487" s="20"/>
      <c r="AG487" s="25"/>
    </row>
    <row r="488" spans="1:33" ht="45">
      <c r="A488" s="122" t="s">
        <v>1656</v>
      </c>
      <c r="B488" s="5" t="s">
        <v>1657</v>
      </c>
      <c r="C488" s="20" t="s">
        <v>60</v>
      </c>
      <c r="D488" s="20" t="s">
        <v>1658</v>
      </c>
      <c r="E488" s="2" t="s">
        <v>62</v>
      </c>
      <c r="F488" s="20" t="s">
        <v>63</v>
      </c>
      <c r="G488" s="20" t="s">
        <v>1282</v>
      </c>
      <c r="H488" s="144" t="str">
        <f t="shared" si="23"/>
        <v>Advisor Research Center (ARC) Website</v>
      </c>
      <c r="I488" s="20" t="s">
        <v>70</v>
      </c>
      <c r="J488" s="20" t="s">
        <v>70</v>
      </c>
      <c r="K488" s="20" t="s">
        <v>193</v>
      </c>
      <c r="L488" s="54">
        <v>43299.180555555555</v>
      </c>
      <c r="M488" s="54">
        <v>43301.109027777777</v>
      </c>
      <c r="N488" s="54">
        <v>43301.109722222223</v>
      </c>
      <c r="O488" s="54">
        <v>43301.109722222223</v>
      </c>
      <c r="P488" s="54">
        <v>43311.94027777778</v>
      </c>
      <c r="Q488" s="20" t="s">
        <v>71</v>
      </c>
      <c r="R488" s="20"/>
      <c r="S488" s="20" t="s">
        <v>184</v>
      </c>
      <c r="T488" s="20"/>
      <c r="U488" s="57"/>
      <c r="V488" s="57"/>
      <c r="W488" s="57"/>
      <c r="X488" s="4"/>
      <c r="Y488" s="4"/>
      <c r="Z488" s="25"/>
      <c r="AA488" s="25"/>
      <c r="AB488" s="25"/>
      <c r="AC488" s="145" t="e">
        <f>VLOOKUP(H488, '[1]Technical Component'!$B$2:$C$217, 2, FALSE)</f>
        <v>#N/A</v>
      </c>
      <c r="AD488" s="25"/>
      <c r="AE488" s="21" t="s">
        <v>184</v>
      </c>
      <c r="AF488" s="20"/>
      <c r="AG488" s="25"/>
    </row>
    <row r="489" spans="1:33" ht="30">
      <c r="A489" s="122" t="s">
        <v>1659</v>
      </c>
      <c r="B489" s="5" t="s">
        <v>1660</v>
      </c>
      <c r="C489" s="20" t="s">
        <v>60</v>
      </c>
      <c r="D489" s="20" t="s">
        <v>1661</v>
      </c>
      <c r="E489" s="2" t="s">
        <v>62</v>
      </c>
      <c r="F489" s="20" t="s">
        <v>63</v>
      </c>
      <c r="G489" s="20" t="s">
        <v>1286</v>
      </c>
      <c r="H489" s="144" t="str">
        <f t="shared" si="23"/>
        <v>PDF Generation</v>
      </c>
      <c r="I489" s="20" t="s">
        <v>70</v>
      </c>
      <c r="J489" s="20" t="s">
        <v>70</v>
      </c>
      <c r="K489" s="20" t="s">
        <v>193</v>
      </c>
      <c r="L489" s="54">
        <v>43298.867361111108</v>
      </c>
      <c r="M489" s="54">
        <v>43301.120138888888</v>
      </c>
      <c r="N489" s="54">
        <v>43301.122916666667</v>
      </c>
      <c r="O489" s="54">
        <v>43301.122916666667</v>
      </c>
      <c r="P489" s="54">
        <v>43311.939583333333</v>
      </c>
      <c r="Q489" s="20" t="s">
        <v>66</v>
      </c>
      <c r="R489" s="20"/>
      <c r="S489" s="20" t="s">
        <v>184</v>
      </c>
      <c r="T489" s="20"/>
      <c r="U489" s="57"/>
      <c r="V489" s="57"/>
      <c r="W489" s="57"/>
      <c r="X489" s="4"/>
      <c r="Y489" s="4"/>
      <c r="Z489" s="25"/>
      <c r="AA489" s="25"/>
      <c r="AB489" s="25"/>
      <c r="AC489" s="145" t="e">
        <f>VLOOKUP(H489, '[1]Technical Component'!$B$2:$C$217, 2, FALSE)</f>
        <v>#N/A</v>
      </c>
      <c r="AD489" s="25"/>
      <c r="AE489" s="21" t="s">
        <v>184</v>
      </c>
      <c r="AF489" s="20"/>
      <c r="AG489" s="25"/>
    </row>
    <row r="490" spans="1:33" ht="30">
      <c r="A490" s="122" t="s">
        <v>1662</v>
      </c>
      <c r="B490" s="5" t="s">
        <v>1663</v>
      </c>
      <c r="C490" s="20" t="s">
        <v>60</v>
      </c>
      <c r="D490" s="20" t="s">
        <v>1664</v>
      </c>
      <c r="E490" s="2" t="s">
        <v>246</v>
      </c>
      <c r="F490" s="20" t="s">
        <v>264</v>
      </c>
      <c r="G490" s="20" t="s">
        <v>1420</v>
      </c>
      <c r="H490" s="144" t="str">
        <f t="shared" si="23"/>
        <v>US) - SBT Loring Ward</v>
      </c>
      <c r="I490" s="20" t="s">
        <v>294</v>
      </c>
      <c r="J490" s="20" t="s">
        <v>294</v>
      </c>
      <c r="K490" s="20" t="s">
        <v>193</v>
      </c>
      <c r="L490" s="54"/>
      <c r="M490" s="54">
        <v>43301.556944444441</v>
      </c>
      <c r="N490" s="54">
        <v>43301.556944444441</v>
      </c>
      <c r="O490" s="54">
        <v>43301.556944444441</v>
      </c>
      <c r="P490" s="54">
        <v>43339.445833333331</v>
      </c>
      <c r="Q490" s="20" t="s">
        <v>133</v>
      </c>
      <c r="R490" s="20"/>
      <c r="S490" s="20" t="s">
        <v>0</v>
      </c>
      <c r="T490" s="20"/>
      <c r="U490" s="57"/>
      <c r="V490" s="57"/>
      <c r="W490" s="57"/>
      <c r="X490" s="4"/>
      <c r="Y490" s="4"/>
      <c r="Z490" s="25"/>
      <c r="AA490" s="25"/>
      <c r="AB490" s="25" t="s">
        <v>184</v>
      </c>
      <c r="AC490" s="145" t="e">
        <f>VLOOKUP(H490, '[1]Technical Component'!$B$2:$C$217, 2, FALSE)</f>
        <v>#N/A</v>
      </c>
      <c r="AD490" s="25"/>
      <c r="AE490" s="21" t="s">
        <v>184</v>
      </c>
      <c r="AF490" s="20"/>
      <c r="AG490" s="25"/>
    </row>
    <row r="491" spans="1:33" ht="30">
      <c r="A491" s="122" t="s">
        <v>1665</v>
      </c>
      <c r="B491" s="5" t="s">
        <v>1666</v>
      </c>
      <c r="C491" s="20" t="s">
        <v>60</v>
      </c>
      <c r="D491" s="20" t="s">
        <v>1667</v>
      </c>
      <c r="E491" s="2" t="s">
        <v>246</v>
      </c>
      <c r="F491" s="20" t="s">
        <v>1537</v>
      </c>
      <c r="G491" s="20" t="s">
        <v>1538</v>
      </c>
      <c r="H491" s="144" t="str">
        <f t="shared" si="23"/>
        <v>Research Feeds</v>
      </c>
      <c r="I491" s="20" t="s">
        <v>1378</v>
      </c>
      <c r="J491" s="20" t="s">
        <v>645</v>
      </c>
      <c r="K491" s="20" t="s">
        <v>193</v>
      </c>
      <c r="L491" s="54"/>
      <c r="M491" s="54">
        <v>43301.8</v>
      </c>
      <c r="N491" s="54">
        <v>43301.941666666666</v>
      </c>
      <c r="O491" s="54">
        <v>43301.941666666666</v>
      </c>
      <c r="P491" s="54"/>
      <c r="Q491" s="20" t="s">
        <v>133</v>
      </c>
      <c r="R491" s="20"/>
      <c r="S491" s="20" t="s">
        <v>0</v>
      </c>
      <c r="T491" s="20"/>
      <c r="U491" s="57"/>
      <c r="V491" s="57"/>
      <c r="W491" s="57"/>
      <c r="X491" s="4"/>
      <c r="Y491" s="4"/>
      <c r="Z491" s="25"/>
      <c r="AA491" s="25"/>
      <c r="AB491" s="25"/>
      <c r="AC491" s="145" t="e">
        <f>VLOOKUP(H491, '[1]Technical Component'!$B$2:$C$217, 2, FALSE)</f>
        <v>#N/A</v>
      </c>
      <c r="AD491" s="25" t="s">
        <v>1540</v>
      </c>
      <c r="AE491" s="21" t="s">
        <v>184</v>
      </c>
      <c r="AF491" s="20"/>
      <c r="AG491" s="25"/>
    </row>
    <row r="492" spans="1:33" ht="30">
      <c r="A492" s="122" t="s">
        <v>1668</v>
      </c>
      <c r="B492" s="5" t="s">
        <v>1669</v>
      </c>
      <c r="C492" s="20" t="s">
        <v>60</v>
      </c>
      <c r="D492" s="20" t="s">
        <v>1670</v>
      </c>
      <c r="E492" s="2" t="s">
        <v>246</v>
      </c>
      <c r="F492" s="20" t="s">
        <v>198</v>
      </c>
      <c r="G492" s="20" t="s">
        <v>1671</v>
      </c>
      <c r="H492" s="144" t="str">
        <f t="shared" si="23"/>
        <v>Account Management System</v>
      </c>
      <c r="I492" s="20" t="s">
        <v>235</v>
      </c>
      <c r="J492" s="20" t="s">
        <v>235</v>
      </c>
      <c r="K492" s="20" t="s">
        <v>193</v>
      </c>
      <c r="L492" s="54">
        <v>43302.250694444447</v>
      </c>
      <c r="M492" s="54">
        <v>43302.373611111114</v>
      </c>
      <c r="N492" s="54">
        <v>43302.451388888891</v>
      </c>
      <c r="O492" s="54">
        <v>43302.451388888891</v>
      </c>
      <c r="P492" s="54">
        <v>43333.698611111111</v>
      </c>
      <c r="Q492" s="21" t="s">
        <v>71</v>
      </c>
      <c r="R492" s="33" t="s">
        <v>21</v>
      </c>
      <c r="S492" s="20" t="s">
        <v>0</v>
      </c>
      <c r="T492" s="20" t="s">
        <v>8</v>
      </c>
      <c r="U492" s="55">
        <v>43302.259027777778</v>
      </c>
      <c r="V492" s="55">
        <v>43302.451388888891</v>
      </c>
      <c r="W492" s="55">
        <v>43302.274305555555</v>
      </c>
      <c r="X492" s="4">
        <f t="shared" si="24"/>
        <v>0.36666666663950309</v>
      </c>
      <c r="Y492" s="4">
        <f t="shared" si="25"/>
        <v>4.6166666666977108</v>
      </c>
      <c r="Z492" s="126" t="s">
        <v>1672</v>
      </c>
      <c r="AA492" s="25" t="s">
        <v>969</v>
      </c>
      <c r="AB492" s="25" t="s">
        <v>0</v>
      </c>
      <c r="AC492" s="145" t="str">
        <f>VLOOKUP(H492, '[1]Technical Component'!$B$2:$C$217, 2, FALSE)</f>
        <v>Yes</v>
      </c>
      <c r="AD492" s="25" t="s">
        <v>571</v>
      </c>
      <c r="AE492" s="21" t="s">
        <v>0</v>
      </c>
      <c r="AF492" s="20"/>
      <c r="AG492" s="25"/>
    </row>
    <row r="493" spans="1:33" ht="30">
      <c r="A493" s="122" t="s">
        <v>1673</v>
      </c>
      <c r="B493" s="5" t="s">
        <v>1674</v>
      </c>
      <c r="C493" s="20" t="s">
        <v>60</v>
      </c>
      <c r="D493" s="20" t="s">
        <v>1675</v>
      </c>
      <c r="E493" s="2" t="s">
        <v>62</v>
      </c>
      <c r="F493" s="20" t="s">
        <v>198</v>
      </c>
      <c r="G493" s="20" t="s">
        <v>1363</v>
      </c>
      <c r="H493" s="144" t="str">
        <f t="shared" si="23"/>
        <v>Asset Allocation</v>
      </c>
      <c r="I493" s="20" t="s">
        <v>1676</v>
      </c>
      <c r="J493" s="20" t="s">
        <v>645</v>
      </c>
      <c r="K493" s="20" t="s">
        <v>193</v>
      </c>
      <c r="L493" s="54">
        <v>43302.009027777778</v>
      </c>
      <c r="M493" s="54">
        <v>43303.040972222225</v>
      </c>
      <c r="N493" s="54">
        <v>43303.136805555558</v>
      </c>
      <c r="O493" s="54">
        <v>43303.136805555558</v>
      </c>
      <c r="P493" s="54">
        <v>43306.429166666669</v>
      </c>
      <c r="Q493" s="21" t="s">
        <v>88</v>
      </c>
      <c r="R493" s="33" t="s">
        <v>1052</v>
      </c>
      <c r="S493" s="20" t="s">
        <v>0</v>
      </c>
      <c r="T493" s="20" t="s">
        <v>8</v>
      </c>
      <c r="U493" s="55">
        <v>43302.804861111108</v>
      </c>
      <c r="V493" s="55">
        <v>43303.138194444444</v>
      </c>
      <c r="W493" s="55">
        <v>43302.974999999999</v>
      </c>
      <c r="X493" s="16">
        <f t="shared" si="24"/>
        <v>4.0833333333721384</v>
      </c>
      <c r="Y493" s="4">
        <f t="shared" si="25"/>
        <v>8.0000000000582077</v>
      </c>
      <c r="Z493" s="126" t="s">
        <v>1677</v>
      </c>
      <c r="AA493" s="25" t="s">
        <v>969</v>
      </c>
      <c r="AB493" s="25" t="s">
        <v>0</v>
      </c>
      <c r="AC493" s="145" t="str">
        <f>VLOOKUP(H493, '[1]Technical Component'!$B$2:$C$217, 2, FALSE)</f>
        <v>Yes</v>
      </c>
      <c r="AD493" s="25" t="s">
        <v>571</v>
      </c>
      <c r="AE493" s="21" t="s">
        <v>0</v>
      </c>
      <c r="AF493" s="20"/>
      <c r="AG493" s="25" t="s">
        <v>1678</v>
      </c>
    </row>
    <row r="494" spans="1:33" ht="30">
      <c r="A494" s="122" t="s">
        <v>1679</v>
      </c>
      <c r="B494" s="5" t="s">
        <v>1680</v>
      </c>
      <c r="C494" s="20" t="s">
        <v>60</v>
      </c>
      <c r="D494" s="20" t="s">
        <v>1681</v>
      </c>
      <c r="E494" s="2" t="s">
        <v>62</v>
      </c>
      <c r="F494" s="20" t="s">
        <v>735</v>
      </c>
      <c r="G494" s="20" t="s">
        <v>1682</v>
      </c>
      <c r="H494" s="144" t="str">
        <f t="shared" si="23"/>
        <v>Direct Cloud Alert</v>
      </c>
      <c r="I494" s="20" t="s">
        <v>869</v>
      </c>
      <c r="J494" s="20" t="s">
        <v>809</v>
      </c>
      <c r="K494" s="20" t="s">
        <v>193</v>
      </c>
      <c r="L494" s="54">
        <v>43303.852777777778</v>
      </c>
      <c r="M494" s="54">
        <v>43303.870833333334</v>
      </c>
      <c r="N494" s="54">
        <v>43304.238194444442</v>
      </c>
      <c r="O494" s="54">
        <v>43304.238194444442</v>
      </c>
      <c r="P494" s="54">
        <v>43314.748611111114</v>
      </c>
      <c r="Q494" s="21" t="s">
        <v>88</v>
      </c>
      <c r="R494" s="33" t="s">
        <v>23</v>
      </c>
      <c r="S494" s="20" t="s">
        <v>0</v>
      </c>
      <c r="T494" s="20" t="s">
        <v>9</v>
      </c>
      <c r="U494" s="55">
        <v>43303.833333333336</v>
      </c>
      <c r="V494" s="55">
        <v>43304.17083333333</v>
      </c>
      <c r="W494" s="55">
        <v>43303.849305555559</v>
      </c>
      <c r="X494" s="4">
        <f t="shared" si="24"/>
        <v>0.38333333336049691</v>
      </c>
      <c r="Y494" s="4">
        <f t="shared" si="25"/>
        <v>8.0999999998603016</v>
      </c>
      <c r="Z494" s="126" t="s">
        <v>1683</v>
      </c>
      <c r="AA494" s="25" t="s">
        <v>969</v>
      </c>
      <c r="AB494" s="25" t="s">
        <v>0</v>
      </c>
      <c r="AC494" s="145" t="str">
        <f>VLOOKUP(H494, '[1]Technical Component'!$B$2:$C$217, 2, FALSE)</f>
        <v>Yes</v>
      </c>
      <c r="AD494" s="25" t="s">
        <v>571</v>
      </c>
      <c r="AE494" s="21" t="s">
        <v>0</v>
      </c>
      <c r="AF494" s="20"/>
      <c r="AG494" s="25"/>
    </row>
    <row r="495" spans="1:33" ht="45">
      <c r="A495" s="122" t="s">
        <v>1684</v>
      </c>
      <c r="B495" s="5" t="s">
        <v>1685</v>
      </c>
      <c r="C495" s="20" t="s">
        <v>60</v>
      </c>
      <c r="D495" s="20" t="s">
        <v>1686</v>
      </c>
      <c r="E495" s="2" t="s">
        <v>246</v>
      </c>
      <c r="F495" s="20" t="s">
        <v>63</v>
      </c>
      <c r="G495" s="20" t="s">
        <v>1286</v>
      </c>
      <c r="H495" s="144" t="str">
        <f t="shared" si="23"/>
        <v>PDF Generation</v>
      </c>
      <c r="I495" s="20" t="s">
        <v>70</v>
      </c>
      <c r="J495" s="82" t="s">
        <v>65</v>
      </c>
      <c r="K495" s="20" t="s">
        <v>193</v>
      </c>
      <c r="L495" s="54">
        <v>43300.75277777778</v>
      </c>
      <c r="M495" s="54">
        <v>43304.07916666667</v>
      </c>
      <c r="N495" s="54">
        <v>43327.826388888891</v>
      </c>
      <c r="O495" s="54">
        <v>43327.826388888891</v>
      </c>
      <c r="P495" s="54"/>
      <c r="Q495" s="20"/>
      <c r="R495" s="20"/>
      <c r="S495" s="20" t="s">
        <v>184</v>
      </c>
      <c r="T495" s="20"/>
      <c r="U495" s="57"/>
      <c r="V495" s="57"/>
      <c r="W495" s="57"/>
      <c r="X495" s="4"/>
      <c r="Y495" s="4"/>
      <c r="Z495" s="25"/>
      <c r="AA495" s="25"/>
      <c r="AB495" s="25"/>
      <c r="AC495" s="145" t="e">
        <f>VLOOKUP(H495, '[1]Technical Component'!$B$2:$C$217, 2, FALSE)</f>
        <v>#N/A</v>
      </c>
      <c r="AD495" s="25"/>
      <c r="AE495" s="21" t="s">
        <v>184</v>
      </c>
      <c r="AF495" s="20"/>
      <c r="AG495" s="25"/>
    </row>
    <row r="496" spans="1:33" ht="30">
      <c r="A496" s="122" t="s">
        <v>1687</v>
      </c>
      <c r="B496" s="5" t="s">
        <v>1688</v>
      </c>
      <c r="C496" s="20" t="s">
        <v>60</v>
      </c>
      <c r="D496" s="20" t="s">
        <v>1689</v>
      </c>
      <c r="E496" s="2" t="s">
        <v>62</v>
      </c>
      <c r="F496" s="20" t="s">
        <v>115</v>
      </c>
      <c r="G496" s="20" t="s">
        <v>1690</v>
      </c>
      <c r="H496" s="144" t="str">
        <f t="shared" si="23"/>
        <v>Morning Note Broker</v>
      </c>
      <c r="I496" s="20" t="s">
        <v>70</v>
      </c>
      <c r="J496" s="20" t="s">
        <v>70</v>
      </c>
      <c r="K496" s="20" t="s">
        <v>193</v>
      </c>
      <c r="L496" s="54">
        <v>43300.745138888888</v>
      </c>
      <c r="M496" s="54">
        <v>43304.083333333336</v>
      </c>
      <c r="N496" s="54">
        <v>43304.084027777775</v>
      </c>
      <c r="O496" s="54">
        <v>43304.084027777775</v>
      </c>
      <c r="P496" s="54">
        <v>43321.884027777778</v>
      </c>
      <c r="Q496" s="20" t="s">
        <v>66</v>
      </c>
      <c r="R496" s="20"/>
      <c r="S496" s="20" t="s">
        <v>184</v>
      </c>
      <c r="T496" s="20"/>
      <c r="U496" s="57"/>
      <c r="V496" s="57"/>
      <c r="W496" s="57"/>
      <c r="X496" s="4"/>
      <c r="Y496" s="4"/>
      <c r="Z496" s="25"/>
      <c r="AA496" s="25"/>
      <c r="AB496" s="25"/>
      <c r="AC496" s="145" t="e">
        <f>VLOOKUP(H496, '[1]Technical Component'!$B$2:$C$217, 2, FALSE)</f>
        <v>#N/A</v>
      </c>
      <c r="AD496" s="25"/>
      <c r="AE496" s="21" t="s">
        <v>184</v>
      </c>
      <c r="AF496" s="20"/>
      <c r="AG496" s="25"/>
    </row>
    <row r="497" spans="1:33" ht="45">
      <c r="A497" s="122" t="s">
        <v>1691</v>
      </c>
      <c r="B497" s="5" t="s">
        <v>1692</v>
      </c>
      <c r="C497" s="20" t="s">
        <v>60</v>
      </c>
      <c r="D497" s="20" t="s">
        <v>1693</v>
      </c>
      <c r="E497" s="2" t="s">
        <v>62</v>
      </c>
      <c r="F497" s="20" t="s">
        <v>182</v>
      </c>
      <c r="G497" s="20" t="s">
        <v>1694</v>
      </c>
      <c r="H497" s="144" t="str">
        <f t="shared" si="23"/>
        <v>INT) - User Data API</v>
      </c>
      <c r="I497" s="20" t="s">
        <v>848</v>
      </c>
      <c r="J497" s="20" t="s">
        <v>809</v>
      </c>
      <c r="K497" s="20" t="s">
        <v>193</v>
      </c>
      <c r="L497" s="54"/>
      <c r="M497" s="54">
        <v>43304.254166666666</v>
      </c>
      <c r="N497" s="54">
        <v>43304.307638888888</v>
      </c>
      <c r="O497" s="54">
        <v>43304.307638888888</v>
      </c>
      <c r="P497" s="54">
        <v>43318.416666666664</v>
      </c>
      <c r="Q497" s="20" t="s">
        <v>88</v>
      </c>
      <c r="R497" s="20"/>
      <c r="S497" s="20" t="s">
        <v>0</v>
      </c>
      <c r="T497" s="20"/>
      <c r="U497" s="57"/>
      <c r="V497" s="57"/>
      <c r="W497" s="57"/>
      <c r="X497" s="4"/>
      <c r="Y497" s="4"/>
      <c r="Z497" s="25"/>
      <c r="AA497" s="25"/>
      <c r="AB497" s="25" t="s">
        <v>184</v>
      </c>
      <c r="AC497" s="145" t="e">
        <f>VLOOKUP(H497, '[1]Technical Component'!$B$2:$C$217, 2, FALSE)</f>
        <v>#N/A</v>
      </c>
      <c r="AD497" s="25" t="s">
        <v>247</v>
      </c>
      <c r="AE497" s="21" t="s">
        <v>184</v>
      </c>
      <c r="AF497" s="20"/>
      <c r="AG497" s="25"/>
    </row>
    <row r="498" spans="1:33" ht="45">
      <c r="A498" s="122" t="s">
        <v>1695</v>
      </c>
      <c r="B498" s="5" t="s">
        <v>1696</v>
      </c>
      <c r="C498" s="20" t="s">
        <v>60</v>
      </c>
      <c r="D498" s="20" t="s">
        <v>1697</v>
      </c>
      <c r="E498" s="2" t="s">
        <v>1698</v>
      </c>
      <c r="F498" s="20" t="s">
        <v>83</v>
      </c>
      <c r="G498" s="20" t="s">
        <v>1274</v>
      </c>
      <c r="H498" s="144" t="str">
        <f t="shared" si="23"/>
        <v>Westpac Emailers</v>
      </c>
      <c r="I498" s="20" t="s">
        <v>70</v>
      </c>
      <c r="J498" s="82" t="s">
        <v>65</v>
      </c>
      <c r="K498" s="20" t="s">
        <v>550</v>
      </c>
      <c r="L498" s="54">
        <v>43297.022222222222</v>
      </c>
      <c r="M498" s="54">
        <v>43304.838888888888</v>
      </c>
      <c r="N498" s="54"/>
      <c r="O498" s="54"/>
      <c r="P498" s="54"/>
      <c r="Q498" s="20" t="s">
        <v>151</v>
      </c>
      <c r="R498" s="20"/>
      <c r="S498" s="20" t="s">
        <v>184</v>
      </c>
      <c r="T498" s="20"/>
      <c r="U498" s="57"/>
      <c r="V498" s="57"/>
      <c r="W498" s="57"/>
      <c r="X498" s="4"/>
      <c r="Y498" s="4"/>
      <c r="Z498" s="25"/>
      <c r="AA498" s="25"/>
      <c r="AB498" s="25"/>
      <c r="AC498" s="145" t="e">
        <f>VLOOKUP(H498, '[1]Technical Component'!$B$2:$C$217, 2, FALSE)</f>
        <v>#N/A</v>
      </c>
      <c r="AD498" s="25" t="s">
        <v>1699</v>
      </c>
      <c r="AE498" s="21" t="s">
        <v>184</v>
      </c>
      <c r="AF498" s="20"/>
      <c r="AG498" s="25"/>
    </row>
    <row r="499" spans="1:33" ht="45">
      <c r="A499" s="122" t="s">
        <v>1700</v>
      </c>
      <c r="B499" s="5" t="s">
        <v>1701</v>
      </c>
      <c r="C499" s="20" t="s">
        <v>60</v>
      </c>
      <c r="D499" s="20" t="s">
        <v>1702</v>
      </c>
      <c r="E499" s="2" t="s">
        <v>62</v>
      </c>
      <c r="F499" s="20" t="s">
        <v>610</v>
      </c>
      <c r="G499" s="20" t="s">
        <v>1703</v>
      </c>
      <c r="H499" s="144" t="str">
        <f t="shared" si="23"/>
        <v>Equity API Webservice</v>
      </c>
      <c r="I499" s="20" t="s">
        <v>278</v>
      </c>
      <c r="J499" s="20" t="s">
        <v>251</v>
      </c>
      <c r="K499" s="20" t="s">
        <v>193</v>
      </c>
      <c r="L499" s="54">
        <v>43305.149305555555</v>
      </c>
      <c r="M499" s="54">
        <v>43305.206944444442</v>
      </c>
      <c r="N499" s="54">
        <v>43305.556944444441</v>
      </c>
      <c r="O499" s="54">
        <v>43305.556944444441</v>
      </c>
      <c r="P499" s="54">
        <v>43311.717361111114</v>
      </c>
      <c r="Q499" s="21" t="s">
        <v>201</v>
      </c>
      <c r="R499" s="33" t="s">
        <v>20</v>
      </c>
      <c r="S499" s="20" t="s">
        <v>0</v>
      </c>
      <c r="T499" s="20" t="s">
        <v>6</v>
      </c>
      <c r="U499" s="55">
        <v>43305.14166666667</v>
      </c>
      <c r="V499" s="55">
        <v>43305.556944444441</v>
      </c>
      <c r="W499" s="55">
        <v>43305.170138888891</v>
      </c>
      <c r="X499" s="4">
        <f t="shared" si="24"/>
        <v>0.68333333329064772</v>
      </c>
      <c r="Y499" s="4">
        <f t="shared" si="25"/>
        <v>9.9666666664998047</v>
      </c>
      <c r="Z499" s="25" t="s">
        <v>1704</v>
      </c>
      <c r="AA499" s="25" t="s">
        <v>969</v>
      </c>
      <c r="AB499" s="25" t="s">
        <v>0</v>
      </c>
      <c r="AC499" s="145" t="str">
        <f>VLOOKUP(H499, '[1]Technical Component'!$B$2:$C$217, 2, FALSE)</f>
        <v>Yes</v>
      </c>
      <c r="AD499" s="25" t="s">
        <v>278</v>
      </c>
      <c r="AE499" s="21" t="s">
        <v>0</v>
      </c>
      <c r="AF499" s="20"/>
      <c r="AG499" s="25"/>
    </row>
    <row r="500" spans="1:33" ht="45">
      <c r="A500" s="122" t="s">
        <v>1705</v>
      </c>
      <c r="B500" s="5" t="s">
        <v>1706</v>
      </c>
      <c r="C500" s="20" t="s">
        <v>60</v>
      </c>
      <c r="D500" s="20" t="s">
        <v>1707</v>
      </c>
      <c r="E500" s="2" t="s">
        <v>62</v>
      </c>
      <c r="F500" s="20" t="s">
        <v>1551</v>
      </c>
      <c r="G500" s="20" t="s">
        <v>1532</v>
      </c>
      <c r="H500" s="144" t="str">
        <f t="shared" si="23"/>
        <v>FundProduction</v>
      </c>
      <c r="I500" s="20" t="s">
        <v>1708</v>
      </c>
      <c r="J500" s="20" t="s">
        <v>303</v>
      </c>
      <c r="K500" s="20"/>
      <c r="L500" s="54">
        <v>43305.287499999999</v>
      </c>
      <c r="M500" s="54">
        <v>43305.45416666667</v>
      </c>
      <c r="N500" s="54">
        <v>43305.71875</v>
      </c>
      <c r="O500" s="54">
        <v>43305.71875</v>
      </c>
      <c r="P500" s="54">
        <v>43318.413194444445</v>
      </c>
      <c r="Q500" s="21" t="s">
        <v>201</v>
      </c>
      <c r="R500" s="33" t="s">
        <v>1008</v>
      </c>
      <c r="S500" s="20" t="s">
        <v>0</v>
      </c>
      <c r="T500" s="20" t="s">
        <v>7</v>
      </c>
      <c r="U500" s="55">
        <v>43305.287499999999</v>
      </c>
      <c r="V500" s="55">
        <v>43305.71875</v>
      </c>
      <c r="W500" s="55">
        <v>43305.306944444441</v>
      </c>
      <c r="X500" s="4">
        <f t="shared" si="24"/>
        <v>0.46666666661622003</v>
      </c>
      <c r="Y500" s="16">
        <f t="shared" si="25"/>
        <v>10.350000000034925</v>
      </c>
      <c r="Z500" s="25" t="s">
        <v>1709</v>
      </c>
      <c r="AA500" s="25" t="s">
        <v>969</v>
      </c>
      <c r="AB500" s="25" t="s">
        <v>0</v>
      </c>
      <c r="AC500" s="145" t="str">
        <f>VLOOKUP(H500, '[1]Technical Component'!$B$2:$C$217, 2, FALSE)</f>
        <v>Yes</v>
      </c>
      <c r="AD500" s="25" t="s">
        <v>1533</v>
      </c>
      <c r="AE500" s="21" t="s">
        <v>0</v>
      </c>
      <c r="AF500" s="20"/>
      <c r="AG500" s="25" t="s">
        <v>1710</v>
      </c>
    </row>
    <row r="501" spans="1:33" ht="30">
      <c r="A501" s="122" t="s">
        <v>1711</v>
      </c>
      <c r="B501" s="5" t="s">
        <v>1712</v>
      </c>
      <c r="C501" s="20" t="s">
        <v>60</v>
      </c>
      <c r="D501" s="20" t="s">
        <v>1713</v>
      </c>
      <c r="E501" s="2" t="s">
        <v>62</v>
      </c>
      <c r="F501" s="20" t="s">
        <v>526</v>
      </c>
      <c r="G501" s="20" t="s">
        <v>1225</v>
      </c>
      <c r="H501" s="144" t="str">
        <f t="shared" si="23"/>
        <v>Nexus</v>
      </c>
      <c r="I501" s="20" t="s">
        <v>541</v>
      </c>
      <c r="J501" s="20" t="s">
        <v>284</v>
      </c>
      <c r="K501" s="20" t="s">
        <v>193</v>
      </c>
      <c r="L501" s="54"/>
      <c r="M501" s="54">
        <v>43305.463888888888</v>
      </c>
      <c r="N501" s="54">
        <v>43305.599305555559</v>
      </c>
      <c r="O501" s="54">
        <v>43305.599305555559</v>
      </c>
      <c r="P501" s="54">
        <v>43306.481944444444</v>
      </c>
      <c r="Q501" s="20" t="s">
        <v>133</v>
      </c>
      <c r="R501" s="20"/>
      <c r="S501" s="20" t="s">
        <v>0</v>
      </c>
      <c r="T501" s="20"/>
      <c r="U501" s="57"/>
      <c r="V501" s="57"/>
      <c r="W501" s="57"/>
      <c r="X501" s="4"/>
      <c r="Y501" s="4"/>
      <c r="Z501" s="25"/>
      <c r="AA501" s="25"/>
      <c r="AB501" s="25" t="s">
        <v>184</v>
      </c>
      <c r="AC501" s="145" t="str">
        <f>VLOOKUP(H501, '[1]Technical Component'!$B$2:$C$217, 2, FALSE)</f>
        <v>Yes</v>
      </c>
      <c r="AD501" s="25" t="s">
        <v>541</v>
      </c>
      <c r="AE501" s="21" t="s">
        <v>184</v>
      </c>
      <c r="AF501" s="20"/>
      <c r="AG501" s="25"/>
    </row>
    <row r="502" spans="1:33" ht="45">
      <c r="A502" s="122" t="s">
        <v>1714</v>
      </c>
      <c r="B502" s="5" t="s">
        <v>1715</v>
      </c>
      <c r="C502" s="20" t="s">
        <v>60</v>
      </c>
      <c r="D502" s="20" t="s">
        <v>1716</v>
      </c>
      <c r="E502" s="2" t="s">
        <v>62</v>
      </c>
      <c r="F502" s="20" t="s">
        <v>529</v>
      </c>
      <c r="G502" s="20" t="s">
        <v>1013</v>
      </c>
      <c r="H502" s="144" t="str">
        <f t="shared" si="23"/>
        <v>PBX System</v>
      </c>
      <c r="I502" s="20" t="s">
        <v>1717</v>
      </c>
      <c r="J502" s="20" t="s">
        <v>359</v>
      </c>
      <c r="K502" s="20" t="s">
        <v>193</v>
      </c>
      <c r="L502" s="54">
        <v>43304.675694444442</v>
      </c>
      <c r="M502" s="54">
        <v>43305.566666666666</v>
      </c>
      <c r="N502" s="54">
        <v>43305.847222222219</v>
      </c>
      <c r="O502" s="54">
        <v>43305.847916666666</v>
      </c>
      <c r="P502" s="54">
        <v>43326.560416666667</v>
      </c>
      <c r="Q502" s="20" t="s">
        <v>201</v>
      </c>
      <c r="R502" s="20"/>
      <c r="S502" s="20" t="s">
        <v>0</v>
      </c>
      <c r="T502" s="20"/>
      <c r="U502" s="57"/>
      <c r="V502" s="57"/>
      <c r="W502" s="57"/>
      <c r="X502" s="4"/>
      <c r="Y502" s="4"/>
      <c r="Z502" s="25"/>
      <c r="AA502" s="25"/>
      <c r="AB502" s="25" t="s">
        <v>184</v>
      </c>
      <c r="AC502" s="145" t="str">
        <f>VLOOKUP(H502, '[1]Technical Component'!$B$2:$C$217, 2, FALSE)</f>
        <v>Yes</v>
      </c>
      <c r="AD502" s="25" t="s">
        <v>1416</v>
      </c>
      <c r="AE502" s="21" t="s">
        <v>184</v>
      </c>
      <c r="AF502" s="20"/>
      <c r="AG502" s="25"/>
    </row>
    <row r="503" spans="1:33" ht="45">
      <c r="A503" s="122" t="s">
        <v>1718</v>
      </c>
      <c r="B503" s="5" t="s">
        <v>1719</v>
      </c>
      <c r="C503" s="20" t="s">
        <v>60</v>
      </c>
      <c r="D503" s="20" t="s">
        <v>1720</v>
      </c>
      <c r="E503" s="2" t="s">
        <v>62</v>
      </c>
      <c r="F503" s="20" t="s">
        <v>1721</v>
      </c>
      <c r="G503" s="20" t="s">
        <v>1722</v>
      </c>
      <c r="H503" s="144" t="str">
        <f t="shared" si="23"/>
        <v>Transaction</v>
      </c>
      <c r="I503" s="20" t="s">
        <v>833</v>
      </c>
      <c r="J503" s="20" t="s">
        <v>251</v>
      </c>
      <c r="K503" s="20" t="s">
        <v>193</v>
      </c>
      <c r="L503" s="54"/>
      <c r="M503" s="54">
        <v>43305.569444444445</v>
      </c>
      <c r="N503" s="54">
        <v>43305.655555555553</v>
      </c>
      <c r="O503" s="54">
        <v>43305.65625</v>
      </c>
      <c r="P503" s="54">
        <v>43318.411805555559</v>
      </c>
      <c r="Q503" s="21" t="s">
        <v>201</v>
      </c>
      <c r="R503" s="33" t="s">
        <v>20</v>
      </c>
      <c r="S503" s="20" t="s">
        <v>0</v>
      </c>
      <c r="T503" s="20" t="s">
        <v>10</v>
      </c>
      <c r="U503" s="55">
        <v>43305.49722222222</v>
      </c>
      <c r="V503" s="55">
        <v>43305.658333333333</v>
      </c>
      <c r="W503" s="55">
        <v>43305.561111111114</v>
      </c>
      <c r="X503" s="4">
        <f t="shared" si="24"/>
        <v>1.5333333334419876</v>
      </c>
      <c r="Y503" s="4">
        <f t="shared" si="25"/>
        <v>3.8666666666977108</v>
      </c>
      <c r="Z503" s="25" t="s">
        <v>1723</v>
      </c>
      <c r="AA503" s="25" t="s">
        <v>1253</v>
      </c>
      <c r="AB503" s="25" t="s">
        <v>0</v>
      </c>
      <c r="AC503" s="145" t="e">
        <f>VLOOKUP(H503, '[1]Technical Component'!$B$2:$C$217, 2, FALSE)</f>
        <v>#N/A</v>
      </c>
      <c r="AD503" s="25" t="s">
        <v>1724</v>
      </c>
      <c r="AE503" s="21" t="s">
        <v>0</v>
      </c>
      <c r="AF503" s="20"/>
      <c r="AG503" s="25"/>
    </row>
    <row r="504" spans="1:33" ht="45">
      <c r="A504" s="122" t="s">
        <v>1725</v>
      </c>
      <c r="B504" s="5" t="s">
        <v>1726</v>
      </c>
      <c r="C504" s="20" t="s">
        <v>60</v>
      </c>
      <c r="D504" s="20" t="s">
        <v>1727</v>
      </c>
      <c r="E504" s="2" t="s">
        <v>62</v>
      </c>
      <c r="F504" s="20" t="s">
        <v>623</v>
      </c>
      <c r="G504" s="20" t="s">
        <v>1303</v>
      </c>
      <c r="H504" s="144" t="str">
        <f t="shared" si="23"/>
        <v>DatAnalysis Premium Comnews</v>
      </c>
      <c r="I504" s="20" t="s">
        <v>70</v>
      </c>
      <c r="J504" s="20" t="s">
        <v>70</v>
      </c>
      <c r="K504" s="20" t="s">
        <v>355</v>
      </c>
      <c r="L504" s="54">
        <v>43303.731944444444</v>
      </c>
      <c r="M504" s="54">
        <v>43308.03402777778</v>
      </c>
      <c r="N504" s="54">
        <v>43308.034722222219</v>
      </c>
      <c r="O504" s="54">
        <v>43308.034722222219</v>
      </c>
      <c r="P504" s="54">
        <v>43311.939583333333</v>
      </c>
      <c r="Q504" s="20" t="s">
        <v>151</v>
      </c>
      <c r="R504" s="20"/>
      <c r="S504" s="20" t="s">
        <v>184</v>
      </c>
      <c r="T504" s="20"/>
      <c r="U504" s="57"/>
      <c r="V504" s="57"/>
      <c r="W504" s="57"/>
      <c r="X504" s="4"/>
      <c r="Y504" s="4"/>
      <c r="Z504" s="25"/>
      <c r="AA504" s="25"/>
      <c r="AB504" s="25"/>
      <c r="AC504" s="145" t="e">
        <f>VLOOKUP(H504, '[1]Technical Component'!$B$2:$C$217, 2, FALSE)</f>
        <v>#N/A</v>
      </c>
      <c r="AD504" s="25"/>
      <c r="AE504" s="21" t="s">
        <v>0</v>
      </c>
      <c r="AF504" s="20"/>
      <c r="AG504" s="25"/>
    </row>
    <row r="505" spans="1:33" ht="45">
      <c r="A505" s="122" t="s">
        <v>1728</v>
      </c>
      <c r="B505" s="5" t="s">
        <v>1729</v>
      </c>
      <c r="C505" s="20" t="s">
        <v>60</v>
      </c>
      <c r="D505" s="20" t="s">
        <v>1730</v>
      </c>
      <c r="E505" s="2" t="s">
        <v>62</v>
      </c>
      <c r="F505" s="20" t="s">
        <v>69</v>
      </c>
      <c r="G505" s="20" t="s">
        <v>1731</v>
      </c>
      <c r="H505" s="144" t="str">
        <f t="shared" si="23"/>
        <v>wordml - importer</v>
      </c>
      <c r="I505" s="20" t="s">
        <v>70</v>
      </c>
      <c r="J505" s="20" t="s">
        <v>70</v>
      </c>
      <c r="K505" s="20" t="s">
        <v>355</v>
      </c>
      <c r="L505" s="54">
        <v>43303.861805555556</v>
      </c>
      <c r="M505" s="54">
        <v>43308.041666666664</v>
      </c>
      <c r="N505" s="54">
        <v>43308.042361111111</v>
      </c>
      <c r="O505" s="54">
        <v>43308.042361111111</v>
      </c>
      <c r="P505" s="54">
        <v>43311.779861111114</v>
      </c>
      <c r="Q505" s="20" t="s">
        <v>71</v>
      </c>
      <c r="R505" s="20"/>
      <c r="S505" s="20" t="s">
        <v>184</v>
      </c>
      <c r="T505" s="20"/>
      <c r="U505" s="57"/>
      <c r="V505" s="57"/>
      <c r="W505" s="57"/>
      <c r="X505" s="4"/>
      <c r="Y505" s="4"/>
      <c r="Z505" s="25"/>
      <c r="AA505" s="25"/>
      <c r="AB505" s="25"/>
      <c r="AC505" s="145" t="e">
        <f>VLOOKUP(H505, '[1]Technical Component'!$B$2:$C$217, 2, FALSE)</f>
        <v>#N/A</v>
      </c>
      <c r="AD505" s="25"/>
      <c r="AE505" s="21" t="s">
        <v>184</v>
      </c>
      <c r="AF505" s="20"/>
      <c r="AG505" s="25"/>
    </row>
    <row r="506" spans="1:33" ht="30">
      <c r="A506" s="122" t="s">
        <v>1732</v>
      </c>
      <c r="B506" s="5" t="s">
        <v>1733</v>
      </c>
      <c r="C506" s="20" t="s">
        <v>60</v>
      </c>
      <c r="D506" s="20" t="s">
        <v>1734</v>
      </c>
      <c r="E506" s="2" t="s">
        <v>62</v>
      </c>
      <c r="F506" s="20" t="s">
        <v>500</v>
      </c>
      <c r="G506" s="20" t="s">
        <v>1260</v>
      </c>
      <c r="H506" s="144" t="str">
        <f t="shared" si="23"/>
        <v>Equity Data</v>
      </c>
      <c r="I506" s="20" t="s">
        <v>70</v>
      </c>
      <c r="J506" s="20" t="s">
        <v>70</v>
      </c>
      <c r="K506" s="20" t="s">
        <v>501</v>
      </c>
      <c r="L506" s="54">
        <v>43307.739583333336</v>
      </c>
      <c r="M506" s="54">
        <v>43308.056944444441</v>
      </c>
      <c r="N506" s="54">
        <v>43308.056944444441</v>
      </c>
      <c r="O506" s="54">
        <v>43308.056944444441</v>
      </c>
      <c r="P506" s="54">
        <v>43312.04791666667</v>
      </c>
      <c r="Q506" s="20" t="s">
        <v>71</v>
      </c>
      <c r="R506" s="20"/>
      <c r="S506" s="20" t="s">
        <v>184</v>
      </c>
      <c r="T506" s="20"/>
      <c r="U506" s="57"/>
      <c r="V506" s="57"/>
      <c r="W506" s="57"/>
      <c r="X506" s="4"/>
      <c r="Y506" s="4"/>
      <c r="Z506" s="25"/>
      <c r="AA506" s="25"/>
      <c r="AB506" s="25"/>
      <c r="AC506" s="145" t="str">
        <f>VLOOKUP(H506, '[1]Technical Component'!$B$2:$C$217, 2, FALSE)</f>
        <v>Yes</v>
      </c>
      <c r="AD506" s="25"/>
      <c r="AE506" s="21" t="s">
        <v>0</v>
      </c>
      <c r="AF506" s="20"/>
      <c r="AG506" s="25"/>
    </row>
    <row r="507" spans="1:33" ht="30">
      <c r="A507" s="122" t="s">
        <v>1735</v>
      </c>
      <c r="B507" s="5" t="s">
        <v>1736</v>
      </c>
      <c r="C507" s="20" t="s">
        <v>60</v>
      </c>
      <c r="D507" s="20" t="s">
        <v>1737</v>
      </c>
      <c r="E507" s="2" t="s">
        <v>62</v>
      </c>
      <c r="F507" s="20" t="s">
        <v>500</v>
      </c>
      <c r="G507" s="20" t="s">
        <v>1260</v>
      </c>
      <c r="H507" s="144" t="str">
        <f t="shared" si="23"/>
        <v>Equity Data</v>
      </c>
      <c r="I507" s="20" t="s">
        <v>70</v>
      </c>
      <c r="J507" s="20" t="s">
        <v>70</v>
      </c>
      <c r="K507" s="20" t="s">
        <v>1261</v>
      </c>
      <c r="L507" s="54">
        <v>43307.729861111111</v>
      </c>
      <c r="M507" s="54">
        <v>43308.070833333331</v>
      </c>
      <c r="N507" s="54">
        <v>43308.070833333331</v>
      </c>
      <c r="O507" s="54">
        <v>43308.070833333331</v>
      </c>
      <c r="P507" s="54">
        <v>43311.938888888886</v>
      </c>
      <c r="Q507" s="20" t="s">
        <v>71</v>
      </c>
      <c r="R507" s="20"/>
      <c r="S507" s="20" t="s">
        <v>184</v>
      </c>
      <c r="T507" s="20"/>
      <c r="U507" s="57"/>
      <c r="V507" s="57"/>
      <c r="W507" s="57"/>
      <c r="X507" s="4"/>
      <c r="Y507" s="4"/>
      <c r="Z507" s="25"/>
      <c r="AA507" s="25"/>
      <c r="AB507" s="25"/>
      <c r="AC507" s="145" t="str">
        <f>VLOOKUP(H507, '[1]Technical Component'!$B$2:$C$217, 2, FALSE)</f>
        <v>Yes</v>
      </c>
      <c r="AD507" s="25"/>
      <c r="AE507" s="21" t="s">
        <v>0</v>
      </c>
      <c r="AF507" s="20"/>
      <c r="AG507" s="25"/>
    </row>
    <row r="508" spans="1:33" ht="45">
      <c r="A508" s="122" t="s">
        <v>1738</v>
      </c>
      <c r="B508" s="5" t="s">
        <v>1739</v>
      </c>
      <c r="C508" s="20" t="s">
        <v>60</v>
      </c>
      <c r="D508" s="20" t="s">
        <v>1740</v>
      </c>
      <c r="E508" s="2" t="s">
        <v>62</v>
      </c>
      <c r="F508" s="20" t="s">
        <v>351</v>
      </c>
      <c r="G508" s="20" t="s">
        <v>991</v>
      </c>
      <c r="H508" s="144" t="str">
        <f t="shared" si="23"/>
        <v>Quotespeed Application Service</v>
      </c>
      <c r="I508" s="20" t="s">
        <v>1708</v>
      </c>
      <c r="J508" s="20" t="s">
        <v>654</v>
      </c>
      <c r="K508" s="20" t="s">
        <v>193</v>
      </c>
      <c r="L508" s="54"/>
      <c r="M508" s="54">
        <v>43311.4375</v>
      </c>
      <c r="N508" s="54">
        <v>43311.44027777778</v>
      </c>
      <c r="O508" s="54">
        <v>43311.44027777778</v>
      </c>
      <c r="P508" s="54">
        <v>43325.484722222223</v>
      </c>
      <c r="Q508" s="21" t="s">
        <v>88</v>
      </c>
      <c r="R508" s="33" t="s">
        <v>1008</v>
      </c>
      <c r="S508" s="20" t="s">
        <v>0</v>
      </c>
      <c r="T508" s="20" t="s">
        <v>12</v>
      </c>
      <c r="U508" s="55">
        <v>43311.381249999999</v>
      </c>
      <c r="V508" s="55">
        <v>43311.44027777778</v>
      </c>
      <c r="W508" s="55">
        <v>43311.385416666664</v>
      </c>
      <c r="X508" s="4">
        <f t="shared" si="24"/>
        <v>9.9999999976716936E-2</v>
      </c>
      <c r="Y508" s="4">
        <f t="shared" si="25"/>
        <v>1.4166666667442769</v>
      </c>
      <c r="Z508" s="126" t="s">
        <v>1741</v>
      </c>
      <c r="AA508" s="25" t="s">
        <v>969</v>
      </c>
      <c r="AB508" s="25" t="s">
        <v>0</v>
      </c>
      <c r="AC508" s="145" t="str">
        <f>VLOOKUP(H508, '[1]Technical Component'!$B$2:$C$217, 2, FALSE)</f>
        <v>Yes</v>
      </c>
      <c r="AD508" s="25" t="s">
        <v>1742</v>
      </c>
      <c r="AE508" s="21" t="s">
        <v>0</v>
      </c>
      <c r="AF508" s="20"/>
      <c r="AG508" s="25"/>
    </row>
    <row r="509" spans="1:33" ht="45">
      <c r="A509" s="122" t="s">
        <v>1743</v>
      </c>
      <c r="B509" s="5" t="s">
        <v>1744</v>
      </c>
      <c r="C509" s="20" t="s">
        <v>60</v>
      </c>
      <c r="D509" s="20" t="s">
        <v>1745</v>
      </c>
      <c r="E509" s="2" t="s">
        <v>62</v>
      </c>
      <c r="F509" s="20" t="s">
        <v>773</v>
      </c>
      <c r="G509" s="20" t="s">
        <v>1746</v>
      </c>
      <c r="H509" s="144" t="str">
        <f t="shared" si="23"/>
        <v>FundXOI Backend</v>
      </c>
      <c r="I509" s="20" t="s">
        <v>278</v>
      </c>
      <c r="J509" s="20" t="s">
        <v>809</v>
      </c>
      <c r="K509" s="20" t="s">
        <v>193</v>
      </c>
      <c r="L509" s="54"/>
      <c r="M509" s="54">
        <v>43312.929166666669</v>
      </c>
      <c r="N509" s="54">
        <v>43312.946527777778</v>
      </c>
      <c r="O509" s="54">
        <v>43312.946527777778</v>
      </c>
      <c r="P509" s="54">
        <v>43326.862500000003</v>
      </c>
      <c r="Q509" s="21" t="s">
        <v>133</v>
      </c>
      <c r="R509" s="33" t="s">
        <v>23</v>
      </c>
      <c r="S509" s="20" t="s">
        <v>0</v>
      </c>
      <c r="T509" s="20" t="s">
        <v>5</v>
      </c>
      <c r="U509" s="54">
        <v>43312.70208333333</v>
      </c>
      <c r="V509" s="54">
        <v>43312.946527777778</v>
      </c>
      <c r="W509" s="54">
        <v>43312.709027777775</v>
      </c>
      <c r="X509" s="4">
        <f t="shared" si="24"/>
        <v>0.16666666668606922</v>
      </c>
      <c r="Y509" s="4">
        <f t="shared" si="25"/>
        <v>5.8666666667559184</v>
      </c>
      <c r="Z509" s="126" t="s">
        <v>1747</v>
      </c>
      <c r="AA509" s="25" t="s">
        <v>969</v>
      </c>
      <c r="AB509" s="25" t="s">
        <v>0</v>
      </c>
      <c r="AC509" s="145" t="e">
        <f>VLOOKUP(H509, '[1]Technical Component'!$B$2:$C$217, 2, FALSE)</f>
        <v>#N/A</v>
      </c>
      <c r="AD509" s="25" t="s">
        <v>224</v>
      </c>
      <c r="AE509" s="21" t="s">
        <v>0</v>
      </c>
      <c r="AF509" s="20"/>
      <c r="AG509" s="25"/>
    </row>
    <row r="510" spans="1:33" ht="45">
      <c r="A510" s="122" t="s">
        <v>1748</v>
      </c>
      <c r="B510" s="5" t="s">
        <v>1749</v>
      </c>
      <c r="C510" s="20" t="s">
        <v>60</v>
      </c>
      <c r="D510" s="20" t="s">
        <v>1750</v>
      </c>
      <c r="E510" s="2" t="s">
        <v>62</v>
      </c>
      <c r="F510" s="20" t="s">
        <v>19</v>
      </c>
      <c r="G510" s="20" t="s">
        <v>1078</v>
      </c>
      <c r="H510" s="144" t="str">
        <f t="shared" si="23"/>
        <v>Data API V2</v>
      </c>
      <c r="I510" s="20" t="s">
        <v>861</v>
      </c>
      <c r="J510" s="20" t="s">
        <v>284</v>
      </c>
      <c r="K510" s="20" t="s">
        <v>193</v>
      </c>
      <c r="L510" s="54"/>
      <c r="M510" s="54">
        <v>43313.080555555556</v>
      </c>
      <c r="N510" s="54">
        <v>43313.162499999999</v>
      </c>
      <c r="O510" s="54">
        <v>43313.162499999999</v>
      </c>
      <c r="P510" s="54">
        <v>43333.567361111112</v>
      </c>
      <c r="Q510" s="21" t="s">
        <v>123</v>
      </c>
      <c r="R510" s="33" t="s">
        <v>23</v>
      </c>
      <c r="S510" s="20" t="s">
        <v>0</v>
      </c>
      <c r="T510" s="20" t="s">
        <v>3</v>
      </c>
      <c r="U510" s="54">
        <v>43312.884027777778</v>
      </c>
      <c r="V510" s="54">
        <v>43313.159722222219</v>
      </c>
      <c r="W510" s="54">
        <v>43312.933333333334</v>
      </c>
      <c r="X510" s="4">
        <f t="shared" ref="X510" si="26">(W510-U510)*24</f>
        <v>1.1833333333488554</v>
      </c>
      <c r="Y510" s="4">
        <f t="shared" ref="Y510" si="27">(V510-U510)*24</f>
        <v>6.6166666665812954</v>
      </c>
      <c r="Z510" s="126" t="s">
        <v>1751</v>
      </c>
      <c r="AA510" s="25" t="s">
        <v>1253</v>
      </c>
      <c r="AB510" s="25" t="s">
        <v>0</v>
      </c>
      <c r="AC510" s="145" t="str">
        <f>VLOOKUP(H510, '[1]Technical Component'!$B$2:$C$217, 2, FALSE)</f>
        <v>Yes</v>
      </c>
      <c r="AD510" s="25" t="s">
        <v>736</v>
      </c>
      <c r="AE510" s="21" t="s">
        <v>184</v>
      </c>
      <c r="AF510" s="20"/>
      <c r="AG510" s="25"/>
    </row>
    <row r="511" spans="1:33" ht="30">
      <c r="A511" s="122" t="s">
        <v>1752</v>
      </c>
      <c r="B511" s="5" t="s">
        <v>1753</v>
      </c>
      <c r="C511" s="20" t="s">
        <v>60</v>
      </c>
      <c r="D511" s="20" t="s">
        <v>1754</v>
      </c>
      <c r="E511" s="2" t="s">
        <v>246</v>
      </c>
      <c r="F511" s="20" t="s">
        <v>750</v>
      </c>
      <c r="G511" s="20" t="s">
        <v>1034</v>
      </c>
      <c r="H511" s="144" t="str">
        <f t="shared" si="23"/>
        <v>Feed Handler - Multicast</v>
      </c>
      <c r="I511" s="20" t="s">
        <v>1389</v>
      </c>
      <c r="J511" s="20" t="s">
        <v>284</v>
      </c>
      <c r="K511" s="20" t="s">
        <v>193</v>
      </c>
      <c r="L511" s="54">
        <v>43314.387499999997</v>
      </c>
      <c r="M511" s="54">
        <v>43314.415972222225</v>
      </c>
      <c r="N511" s="54">
        <v>43314.440972222219</v>
      </c>
      <c r="O511" s="54">
        <v>43314.440972222219</v>
      </c>
      <c r="P511" s="54">
        <v>43333.49722222222</v>
      </c>
      <c r="Q511" s="20" t="s">
        <v>71</v>
      </c>
      <c r="R511" s="20"/>
      <c r="S511" s="20" t="s">
        <v>0</v>
      </c>
      <c r="T511" s="20"/>
      <c r="U511" s="57"/>
      <c r="V511" s="57"/>
      <c r="W511" s="57"/>
      <c r="X511" s="4"/>
      <c r="Y511" s="4"/>
      <c r="Z511" s="25"/>
      <c r="AA511" s="25"/>
      <c r="AB511" s="25" t="s">
        <v>184</v>
      </c>
      <c r="AC511" s="145" t="e">
        <f>VLOOKUP(H511, '[1]Technical Component'!$B$2:$C$217, 2, FALSE)</f>
        <v>#N/A</v>
      </c>
      <c r="AD511" s="25" t="s">
        <v>1755</v>
      </c>
      <c r="AE511" s="21" t="s">
        <v>0</v>
      </c>
      <c r="AF511" s="20"/>
      <c r="AG511" s="25"/>
    </row>
    <row r="512" spans="1:33" ht="45">
      <c r="A512" s="122" t="s">
        <v>1756</v>
      </c>
      <c r="B512" s="5" t="s">
        <v>1757</v>
      </c>
      <c r="C512" s="20" t="s">
        <v>60</v>
      </c>
      <c r="D512" s="20" t="s">
        <v>1758</v>
      </c>
      <c r="E512" s="2" t="s">
        <v>62</v>
      </c>
      <c r="F512" s="20" t="s">
        <v>69</v>
      </c>
      <c r="G512" s="20" t="s">
        <v>1759</v>
      </c>
      <c r="H512" s="144" t="str">
        <f t="shared" si="23"/>
        <v>AU) - Enterprise Components Australia (EC-AU)</v>
      </c>
      <c r="I512" s="20" t="s">
        <v>70</v>
      </c>
      <c r="J512" s="20" t="s">
        <v>70</v>
      </c>
      <c r="K512" s="20" t="s">
        <v>1760</v>
      </c>
      <c r="L512" s="54">
        <v>43314.109722222223</v>
      </c>
      <c r="M512" s="54">
        <v>43318.111805555556</v>
      </c>
      <c r="N512" s="54">
        <v>43318.112500000003</v>
      </c>
      <c r="O512" s="54">
        <v>43318.112500000003</v>
      </c>
      <c r="P512" s="54">
        <v>43324.784722222219</v>
      </c>
      <c r="Q512" s="20" t="s">
        <v>66</v>
      </c>
      <c r="R512" s="20"/>
      <c r="S512" s="20" t="s">
        <v>184</v>
      </c>
      <c r="T512" s="20"/>
      <c r="U512" s="57"/>
      <c r="V512" s="57"/>
      <c r="W512" s="57"/>
      <c r="X512" s="4"/>
      <c r="Y512" s="4"/>
      <c r="Z512" s="25"/>
      <c r="AA512" s="25"/>
      <c r="AB512" s="25"/>
      <c r="AC512" s="145" t="e">
        <f>VLOOKUP(H512, '[1]Technical Component'!$B$2:$C$217, 2, FALSE)</f>
        <v>#N/A</v>
      </c>
      <c r="AD512" s="25"/>
      <c r="AE512" s="21" t="s">
        <v>0</v>
      </c>
      <c r="AF512" s="20"/>
      <c r="AG512" s="25"/>
    </row>
    <row r="513" spans="1:33" ht="30">
      <c r="A513" s="122" t="s">
        <v>1761</v>
      </c>
      <c r="B513" s="5" t="s">
        <v>1762</v>
      </c>
      <c r="C513" s="20" t="s">
        <v>60</v>
      </c>
      <c r="D513" s="20" t="s">
        <v>1763</v>
      </c>
      <c r="E513" s="2" t="s">
        <v>62</v>
      </c>
      <c r="F513" s="20" t="s">
        <v>198</v>
      </c>
      <c r="G513" s="20" t="s">
        <v>1342</v>
      </c>
      <c r="H513" s="144" t="str">
        <f t="shared" si="23"/>
        <v>Presentation Studio</v>
      </c>
      <c r="I513" s="20" t="s">
        <v>833</v>
      </c>
      <c r="J513" s="20" t="s">
        <v>1603</v>
      </c>
      <c r="K513" s="20" t="s">
        <v>193</v>
      </c>
      <c r="L513" s="54">
        <v>43320.393750000003</v>
      </c>
      <c r="M513" s="54">
        <v>43320.401388888888</v>
      </c>
      <c r="N513" s="54">
        <v>43320.426388888889</v>
      </c>
      <c r="O513" s="54">
        <v>43320.426388888889</v>
      </c>
      <c r="P513" s="54">
        <v>43326.636805555558</v>
      </c>
      <c r="Q513" s="21" t="s">
        <v>133</v>
      </c>
      <c r="R513" s="33" t="s">
        <v>1154</v>
      </c>
      <c r="S513" s="20" t="s">
        <v>0</v>
      </c>
      <c r="T513" s="20" t="s">
        <v>8</v>
      </c>
      <c r="U513" s="55">
        <v>43320.393750000003</v>
      </c>
      <c r="V513" s="55">
        <v>43320.426388888889</v>
      </c>
      <c r="W513" s="55">
        <v>43320.397222222222</v>
      </c>
      <c r="X513" s="4">
        <f t="shared" si="24"/>
        <v>8.3333333255723119E-2</v>
      </c>
      <c r="Y513" s="4">
        <f t="shared" si="25"/>
        <v>0.78333333326736465</v>
      </c>
      <c r="Z513" s="126" t="s">
        <v>1764</v>
      </c>
      <c r="AA513" s="25" t="s">
        <v>969</v>
      </c>
      <c r="AB513" s="25" t="s">
        <v>0</v>
      </c>
      <c r="AC513" s="145" t="str">
        <f>VLOOKUP(H513, '[1]Technical Component'!$B$2:$C$217, 2, FALSE)</f>
        <v>Yes</v>
      </c>
      <c r="AD513" s="25" t="s">
        <v>856</v>
      </c>
      <c r="AE513" s="21" t="s">
        <v>0</v>
      </c>
      <c r="AF513" s="20"/>
      <c r="AG513" s="25"/>
    </row>
    <row r="514" spans="1:33" ht="37.5" customHeight="1">
      <c r="A514" s="122" t="s">
        <v>1765</v>
      </c>
      <c r="B514" s="5" t="s">
        <v>1766</v>
      </c>
      <c r="C514" s="20" t="s">
        <v>60</v>
      </c>
      <c r="D514" s="20" t="s">
        <v>1767</v>
      </c>
      <c r="E514" s="2" t="s">
        <v>62</v>
      </c>
      <c r="F514" s="20" t="s">
        <v>411</v>
      </c>
      <c r="G514" s="20" t="s">
        <v>1768</v>
      </c>
      <c r="H514" s="144" t="str">
        <f t="shared" si="23"/>
        <v>Salesforce - Corporate</v>
      </c>
      <c r="I514" s="20" t="s">
        <v>762</v>
      </c>
      <c r="J514" s="20" t="s">
        <v>251</v>
      </c>
      <c r="K514" s="20" t="s">
        <v>193</v>
      </c>
      <c r="L514" s="54"/>
      <c r="M514" s="54">
        <v>43321.359722222223</v>
      </c>
      <c r="N514" s="54">
        <v>43321.361111111109</v>
      </c>
      <c r="O514" s="54">
        <v>43321.361111111109</v>
      </c>
      <c r="P514" s="54">
        <v>43340.541666666664</v>
      </c>
      <c r="Q514" s="20" t="s">
        <v>151</v>
      </c>
      <c r="R514" s="20"/>
      <c r="S514" s="20" t="s">
        <v>184</v>
      </c>
      <c r="T514" s="20"/>
      <c r="U514" s="57"/>
      <c r="V514" s="57"/>
      <c r="W514" s="57"/>
      <c r="X514" s="4"/>
      <c r="Y514" s="4"/>
      <c r="Z514" s="25"/>
      <c r="AA514" s="25"/>
      <c r="AB514" s="25"/>
      <c r="AC514" s="145" t="e">
        <f>VLOOKUP(H514, '[1]Technical Component'!$B$2:$C$217, 2, FALSE)</f>
        <v>#N/A</v>
      </c>
      <c r="AD514" s="25" t="s">
        <v>1769</v>
      </c>
      <c r="AE514" s="21" t="s">
        <v>0</v>
      </c>
      <c r="AF514" s="20"/>
      <c r="AG514" s="25"/>
    </row>
    <row r="515" spans="1:33" ht="32.25" customHeight="1">
      <c r="A515" s="122" t="s">
        <v>1770</v>
      </c>
      <c r="B515" s="5"/>
      <c r="C515" s="20" t="s">
        <v>60</v>
      </c>
      <c r="D515" s="20" t="s">
        <v>1771</v>
      </c>
      <c r="E515" s="2" t="s">
        <v>62</v>
      </c>
      <c r="F515" s="20" t="s">
        <v>354</v>
      </c>
      <c r="G515" s="20" t="s">
        <v>1772</v>
      </c>
      <c r="H515" s="144" t="str">
        <f t="shared" ref="H515:H578" si="28">TRIM((RIGHT(G515,LEN(G515)-SEARCH("-",G515,SEARCH("-",G515)-1))))</f>
        <v>ARC Comnews</v>
      </c>
      <c r="I515" s="20" t="s">
        <v>70</v>
      </c>
      <c r="J515" s="82" t="s">
        <v>65</v>
      </c>
      <c r="K515" s="20" t="s">
        <v>355</v>
      </c>
      <c r="L515" s="54">
        <v>43317.734027777777</v>
      </c>
      <c r="M515" s="54">
        <v>43322.008333333331</v>
      </c>
      <c r="N515" s="54">
        <v>43324.78402777778</v>
      </c>
      <c r="O515" s="54"/>
      <c r="P515" s="54"/>
      <c r="Q515" s="20" t="s">
        <v>112</v>
      </c>
      <c r="R515" s="20"/>
      <c r="S515" s="20" t="s">
        <v>184</v>
      </c>
      <c r="T515" s="20"/>
      <c r="U515" s="57"/>
      <c r="V515" s="57"/>
      <c r="W515" s="57"/>
      <c r="X515" s="4"/>
      <c r="Y515" s="4"/>
      <c r="Z515" s="25"/>
      <c r="AA515" s="25"/>
      <c r="AB515" s="25"/>
      <c r="AC515" s="145" t="e">
        <f>VLOOKUP(H515, '[1]Technical Component'!$B$2:$C$217, 2, FALSE)</f>
        <v>#N/A</v>
      </c>
      <c r="AD515" s="25"/>
      <c r="AE515" s="21" t="s">
        <v>184</v>
      </c>
      <c r="AF515" s="20"/>
      <c r="AG515" s="25"/>
    </row>
    <row r="516" spans="1:33" ht="45">
      <c r="A516" s="122" t="s">
        <v>1773</v>
      </c>
      <c r="B516" s="5" t="s">
        <v>1774</v>
      </c>
      <c r="C516" s="20" t="s">
        <v>60</v>
      </c>
      <c r="D516" s="20" t="s">
        <v>1775</v>
      </c>
      <c r="E516" s="2" t="s">
        <v>62</v>
      </c>
      <c r="F516" s="20" t="s">
        <v>526</v>
      </c>
      <c r="G516" s="20" t="s">
        <v>1225</v>
      </c>
      <c r="H516" s="144" t="str">
        <f t="shared" si="28"/>
        <v>Nexus</v>
      </c>
      <c r="I516" s="20" t="s">
        <v>294</v>
      </c>
      <c r="J516" s="20" t="s">
        <v>303</v>
      </c>
      <c r="K516" s="20" t="s">
        <v>193</v>
      </c>
      <c r="L516" s="54">
        <v>43325.520833333336</v>
      </c>
      <c r="M516" s="54">
        <v>43325.531944444447</v>
      </c>
      <c r="N516" s="54">
        <v>43325.575694444444</v>
      </c>
      <c r="O516" s="54">
        <v>43325.575694444444</v>
      </c>
      <c r="P516" s="54">
        <v>43325.679166666669</v>
      </c>
      <c r="Q516" s="20" t="s">
        <v>151</v>
      </c>
      <c r="R516" s="20"/>
      <c r="S516" s="20" t="s">
        <v>0</v>
      </c>
      <c r="T516" s="20"/>
      <c r="U516" s="57"/>
      <c r="V516" s="57"/>
      <c r="W516" s="57"/>
      <c r="X516" s="4"/>
      <c r="Y516" s="4"/>
      <c r="Z516" s="25"/>
      <c r="AA516" s="25"/>
      <c r="AB516" s="25" t="s">
        <v>184</v>
      </c>
      <c r="AC516" s="145" t="str">
        <f>VLOOKUP(H516, '[1]Technical Component'!$B$2:$C$217, 2, FALSE)</f>
        <v>Yes</v>
      </c>
      <c r="AD516" s="25" t="s">
        <v>541</v>
      </c>
      <c r="AE516" s="21" t="s">
        <v>0</v>
      </c>
      <c r="AF516" s="20"/>
      <c r="AG516" s="25"/>
    </row>
    <row r="517" spans="1:33" ht="30">
      <c r="A517" s="122" t="s">
        <v>1776</v>
      </c>
      <c r="B517" s="5" t="s">
        <v>1777</v>
      </c>
      <c r="C517" s="20" t="s">
        <v>60</v>
      </c>
      <c r="D517" s="20" t="s">
        <v>1778</v>
      </c>
      <c r="E517" s="2" t="s">
        <v>246</v>
      </c>
      <c r="F517" s="20" t="s">
        <v>264</v>
      </c>
      <c r="G517" s="20" t="s">
        <v>1779</v>
      </c>
      <c r="H517" s="144" t="str">
        <f t="shared" si="28"/>
        <v>US) - Developer Site</v>
      </c>
      <c r="I517" s="20" t="s">
        <v>1780</v>
      </c>
      <c r="J517" s="20" t="s">
        <v>235</v>
      </c>
      <c r="K517" s="20" t="s">
        <v>193</v>
      </c>
      <c r="L517" s="54">
        <v>43328.385416666664</v>
      </c>
      <c r="M517" s="54">
        <v>43328.466666666667</v>
      </c>
      <c r="N517" s="54">
        <v>43328.520833333336</v>
      </c>
      <c r="O517" s="54">
        <v>43328.520833333336</v>
      </c>
      <c r="P517" s="54">
        <v>43339.436111111114</v>
      </c>
      <c r="Q517" s="20" t="s">
        <v>88</v>
      </c>
      <c r="R517" s="20"/>
      <c r="S517" s="20" t="s">
        <v>0</v>
      </c>
      <c r="T517" s="20"/>
      <c r="U517" s="57"/>
      <c r="V517" s="57"/>
      <c r="W517" s="57"/>
      <c r="X517" s="4"/>
      <c r="Y517" s="4"/>
      <c r="Z517" s="25"/>
      <c r="AA517" s="25"/>
      <c r="AB517" s="25" t="s">
        <v>184</v>
      </c>
      <c r="AC517" s="145" t="e">
        <f>VLOOKUP(H517, '[1]Technical Component'!$B$2:$C$217, 2, FALSE)</f>
        <v>#N/A</v>
      </c>
      <c r="AD517" s="25" t="s">
        <v>1141</v>
      </c>
      <c r="AE517" s="21" t="s">
        <v>184</v>
      </c>
      <c r="AF517" s="20"/>
      <c r="AG517" s="25"/>
    </row>
    <row r="518" spans="1:33" ht="30">
      <c r="A518" s="122" t="s">
        <v>1781</v>
      </c>
      <c r="B518" s="5" t="s">
        <v>1782</v>
      </c>
      <c r="C518" s="20" t="s">
        <v>60</v>
      </c>
      <c r="D518" s="20" t="s">
        <v>1783</v>
      </c>
      <c r="E518" s="2" t="s">
        <v>246</v>
      </c>
      <c r="F518" s="20" t="s">
        <v>1784</v>
      </c>
      <c r="G518" s="20" t="s">
        <v>1785</v>
      </c>
      <c r="H518" s="144" t="str">
        <f t="shared" si="28"/>
        <v>Customer API</v>
      </c>
      <c r="I518" s="20" t="s">
        <v>1786</v>
      </c>
      <c r="J518" s="20" t="s">
        <v>481</v>
      </c>
      <c r="K518" s="20" t="s">
        <v>193</v>
      </c>
      <c r="L518" s="54"/>
      <c r="M518" s="54">
        <v>43328.490277777775</v>
      </c>
      <c r="N518" s="54">
        <v>43328.515277777777</v>
      </c>
      <c r="O518" s="54">
        <v>43328.515277777777</v>
      </c>
      <c r="P518" s="54">
        <v>43336.504166666666</v>
      </c>
      <c r="Q518" s="20" t="s">
        <v>88</v>
      </c>
      <c r="R518" s="20"/>
      <c r="S518" s="20" t="s">
        <v>0</v>
      </c>
      <c r="T518" s="20"/>
      <c r="U518" s="57"/>
      <c r="V518" s="57"/>
      <c r="W518" s="57"/>
      <c r="X518" s="4"/>
      <c r="Y518" s="4"/>
      <c r="Z518" s="25"/>
      <c r="AA518" s="25"/>
      <c r="AB518" s="25" t="s">
        <v>184</v>
      </c>
      <c r="AC518" s="145" t="str">
        <f>VLOOKUP(H518, '[1]Technical Component'!$B$2:$C$217, 2, FALSE)</f>
        <v>Yes</v>
      </c>
      <c r="AD518" s="25" t="s">
        <v>568</v>
      </c>
      <c r="AE518" s="21" t="s">
        <v>184</v>
      </c>
      <c r="AF518" s="20"/>
      <c r="AG518" s="25"/>
    </row>
    <row r="519" spans="1:33" ht="30">
      <c r="A519" s="122" t="s">
        <v>1787</v>
      </c>
      <c r="B519" s="5" t="s">
        <v>1788</v>
      </c>
      <c r="C519" s="20" t="s">
        <v>60</v>
      </c>
      <c r="D519" s="20" t="s">
        <v>1789</v>
      </c>
      <c r="E519" s="2" t="s">
        <v>246</v>
      </c>
      <c r="F519" s="20" t="s">
        <v>500</v>
      </c>
      <c r="G519" s="20" t="s">
        <v>1260</v>
      </c>
      <c r="H519" s="144" t="str">
        <f t="shared" si="28"/>
        <v>Equity Data</v>
      </c>
      <c r="I519" s="20" t="s">
        <v>70</v>
      </c>
      <c r="J519" s="20" t="s">
        <v>70</v>
      </c>
      <c r="K519" s="20" t="s">
        <v>193</v>
      </c>
      <c r="L519" s="54">
        <v>43313.729166666664</v>
      </c>
      <c r="M519" s="54">
        <v>43328.785416666666</v>
      </c>
      <c r="N519" s="54">
        <v>43328.786111111112</v>
      </c>
      <c r="O519" s="54">
        <v>43328.786111111112</v>
      </c>
      <c r="P519" s="54"/>
      <c r="Q519" s="20" t="s">
        <v>116</v>
      </c>
      <c r="R519" s="20"/>
      <c r="S519" s="20" t="s">
        <v>184</v>
      </c>
      <c r="T519" s="20"/>
      <c r="U519" s="57"/>
      <c r="V519" s="57"/>
      <c r="W519" s="57"/>
      <c r="X519" s="4"/>
      <c r="Y519" s="4"/>
      <c r="Z519" s="25"/>
      <c r="AA519" s="25"/>
      <c r="AB519" s="25" t="s">
        <v>184</v>
      </c>
      <c r="AC519" s="145" t="str">
        <f>VLOOKUP(H519, '[1]Technical Component'!$B$2:$C$217, 2, FALSE)</f>
        <v>Yes</v>
      </c>
      <c r="AD519" s="25"/>
      <c r="AE519" s="21" t="s">
        <v>0</v>
      </c>
      <c r="AF519" s="20"/>
      <c r="AG519" s="25"/>
    </row>
    <row r="520" spans="1:33" ht="30">
      <c r="A520" s="122" t="s">
        <v>1790</v>
      </c>
      <c r="B520" s="5" t="s">
        <v>1791</v>
      </c>
      <c r="C520" s="20" t="s">
        <v>60</v>
      </c>
      <c r="D520" s="20" t="s">
        <v>1792</v>
      </c>
      <c r="E520" s="2" t="s">
        <v>246</v>
      </c>
      <c r="F520" s="20" t="s">
        <v>1793</v>
      </c>
      <c r="G520" s="20" t="s">
        <v>1794</v>
      </c>
      <c r="H520" s="144" t="str">
        <f t="shared" si="28"/>
        <v>Chef</v>
      </c>
      <c r="I520" s="20" t="s">
        <v>1795</v>
      </c>
      <c r="J520" s="20" t="s">
        <v>645</v>
      </c>
      <c r="K520" s="20" t="s">
        <v>193</v>
      </c>
      <c r="L520" s="54"/>
      <c r="M520" s="54">
        <v>43329.708333333336</v>
      </c>
      <c r="N520" s="54">
        <v>43329.708333333336</v>
      </c>
      <c r="O520" s="54">
        <v>43329.708333333336</v>
      </c>
      <c r="P520" s="54">
        <v>43333.675000000003</v>
      </c>
      <c r="Q520" s="20" t="s">
        <v>88</v>
      </c>
      <c r="R520" s="20"/>
      <c r="S520" s="20" t="s">
        <v>0</v>
      </c>
      <c r="T520" s="25"/>
      <c r="U520" s="57"/>
      <c r="V520" s="57"/>
      <c r="W520" s="57"/>
      <c r="X520" s="4"/>
      <c r="Y520" s="4"/>
      <c r="Z520" s="25"/>
      <c r="AA520" s="25"/>
      <c r="AB520" s="25" t="s">
        <v>184</v>
      </c>
      <c r="AC520" s="145" t="e">
        <f>VLOOKUP(H520, '[1]Technical Component'!$B$2:$C$217, 2, FALSE)</f>
        <v>#N/A</v>
      </c>
      <c r="AD520" s="25" t="s">
        <v>982</v>
      </c>
      <c r="AE520" s="21" t="s">
        <v>184</v>
      </c>
      <c r="AF520" s="20"/>
      <c r="AG520" s="25"/>
    </row>
    <row r="521" spans="1:33" ht="30">
      <c r="A521" s="122" t="s">
        <v>1796</v>
      </c>
      <c r="B521" s="5" t="s">
        <v>1797</v>
      </c>
      <c r="C521" s="20" t="s">
        <v>60</v>
      </c>
      <c r="D521" s="20" t="s">
        <v>1488</v>
      </c>
      <c r="E521" s="2" t="s">
        <v>62</v>
      </c>
      <c r="F521" s="20" t="s">
        <v>332</v>
      </c>
      <c r="G521" s="20" t="s">
        <v>1214</v>
      </c>
      <c r="H521" s="144" t="str">
        <f t="shared" si="28"/>
        <v>JIRA</v>
      </c>
      <c r="I521" s="20" t="s">
        <v>284</v>
      </c>
      <c r="J521" s="20" t="s">
        <v>303</v>
      </c>
      <c r="K521" s="20" t="s">
        <v>193</v>
      </c>
      <c r="L521" s="54">
        <v>43332.381944444445</v>
      </c>
      <c r="M521" s="54">
        <v>43332.581944444442</v>
      </c>
      <c r="N521" s="54">
        <v>43332.582638888889</v>
      </c>
      <c r="O521" s="54">
        <v>43332.582638888889</v>
      </c>
      <c r="P521" s="54">
        <v>43336.714583333334</v>
      </c>
      <c r="Q521" s="20" t="s">
        <v>133</v>
      </c>
      <c r="R521" s="20"/>
      <c r="S521" s="20" t="s">
        <v>0</v>
      </c>
      <c r="T521" s="25"/>
      <c r="U521" s="57"/>
      <c r="V521" s="57"/>
      <c r="W521" s="57"/>
      <c r="X521" s="4"/>
      <c r="Y521" s="4"/>
      <c r="Z521" s="25"/>
      <c r="AA521" s="25"/>
      <c r="AB521" s="25" t="s">
        <v>184</v>
      </c>
      <c r="AC521" s="145" t="e">
        <f>VLOOKUP(H521, '[1]Technical Component'!$B$2:$C$217, 2, FALSE)</f>
        <v>#N/A</v>
      </c>
      <c r="AD521" s="25" t="s">
        <v>1416</v>
      </c>
      <c r="AE521" s="21" t="s">
        <v>0</v>
      </c>
      <c r="AF521" s="20"/>
      <c r="AG521" s="25"/>
    </row>
    <row r="522" spans="1:33" ht="30">
      <c r="A522" s="122" t="s">
        <v>1798</v>
      </c>
      <c r="B522" s="5" t="s">
        <v>1799</v>
      </c>
      <c r="C522" s="20" t="s">
        <v>60</v>
      </c>
      <c r="D522" s="20" t="s">
        <v>1800</v>
      </c>
      <c r="E522" s="2" t="s">
        <v>246</v>
      </c>
      <c r="F522" s="20" t="s">
        <v>19</v>
      </c>
      <c r="G522" s="20" t="s">
        <v>1078</v>
      </c>
      <c r="H522" s="144" t="str">
        <f t="shared" si="28"/>
        <v>Data API V2</v>
      </c>
      <c r="I522" s="20" t="s">
        <v>1801</v>
      </c>
      <c r="J522" s="20" t="s">
        <v>284</v>
      </c>
      <c r="K522" s="20" t="s">
        <v>193</v>
      </c>
      <c r="L522" s="54"/>
      <c r="M522" s="54">
        <v>43333.524305555555</v>
      </c>
      <c r="N522" s="54">
        <v>43334.097222222219</v>
      </c>
      <c r="O522" s="54">
        <v>43334.097222222219</v>
      </c>
      <c r="P522" s="54">
        <v>43339.46875</v>
      </c>
      <c r="Q522" s="21" t="s">
        <v>133</v>
      </c>
      <c r="R522" s="33" t="s">
        <v>21</v>
      </c>
      <c r="S522" s="20" t="s">
        <v>0</v>
      </c>
      <c r="T522" s="20" t="s">
        <v>3</v>
      </c>
      <c r="U522" s="54">
        <v>43333.504166666666</v>
      </c>
      <c r="V522" s="54">
        <v>43334.875</v>
      </c>
      <c r="W522" s="54">
        <v>43333.518055555556</v>
      </c>
      <c r="X522" s="4">
        <f t="shared" ref="X522" si="29">(W522-U522)*24</f>
        <v>0.33333333337213844</v>
      </c>
      <c r="Y522" s="4">
        <f t="shared" ref="Y522" si="30">(V522-U522)*24</f>
        <v>32.900000000023283</v>
      </c>
      <c r="Z522" s="126" t="s">
        <v>1802</v>
      </c>
      <c r="AA522" s="25" t="s">
        <v>969</v>
      </c>
      <c r="AB522" s="25" t="s">
        <v>0</v>
      </c>
      <c r="AC522" s="145" t="str">
        <f>VLOOKUP(H522, '[1]Technical Component'!$B$2:$C$217, 2, FALSE)</f>
        <v>Yes</v>
      </c>
      <c r="AD522" s="25" t="s">
        <v>736</v>
      </c>
      <c r="AE522" s="21" t="s">
        <v>0</v>
      </c>
      <c r="AF522" s="20"/>
      <c r="AG522" s="25"/>
    </row>
    <row r="523" spans="1:33" ht="45">
      <c r="A523" s="122" t="s">
        <v>1803</v>
      </c>
      <c r="B523" s="5" t="s">
        <v>1804</v>
      </c>
      <c r="C523" s="20" t="s">
        <v>60</v>
      </c>
      <c r="D523" s="20" t="s">
        <v>1805</v>
      </c>
      <c r="E523" s="2" t="s">
        <v>62</v>
      </c>
      <c r="F523" s="20" t="s">
        <v>332</v>
      </c>
      <c r="G523" s="20" t="s">
        <v>1214</v>
      </c>
      <c r="H523" s="144" t="str">
        <f t="shared" si="28"/>
        <v>JIRA</v>
      </c>
      <c r="I523" s="20" t="s">
        <v>251</v>
      </c>
      <c r="J523" s="20" t="s">
        <v>303</v>
      </c>
      <c r="K523" s="20" t="s">
        <v>193</v>
      </c>
      <c r="L523" s="54">
        <v>43334.316666666666</v>
      </c>
      <c r="M523" s="54">
        <v>43334.40625</v>
      </c>
      <c r="N523" s="54">
        <v>43334.597916666666</v>
      </c>
      <c r="O523" s="54">
        <v>43334.597916666666</v>
      </c>
      <c r="P523" s="54">
        <v>43336.710416666669</v>
      </c>
      <c r="Q523" s="20" t="s">
        <v>133</v>
      </c>
      <c r="R523" s="20"/>
      <c r="S523" s="20" t="s">
        <v>0</v>
      </c>
      <c r="T523" s="25"/>
      <c r="U523" s="57"/>
      <c r="V523" s="57"/>
      <c r="W523" s="57"/>
      <c r="X523" s="4"/>
      <c r="Y523" s="4"/>
      <c r="Z523" s="25"/>
      <c r="AA523" s="25"/>
      <c r="AB523" s="25" t="s">
        <v>184</v>
      </c>
      <c r="AC523" s="145" t="e">
        <f>VLOOKUP(H523, '[1]Technical Component'!$B$2:$C$217, 2, FALSE)</f>
        <v>#N/A</v>
      </c>
      <c r="AD523" s="25" t="s">
        <v>1416</v>
      </c>
      <c r="AE523" s="21" t="s">
        <v>0</v>
      </c>
      <c r="AF523" s="20"/>
      <c r="AG523" s="25"/>
    </row>
    <row r="524" spans="1:33" ht="45">
      <c r="A524" s="122" t="s">
        <v>1806</v>
      </c>
      <c r="B524" s="5" t="s">
        <v>1807</v>
      </c>
      <c r="C524" s="20" t="s">
        <v>60</v>
      </c>
      <c r="D524" s="20" t="s">
        <v>1808</v>
      </c>
      <c r="E524" s="2" t="s">
        <v>1698</v>
      </c>
      <c r="F524" s="20" t="s">
        <v>664</v>
      </c>
      <c r="G524" s="20" t="s">
        <v>1809</v>
      </c>
      <c r="H524" s="144" t="str">
        <f t="shared" si="28"/>
        <v>Risk Model</v>
      </c>
      <c r="I524" s="20" t="s">
        <v>1810</v>
      </c>
      <c r="J524" s="20" t="s">
        <v>654</v>
      </c>
      <c r="K524" s="20" t="s">
        <v>193</v>
      </c>
      <c r="L524" s="54"/>
      <c r="M524" s="54">
        <v>43334.745833333334</v>
      </c>
      <c r="N524" s="54"/>
      <c r="O524" s="54">
        <v>43339.372916666667</v>
      </c>
      <c r="P524" s="54"/>
      <c r="Q524" s="20" t="s">
        <v>66</v>
      </c>
      <c r="R524" s="20"/>
      <c r="S524" s="20" t="s">
        <v>0</v>
      </c>
      <c r="T524" s="25"/>
      <c r="U524" s="57"/>
      <c r="V524" s="57"/>
      <c r="W524" s="57"/>
      <c r="X524" s="4"/>
      <c r="Y524" s="4"/>
      <c r="Z524" s="25"/>
      <c r="AA524" s="25"/>
      <c r="AB524" s="25" t="s">
        <v>184</v>
      </c>
      <c r="AC524" s="145" t="e">
        <f>VLOOKUP(H524, '[1]Technical Component'!$B$2:$C$217, 2, FALSE)</f>
        <v>#N/A</v>
      </c>
      <c r="AD524" s="25" t="s">
        <v>1811</v>
      </c>
      <c r="AE524" s="21" t="s">
        <v>184</v>
      </c>
      <c r="AF524" s="20"/>
      <c r="AG524" s="25"/>
    </row>
    <row r="525" spans="1:33" ht="30">
      <c r="A525" s="122" t="s">
        <v>1812</v>
      </c>
      <c r="B525" s="5" t="s">
        <v>1813</v>
      </c>
      <c r="C525" s="20" t="s">
        <v>60</v>
      </c>
      <c r="D525" s="20" t="s">
        <v>1814</v>
      </c>
      <c r="E525" s="2" t="s">
        <v>246</v>
      </c>
      <c r="F525" s="20" t="s">
        <v>529</v>
      </c>
      <c r="G525" s="20" t="s">
        <v>1815</v>
      </c>
      <c r="H525" s="144" t="str">
        <f t="shared" si="28"/>
        <v>Contact center systems</v>
      </c>
      <c r="I525" s="20" t="s">
        <v>294</v>
      </c>
      <c r="J525" s="20" t="s">
        <v>294</v>
      </c>
      <c r="K525" s="20" t="s">
        <v>193</v>
      </c>
      <c r="L525" s="54">
        <v>43335.395833333336</v>
      </c>
      <c r="M525" s="54">
        <v>43335.662499999999</v>
      </c>
      <c r="N525" s="54">
        <v>43335.662499999999</v>
      </c>
      <c r="O525" s="54">
        <v>43335.662499999999</v>
      </c>
      <c r="P525" s="54"/>
      <c r="Q525" s="20" t="s">
        <v>88</v>
      </c>
      <c r="R525" s="20"/>
      <c r="S525" s="20" t="s">
        <v>0</v>
      </c>
      <c r="T525" s="25"/>
      <c r="U525" s="57"/>
      <c r="V525" s="57"/>
      <c r="W525" s="57"/>
      <c r="X525" s="4"/>
      <c r="Y525" s="4"/>
      <c r="Z525" s="25"/>
      <c r="AA525" s="25"/>
      <c r="AB525" s="25" t="s">
        <v>184</v>
      </c>
      <c r="AC525" s="145" t="str">
        <f>VLOOKUP(H525, '[1]Technical Component'!$B$2:$C$217, 2, FALSE)</f>
        <v>Yes</v>
      </c>
      <c r="AD525" s="25"/>
      <c r="AE525" s="21" t="s">
        <v>184</v>
      </c>
      <c r="AF525" s="20"/>
      <c r="AG525" s="25"/>
    </row>
    <row r="526" spans="1:33" ht="30">
      <c r="A526" s="122" t="s">
        <v>1816</v>
      </c>
      <c r="B526" s="5" t="s">
        <v>1817</v>
      </c>
      <c r="C526" s="20" t="s">
        <v>60</v>
      </c>
      <c r="D526" s="20" t="s">
        <v>1818</v>
      </c>
      <c r="E526" s="2" t="s">
        <v>246</v>
      </c>
      <c r="F526" s="20" t="s">
        <v>69</v>
      </c>
      <c r="G526" s="20" t="s">
        <v>1819</v>
      </c>
      <c r="H526" s="144" t="str">
        <f t="shared" si="28"/>
        <v>Morgan Stanley App</v>
      </c>
      <c r="I526" s="20" t="s">
        <v>70</v>
      </c>
      <c r="J526" s="20" t="s">
        <v>70</v>
      </c>
      <c r="K526" s="20" t="s">
        <v>559</v>
      </c>
      <c r="L526" s="54">
        <v>43328.956250000003</v>
      </c>
      <c r="M526" s="54">
        <v>43336.072916666664</v>
      </c>
      <c r="N526" s="54">
        <v>43336.080555555556</v>
      </c>
      <c r="O526" s="54">
        <v>43336.080555555556</v>
      </c>
      <c r="P526" s="54">
        <v>43339.9375</v>
      </c>
      <c r="Q526" s="20" t="s">
        <v>116</v>
      </c>
      <c r="R526" s="20"/>
      <c r="S526" s="20" t="s">
        <v>184</v>
      </c>
      <c r="T526" s="25"/>
      <c r="U526" s="57"/>
      <c r="V526" s="57"/>
      <c r="W526" s="57"/>
      <c r="X526" s="4"/>
      <c r="Y526" s="4"/>
      <c r="Z526" s="25"/>
      <c r="AA526" s="25"/>
      <c r="AB526" s="25" t="s">
        <v>184</v>
      </c>
      <c r="AC526" s="145" t="e">
        <f>VLOOKUP(H526, '[1]Technical Component'!$B$2:$C$217, 2, FALSE)</f>
        <v>#N/A</v>
      </c>
      <c r="AD526" s="25"/>
      <c r="AE526" s="21" t="s">
        <v>184</v>
      </c>
      <c r="AF526" s="20"/>
      <c r="AG526" s="25"/>
    </row>
    <row r="527" spans="1:33" ht="45">
      <c r="A527" s="122" t="s">
        <v>1820</v>
      </c>
      <c r="B527" s="5" t="s">
        <v>1821</v>
      </c>
      <c r="C527" s="20" t="s">
        <v>60</v>
      </c>
      <c r="D527" s="20" t="s">
        <v>1822</v>
      </c>
      <c r="E527" s="2" t="s">
        <v>246</v>
      </c>
      <c r="F527" s="20" t="s">
        <v>1823</v>
      </c>
      <c r="G527" s="20" t="s">
        <v>1824</v>
      </c>
      <c r="H527" s="144" t="str">
        <f t="shared" si="28"/>
        <v>Web Services</v>
      </c>
      <c r="I527" s="20" t="s">
        <v>239</v>
      </c>
      <c r="J527" s="20" t="s">
        <v>251</v>
      </c>
      <c r="K527" s="20" t="s">
        <v>193</v>
      </c>
      <c r="L527" s="54">
        <v>43336.374305555553</v>
      </c>
      <c r="M527" s="54">
        <v>43336.402083333334</v>
      </c>
      <c r="N527" s="54">
        <v>43336.423611111109</v>
      </c>
      <c r="O527" s="54">
        <v>43336.423611111109</v>
      </c>
      <c r="P527" s="54"/>
      <c r="Q527" s="20" t="s">
        <v>201</v>
      </c>
      <c r="R527" s="20"/>
      <c r="S527" s="20" t="s">
        <v>0</v>
      </c>
      <c r="T527" s="25"/>
      <c r="U527" s="57"/>
      <c r="V527" s="57"/>
      <c r="W527" s="57"/>
      <c r="X527" s="4"/>
      <c r="Y527" s="4"/>
      <c r="Z527" s="25"/>
      <c r="AA527" s="25"/>
      <c r="AB527" s="25" t="s">
        <v>184</v>
      </c>
      <c r="AC527" s="145" t="e">
        <f>VLOOKUP(H527, '[1]Technical Component'!$B$2:$C$217, 2, FALSE)</f>
        <v>#N/A</v>
      </c>
      <c r="AD527" s="25" t="s">
        <v>970</v>
      </c>
      <c r="AE527" s="21" t="s">
        <v>0</v>
      </c>
      <c r="AF527" s="20"/>
      <c r="AG527" s="25"/>
    </row>
    <row r="528" spans="1:33" ht="45">
      <c r="A528" s="122" t="s">
        <v>1825</v>
      </c>
      <c r="B528" s="22" t="s">
        <v>1826</v>
      </c>
      <c r="C528" s="20" t="s">
        <v>60</v>
      </c>
      <c r="D528" s="25" t="s">
        <v>1827</v>
      </c>
      <c r="E528" s="25" t="s">
        <v>246</v>
      </c>
      <c r="F528" s="25" t="s">
        <v>238</v>
      </c>
      <c r="G528" s="20" t="s">
        <v>1828</v>
      </c>
      <c r="H528" s="144" t="str">
        <f t="shared" si="28"/>
        <v>RM Classic UI</v>
      </c>
      <c r="I528" s="25" t="s">
        <v>294</v>
      </c>
      <c r="J528" s="25" t="s">
        <v>294</v>
      </c>
      <c r="K528" s="25" t="s">
        <v>193</v>
      </c>
      <c r="L528" s="57">
        <v>43329.752083333333</v>
      </c>
      <c r="M528" s="57">
        <v>43340.642361111109</v>
      </c>
      <c r="N528" s="57">
        <v>43340.642361111109</v>
      </c>
      <c r="O528" s="54">
        <v>43340.642361111109</v>
      </c>
      <c r="P528" s="57"/>
      <c r="Q528" s="20" t="s">
        <v>201</v>
      </c>
      <c r="R528" s="25"/>
      <c r="S528" s="25" t="s">
        <v>0</v>
      </c>
      <c r="T528" s="25"/>
      <c r="U528" s="57"/>
      <c r="V528" s="57"/>
      <c r="W528" s="57"/>
      <c r="X528" s="4"/>
      <c r="Y528" s="4"/>
      <c r="Z528" s="25"/>
      <c r="AA528" s="25"/>
      <c r="AB528" s="25" t="s">
        <v>184</v>
      </c>
      <c r="AC528" s="145" t="e">
        <f>VLOOKUP(H528, '[1]Technical Component'!$B$2:$C$217, 2, FALSE)</f>
        <v>#N/A</v>
      </c>
      <c r="AD528" s="25" t="s">
        <v>1829</v>
      </c>
      <c r="AE528" s="25" t="s">
        <v>0</v>
      </c>
      <c r="AF528" s="25"/>
      <c r="AG528" s="25"/>
    </row>
    <row r="529" spans="1:33" ht="30">
      <c r="A529" s="122" t="s">
        <v>1830</v>
      </c>
      <c r="B529" s="22" t="s">
        <v>1831</v>
      </c>
      <c r="C529" s="20" t="s">
        <v>60</v>
      </c>
      <c r="D529" s="20" t="s">
        <v>1832</v>
      </c>
      <c r="E529" s="2" t="s">
        <v>246</v>
      </c>
      <c r="F529" s="20" t="s">
        <v>1436</v>
      </c>
      <c r="G529" s="25" t="s">
        <v>1833</v>
      </c>
      <c r="H529" s="144" t="str">
        <f t="shared" si="28"/>
        <v>BAA CoreService</v>
      </c>
      <c r="I529" s="20" t="s">
        <v>1460</v>
      </c>
      <c r="J529" s="20" t="s">
        <v>256</v>
      </c>
      <c r="K529" s="20" t="s">
        <v>193</v>
      </c>
      <c r="L529" s="54">
        <v>43341.085416666669</v>
      </c>
      <c r="M529" s="54">
        <v>43341.336805555555</v>
      </c>
      <c r="N529" s="54">
        <v>43341.375</v>
      </c>
      <c r="O529" s="57"/>
      <c r="P529" s="57"/>
      <c r="Q529" s="20" t="s">
        <v>66</v>
      </c>
      <c r="R529" s="25"/>
      <c r="S529" s="25" t="s">
        <v>0</v>
      </c>
      <c r="T529" s="25"/>
      <c r="U529" s="57"/>
      <c r="V529" s="57"/>
      <c r="W529" s="57"/>
      <c r="X529" s="4"/>
      <c r="Y529" s="4"/>
      <c r="Z529" s="25"/>
      <c r="AA529" s="25"/>
      <c r="AB529" s="25" t="s">
        <v>184</v>
      </c>
      <c r="AC529" s="145" t="e">
        <f>VLOOKUP(H529, '[1]Technical Component'!$B$2:$C$217, 2, FALSE)</f>
        <v>#N/A</v>
      </c>
      <c r="AD529" s="25" t="s">
        <v>372</v>
      </c>
      <c r="AE529" s="25" t="s">
        <v>0</v>
      </c>
      <c r="AF529" s="25"/>
      <c r="AG529" s="25"/>
    </row>
    <row r="530" spans="1:33" ht="45">
      <c r="A530" s="122" t="s">
        <v>1834</v>
      </c>
      <c r="B530" s="22" t="s">
        <v>1835</v>
      </c>
      <c r="C530" s="20" t="s">
        <v>60</v>
      </c>
      <c r="D530" s="20" t="s">
        <v>1836</v>
      </c>
      <c r="E530" s="2" t="s">
        <v>246</v>
      </c>
      <c r="F530" s="20" t="s">
        <v>87</v>
      </c>
      <c r="G530" s="20" t="s">
        <v>1837</v>
      </c>
      <c r="H530" s="144" t="str">
        <f t="shared" si="28"/>
        <v>Portfolio Manager</v>
      </c>
      <c r="I530" s="20" t="s">
        <v>1838</v>
      </c>
      <c r="J530" s="20" t="s">
        <v>225</v>
      </c>
      <c r="K530" s="20" t="s">
        <v>193</v>
      </c>
      <c r="L530" s="54"/>
      <c r="M530" s="54">
        <v>43341.788888888892</v>
      </c>
      <c r="N530" s="54">
        <v>43341.913194444445</v>
      </c>
      <c r="O530" s="57"/>
      <c r="P530" s="57"/>
      <c r="Q530" s="20" t="s">
        <v>133</v>
      </c>
      <c r="R530" s="25"/>
      <c r="S530" s="20" t="s">
        <v>184</v>
      </c>
      <c r="T530" s="25"/>
      <c r="U530" s="57"/>
      <c r="V530" s="57"/>
      <c r="W530" s="57"/>
      <c r="X530" s="4"/>
      <c r="Y530" s="4"/>
      <c r="Z530" s="25" t="s">
        <v>1839</v>
      </c>
      <c r="AA530" s="25"/>
      <c r="AB530" s="25" t="s">
        <v>0</v>
      </c>
      <c r="AC530" s="145" t="e">
        <f>VLOOKUP(H530, '[1]Technical Component'!$B$2:$C$217, 2, FALSE)</f>
        <v>#N/A</v>
      </c>
      <c r="AD530" s="25" t="s">
        <v>970</v>
      </c>
      <c r="AE530" s="25" t="s">
        <v>184</v>
      </c>
      <c r="AF530" s="25"/>
      <c r="AG530" s="25"/>
    </row>
    <row r="531" spans="1:33" ht="45">
      <c r="A531" s="122" t="s">
        <v>1840</v>
      </c>
      <c r="B531" s="22" t="s">
        <v>1841</v>
      </c>
      <c r="C531" s="20" t="s">
        <v>60</v>
      </c>
      <c r="D531" s="20" t="s">
        <v>1842</v>
      </c>
      <c r="E531" s="2" t="s">
        <v>246</v>
      </c>
      <c r="F531" s="20" t="s">
        <v>69</v>
      </c>
      <c r="G531" s="20" t="s">
        <v>1260</v>
      </c>
      <c r="H531" s="144" t="str">
        <f t="shared" si="28"/>
        <v>Equity Data</v>
      </c>
      <c r="I531" s="20" t="s">
        <v>70</v>
      </c>
      <c r="J531" s="20" t="s">
        <v>70</v>
      </c>
      <c r="K531" s="20" t="s">
        <v>1843</v>
      </c>
      <c r="L531" s="54">
        <v>43342.075694444444</v>
      </c>
      <c r="M531" s="54">
        <v>43343.017361111109</v>
      </c>
      <c r="N531" s="54">
        <v>43343.017361111109</v>
      </c>
      <c r="O531" s="57"/>
      <c r="P531" s="57"/>
      <c r="Q531" s="20" t="s">
        <v>66</v>
      </c>
      <c r="R531" s="25"/>
      <c r="S531" s="20" t="s">
        <v>184</v>
      </c>
      <c r="T531" s="25"/>
      <c r="U531" s="57"/>
      <c r="V531" s="57"/>
      <c r="W531" s="57"/>
      <c r="X531" s="4"/>
      <c r="Y531" s="4"/>
      <c r="Z531" s="25"/>
      <c r="AA531" s="25"/>
      <c r="AB531" s="25" t="s">
        <v>184</v>
      </c>
      <c r="AC531" s="145" t="str">
        <f>VLOOKUP(H531, '[1]Technical Component'!$B$2:$C$217, 2, FALSE)</f>
        <v>Yes</v>
      </c>
      <c r="AD531" s="25"/>
      <c r="AE531" s="25" t="s">
        <v>184</v>
      </c>
      <c r="AF531" s="25"/>
      <c r="AG531" s="25"/>
    </row>
    <row r="532" spans="1:33" ht="30">
      <c r="A532" s="122" t="s">
        <v>1844</v>
      </c>
      <c r="B532" s="20" t="s">
        <v>1845</v>
      </c>
      <c r="C532" s="20" t="s">
        <v>60</v>
      </c>
      <c r="D532" s="20" t="s">
        <v>1846</v>
      </c>
      <c r="E532" s="2" t="s">
        <v>246</v>
      </c>
      <c r="F532" s="20" t="s">
        <v>522</v>
      </c>
      <c r="G532" s="20" t="s">
        <v>1847</v>
      </c>
      <c r="H532" s="144" t="str">
        <f t="shared" si="28"/>
        <v>Fund Data Document warehouse</v>
      </c>
      <c r="I532" s="20" t="s">
        <v>294</v>
      </c>
      <c r="J532" s="20" t="s">
        <v>294</v>
      </c>
      <c r="K532" s="20" t="s">
        <v>193</v>
      </c>
      <c r="L532" s="54"/>
      <c r="M532" s="54">
        <v>43349.675000000003</v>
      </c>
      <c r="N532" s="54">
        <v>43349.675000000003</v>
      </c>
      <c r="O532" s="54"/>
      <c r="P532" s="57"/>
      <c r="Q532" s="20"/>
      <c r="R532" s="25"/>
      <c r="S532" s="20" t="s">
        <v>184</v>
      </c>
      <c r="T532" s="25"/>
      <c r="U532" s="57"/>
      <c r="V532" s="57"/>
      <c r="W532" s="57"/>
      <c r="X532" s="4"/>
      <c r="Y532" s="4"/>
      <c r="Z532" s="25"/>
      <c r="AA532" s="25"/>
      <c r="AB532" s="25" t="s">
        <v>184</v>
      </c>
      <c r="AC532" s="145" t="str">
        <f>VLOOKUP(H532, '[1]Technical Component'!$B$2:$C$217, 2, FALSE)</f>
        <v>Yes</v>
      </c>
      <c r="AD532" s="25" t="s">
        <v>341</v>
      </c>
      <c r="AE532" s="25" t="s">
        <v>0</v>
      </c>
      <c r="AF532" s="25"/>
      <c r="AG532" s="25"/>
    </row>
    <row r="533" spans="1:33" ht="30">
      <c r="A533" s="122" t="s">
        <v>1848</v>
      </c>
      <c r="B533" s="20" t="s">
        <v>1849</v>
      </c>
      <c r="C533" s="20" t="s">
        <v>60</v>
      </c>
      <c r="D533" s="20" t="s">
        <v>1850</v>
      </c>
      <c r="E533" s="2" t="s">
        <v>246</v>
      </c>
      <c r="F533" s="20" t="s">
        <v>1851</v>
      </c>
      <c r="G533" s="20" t="s">
        <v>1575</v>
      </c>
      <c r="H533" s="144" t="str">
        <f t="shared" si="28"/>
        <v>Stock &amp; Fund Screeners</v>
      </c>
      <c r="I533" s="20" t="s">
        <v>70</v>
      </c>
      <c r="J533" s="20" t="s">
        <v>70</v>
      </c>
      <c r="K533" s="20" t="s">
        <v>511</v>
      </c>
      <c r="L533" s="54">
        <v>43345.862500000003</v>
      </c>
      <c r="M533" s="54">
        <v>43350.061111111114</v>
      </c>
      <c r="N533" s="54">
        <v>43350.061805555553</v>
      </c>
      <c r="O533" s="54"/>
      <c r="P533" s="57"/>
      <c r="Q533" s="20" t="s">
        <v>88</v>
      </c>
      <c r="R533" s="25"/>
      <c r="S533" s="20" t="s">
        <v>184</v>
      </c>
      <c r="T533" s="25"/>
      <c r="U533" s="57"/>
      <c r="V533" s="57"/>
      <c r="W533" s="57"/>
      <c r="X533" s="4"/>
      <c r="Y533" s="4"/>
      <c r="Z533" s="25"/>
      <c r="AA533" s="25"/>
      <c r="AB533" s="25" t="s">
        <v>184</v>
      </c>
      <c r="AC533" s="145" t="e">
        <f>VLOOKUP(H533, '[1]Technical Component'!$B$2:$C$217, 2, FALSE)</f>
        <v>#N/A</v>
      </c>
      <c r="AD533" s="25"/>
      <c r="AE533" s="25" t="s">
        <v>184</v>
      </c>
      <c r="AF533" s="25"/>
      <c r="AG533" s="25"/>
    </row>
    <row r="534" spans="1:33" ht="30">
      <c r="A534" s="122" t="s">
        <v>1852</v>
      </c>
      <c r="B534" s="20" t="s">
        <v>1853</v>
      </c>
      <c r="C534" s="20" t="s">
        <v>60</v>
      </c>
      <c r="D534" s="20" t="s">
        <v>1854</v>
      </c>
      <c r="E534" s="2" t="s">
        <v>246</v>
      </c>
      <c r="F534" s="20" t="s">
        <v>500</v>
      </c>
      <c r="G534" s="20" t="s">
        <v>1260</v>
      </c>
      <c r="H534" s="144" t="str">
        <f t="shared" si="28"/>
        <v>Equity Data</v>
      </c>
      <c r="I534" s="20" t="s">
        <v>70</v>
      </c>
      <c r="J534" s="20" t="s">
        <v>70</v>
      </c>
      <c r="K534" s="20" t="s">
        <v>1855</v>
      </c>
      <c r="L534" s="54">
        <v>43345.95208333333</v>
      </c>
      <c r="M534" s="54">
        <v>43350.097222222219</v>
      </c>
      <c r="N534" s="54">
        <v>43350.097916666666</v>
      </c>
      <c r="O534" s="54"/>
      <c r="P534" s="57"/>
      <c r="Q534" s="20" t="s">
        <v>88</v>
      </c>
      <c r="R534" s="25"/>
      <c r="S534" s="20" t="s">
        <v>184</v>
      </c>
      <c r="T534" s="25"/>
      <c r="U534" s="57"/>
      <c r="V534" s="57"/>
      <c r="W534" s="57"/>
      <c r="X534" s="4"/>
      <c r="Y534" s="4"/>
      <c r="Z534" s="25"/>
      <c r="AA534" s="25"/>
      <c r="AB534" s="25" t="s">
        <v>184</v>
      </c>
      <c r="AC534" s="145" t="str">
        <f>VLOOKUP(H534, '[1]Technical Component'!$B$2:$C$217, 2, FALSE)</f>
        <v>Yes</v>
      </c>
      <c r="AD534" s="25"/>
      <c r="AE534" s="25" t="s">
        <v>184</v>
      </c>
      <c r="AF534" s="25"/>
      <c r="AG534" s="25"/>
    </row>
    <row r="535" spans="1:33" ht="45">
      <c r="A535" s="122" t="s">
        <v>1856</v>
      </c>
      <c r="B535" s="20" t="s">
        <v>1857</v>
      </c>
      <c r="C535" s="20" t="s">
        <v>60</v>
      </c>
      <c r="D535" s="20" t="s">
        <v>1858</v>
      </c>
      <c r="E535" s="2" t="s">
        <v>246</v>
      </c>
      <c r="F535" s="20" t="s">
        <v>69</v>
      </c>
      <c r="G535" s="20" t="s">
        <v>1286</v>
      </c>
      <c r="H535" s="144" t="str">
        <f t="shared" si="28"/>
        <v>PDF Generation</v>
      </c>
      <c r="I535" s="20" t="s">
        <v>70</v>
      </c>
      <c r="J535" s="20" t="s">
        <v>70</v>
      </c>
      <c r="K535" s="20" t="s">
        <v>559</v>
      </c>
      <c r="L535" s="54">
        <v>43349.758333333331</v>
      </c>
      <c r="M535" s="54">
        <v>43350.113194444442</v>
      </c>
      <c r="N535" s="54">
        <v>43350.113888888889</v>
      </c>
      <c r="O535" s="54"/>
      <c r="P535" s="57"/>
      <c r="Q535" s="20" t="s">
        <v>123</v>
      </c>
      <c r="R535" s="25"/>
      <c r="S535" s="20" t="s">
        <v>184</v>
      </c>
      <c r="T535" s="25"/>
      <c r="U535" s="57"/>
      <c r="V535" s="57"/>
      <c r="W535" s="57"/>
      <c r="X535" s="4"/>
      <c r="Y535" s="4"/>
      <c r="Z535" s="25"/>
      <c r="AA535" s="25"/>
      <c r="AB535" s="25" t="s">
        <v>184</v>
      </c>
      <c r="AC535" s="145" t="e">
        <f>VLOOKUP(H535, '[1]Technical Component'!$B$2:$C$217, 2, FALSE)</f>
        <v>#N/A</v>
      </c>
      <c r="AD535" s="25"/>
      <c r="AE535" s="25" t="s">
        <v>184</v>
      </c>
      <c r="AF535" s="25"/>
      <c r="AG535" s="25"/>
    </row>
    <row r="536" spans="1:33" ht="15" customHeight="1">
      <c r="A536" s="122" t="s">
        <v>1859</v>
      </c>
      <c r="B536" s="22" t="s">
        <v>1860</v>
      </c>
      <c r="C536" s="20" t="s">
        <v>60</v>
      </c>
      <c r="D536" s="20" t="s">
        <v>1861</v>
      </c>
      <c r="E536" s="2" t="s">
        <v>246</v>
      </c>
      <c r="F536" s="20" t="s">
        <v>233</v>
      </c>
      <c r="G536" s="20" t="s">
        <v>1029</v>
      </c>
      <c r="H536" s="144" t="str">
        <f t="shared" si="28"/>
        <v>WAN</v>
      </c>
      <c r="I536" s="20" t="s">
        <v>1523</v>
      </c>
      <c r="J536" s="20" t="s">
        <v>645</v>
      </c>
      <c r="K536" s="20" t="s">
        <v>193</v>
      </c>
      <c r="L536" s="54">
        <v>43355.03402777778</v>
      </c>
      <c r="M536" s="54">
        <v>43355.356249999997</v>
      </c>
      <c r="N536" s="54">
        <v>43357.181944444441</v>
      </c>
      <c r="O536" s="54"/>
      <c r="P536" s="57"/>
      <c r="Q536" s="20" t="s">
        <v>151</v>
      </c>
      <c r="R536" s="25"/>
      <c r="S536" s="20" t="s">
        <v>0</v>
      </c>
      <c r="T536" s="25"/>
      <c r="U536" s="57"/>
      <c r="V536" s="57"/>
      <c r="W536" s="57"/>
      <c r="X536" s="4"/>
      <c r="Y536" s="4"/>
      <c r="Z536" s="25"/>
      <c r="AA536" s="25"/>
      <c r="AB536" s="25" t="s">
        <v>184</v>
      </c>
      <c r="AC536" s="145" t="str">
        <f>VLOOKUP(H536, '[1]Technical Component'!$B$2:$C$217, 2, FALSE)</f>
        <v>Yes</v>
      </c>
      <c r="AD536" s="25" t="s">
        <v>1014</v>
      </c>
      <c r="AE536" s="25" t="s">
        <v>0</v>
      </c>
      <c r="AF536" s="25"/>
      <c r="AG536" s="25"/>
    </row>
    <row r="537" spans="1:33" ht="34.5" customHeight="1">
      <c r="A537" s="122" t="s">
        <v>1862</v>
      </c>
      <c r="B537" s="22" t="s">
        <v>1863</v>
      </c>
      <c r="C537" s="20" t="s">
        <v>60</v>
      </c>
      <c r="D537" s="20" t="s">
        <v>1864</v>
      </c>
      <c r="E537" s="2" t="s">
        <v>62</v>
      </c>
      <c r="F537" s="20" t="s">
        <v>19</v>
      </c>
      <c r="G537" s="20" t="s">
        <v>1078</v>
      </c>
      <c r="H537" s="144" t="str">
        <f t="shared" si="28"/>
        <v>Data API V2</v>
      </c>
      <c r="I537" s="20" t="s">
        <v>1865</v>
      </c>
      <c r="J537" s="20" t="s">
        <v>645</v>
      </c>
      <c r="K537" s="20" t="s">
        <v>193</v>
      </c>
      <c r="L537" s="54">
        <v>43355.479166666664</v>
      </c>
      <c r="M537" s="54">
        <v>43356.434027777781</v>
      </c>
      <c r="N537" s="54">
        <v>43356.482638888891</v>
      </c>
      <c r="O537" s="54">
        <v>43356.482638888891</v>
      </c>
      <c r="P537" s="55">
        <v>43357.456944444442</v>
      </c>
      <c r="Q537" s="20" t="s">
        <v>133</v>
      </c>
      <c r="R537" s="22"/>
      <c r="S537" s="20" t="s">
        <v>0</v>
      </c>
      <c r="T537" s="20" t="s">
        <v>3</v>
      </c>
      <c r="U537" s="57"/>
      <c r="V537" s="57"/>
      <c r="W537" s="54">
        <v>43356.482638888891</v>
      </c>
      <c r="X537" s="4"/>
      <c r="Y537" s="4"/>
      <c r="Z537" s="25" t="s">
        <v>1866</v>
      </c>
      <c r="AA537" s="25"/>
      <c r="AB537" s="25" t="s">
        <v>184</v>
      </c>
      <c r="AC537" s="145" t="str">
        <f>VLOOKUP(H537, '[1]Technical Component'!$B$2:$C$217, 2, FALSE)</f>
        <v>Yes</v>
      </c>
      <c r="AD537" s="25" t="s">
        <v>668</v>
      </c>
      <c r="AE537" s="25" t="s">
        <v>184</v>
      </c>
      <c r="AF537" s="25"/>
      <c r="AG537" s="25"/>
    </row>
    <row r="538" spans="1:33" ht="19.5" customHeight="1">
      <c r="A538" s="122" t="s">
        <v>1867</v>
      </c>
      <c r="B538" s="22" t="s">
        <v>1868</v>
      </c>
      <c r="C538" s="20" t="s">
        <v>60</v>
      </c>
      <c r="D538" s="20" t="s">
        <v>1869</v>
      </c>
      <c r="E538" s="2" t="s">
        <v>246</v>
      </c>
      <c r="F538" s="20" t="s">
        <v>69</v>
      </c>
      <c r="G538" s="20" t="s">
        <v>1286</v>
      </c>
      <c r="H538" s="144" t="str">
        <f t="shared" si="28"/>
        <v>PDF Generation</v>
      </c>
      <c r="I538" s="20" t="s">
        <v>70</v>
      </c>
      <c r="J538" s="20" t="s">
        <v>70</v>
      </c>
      <c r="K538" s="20" t="s">
        <v>559</v>
      </c>
      <c r="L538" s="54">
        <v>43353.799305555556</v>
      </c>
      <c r="M538" s="54">
        <v>43357.106249999997</v>
      </c>
      <c r="N538" s="54">
        <v>43357.106944444444</v>
      </c>
      <c r="O538" s="54"/>
      <c r="P538" s="57"/>
      <c r="Q538" s="20" t="s">
        <v>88</v>
      </c>
      <c r="R538" s="25"/>
      <c r="S538" s="20" t="s">
        <v>184</v>
      </c>
      <c r="T538" s="25"/>
      <c r="U538" s="57"/>
      <c r="V538" s="57"/>
      <c r="W538" s="57"/>
      <c r="X538" s="4"/>
      <c r="Y538" s="4"/>
      <c r="Z538" s="25"/>
      <c r="AA538" s="25"/>
      <c r="AB538" s="25" t="s">
        <v>184</v>
      </c>
      <c r="AC538" s="145" t="e">
        <f>VLOOKUP(H538, '[1]Technical Component'!$B$2:$C$217, 2, FALSE)</f>
        <v>#N/A</v>
      </c>
      <c r="AD538" s="25"/>
      <c r="AE538" s="25" t="s">
        <v>184</v>
      </c>
      <c r="AF538" s="25"/>
      <c r="AG538" s="25"/>
    </row>
    <row r="539" spans="1:33" ht="14.25" customHeight="1">
      <c r="A539" s="122" t="s">
        <v>1870</v>
      </c>
      <c r="B539" s="22" t="s">
        <v>1871</v>
      </c>
      <c r="C539" s="20" t="s">
        <v>60</v>
      </c>
      <c r="D539" s="20" t="s">
        <v>1872</v>
      </c>
      <c r="E539" s="2" t="s">
        <v>246</v>
      </c>
      <c r="F539" s="20" t="s">
        <v>308</v>
      </c>
      <c r="G539" s="20" t="s">
        <v>1246</v>
      </c>
      <c r="H539" s="144" t="str">
        <f t="shared" si="28"/>
        <v>True Sight</v>
      </c>
      <c r="I539" s="20" t="s">
        <v>261</v>
      </c>
      <c r="J539" s="20" t="s">
        <v>251</v>
      </c>
      <c r="K539" s="20" t="s">
        <v>193</v>
      </c>
      <c r="L539" s="54">
        <v>43360.642361111109</v>
      </c>
      <c r="M539" s="54">
        <v>43360.67291666667</v>
      </c>
      <c r="N539" s="54">
        <v>43360.675694444442</v>
      </c>
      <c r="O539" s="54"/>
      <c r="P539" s="57"/>
      <c r="Q539" s="20"/>
      <c r="R539" s="25"/>
      <c r="S539" s="41" t="s">
        <v>0</v>
      </c>
      <c r="T539" s="25"/>
      <c r="U539" s="57"/>
      <c r="V539" s="57"/>
      <c r="W539" s="57"/>
      <c r="X539" s="4"/>
      <c r="Y539" s="4"/>
      <c r="Z539" s="25"/>
      <c r="AA539" s="25"/>
      <c r="AB539" s="25" t="s">
        <v>184</v>
      </c>
      <c r="AC539" s="145" t="e">
        <f>VLOOKUP(H539, '[1]Technical Component'!$B$2:$C$217, 2, FALSE)</f>
        <v>#N/A</v>
      </c>
      <c r="AD539" s="25" t="s">
        <v>541</v>
      </c>
      <c r="AE539" s="25" t="s">
        <v>184</v>
      </c>
      <c r="AF539" s="25"/>
      <c r="AG539" s="25"/>
    </row>
    <row r="540" spans="1:33" ht="18.75" customHeight="1">
      <c r="A540" s="122" t="s">
        <v>1873</v>
      </c>
      <c r="B540" s="22" t="s">
        <v>1874</v>
      </c>
      <c r="C540" s="20" t="s">
        <v>60</v>
      </c>
      <c r="D540" s="20" t="s">
        <v>1875</v>
      </c>
      <c r="E540" s="2" t="s">
        <v>246</v>
      </c>
      <c r="F540" s="20" t="s">
        <v>1876</v>
      </c>
      <c r="G540" s="20" t="s">
        <v>1877</v>
      </c>
      <c r="H540" s="144" t="str">
        <f t="shared" si="28"/>
        <v>GEDF</v>
      </c>
      <c r="I540" s="20" t="s">
        <v>278</v>
      </c>
      <c r="J540" s="20" t="s">
        <v>481</v>
      </c>
      <c r="K540" s="20" t="s">
        <v>193</v>
      </c>
      <c r="L540" s="54"/>
      <c r="M540" s="54">
        <v>43360.824305555558</v>
      </c>
      <c r="N540" s="54">
        <v>43361.008333333331</v>
      </c>
      <c r="O540" s="54"/>
      <c r="P540" s="57"/>
      <c r="Q540" s="20"/>
      <c r="R540" s="25"/>
      <c r="S540" s="20" t="s">
        <v>184</v>
      </c>
      <c r="T540" s="25"/>
      <c r="U540" s="57"/>
      <c r="V540" s="57"/>
      <c r="W540" s="57"/>
      <c r="X540" s="4"/>
      <c r="Y540" s="4"/>
      <c r="Z540" s="25"/>
      <c r="AA540" s="25"/>
      <c r="AB540" s="25" t="s">
        <v>0</v>
      </c>
      <c r="AC540" s="145" t="str">
        <f>VLOOKUP(H540, '[1]Technical Component'!$B$2:$C$217, 2, FALSE)</f>
        <v>Yes</v>
      </c>
      <c r="AD540" s="25" t="s">
        <v>1878</v>
      </c>
      <c r="AE540" s="25" t="s">
        <v>184</v>
      </c>
      <c r="AF540" s="25"/>
      <c r="AG540" s="25"/>
    </row>
    <row r="541" spans="1:33" ht="26.25" customHeight="1">
      <c r="A541" s="122" t="s">
        <v>1879</v>
      </c>
      <c r="B541" s="20" t="s">
        <v>1880</v>
      </c>
      <c r="C541" s="20" t="s">
        <v>60</v>
      </c>
      <c r="D541" s="20" t="s">
        <v>1881</v>
      </c>
      <c r="E541" s="2" t="s">
        <v>62</v>
      </c>
      <c r="F541" s="20" t="s">
        <v>308</v>
      </c>
      <c r="G541" s="20" t="s">
        <v>1246</v>
      </c>
      <c r="H541" s="144" t="str">
        <f t="shared" si="28"/>
        <v>True Sight</v>
      </c>
      <c r="I541" s="20" t="s">
        <v>541</v>
      </c>
      <c r="J541" s="20" t="s">
        <v>284</v>
      </c>
      <c r="K541" s="20" t="s">
        <v>193</v>
      </c>
      <c r="L541" s="54"/>
      <c r="M541" s="54">
        <v>43362.649305555555</v>
      </c>
      <c r="N541" s="54">
        <v>43362.894444444442</v>
      </c>
      <c r="O541" s="54"/>
      <c r="P541" s="57"/>
      <c r="Q541" s="20" t="s">
        <v>112</v>
      </c>
      <c r="R541" s="25"/>
      <c r="S541" s="20" t="s">
        <v>0</v>
      </c>
      <c r="T541" s="25"/>
      <c r="U541" s="57"/>
      <c r="V541" s="57"/>
      <c r="W541" s="57"/>
      <c r="X541" s="4"/>
      <c r="Y541" s="4"/>
      <c r="Z541" s="25"/>
      <c r="AA541" s="25"/>
      <c r="AB541" s="25" t="s">
        <v>184</v>
      </c>
      <c r="AC541" s="145" t="e">
        <f>VLOOKUP(H541, '[1]Technical Component'!$B$2:$C$217, 2, FALSE)</f>
        <v>#N/A</v>
      </c>
      <c r="AD541" s="25" t="s">
        <v>541</v>
      </c>
      <c r="AE541" s="21" t="s">
        <v>0</v>
      </c>
      <c r="AF541" s="25"/>
      <c r="AG541" s="25"/>
    </row>
    <row r="542" spans="1:33" ht="45">
      <c r="A542" s="122" t="s">
        <v>1882</v>
      </c>
      <c r="B542" s="20" t="s">
        <v>1883</v>
      </c>
      <c r="C542" s="84" t="s">
        <v>85</v>
      </c>
      <c r="D542" s="20" t="s">
        <v>1884</v>
      </c>
      <c r="E542" s="2" t="s">
        <v>62</v>
      </c>
      <c r="F542" s="20" t="s">
        <v>277</v>
      </c>
      <c r="G542" s="20" t="s">
        <v>1885</v>
      </c>
      <c r="H542" s="144" t="str">
        <f t="shared" si="28"/>
        <v>Network Storage</v>
      </c>
      <c r="I542" s="20" t="s">
        <v>397</v>
      </c>
      <c r="J542" s="20" t="s">
        <v>645</v>
      </c>
      <c r="K542" s="20" t="s">
        <v>1886</v>
      </c>
      <c r="L542" s="54">
        <v>43362.854166666664</v>
      </c>
      <c r="M542" s="54">
        <v>43362.880555555559</v>
      </c>
      <c r="N542" s="54">
        <v>43363.306944444441</v>
      </c>
      <c r="O542" s="54">
        <v>43363.306944444441</v>
      </c>
      <c r="P542" s="55">
        <v>43368.507638888892</v>
      </c>
      <c r="Q542" s="21" t="s">
        <v>116</v>
      </c>
      <c r="R542" s="33" t="s">
        <v>24</v>
      </c>
      <c r="S542" s="20" t="s">
        <v>0</v>
      </c>
      <c r="T542" s="22" t="s">
        <v>14</v>
      </c>
      <c r="U542" s="54">
        <v>43362.854166666664</v>
      </c>
      <c r="V542" s="54">
        <v>43363.306944444441</v>
      </c>
      <c r="W542" s="54">
        <v>43362.857638888891</v>
      </c>
      <c r="X542" s="4">
        <f t="shared" ref="X542" si="31">(W542-U542)*24</f>
        <v>8.3333333430346102E-2</v>
      </c>
      <c r="Y542" s="16">
        <f t="shared" ref="Y542" si="32">(V542-U542)*24</f>
        <v>10.866666666639503</v>
      </c>
      <c r="Z542" s="25" t="s">
        <v>1887</v>
      </c>
      <c r="AA542" s="25" t="s">
        <v>969</v>
      </c>
      <c r="AB542" s="25" t="s">
        <v>0</v>
      </c>
      <c r="AC542" s="145" t="str">
        <f>VLOOKUP(H542, '[1]Technical Component'!$B$2:$C$217, 2, FALSE)</f>
        <v>Yes</v>
      </c>
      <c r="AD542" s="25" t="s">
        <v>1014</v>
      </c>
      <c r="AE542" s="21" t="s">
        <v>0</v>
      </c>
      <c r="AF542" s="25"/>
      <c r="AG542" s="25"/>
    </row>
    <row r="543" spans="1:33" ht="30">
      <c r="A543" s="122" t="s">
        <v>1888</v>
      </c>
      <c r="B543" s="20" t="s">
        <v>1889</v>
      </c>
      <c r="C543" s="20" t="s">
        <v>60</v>
      </c>
      <c r="D543" s="20" t="s">
        <v>1890</v>
      </c>
      <c r="E543" s="2" t="s">
        <v>62</v>
      </c>
      <c r="F543" s="20" t="s">
        <v>69</v>
      </c>
      <c r="G543" s="20" t="s">
        <v>1266</v>
      </c>
      <c r="H543" s="144" t="str">
        <f t="shared" si="28"/>
        <v>Equity Custom Feeds</v>
      </c>
      <c r="I543" s="20" t="s">
        <v>70</v>
      </c>
      <c r="J543" s="20" t="s">
        <v>70</v>
      </c>
      <c r="K543" s="20" t="s">
        <v>1891</v>
      </c>
      <c r="L543" s="54">
        <v>43363.738194444442</v>
      </c>
      <c r="M543" s="54">
        <v>43364.12222222222</v>
      </c>
      <c r="N543" s="54">
        <v>43364.122916666667</v>
      </c>
      <c r="O543" s="54"/>
      <c r="P543" s="57"/>
      <c r="Q543" s="20" t="s">
        <v>116</v>
      </c>
      <c r="R543" s="25"/>
      <c r="S543" s="20" t="s">
        <v>184</v>
      </c>
      <c r="T543" s="25"/>
      <c r="U543" s="57"/>
      <c r="V543" s="57"/>
      <c r="W543" s="57"/>
      <c r="X543" s="4"/>
      <c r="Y543" s="4"/>
      <c r="Z543" s="25"/>
      <c r="AA543" s="25"/>
      <c r="AB543" s="25"/>
      <c r="AC543" s="145" t="e">
        <f>VLOOKUP(H543, '[1]Technical Component'!$B$2:$C$217, 2, FALSE)</f>
        <v>#N/A</v>
      </c>
      <c r="AD543" s="25"/>
      <c r="AE543" s="21" t="s">
        <v>184</v>
      </c>
      <c r="AF543" s="25"/>
      <c r="AG543" s="25"/>
    </row>
    <row r="544" spans="1:33" ht="30">
      <c r="A544" s="122" t="s">
        <v>1892</v>
      </c>
      <c r="B544" s="20" t="s">
        <v>1893</v>
      </c>
      <c r="C544" s="20" t="s">
        <v>60</v>
      </c>
      <c r="D544" s="20" t="s">
        <v>1894</v>
      </c>
      <c r="E544" s="2" t="s">
        <v>62</v>
      </c>
      <c r="F544" s="20" t="s">
        <v>1851</v>
      </c>
      <c r="G544" s="20" t="s">
        <v>1286</v>
      </c>
      <c r="H544" s="144" t="str">
        <f t="shared" si="28"/>
        <v>PDF Generation</v>
      </c>
      <c r="I544" s="20" t="s">
        <v>70</v>
      </c>
      <c r="J544" s="20" t="s">
        <v>70</v>
      </c>
      <c r="K544" s="20" t="s">
        <v>193</v>
      </c>
      <c r="L544" s="54">
        <v>43363.759027777778</v>
      </c>
      <c r="M544" s="54">
        <v>43364.126388888886</v>
      </c>
      <c r="N544" s="54">
        <v>43364.127083333333</v>
      </c>
      <c r="O544" s="54"/>
      <c r="P544" s="57"/>
      <c r="Q544" s="20" t="s">
        <v>66</v>
      </c>
      <c r="R544" s="25"/>
      <c r="S544" s="20" t="s">
        <v>184</v>
      </c>
      <c r="T544" s="25"/>
      <c r="U544" s="57"/>
      <c r="V544" s="57"/>
      <c r="W544" s="57"/>
      <c r="X544" s="4"/>
      <c r="Y544" s="4"/>
      <c r="Z544" s="25"/>
      <c r="AA544" s="25"/>
      <c r="AB544" s="25"/>
      <c r="AC544" s="145" t="e">
        <f>VLOOKUP(H544, '[1]Technical Component'!$B$2:$C$217, 2, FALSE)</f>
        <v>#N/A</v>
      </c>
      <c r="AD544" s="25"/>
      <c r="AE544" s="21" t="s">
        <v>184</v>
      </c>
      <c r="AF544" s="25"/>
      <c r="AG544" s="25"/>
    </row>
    <row r="545" spans="1:33" ht="45">
      <c r="A545" s="122" t="s">
        <v>1895</v>
      </c>
      <c r="B545" s="20" t="s">
        <v>1896</v>
      </c>
      <c r="C545" s="20" t="s">
        <v>60</v>
      </c>
      <c r="D545" s="20" t="s">
        <v>1897</v>
      </c>
      <c r="E545" s="2" t="s">
        <v>246</v>
      </c>
      <c r="F545" s="20" t="s">
        <v>500</v>
      </c>
      <c r="G545" s="20" t="s">
        <v>1282</v>
      </c>
      <c r="H545" s="144" t="str">
        <f t="shared" si="28"/>
        <v>Advisor Research Center (ARC) Website</v>
      </c>
      <c r="I545" s="20" t="s">
        <v>70</v>
      </c>
      <c r="J545" s="20" t="s">
        <v>70</v>
      </c>
      <c r="K545" s="20" t="s">
        <v>193</v>
      </c>
      <c r="L545" s="54">
        <v>43363.979861111111</v>
      </c>
      <c r="M545" s="54">
        <v>43364.129166666666</v>
      </c>
      <c r="N545" s="54">
        <v>43364.133333333331</v>
      </c>
      <c r="O545" s="54"/>
      <c r="P545" s="57"/>
      <c r="Q545" s="20" t="s">
        <v>112</v>
      </c>
      <c r="R545" s="25"/>
      <c r="S545" s="20" t="s">
        <v>184</v>
      </c>
      <c r="T545" s="25"/>
      <c r="U545" s="57"/>
      <c r="V545" s="57"/>
      <c r="W545" s="57"/>
      <c r="X545" s="4"/>
      <c r="Y545" s="4"/>
      <c r="Z545" s="25"/>
      <c r="AA545" s="25"/>
      <c r="AB545" s="25"/>
      <c r="AC545" s="145" t="e">
        <f>VLOOKUP(H545, '[1]Technical Component'!$B$2:$C$217, 2, FALSE)</f>
        <v>#N/A</v>
      </c>
      <c r="AD545" s="25"/>
      <c r="AE545" s="21" t="s">
        <v>184</v>
      </c>
      <c r="AF545" s="25"/>
      <c r="AG545" s="25"/>
    </row>
    <row r="546" spans="1:33" ht="30">
      <c r="A546" s="122" t="s">
        <v>1898</v>
      </c>
      <c r="B546" s="20" t="s">
        <v>1899</v>
      </c>
      <c r="C546" s="20" t="s">
        <v>60</v>
      </c>
      <c r="D546" s="20" t="s">
        <v>1900</v>
      </c>
      <c r="E546" s="2" t="s">
        <v>62</v>
      </c>
      <c r="F546" s="20" t="s">
        <v>1901</v>
      </c>
      <c r="G546" s="20" t="s">
        <v>1598</v>
      </c>
      <c r="H546" s="144" t="str">
        <f t="shared" si="28"/>
        <v>Dot Com - EU Retail</v>
      </c>
      <c r="I546" s="20" t="s">
        <v>247</v>
      </c>
      <c r="J546" s="20" t="s">
        <v>654</v>
      </c>
      <c r="K546" s="20" t="s">
        <v>193</v>
      </c>
      <c r="L546" s="54">
        <v>43364.244444444441</v>
      </c>
      <c r="M546" s="54">
        <v>43364.379166666666</v>
      </c>
      <c r="N546" s="54">
        <v>43364.392361111109</v>
      </c>
      <c r="O546" s="54"/>
      <c r="P546" s="57"/>
      <c r="Q546" s="20" t="s">
        <v>66</v>
      </c>
      <c r="R546" s="25"/>
      <c r="S546" s="20" t="s">
        <v>184</v>
      </c>
      <c r="T546" s="25"/>
      <c r="U546" s="57"/>
      <c r="V546" s="57"/>
      <c r="W546" s="57"/>
      <c r="X546" s="4"/>
      <c r="Y546" s="4"/>
      <c r="Z546" s="25"/>
      <c r="AA546" s="25"/>
      <c r="AB546" s="25"/>
      <c r="AC546" s="145" t="e">
        <f>VLOOKUP(H546, '[1]Technical Component'!$B$2:$C$217, 2, FALSE)</f>
        <v>#N/A</v>
      </c>
      <c r="AD546" s="25" t="s">
        <v>970</v>
      </c>
      <c r="AE546" s="21" t="s">
        <v>0</v>
      </c>
      <c r="AF546" s="25"/>
      <c r="AG546" s="25"/>
    </row>
    <row r="547" spans="1:33" ht="60">
      <c r="A547" s="122" t="s">
        <v>1902</v>
      </c>
      <c r="B547" s="20" t="s">
        <v>1903</v>
      </c>
      <c r="C547" s="20" t="s">
        <v>60</v>
      </c>
      <c r="D547" s="20" t="s">
        <v>1904</v>
      </c>
      <c r="E547" s="2" t="s">
        <v>62</v>
      </c>
      <c r="F547" s="20" t="s">
        <v>19</v>
      </c>
      <c r="G547" s="20" t="s">
        <v>1078</v>
      </c>
      <c r="H547" s="144" t="str">
        <f t="shared" si="28"/>
        <v>Data API V2</v>
      </c>
      <c r="I547" s="20" t="s">
        <v>1801</v>
      </c>
      <c r="J547" s="20" t="s">
        <v>809</v>
      </c>
      <c r="K547" s="20" t="s">
        <v>193</v>
      </c>
      <c r="L547" s="54"/>
      <c r="M547" s="54">
        <v>43367.564583333333</v>
      </c>
      <c r="N547" s="54">
        <v>43367.947222222225</v>
      </c>
      <c r="O547" s="54">
        <v>43367.947222222225</v>
      </c>
      <c r="P547" s="55">
        <v>43370.393750000003</v>
      </c>
      <c r="Q547" s="21" t="s">
        <v>88</v>
      </c>
      <c r="R547" s="33" t="s">
        <v>21</v>
      </c>
      <c r="S547" s="20" t="s">
        <v>0</v>
      </c>
      <c r="T547" s="20" t="s">
        <v>3</v>
      </c>
      <c r="U547" s="54">
        <v>43367.541666666664</v>
      </c>
      <c r="V547" s="54">
        <v>43367.947222222225</v>
      </c>
      <c r="W547" s="54">
        <v>43367.548611111109</v>
      </c>
      <c r="X547" s="4">
        <f t="shared" ref="X547" si="33">(W547-U547)*24</f>
        <v>0.16666666668606922</v>
      </c>
      <c r="Y547" s="4">
        <f t="shared" ref="Y547" si="34">(V547-U547)*24</f>
        <v>9.7333333334536292</v>
      </c>
      <c r="Z547" s="25" t="s">
        <v>1905</v>
      </c>
      <c r="AA547" s="25" t="s">
        <v>969</v>
      </c>
      <c r="AB547" s="25" t="s">
        <v>0</v>
      </c>
      <c r="AC547" s="145" t="str">
        <f>VLOOKUP(H547, '[1]Technical Component'!$B$2:$C$217, 2, FALSE)</f>
        <v>Yes</v>
      </c>
      <c r="AD547" s="25" t="s">
        <v>578</v>
      </c>
      <c r="AE547" s="21" t="s">
        <v>184</v>
      </c>
      <c r="AF547" s="25"/>
      <c r="AG547" s="25" t="s">
        <v>1906</v>
      </c>
    </row>
    <row r="548" spans="1:33" ht="30">
      <c r="A548" s="132" t="s">
        <v>1907</v>
      </c>
      <c r="B548" s="23" t="s">
        <v>1908</v>
      </c>
      <c r="C548" s="23" t="s">
        <v>60</v>
      </c>
      <c r="D548" s="23" t="s">
        <v>1909</v>
      </c>
      <c r="E548" s="10" t="s">
        <v>246</v>
      </c>
      <c r="F548" s="23" t="s">
        <v>293</v>
      </c>
      <c r="G548" s="23" t="s">
        <v>1910</v>
      </c>
      <c r="H548" s="144" t="str">
        <f t="shared" si="28"/>
        <v>Vulnerability Scanner</v>
      </c>
      <c r="I548" s="23" t="s">
        <v>1911</v>
      </c>
      <c r="J548" s="23" t="s">
        <v>303</v>
      </c>
      <c r="K548" s="23" t="s">
        <v>193</v>
      </c>
      <c r="L548" s="58"/>
      <c r="M548" s="58">
        <v>43369.250694444447</v>
      </c>
      <c r="N548" s="58">
        <v>43369.311805555553</v>
      </c>
      <c r="O548" s="58"/>
      <c r="P548" s="59"/>
      <c r="Q548" s="23" t="s">
        <v>112</v>
      </c>
      <c r="R548" s="38"/>
      <c r="S548" s="23" t="s">
        <v>0</v>
      </c>
      <c r="T548" s="38"/>
      <c r="U548" s="59"/>
      <c r="V548" s="59"/>
      <c r="W548" s="59"/>
      <c r="X548" s="11"/>
      <c r="Y548" s="11"/>
      <c r="Z548" s="38"/>
      <c r="AA548" s="38"/>
      <c r="AB548" s="89" t="s">
        <v>184</v>
      </c>
      <c r="AC548" s="145" t="e">
        <f>VLOOKUP(H548, '[1]Technical Component'!$B$2:$C$217, 2, FALSE)</f>
        <v>#N/A</v>
      </c>
      <c r="AD548" s="25" t="s">
        <v>1912</v>
      </c>
      <c r="AE548" s="89" t="s">
        <v>184</v>
      </c>
      <c r="AF548" s="38"/>
      <c r="AG548" s="38"/>
    </row>
    <row r="549" spans="1:33" ht="30">
      <c r="A549" s="122" t="s">
        <v>1913</v>
      </c>
      <c r="B549" s="20" t="s">
        <v>1914</v>
      </c>
      <c r="C549" s="20" t="s">
        <v>60</v>
      </c>
      <c r="D549" s="20" t="s">
        <v>1915</v>
      </c>
      <c r="E549" s="2" t="s">
        <v>246</v>
      </c>
      <c r="F549" s="20" t="s">
        <v>1916</v>
      </c>
      <c r="G549" s="20" t="s">
        <v>1917</v>
      </c>
      <c r="H549" s="144" t="str">
        <f t="shared" si="28"/>
        <v>FTP</v>
      </c>
      <c r="I549" s="20" t="s">
        <v>1014</v>
      </c>
      <c r="J549" s="20" t="s">
        <v>1603</v>
      </c>
      <c r="K549" s="20" t="s">
        <v>193</v>
      </c>
      <c r="L549" s="54">
        <v>43368.4375</v>
      </c>
      <c r="M549" s="54">
        <v>43369.559027777781</v>
      </c>
      <c r="N549" s="54">
        <v>43369.712500000001</v>
      </c>
      <c r="O549" s="54"/>
      <c r="P549" s="57"/>
      <c r="Q549" s="20" t="s">
        <v>133</v>
      </c>
      <c r="R549" s="25"/>
      <c r="S549" s="20" t="s">
        <v>0</v>
      </c>
      <c r="T549" s="25"/>
      <c r="U549" s="57"/>
      <c r="V549" s="57"/>
      <c r="W549" s="57"/>
      <c r="X549" s="4"/>
      <c r="Y549" s="4"/>
      <c r="Z549" s="25"/>
      <c r="AA549" s="25"/>
      <c r="AB549" s="21" t="s">
        <v>184</v>
      </c>
      <c r="AC549" s="145" t="str">
        <f>VLOOKUP(H549, '[1]Technical Component'!$B$2:$C$217, 2, FALSE)</f>
        <v>Yes</v>
      </c>
      <c r="AD549" s="25" t="s">
        <v>1014</v>
      </c>
      <c r="AE549" s="21" t="s">
        <v>184</v>
      </c>
      <c r="AF549" s="25"/>
      <c r="AG549" s="25"/>
    </row>
    <row r="550" spans="1:33" ht="30">
      <c r="A550" s="122" t="s">
        <v>1918</v>
      </c>
      <c r="B550" s="20" t="s">
        <v>1919</v>
      </c>
      <c r="C550" s="20" t="s">
        <v>60</v>
      </c>
      <c r="D550" s="20" t="s">
        <v>1920</v>
      </c>
      <c r="E550" s="2" t="s">
        <v>62</v>
      </c>
      <c r="F550" s="20" t="s">
        <v>574</v>
      </c>
      <c r="G550" s="20" t="s">
        <v>1018</v>
      </c>
      <c r="H550" s="144" t="str">
        <f t="shared" si="28"/>
        <v>Gemfire/Gemfire 8</v>
      </c>
      <c r="I550" s="20" t="s">
        <v>611</v>
      </c>
      <c r="J550" s="20" t="s">
        <v>225</v>
      </c>
      <c r="K550" s="20" t="s">
        <v>193</v>
      </c>
      <c r="L550" s="54"/>
      <c r="M550" s="54">
        <v>43370.095833333333</v>
      </c>
      <c r="N550" s="54">
        <v>43370.631249999999</v>
      </c>
      <c r="O550" s="54"/>
      <c r="P550" s="57"/>
      <c r="Q550" s="20" t="s">
        <v>116</v>
      </c>
      <c r="R550" s="25"/>
      <c r="S550" s="20" t="s">
        <v>0</v>
      </c>
      <c r="T550" s="25"/>
      <c r="U550" s="57"/>
      <c r="V550" s="57"/>
      <c r="W550" s="57"/>
      <c r="X550" s="4"/>
      <c r="Y550" s="4"/>
      <c r="Z550" s="25" t="s">
        <v>1921</v>
      </c>
      <c r="AA550" s="25"/>
      <c r="AB550" s="21" t="s">
        <v>184</v>
      </c>
      <c r="AC550" s="145" t="e">
        <f>VLOOKUP(H550, '[1]Technical Component'!$B$2:$C$217, 2, FALSE)</f>
        <v>#N/A</v>
      </c>
      <c r="AD550" s="25" t="s">
        <v>1922</v>
      </c>
      <c r="AE550" s="21" t="s">
        <v>0</v>
      </c>
      <c r="AF550" s="25"/>
      <c r="AG550" s="25" t="s">
        <v>1923</v>
      </c>
    </row>
    <row r="551" spans="1:33" s="15" customFormat="1" ht="45">
      <c r="A551" s="12" t="s">
        <v>1924</v>
      </c>
      <c r="B551" s="42" t="s">
        <v>1925</v>
      </c>
      <c r="C551" s="42" t="s">
        <v>60</v>
      </c>
      <c r="D551" s="42" t="s">
        <v>1926</v>
      </c>
      <c r="E551" s="13" t="s">
        <v>246</v>
      </c>
      <c r="F551" s="42" t="s">
        <v>19</v>
      </c>
      <c r="G551" s="42" t="s">
        <v>1078</v>
      </c>
      <c r="H551" s="144" t="str">
        <f t="shared" si="28"/>
        <v>Data API V2</v>
      </c>
      <c r="I551" s="42" t="s">
        <v>861</v>
      </c>
      <c r="J551" s="42" t="s">
        <v>645</v>
      </c>
      <c r="K551" s="42" t="s">
        <v>193</v>
      </c>
      <c r="L551" s="60">
        <v>43371.189583333333</v>
      </c>
      <c r="M551" s="60">
        <v>43371.213888888888</v>
      </c>
      <c r="N551" s="60">
        <v>43371.365277777775</v>
      </c>
      <c r="O551" s="60">
        <v>43371.365277777775</v>
      </c>
      <c r="P551" s="61">
        <v>43388.686805555553</v>
      </c>
      <c r="Q551" s="24" t="s">
        <v>133</v>
      </c>
      <c r="R551" s="33" t="s">
        <v>20</v>
      </c>
      <c r="S551" s="42" t="s">
        <v>0</v>
      </c>
      <c r="T551" s="42" t="s">
        <v>3</v>
      </c>
      <c r="U551" s="60">
        <v>43371.189583333333</v>
      </c>
      <c r="V551" s="61">
        <v>43371.365277777775</v>
      </c>
      <c r="W551" s="60">
        <v>43371.189583333333</v>
      </c>
      <c r="X551" s="14">
        <f t="shared" ref="X551" si="35">(W551-U551)*24</f>
        <v>0</v>
      </c>
      <c r="Y551" s="14">
        <f t="shared" ref="Y551" si="36">(V551-U551)*24</f>
        <v>4.21666666661622</v>
      </c>
      <c r="Z551" s="126" t="s">
        <v>1927</v>
      </c>
      <c r="AA551" s="25" t="s">
        <v>1253</v>
      </c>
      <c r="AB551" s="41" t="s">
        <v>0</v>
      </c>
      <c r="AC551" s="145" t="str">
        <f>VLOOKUP(H551, '[1]Technical Component'!$B$2:$C$217, 2, FALSE)</f>
        <v>Yes</v>
      </c>
      <c r="AD551" s="89" t="s">
        <v>578</v>
      </c>
      <c r="AE551" s="24" t="s">
        <v>184</v>
      </c>
      <c r="AF551" s="41"/>
      <c r="AG551" s="41"/>
    </row>
    <row r="552" spans="1:33" ht="45">
      <c r="A552" s="132" t="s">
        <v>1928</v>
      </c>
      <c r="B552" s="23" t="s">
        <v>1929</v>
      </c>
      <c r="C552" s="23" t="s">
        <v>60</v>
      </c>
      <c r="D552" s="23" t="s">
        <v>1930</v>
      </c>
      <c r="E552" s="10" t="s">
        <v>1698</v>
      </c>
      <c r="F552" s="23" t="s">
        <v>69</v>
      </c>
      <c r="G552" s="23" t="s">
        <v>1286</v>
      </c>
      <c r="H552" s="144" t="str">
        <f t="shared" si="28"/>
        <v>PDF Generation</v>
      </c>
      <c r="I552" s="23" t="s">
        <v>70</v>
      </c>
      <c r="J552" s="85" t="s">
        <v>65</v>
      </c>
      <c r="K552" s="23" t="s">
        <v>559</v>
      </c>
      <c r="L552" s="58">
        <v>43366.765972222223</v>
      </c>
      <c r="M552" s="58">
        <v>43374.901388888888</v>
      </c>
      <c r="N552" s="58">
        <v>43416.893055555556</v>
      </c>
      <c r="O552" s="62"/>
      <c r="P552" s="59"/>
      <c r="Q552" s="23" t="s">
        <v>116</v>
      </c>
      <c r="R552" s="38"/>
      <c r="S552" s="23" t="s">
        <v>184</v>
      </c>
      <c r="T552" s="38"/>
      <c r="U552" s="59"/>
      <c r="V552" s="59"/>
      <c r="W552" s="59"/>
      <c r="X552" s="11"/>
      <c r="Y552" s="11"/>
      <c r="Z552" s="38"/>
      <c r="AA552" s="38"/>
      <c r="AB552" s="38"/>
      <c r="AC552" s="145" t="e">
        <f>VLOOKUP(H552, '[1]Technical Component'!$B$2:$C$217, 2, FALSE)</f>
        <v>#N/A</v>
      </c>
      <c r="AD552" s="21"/>
      <c r="AE552" s="89" t="s">
        <v>184</v>
      </c>
      <c r="AF552" s="38"/>
      <c r="AG552" s="38"/>
    </row>
    <row r="553" spans="1:33" ht="45">
      <c r="A553" s="122" t="s">
        <v>1931</v>
      </c>
      <c r="B553" s="20" t="s">
        <v>1932</v>
      </c>
      <c r="C553" s="20" t="s">
        <v>60</v>
      </c>
      <c r="D553" s="20" t="s">
        <v>1930</v>
      </c>
      <c r="E553" s="2" t="s">
        <v>246</v>
      </c>
      <c r="F553" s="20" t="s">
        <v>69</v>
      </c>
      <c r="G553" s="20" t="s">
        <v>1286</v>
      </c>
      <c r="H553" s="144" t="str">
        <f t="shared" si="28"/>
        <v>PDF Generation</v>
      </c>
      <c r="I553" s="20" t="s">
        <v>70</v>
      </c>
      <c r="J553" s="20" t="s">
        <v>70</v>
      </c>
      <c r="K553" s="20" t="s">
        <v>559</v>
      </c>
      <c r="L553" s="54">
        <v>43366.765972222223</v>
      </c>
      <c r="M553" s="54">
        <v>43374.901388888888</v>
      </c>
      <c r="N553" s="54">
        <v>43374.902083333334</v>
      </c>
      <c r="O553" s="54"/>
      <c r="P553" s="57"/>
      <c r="Q553" s="20" t="s">
        <v>116</v>
      </c>
      <c r="R553" s="25"/>
      <c r="S553" s="20" t="s">
        <v>184</v>
      </c>
      <c r="T553" s="25"/>
      <c r="U553" s="57"/>
      <c r="V553" s="57"/>
      <c r="W553" s="57"/>
      <c r="X553" s="4"/>
      <c r="Y553" s="4"/>
      <c r="Z553" s="25"/>
      <c r="AA553" s="25"/>
      <c r="AB553" s="25"/>
      <c r="AC553" s="145" t="e">
        <f>VLOOKUP(H553, '[1]Technical Component'!$B$2:$C$217, 2, FALSE)</f>
        <v>#N/A</v>
      </c>
      <c r="AD553" s="41"/>
      <c r="AE553" s="21" t="s">
        <v>184</v>
      </c>
      <c r="AF553" s="25"/>
      <c r="AG553" s="25"/>
    </row>
    <row r="554" spans="1:33" ht="30">
      <c r="A554" s="122" t="s">
        <v>1933</v>
      </c>
      <c r="B554" s="20" t="s">
        <v>1934</v>
      </c>
      <c r="C554" s="20" t="s">
        <v>60</v>
      </c>
      <c r="D554" s="20" t="s">
        <v>1935</v>
      </c>
      <c r="E554" s="2" t="s">
        <v>246</v>
      </c>
      <c r="F554" s="20" t="s">
        <v>1851</v>
      </c>
      <c r="G554" s="20" t="s">
        <v>1468</v>
      </c>
      <c r="H554" s="144" t="str">
        <f t="shared" si="28"/>
        <v>Equity &amp; Fund Data</v>
      </c>
      <c r="I554" s="20" t="s">
        <v>70</v>
      </c>
      <c r="J554" s="20" t="s">
        <v>70</v>
      </c>
      <c r="K554" s="20" t="s">
        <v>193</v>
      </c>
      <c r="L554" s="54">
        <v>43367.821527777778</v>
      </c>
      <c r="M554" s="54">
        <v>43374.915277777778</v>
      </c>
      <c r="N554" s="54">
        <v>43374.915277777778</v>
      </c>
      <c r="O554" s="54"/>
      <c r="P554" s="57"/>
      <c r="Q554" s="20" t="s">
        <v>88</v>
      </c>
      <c r="R554" s="25"/>
      <c r="S554" s="20" t="s">
        <v>184</v>
      </c>
      <c r="T554" s="25"/>
      <c r="U554" s="57"/>
      <c r="V554" s="57"/>
      <c r="W554" s="57"/>
      <c r="X554" s="4"/>
      <c r="Y554" s="4"/>
      <c r="Z554" s="25"/>
      <c r="AA554" s="25"/>
      <c r="AB554" s="25"/>
      <c r="AC554" s="145" t="e">
        <f>VLOOKUP(H554, '[1]Technical Component'!$B$2:$C$217, 2, FALSE)</f>
        <v>#N/A</v>
      </c>
      <c r="AD554" s="38"/>
      <c r="AE554" s="21" t="s">
        <v>184</v>
      </c>
      <c r="AF554" s="25"/>
      <c r="AG554" s="25"/>
    </row>
    <row r="555" spans="1:33" s="109" customFormat="1" ht="45">
      <c r="A555" s="133" t="s">
        <v>1936</v>
      </c>
      <c r="B555" s="102" t="s">
        <v>1937</v>
      </c>
      <c r="C555" s="102" t="s">
        <v>60</v>
      </c>
      <c r="D555" s="102" t="s">
        <v>1938</v>
      </c>
      <c r="E555" s="103" t="s">
        <v>246</v>
      </c>
      <c r="F555" s="102" t="s">
        <v>277</v>
      </c>
      <c r="G555" s="110" t="s">
        <v>1885</v>
      </c>
      <c r="H555" s="144" t="str">
        <f t="shared" si="28"/>
        <v>Network Storage</v>
      </c>
      <c r="I555" s="102" t="s">
        <v>848</v>
      </c>
      <c r="J555" s="102" t="s">
        <v>256</v>
      </c>
      <c r="K555" s="102" t="s">
        <v>193</v>
      </c>
      <c r="L555" s="104">
        <v>43375.20416666667</v>
      </c>
      <c r="M555" s="104">
        <v>43375.225694444445</v>
      </c>
      <c r="N555" s="104">
        <v>43375.236111111109</v>
      </c>
      <c r="O555" s="104"/>
      <c r="P555" s="105"/>
      <c r="Q555" s="102" t="s">
        <v>116</v>
      </c>
      <c r="R555" s="106"/>
      <c r="S555" s="102" t="s">
        <v>0</v>
      </c>
      <c r="T555" s="106"/>
      <c r="U555" s="105"/>
      <c r="V555" s="105"/>
      <c r="W555" s="105"/>
      <c r="X555" s="107"/>
      <c r="Y555" s="107"/>
      <c r="Z555" s="106"/>
      <c r="AA555" s="106"/>
      <c r="AB555" s="108" t="s">
        <v>184</v>
      </c>
      <c r="AC555" s="145" t="str">
        <f>VLOOKUP(H555, '[1]Technical Component'!$B$2:$C$217, 2, FALSE)</f>
        <v>Yes</v>
      </c>
      <c r="AD555" s="45" t="s">
        <v>318</v>
      </c>
      <c r="AE555" s="108" t="s">
        <v>0</v>
      </c>
      <c r="AF555" s="106"/>
      <c r="AG555" s="106"/>
    </row>
    <row r="556" spans="1:33" ht="45">
      <c r="A556" s="122" t="s">
        <v>1939</v>
      </c>
      <c r="B556" s="20" t="s">
        <v>1940</v>
      </c>
      <c r="C556" s="20" t="s">
        <v>60</v>
      </c>
      <c r="D556" s="20" t="s">
        <v>1941</v>
      </c>
      <c r="E556" s="2" t="s">
        <v>246</v>
      </c>
      <c r="F556" s="20" t="s">
        <v>1537</v>
      </c>
      <c r="G556" s="45" t="s">
        <v>1538</v>
      </c>
      <c r="H556" s="144" t="str">
        <f t="shared" si="28"/>
        <v>Research Feeds</v>
      </c>
      <c r="I556" s="20" t="s">
        <v>1540</v>
      </c>
      <c r="J556" s="20" t="s">
        <v>654</v>
      </c>
      <c r="K556" s="20" t="s">
        <v>193</v>
      </c>
      <c r="L556" s="54"/>
      <c r="M556" s="54">
        <v>43375.989583333336</v>
      </c>
      <c r="N556" s="54">
        <v>43376.008333333331</v>
      </c>
      <c r="O556" s="54"/>
      <c r="P556" s="57"/>
      <c r="Q556" s="20" t="s">
        <v>123</v>
      </c>
      <c r="R556" s="25"/>
      <c r="S556" s="20" t="s">
        <v>0</v>
      </c>
      <c r="T556" s="25"/>
      <c r="U556" s="57"/>
      <c r="V556" s="57"/>
      <c r="W556" s="57"/>
      <c r="X556" s="4"/>
      <c r="Y556" s="4"/>
      <c r="Z556" s="25"/>
      <c r="AA556" s="25"/>
      <c r="AB556" s="21" t="s">
        <v>184</v>
      </c>
      <c r="AC556" s="145" t="e">
        <f>VLOOKUP(H556, '[1]Technical Component'!$B$2:$C$217, 2, FALSE)</f>
        <v>#N/A</v>
      </c>
      <c r="AD556" s="45" t="s">
        <v>1540</v>
      </c>
      <c r="AE556" s="21" t="s">
        <v>184</v>
      </c>
      <c r="AF556" s="25"/>
      <c r="AG556" s="25"/>
    </row>
    <row r="557" spans="1:33" ht="30">
      <c r="A557" s="122" t="s">
        <v>1942</v>
      </c>
      <c r="B557" s="20" t="s">
        <v>1943</v>
      </c>
      <c r="C557" s="20" t="s">
        <v>60</v>
      </c>
      <c r="D557" s="20" t="s">
        <v>1944</v>
      </c>
      <c r="E557" s="2" t="s">
        <v>246</v>
      </c>
      <c r="F557" s="20" t="s">
        <v>1916</v>
      </c>
      <c r="G557" s="45" t="s">
        <v>1917</v>
      </c>
      <c r="H557" s="144" t="str">
        <f t="shared" si="28"/>
        <v>FTP</v>
      </c>
      <c r="I557" s="20" t="s">
        <v>1945</v>
      </c>
      <c r="J557" s="20" t="s">
        <v>284</v>
      </c>
      <c r="K557" s="20" t="s">
        <v>193</v>
      </c>
      <c r="L557" s="54"/>
      <c r="M557" s="54">
        <v>43376.527777777781</v>
      </c>
      <c r="N557" s="54">
        <v>43378.522916666669</v>
      </c>
      <c r="O557" s="54"/>
      <c r="P557" s="57"/>
      <c r="Q557" s="20" t="s">
        <v>133</v>
      </c>
      <c r="R557" s="25"/>
      <c r="S557" s="20" t="s">
        <v>0</v>
      </c>
      <c r="T557" s="25"/>
      <c r="U557" s="57"/>
      <c r="V557" s="57"/>
      <c r="W557" s="57"/>
      <c r="X557" s="4"/>
      <c r="Y557" s="4"/>
      <c r="Z557" s="25"/>
      <c r="AA557" s="25"/>
      <c r="AB557" s="21" t="s">
        <v>184</v>
      </c>
      <c r="AC557" s="145" t="str">
        <f>VLOOKUP(H557, '[1]Technical Component'!$B$2:$C$217, 2, FALSE)</f>
        <v>Yes</v>
      </c>
      <c r="AD557" s="45" t="s">
        <v>1014</v>
      </c>
      <c r="AE557" s="21" t="s">
        <v>0</v>
      </c>
      <c r="AF557" s="25"/>
      <c r="AG557" s="25"/>
    </row>
    <row r="558" spans="1:33" ht="30">
      <c r="A558" s="122" t="s">
        <v>1946</v>
      </c>
      <c r="B558" s="20" t="s">
        <v>1947</v>
      </c>
      <c r="C558" s="20" t="s">
        <v>60</v>
      </c>
      <c r="D558" s="20" t="s">
        <v>1948</v>
      </c>
      <c r="E558" s="2" t="s">
        <v>246</v>
      </c>
      <c r="F558" s="20" t="s">
        <v>1851</v>
      </c>
      <c r="G558" s="45" t="s">
        <v>1575</v>
      </c>
      <c r="H558" s="144" t="str">
        <f t="shared" si="28"/>
        <v>Stock &amp; Fund Screeners</v>
      </c>
      <c r="I558" s="20" t="s">
        <v>1838</v>
      </c>
      <c r="J558" s="20" t="s">
        <v>303</v>
      </c>
      <c r="K558" s="20" t="s">
        <v>193</v>
      </c>
      <c r="L558" s="54">
        <v>43376.759722222225</v>
      </c>
      <c r="M558" s="54">
        <v>43376.836805555555</v>
      </c>
      <c r="N558" s="54">
        <v>43376.843055555553</v>
      </c>
      <c r="O558" s="54"/>
      <c r="P558" s="57"/>
      <c r="Q558" s="20" t="s">
        <v>112</v>
      </c>
      <c r="R558" s="25"/>
      <c r="S558" s="20" t="s">
        <v>184</v>
      </c>
      <c r="T558" s="25"/>
      <c r="U558" s="57"/>
      <c r="V558" s="57"/>
      <c r="W558" s="57"/>
      <c r="X558" s="4"/>
      <c r="Y558" s="4"/>
      <c r="Z558" s="25"/>
      <c r="AA558" s="25"/>
      <c r="AB558" s="25"/>
      <c r="AC558" s="145" t="e">
        <f>VLOOKUP(H558, '[1]Technical Component'!$B$2:$C$217, 2, FALSE)</f>
        <v>#N/A</v>
      </c>
      <c r="AD558" s="45" t="s">
        <v>1019</v>
      </c>
      <c r="AE558" s="21" t="s">
        <v>184</v>
      </c>
      <c r="AF558" s="25"/>
      <c r="AG558" s="25"/>
    </row>
    <row r="559" spans="1:33" ht="45">
      <c r="A559" s="122" t="s">
        <v>1949</v>
      </c>
      <c r="B559" s="20" t="s">
        <v>1950</v>
      </c>
      <c r="C559" s="20" t="s">
        <v>60</v>
      </c>
      <c r="D559" s="20" t="s">
        <v>1941</v>
      </c>
      <c r="E559" s="2" t="s">
        <v>246</v>
      </c>
      <c r="F559" s="20" t="s">
        <v>1537</v>
      </c>
      <c r="G559" s="45" t="s">
        <v>1538</v>
      </c>
      <c r="H559" s="144" t="str">
        <f t="shared" si="28"/>
        <v>Research Feeds</v>
      </c>
      <c r="I559" s="20" t="s">
        <v>1378</v>
      </c>
      <c r="J559" s="20" t="s">
        <v>654</v>
      </c>
      <c r="K559" s="20" t="s">
        <v>193</v>
      </c>
      <c r="L559" s="54"/>
      <c r="M559" s="54">
        <v>43376.904166666667</v>
      </c>
      <c r="N559" s="54">
        <v>43377.058333333334</v>
      </c>
      <c r="O559" s="54">
        <v>43377.058333333334</v>
      </c>
      <c r="P559" s="55">
        <v>43402.441666666666</v>
      </c>
      <c r="Q559" s="21" t="s">
        <v>123</v>
      </c>
      <c r="R559" s="33" t="s">
        <v>23</v>
      </c>
      <c r="S559" s="20" t="s">
        <v>0</v>
      </c>
      <c r="T559" s="22" t="s">
        <v>16</v>
      </c>
      <c r="U559" s="54">
        <v>43376.895833333336</v>
      </c>
      <c r="V559" s="54">
        <v>43377.058333333334</v>
      </c>
      <c r="W559" s="54">
        <v>43376.90625</v>
      </c>
      <c r="X559" s="4">
        <f t="shared" ref="X559" si="37">(W559-U559)*24</f>
        <v>0.24999999994179234</v>
      </c>
      <c r="Y559" s="4">
        <f t="shared" ref="Y559" si="38">(V559-U559)*24</f>
        <v>3.8999999999650754</v>
      </c>
      <c r="Z559" s="126" t="s">
        <v>1951</v>
      </c>
      <c r="AA559" s="25" t="s">
        <v>1253</v>
      </c>
      <c r="AB559" s="25" t="s">
        <v>0</v>
      </c>
      <c r="AC559" s="145" t="e">
        <f>VLOOKUP(H559, '[1]Technical Component'!$B$2:$C$217, 2, FALSE)</f>
        <v>#N/A</v>
      </c>
      <c r="AD559" s="45" t="s">
        <v>1540</v>
      </c>
      <c r="AE559" s="21" t="s">
        <v>184</v>
      </c>
      <c r="AF559" s="25"/>
      <c r="AG559" s="25" t="s">
        <v>1952</v>
      </c>
    </row>
    <row r="560" spans="1:33" s="91" customFormat="1" ht="45">
      <c r="A560" s="134" t="s">
        <v>1953</v>
      </c>
      <c r="B560" s="96" t="s">
        <v>1954</v>
      </c>
      <c r="C560" s="96" t="s">
        <v>60</v>
      </c>
      <c r="D560" s="96" t="s">
        <v>1955</v>
      </c>
      <c r="E560" s="97" t="s">
        <v>246</v>
      </c>
      <c r="F560" s="96" t="s">
        <v>623</v>
      </c>
      <c r="G560" s="45" t="s">
        <v>1956</v>
      </c>
      <c r="H560" s="144" t="str">
        <f t="shared" si="28"/>
        <v>DatAnalysis Premium Database(s)</v>
      </c>
      <c r="I560" s="96" t="s">
        <v>70</v>
      </c>
      <c r="J560" s="96" t="s">
        <v>70</v>
      </c>
      <c r="K560" s="96" t="s">
        <v>193</v>
      </c>
      <c r="L560" s="98">
        <v>43373.870138888888</v>
      </c>
      <c r="M560" s="98">
        <v>43378.070138888892</v>
      </c>
      <c r="N560" s="98">
        <v>43378.070833333331</v>
      </c>
      <c r="O560" s="98"/>
      <c r="P560" s="99"/>
      <c r="Q560" s="96" t="s">
        <v>116</v>
      </c>
      <c r="R560" s="100"/>
      <c r="S560" s="96" t="s">
        <v>184</v>
      </c>
      <c r="T560" s="100"/>
      <c r="U560" s="99"/>
      <c r="V560" s="99"/>
      <c r="W560" s="99"/>
      <c r="X560" s="101"/>
      <c r="Y560" s="101"/>
      <c r="Z560" s="100"/>
      <c r="AA560" s="100"/>
      <c r="AB560" s="100"/>
      <c r="AC560" s="145" t="e">
        <f>VLOOKUP(H560, '[1]Technical Component'!$B$2:$C$217, 2, FALSE)</f>
        <v>#N/A</v>
      </c>
      <c r="AD560" s="45"/>
      <c r="AE560" s="113" t="s">
        <v>0</v>
      </c>
      <c r="AF560" s="100"/>
      <c r="AG560" s="100"/>
    </row>
    <row r="561" spans="1:33" ht="30">
      <c r="A561" s="122" t="s">
        <v>1957</v>
      </c>
      <c r="B561" s="22"/>
      <c r="C561" s="20" t="s">
        <v>60</v>
      </c>
      <c r="D561" s="20" t="s">
        <v>1958</v>
      </c>
      <c r="E561" s="2" t="s">
        <v>1698</v>
      </c>
      <c r="F561" s="20" t="s">
        <v>69</v>
      </c>
      <c r="G561" s="45" t="s">
        <v>1959</v>
      </c>
      <c r="H561" s="144" t="str">
        <f t="shared" si="28"/>
        <v>Morning Note ARC</v>
      </c>
      <c r="I561" s="20" t="s">
        <v>70</v>
      </c>
      <c r="J561" s="82" t="s">
        <v>65</v>
      </c>
      <c r="K561" s="20" t="s">
        <v>193</v>
      </c>
      <c r="L561" s="54">
        <v>43374.722222222219</v>
      </c>
      <c r="M561" s="54">
        <v>43378.077777777777</v>
      </c>
      <c r="N561" s="54"/>
      <c r="O561" s="63"/>
      <c r="P561" s="57"/>
      <c r="Q561" s="20" t="s">
        <v>71</v>
      </c>
      <c r="R561" s="25"/>
      <c r="S561" s="20" t="s">
        <v>184</v>
      </c>
      <c r="T561" s="25"/>
      <c r="U561" s="57"/>
      <c r="V561" s="57"/>
      <c r="W561" s="57"/>
      <c r="X561" s="4"/>
      <c r="Y561" s="4"/>
      <c r="Z561" s="25"/>
      <c r="AA561" s="25"/>
      <c r="AB561" s="25"/>
      <c r="AC561" s="145" t="e">
        <f>VLOOKUP(H561, '[1]Technical Component'!$B$2:$C$217, 2, FALSE)</f>
        <v>#N/A</v>
      </c>
      <c r="AD561" s="45"/>
      <c r="AE561" s="21" t="s">
        <v>184</v>
      </c>
      <c r="AF561" s="25"/>
      <c r="AG561" s="25"/>
    </row>
    <row r="562" spans="1:33" ht="45">
      <c r="A562" s="122" t="s">
        <v>1960</v>
      </c>
      <c r="B562" s="22"/>
      <c r="C562" s="20" t="s">
        <v>60</v>
      </c>
      <c r="D562" s="20" t="s">
        <v>1961</v>
      </c>
      <c r="E562" s="2" t="s">
        <v>1698</v>
      </c>
      <c r="F562" s="20" t="s">
        <v>500</v>
      </c>
      <c r="G562" s="45" t="s">
        <v>1260</v>
      </c>
      <c r="H562" s="144" t="str">
        <f t="shared" si="28"/>
        <v>Equity Data</v>
      </c>
      <c r="I562" s="20" t="s">
        <v>70</v>
      </c>
      <c r="J562" s="82" t="s">
        <v>65</v>
      </c>
      <c r="K562" s="20" t="s">
        <v>355</v>
      </c>
      <c r="L562" s="54">
        <v>43375.873611111114</v>
      </c>
      <c r="M562" s="54">
        <v>43378.09097222222</v>
      </c>
      <c r="N562" s="54"/>
      <c r="O562" s="63"/>
      <c r="P562" s="57"/>
      <c r="Q562" s="20" t="s">
        <v>66</v>
      </c>
      <c r="R562" s="25"/>
      <c r="S562" s="20" t="s">
        <v>184</v>
      </c>
      <c r="T562" s="25"/>
      <c r="U562" s="57"/>
      <c r="V562" s="57"/>
      <c r="W562" s="57"/>
      <c r="X562" s="4"/>
      <c r="Y562" s="4"/>
      <c r="Z562" s="25"/>
      <c r="AA562" s="25"/>
      <c r="AB562" s="25"/>
      <c r="AC562" s="145" t="str">
        <f>VLOOKUP(H562, '[1]Technical Component'!$B$2:$C$217, 2, FALSE)</f>
        <v>Yes</v>
      </c>
      <c r="AD562" s="45"/>
      <c r="AE562" s="21" t="s">
        <v>0</v>
      </c>
      <c r="AF562" s="25"/>
      <c r="AG562" s="25"/>
    </row>
    <row r="563" spans="1:33" ht="45">
      <c r="A563" s="122" t="s">
        <v>1962</v>
      </c>
      <c r="B563" s="20" t="s">
        <v>1963</v>
      </c>
      <c r="C563" s="20" t="s">
        <v>60</v>
      </c>
      <c r="D563" s="20" t="s">
        <v>1964</v>
      </c>
      <c r="E563" s="2" t="s">
        <v>246</v>
      </c>
      <c r="F563" s="20" t="s">
        <v>198</v>
      </c>
      <c r="G563" s="45" t="s">
        <v>1342</v>
      </c>
      <c r="H563" s="144" t="str">
        <f t="shared" si="28"/>
        <v>Presentation Studio</v>
      </c>
      <c r="I563" s="20" t="s">
        <v>1965</v>
      </c>
      <c r="J563" s="20" t="s">
        <v>284</v>
      </c>
      <c r="K563" s="20" t="s">
        <v>193</v>
      </c>
      <c r="L563" s="54">
        <v>43381.708333333336</v>
      </c>
      <c r="M563" s="54">
        <v>43381.753472222219</v>
      </c>
      <c r="N563" s="54">
        <v>43381.782638888886</v>
      </c>
      <c r="O563" s="54">
        <v>43381.782638888886</v>
      </c>
      <c r="P563" s="55">
        <v>43389.918055555558</v>
      </c>
      <c r="Q563" s="21" t="s">
        <v>201</v>
      </c>
      <c r="R563" s="33" t="s">
        <v>20</v>
      </c>
      <c r="S563" s="22" t="s">
        <v>0</v>
      </c>
      <c r="T563" s="22" t="s">
        <v>8</v>
      </c>
      <c r="U563" s="54">
        <v>43381.708333333336</v>
      </c>
      <c r="V563" s="54">
        <v>43381.779166666667</v>
      </c>
      <c r="W563" s="54">
        <v>43381.714583333334</v>
      </c>
      <c r="X563" s="4">
        <f t="shared" ref="X563" si="39">(W563-U563)*24</f>
        <v>0.1499999999650754</v>
      </c>
      <c r="Y563" s="4">
        <f t="shared" ref="Y563" si="40">(V563-U563)*24</f>
        <v>1.6999999999534339</v>
      </c>
      <c r="Z563" s="25" t="s">
        <v>1966</v>
      </c>
      <c r="AA563" s="25" t="s">
        <v>969</v>
      </c>
      <c r="AB563" s="25" t="s">
        <v>0</v>
      </c>
      <c r="AC563" s="145" t="str">
        <f>VLOOKUP(H563, '[1]Technical Component'!$B$2:$C$217, 2, FALSE)</f>
        <v>Yes</v>
      </c>
      <c r="AD563" s="45" t="s">
        <v>856</v>
      </c>
      <c r="AE563" s="21" t="s">
        <v>0</v>
      </c>
      <c r="AF563" s="25"/>
      <c r="AG563" s="25"/>
    </row>
    <row r="564" spans="1:33" ht="30">
      <c r="A564" s="122" t="s">
        <v>1967</v>
      </c>
      <c r="B564" s="20" t="s">
        <v>1968</v>
      </c>
      <c r="C564" s="20" t="s">
        <v>60</v>
      </c>
      <c r="D564" s="20" t="s">
        <v>1969</v>
      </c>
      <c r="E564" s="2" t="s">
        <v>246</v>
      </c>
      <c r="F564" s="20" t="s">
        <v>198</v>
      </c>
      <c r="G564" s="45" t="s">
        <v>1342</v>
      </c>
      <c r="H564" s="144" t="str">
        <f t="shared" si="28"/>
        <v>Presentation Studio</v>
      </c>
      <c r="I564" s="20" t="s">
        <v>294</v>
      </c>
      <c r="J564" s="20" t="s">
        <v>1603</v>
      </c>
      <c r="K564" s="20" t="s">
        <v>193</v>
      </c>
      <c r="L564" s="54">
        <v>43377.513888888891</v>
      </c>
      <c r="M564" s="54">
        <v>43382.482638888891</v>
      </c>
      <c r="N564" s="54">
        <v>43383.37222222222</v>
      </c>
      <c r="O564" s="54">
        <v>43383.37222222222</v>
      </c>
      <c r="P564" s="55">
        <v>43412.621527777781</v>
      </c>
      <c r="Q564" s="21" t="s">
        <v>71</v>
      </c>
      <c r="R564" s="33" t="s">
        <v>27</v>
      </c>
      <c r="S564" s="22" t="s">
        <v>0</v>
      </c>
      <c r="T564" s="22" t="s">
        <v>8</v>
      </c>
      <c r="U564" s="54">
        <v>43382.482638888891</v>
      </c>
      <c r="V564" s="54">
        <v>43384.875</v>
      </c>
      <c r="W564" s="54">
        <v>43382.5</v>
      </c>
      <c r="X564" s="4">
        <f t="shared" ref="X564" si="41">(W564-U564)*24</f>
        <v>0.41666666662786156</v>
      </c>
      <c r="Y564" s="16">
        <f t="shared" ref="Y564" si="42">(V564-U564)*24</f>
        <v>57.416666666627862</v>
      </c>
      <c r="Z564" s="126" t="s">
        <v>1970</v>
      </c>
      <c r="AA564" s="25" t="s">
        <v>1253</v>
      </c>
      <c r="AB564" s="25" t="s">
        <v>0</v>
      </c>
      <c r="AC564" s="145" t="str">
        <f>VLOOKUP(H564, '[1]Technical Component'!$B$2:$C$217, 2, FALSE)</f>
        <v>Yes</v>
      </c>
      <c r="AD564" s="45"/>
      <c r="AE564" s="21" t="s">
        <v>184</v>
      </c>
      <c r="AF564" s="25"/>
      <c r="AG564" s="25" t="s">
        <v>1971</v>
      </c>
    </row>
    <row r="565" spans="1:33" ht="45">
      <c r="A565" s="132" t="s">
        <v>1972</v>
      </c>
      <c r="B565" s="23" t="s">
        <v>1973</v>
      </c>
      <c r="C565" s="23" t="s">
        <v>60</v>
      </c>
      <c r="D565" s="23" t="s">
        <v>1974</v>
      </c>
      <c r="E565" s="10" t="s">
        <v>246</v>
      </c>
      <c r="F565" s="23" t="s">
        <v>293</v>
      </c>
      <c r="G565" s="45" t="s">
        <v>1975</v>
      </c>
      <c r="H565" s="144" t="str">
        <f t="shared" si="28"/>
        <v>Operational Security - Endpoint Encryption</v>
      </c>
      <c r="I565" s="23" t="s">
        <v>1319</v>
      </c>
      <c r="J565" s="23" t="s">
        <v>481</v>
      </c>
      <c r="K565" s="23" t="s">
        <v>193</v>
      </c>
      <c r="L565" s="58">
        <v>43382.46875</v>
      </c>
      <c r="M565" s="58">
        <v>43382.586805555555</v>
      </c>
      <c r="N565" s="58">
        <v>43382.637499999997</v>
      </c>
      <c r="O565" s="58"/>
      <c r="P565" s="59"/>
      <c r="Q565" s="23" t="s">
        <v>112</v>
      </c>
      <c r="R565" s="38"/>
      <c r="S565" s="38" t="s">
        <v>184</v>
      </c>
      <c r="T565" s="38"/>
      <c r="U565" s="59"/>
      <c r="V565" s="59"/>
      <c r="W565" s="59"/>
      <c r="X565" s="11"/>
      <c r="Y565" s="11"/>
      <c r="Z565" s="38"/>
      <c r="AA565" s="38"/>
      <c r="AB565" s="38"/>
      <c r="AC565" s="145" t="e">
        <f>VLOOKUP(H565, '[1]Technical Component'!$B$2:$C$217, 2, FALSE)</f>
        <v>#N/A</v>
      </c>
      <c r="AD565" s="45" t="s">
        <v>1319</v>
      </c>
      <c r="AE565" s="89" t="s">
        <v>184</v>
      </c>
      <c r="AF565" s="38"/>
      <c r="AG565" s="38"/>
    </row>
    <row r="566" spans="1:33" ht="30">
      <c r="A566" s="122" t="s">
        <v>1976</v>
      </c>
      <c r="B566" s="20" t="s">
        <v>1977</v>
      </c>
      <c r="C566" s="20" t="s">
        <v>60</v>
      </c>
      <c r="D566" s="20" t="s">
        <v>1978</v>
      </c>
      <c r="E566" s="2" t="s">
        <v>62</v>
      </c>
      <c r="F566" s="20" t="s">
        <v>332</v>
      </c>
      <c r="G566" s="45" t="s">
        <v>1070</v>
      </c>
      <c r="H566" s="144" t="str">
        <f t="shared" si="28"/>
        <v>Office 365 - Corporate Email</v>
      </c>
      <c r="I566" s="20" t="s">
        <v>1979</v>
      </c>
      <c r="J566" s="20" t="s">
        <v>256</v>
      </c>
      <c r="K566" s="20" t="s">
        <v>193</v>
      </c>
      <c r="L566" s="54"/>
      <c r="M566" s="54">
        <v>43383.218055555553</v>
      </c>
      <c r="N566" s="54">
        <v>43383.42291666667</v>
      </c>
      <c r="O566" s="54"/>
      <c r="P566" s="57"/>
      <c r="Q566" s="20" t="s">
        <v>133</v>
      </c>
      <c r="R566" s="25"/>
      <c r="S566" s="25" t="s">
        <v>0</v>
      </c>
      <c r="T566" s="25"/>
      <c r="U566" s="57"/>
      <c r="V566" s="57"/>
      <c r="W566" s="57"/>
      <c r="X566" s="4"/>
      <c r="Y566" s="4"/>
      <c r="Z566" s="25"/>
      <c r="AA566" s="25"/>
      <c r="AB566" s="25" t="s">
        <v>184</v>
      </c>
      <c r="AC566" s="145" t="str">
        <f>VLOOKUP(H566, '[1]Technical Component'!$B$2:$C$217, 2, FALSE)</f>
        <v>Yes</v>
      </c>
      <c r="AD566" s="45" t="s">
        <v>1416</v>
      </c>
      <c r="AE566" s="21" t="s">
        <v>184</v>
      </c>
      <c r="AF566" s="25"/>
      <c r="AG566" s="25"/>
    </row>
    <row r="567" spans="1:33" ht="45">
      <c r="A567" s="122" t="s">
        <v>1980</v>
      </c>
      <c r="B567" s="20" t="s">
        <v>1981</v>
      </c>
      <c r="C567" s="20" t="s">
        <v>60</v>
      </c>
      <c r="D567" s="20" t="s">
        <v>1982</v>
      </c>
      <c r="E567" s="2" t="s">
        <v>246</v>
      </c>
      <c r="F567" s="20" t="s">
        <v>19</v>
      </c>
      <c r="G567" s="45" t="s">
        <v>1078</v>
      </c>
      <c r="H567" s="144" t="str">
        <f t="shared" si="28"/>
        <v>Data API V2</v>
      </c>
      <c r="I567" s="20" t="s">
        <v>1865</v>
      </c>
      <c r="J567" s="20" t="s">
        <v>481</v>
      </c>
      <c r="K567" s="20" t="s">
        <v>193</v>
      </c>
      <c r="L567" s="54">
        <v>43384.412499999999</v>
      </c>
      <c r="M567" s="54">
        <v>43384.418055555558</v>
      </c>
      <c r="N567" s="54">
        <v>43384.503472222219</v>
      </c>
      <c r="O567" s="64">
        <v>43384.503472222219</v>
      </c>
      <c r="P567" s="64">
        <v>43385.552083333336</v>
      </c>
      <c r="Q567" s="21" t="s">
        <v>201</v>
      </c>
      <c r="R567" s="33" t="s">
        <v>20</v>
      </c>
      <c r="S567" s="22" t="s">
        <v>0</v>
      </c>
      <c r="T567" s="20" t="s">
        <v>3</v>
      </c>
      <c r="U567" s="54">
        <v>43384.40902777778</v>
      </c>
      <c r="V567" s="54">
        <v>43384.503472222219</v>
      </c>
      <c r="W567" s="54">
        <v>43384.413194444445</v>
      </c>
      <c r="X567" s="4">
        <f t="shared" ref="X567" si="43">(W567-U567)*24</f>
        <v>9.9999999976716936E-2</v>
      </c>
      <c r="Y567" s="4">
        <f t="shared" ref="Y567" si="44">(V567-U567)*24</f>
        <v>2.2666666665463708</v>
      </c>
      <c r="Z567" s="25" t="s">
        <v>1983</v>
      </c>
      <c r="AA567" s="25" t="s">
        <v>969</v>
      </c>
      <c r="AB567" s="25" t="s">
        <v>0</v>
      </c>
      <c r="AC567" s="145" t="str">
        <f>VLOOKUP(H567, '[1]Technical Component'!$B$2:$C$217, 2, FALSE)</f>
        <v>Yes</v>
      </c>
      <c r="AD567" s="114" t="s">
        <v>578</v>
      </c>
      <c r="AE567" s="21" t="s">
        <v>0</v>
      </c>
      <c r="AF567" s="25"/>
      <c r="AG567" s="25"/>
    </row>
    <row r="568" spans="1:33" ht="45">
      <c r="A568" s="135" t="s">
        <v>1984</v>
      </c>
      <c r="B568" s="45" t="s">
        <v>1985</v>
      </c>
      <c r="C568" s="20" t="s">
        <v>60</v>
      </c>
      <c r="D568" s="45" t="s">
        <v>1986</v>
      </c>
      <c r="E568" s="86" t="s">
        <v>62</v>
      </c>
      <c r="F568" s="45" t="s">
        <v>1851</v>
      </c>
      <c r="G568" s="45" t="s">
        <v>1282</v>
      </c>
      <c r="H568" s="144" t="str">
        <f t="shared" si="28"/>
        <v>Advisor Research Center (ARC) Website</v>
      </c>
      <c r="I568" s="45" t="s">
        <v>70</v>
      </c>
      <c r="J568" s="45" t="s">
        <v>1838</v>
      </c>
      <c r="K568" s="45" t="s">
        <v>193</v>
      </c>
      <c r="L568" s="87">
        <v>43381.715277777781</v>
      </c>
      <c r="M568" s="87">
        <v>43385.006249999999</v>
      </c>
      <c r="N568" s="87">
        <v>43418.847916666666</v>
      </c>
      <c r="O568" s="88"/>
      <c r="P568" s="54"/>
      <c r="Q568" s="20" t="s">
        <v>71</v>
      </c>
      <c r="R568" s="25"/>
      <c r="S568" s="20" t="s">
        <v>184</v>
      </c>
      <c r="T568" s="20"/>
      <c r="U568" s="54"/>
      <c r="V568" s="57"/>
      <c r="W568" s="54"/>
      <c r="X568" s="4"/>
      <c r="Y568" s="4"/>
      <c r="Z568" s="47"/>
      <c r="AA568" s="111"/>
      <c r="AB568" s="20"/>
      <c r="AC568" s="145" t="e">
        <f>VLOOKUP(H568, '[1]Technical Component'!$B$2:$C$217, 2, FALSE)</f>
        <v>#N/A</v>
      </c>
      <c r="AD568" s="45"/>
      <c r="AE568" s="21" t="s">
        <v>184</v>
      </c>
      <c r="AF568" s="25"/>
      <c r="AG568" s="25"/>
    </row>
    <row r="569" spans="1:33" ht="45">
      <c r="A569" s="132" t="s">
        <v>1987</v>
      </c>
      <c r="B569" s="23" t="s">
        <v>1988</v>
      </c>
      <c r="C569" s="23" t="s">
        <v>60</v>
      </c>
      <c r="D569" s="23" t="s">
        <v>1989</v>
      </c>
      <c r="E569" s="10" t="s">
        <v>246</v>
      </c>
      <c r="F569" s="23" t="s">
        <v>233</v>
      </c>
      <c r="G569" s="45" t="s">
        <v>1990</v>
      </c>
      <c r="H569" s="144" t="str">
        <f t="shared" si="28"/>
        <v>Datacenter LAN</v>
      </c>
      <c r="I569" s="23" t="s">
        <v>235</v>
      </c>
      <c r="J569" s="23" t="s">
        <v>284</v>
      </c>
      <c r="K569" s="23" t="s">
        <v>193</v>
      </c>
      <c r="L569" s="58">
        <v>43385.331250000003</v>
      </c>
      <c r="M569" s="58">
        <v>43385.336805555555</v>
      </c>
      <c r="N569" s="58">
        <v>43385.587500000001</v>
      </c>
      <c r="O569" s="58"/>
      <c r="P569" s="59"/>
      <c r="Q569" s="23" t="s">
        <v>151</v>
      </c>
      <c r="R569" s="38"/>
      <c r="S569" s="38" t="s">
        <v>0</v>
      </c>
      <c r="T569" s="38"/>
      <c r="U569" s="59"/>
      <c r="V569" s="59"/>
      <c r="W569" s="59"/>
      <c r="X569" s="11">
        <f t="shared" ref="X569:X570" si="45">(W569-U569)*24</f>
        <v>0</v>
      </c>
      <c r="Y569" s="11">
        <f t="shared" ref="Y569:Y570" si="46">(V569-U569)*24</f>
        <v>0</v>
      </c>
      <c r="Z569" s="38"/>
      <c r="AA569" s="38"/>
      <c r="AB569" s="38" t="s">
        <v>184</v>
      </c>
      <c r="AC569" s="145" t="str">
        <f>VLOOKUP(H569, '[1]Technical Component'!$B$2:$C$217, 2, FALSE)</f>
        <v>Yes</v>
      </c>
      <c r="AD569" s="45" t="s">
        <v>1014</v>
      </c>
      <c r="AE569" s="38" t="s">
        <v>0</v>
      </c>
      <c r="AF569" s="38"/>
      <c r="AG569" s="38"/>
    </row>
    <row r="570" spans="1:33" ht="45">
      <c r="A570" s="122" t="s">
        <v>1991</v>
      </c>
      <c r="B570" s="20" t="s">
        <v>1992</v>
      </c>
      <c r="C570" s="20" t="s">
        <v>60</v>
      </c>
      <c r="D570" s="20" t="s">
        <v>1993</v>
      </c>
      <c r="E570" s="2" t="s">
        <v>246</v>
      </c>
      <c r="F570" s="20" t="s">
        <v>351</v>
      </c>
      <c r="G570" s="45" t="s">
        <v>991</v>
      </c>
      <c r="H570" s="144" t="str">
        <f t="shared" si="28"/>
        <v>Quotespeed Application Service</v>
      </c>
      <c r="I570" s="20" t="s">
        <v>1994</v>
      </c>
      <c r="J570" s="20" t="s">
        <v>809</v>
      </c>
      <c r="K570" s="20" t="s">
        <v>193</v>
      </c>
      <c r="L570" s="54"/>
      <c r="M570" s="54">
        <v>43388.713194444441</v>
      </c>
      <c r="N570" s="54">
        <v>43388.820833333331</v>
      </c>
      <c r="O570" s="64">
        <v>43388.820833333331</v>
      </c>
      <c r="P570" s="64">
        <v>43391.412499999999</v>
      </c>
      <c r="Q570" s="21" t="s">
        <v>71</v>
      </c>
      <c r="R570" s="33" t="s">
        <v>26</v>
      </c>
      <c r="S570" s="20" t="s">
        <v>0</v>
      </c>
      <c r="T570" s="20" t="s">
        <v>12</v>
      </c>
      <c r="U570" s="54">
        <v>43388.700694444444</v>
      </c>
      <c r="V570" s="54">
        <v>43388.820833333331</v>
      </c>
      <c r="W570" s="54">
        <v>43388.708333333336</v>
      </c>
      <c r="X570" s="4">
        <f t="shared" si="45"/>
        <v>0.18333333340706304</v>
      </c>
      <c r="Y570" s="4">
        <f t="shared" si="46"/>
        <v>2.8833333333022892</v>
      </c>
      <c r="Z570" s="25" t="s">
        <v>1995</v>
      </c>
      <c r="AA570" s="25" t="s">
        <v>969</v>
      </c>
      <c r="AB570" s="25" t="s">
        <v>0</v>
      </c>
      <c r="AC570" s="145" t="str">
        <f>VLOOKUP(H570, '[1]Technical Component'!$B$2:$C$217, 2, FALSE)</f>
        <v>Yes</v>
      </c>
      <c r="AD570" s="114" t="s">
        <v>1742</v>
      </c>
      <c r="AE570" s="21" t="s">
        <v>184</v>
      </c>
      <c r="AF570" s="25"/>
      <c r="AG570" s="25"/>
    </row>
    <row r="571" spans="1:33" ht="45">
      <c r="A571" s="122" t="s">
        <v>1996</v>
      </c>
      <c r="B571" s="20" t="s">
        <v>1997</v>
      </c>
      <c r="C571" s="20" t="s">
        <v>60</v>
      </c>
      <c r="D571" s="20" t="s">
        <v>1998</v>
      </c>
      <c r="E571" s="2" t="s">
        <v>246</v>
      </c>
      <c r="F571" s="20" t="s">
        <v>332</v>
      </c>
      <c r="G571" s="45" t="s">
        <v>1214</v>
      </c>
      <c r="H571" s="144" t="str">
        <f t="shared" si="28"/>
        <v>JIRA</v>
      </c>
      <c r="I571" s="20" t="s">
        <v>1416</v>
      </c>
      <c r="J571" s="20" t="s">
        <v>235</v>
      </c>
      <c r="K571" s="20" t="s">
        <v>193</v>
      </c>
      <c r="L571" s="54">
        <v>43391.335416666669</v>
      </c>
      <c r="M571" s="54">
        <v>43391.456944444442</v>
      </c>
      <c r="N571" s="54">
        <v>43391.459027777775</v>
      </c>
      <c r="O571" s="54"/>
      <c r="P571" s="55"/>
      <c r="Q571" s="20" t="s">
        <v>201</v>
      </c>
      <c r="R571" s="26"/>
      <c r="S571" s="20" t="s">
        <v>0</v>
      </c>
      <c r="T571" s="25"/>
      <c r="U571" s="57"/>
      <c r="V571" s="57"/>
      <c r="W571" s="57"/>
      <c r="X571" s="4"/>
      <c r="Y571" s="4"/>
      <c r="Z571" s="25"/>
      <c r="AA571" s="25"/>
      <c r="AB571" s="21" t="s">
        <v>184</v>
      </c>
      <c r="AC571" s="145" t="e">
        <f>VLOOKUP(H571, '[1]Technical Component'!$B$2:$C$217, 2, FALSE)</f>
        <v>#N/A</v>
      </c>
      <c r="AD571" s="45" t="s">
        <v>1416</v>
      </c>
      <c r="AE571" s="21" t="s">
        <v>184</v>
      </c>
      <c r="AF571" s="25"/>
      <c r="AG571" s="25"/>
    </row>
    <row r="572" spans="1:33" ht="30">
      <c r="A572" s="122" t="s">
        <v>1999</v>
      </c>
      <c r="B572" s="20" t="s">
        <v>2000</v>
      </c>
      <c r="C572" s="20" t="s">
        <v>60</v>
      </c>
      <c r="D572" s="20" t="s">
        <v>2001</v>
      </c>
      <c r="E572" s="2" t="s">
        <v>246</v>
      </c>
      <c r="F572" s="20" t="s">
        <v>2002</v>
      </c>
      <c r="G572" s="45" t="s">
        <v>2003</v>
      </c>
      <c r="H572" s="144" t="str">
        <f t="shared" si="28"/>
        <v>Incoming - Feed Infra</v>
      </c>
      <c r="I572" s="20" t="s">
        <v>294</v>
      </c>
      <c r="J572" s="20" t="s">
        <v>294</v>
      </c>
      <c r="K572" s="20" t="s">
        <v>193</v>
      </c>
      <c r="L572" s="54">
        <v>43390.679166666669</v>
      </c>
      <c r="M572" s="54">
        <v>43391.637499999997</v>
      </c>
      <c r="N572" s="54">
        <v>43391.637499999997</v>
      </c>
      <c r="O572" s="54"/>
      <c r="P572" s="55"/>
      <c r="Q572" s="20" t="s">
        <v>112</v>
      </c>
      <c r="R572" s="22"/>
      <c r="S572" s="20" t="s">
        <v>0</v>
      </c>
      <c r="T572" s="25"/>
      <c r="U572" s="57"/>
      <c r="V572" s="57"/>
      <c r="W572" s="57"/>
      <c r="X572" s="4"/>
      <c r="Y572" s="4"/>
      <c r="Z572" s="25"/>
      <c r="AA572" s="25"/>
      <c r="AB572" s="21" t="s">
        <v>184</v>
      </c>
      <c r="AC572" s="145" t="e">
        <f>VLOOKUP(H572, '[1]Technical Component'!$B$2:$C$217, 2, FALSE)</f>
        <v>#N/A</v>
      </c>
      <c r="AD572" s="45"/>
      <c r="AE572" s="21" t="s">
        <v>184</v>
      </c>
      <c r="AF572" s="25"/>
      <c r="AG572" s="25"/>
    </row>
    <row r="573" spans="1:33" ht="45">
      <c r="A573" s="135" t="s">
        <v>2004</v>
      </c>
      <c r="B573" s="45" t="s">
        <v>2005</v>
      </c>
      <c r="C573" s="20" t="s">
        <v>60</v>
      </c>
      <c r="D573" s="45" t="s">
        <v>2006</v>
      </c>
      <c r="E573" s="86" t="s">
        <v>62</v>
      </c>
      <c r="F573" s="45" t="s">
        <v>623</v>
      </c>
      <c r="G573" s="45" t="s">
        <v>1556</v>
      </c>
      <c r="H573" s="144" t="str">
        <f t="shared" si="28"/>
        <v>DatAnalysis Premium Website/Portal</v>
      </c>
      <c r="I573" s="45" t="s">
        <v>70</v>
      </c>
      <c r="J573" s="45" t="s">
        <v>70</v>
      </c>
      <c r="K573" s="45" t="s">
        <v>193</v>
      </c>
      <c r="L573" s="87">
        <v>43390.951388888891</v>
      </c>
      <c r="M573" s="87">
        <v>43392.061805555553</v>
      </c>
      <c r="N573" s="87">
        <v>43392.061805555553</v>
      </c>
      <c r="O573" s="87"/>
      <c r="P573" s="87"/>
      <c r="Q573" s="45" t="s">
        <v>112</v>
      </c>
      <c r="R573" s="45"/>
      <c r="S573" s="45" t="s">
        <v>184</v>
      </c>
      <c r="T573" s="45"/>
      <c r="U573" s="87"/>
      <c r="V573" s="70"/>
      <c r="W573" s="87"/>
      <c r="Z573" s="45"/>
      <c r="AA573" s="45"/>
      <c r="AB573" s="45"/>
      <c r="AC573" s="145" t="e">
        <f>VLOOKUP(H573, '[1]Technical Component'!$B$2:$C$217, 2, FALSE)</f>
        <v>#N/A</v>
      </c>
      <c r="AD573" s="45"/>
      <c r="AE573" s="21" t="s">
        <v>184</v>
      </c>
      <c r="AF573" s="25"/>
      <c r="AG573" s="25"/>
    </row>
    <row r="574" spans="1:33" ht="30">
      <c r="A574" s="122" t="s">
        <v>2007</v>
      </c>
      <c r="B574" s="20" t="s">
        <v>2008</v>
      </c>
      <c r="C574" s="20" t="s">
        <v>60</v>
      </c>
      <c r="D574" s="20" t="s">
        <v>2009</v>
      </c>
      <c r="E574" s="2" t="s">
        <v>246</v>
      </c>
      <c r="F574" s="20" t="s">
        <v>1823</v>
      </c>
      <c r="G574" s="45" t="s">
        <v>2010</v>
      </c>
      <c r="H574" s="144" t="str">
        <f t="shared" si="28"/>
        <v>XML Services</v>
      </c>
      <c r="I574" s="20" t="s">
        <v>294</v>
      </c>
      <c r="J574" s="20" t="s">
        <v>294</v>
      </c>
      <c r="K574" s="20"/>
      <c r="L574" s="54"/>
      <c r="M574" s="54">
        <v>43392.62222222222</v>
      </c>
      <c r="N574" s="54">
        <v>43392.62222222222</v>
      </c>
      <c r="O574" s="54"/>
      <c r="P574" s="55"/>
      <c r="Q574" s="20" t="s">
        <v>66</v>
      </c>
      <c r="R574" s="22"/>
      <c r="S574" s="20" t="s">
        <v>0</v>
      </c>
      <c r="T574" s="25"/>
      <c r="U574" s="57"/>
      <c r="V574" s="57"/>
      <c r="W574" s="57"/>
      <c r="X574" s="4"/>
      <c r="Y574" s="4"/>
      <c r="Z574" s="25"/>
      <c r="AA574" s="25"/>
      <c r="AB574" s="21" t="s">
        <v>184</v>
      </c>
      <c r="AC574" s="145" t="e">
        <f>VLOOKUP(H574, '[1]Technical Component'!$B$2:$C$217, 2, FALSE)</f>
        <v>#N/A</v>
      </c>
      <c r="AD574" s="45"/>
      <c r="AE574" s="21" t="s">
        <v>184</v>
      </c>
      <c r="AF574" s="25"/>
      <c r="AG574" s="25"/>
    </row>
    <row r="575" spans="1:33" ht="30">
      <c r="A575" s="122" t="s">
        <v>2011</v>
      </c>
      <c r="B575" s="20" t="s">
        <v>2012</v>
      </c>
      <c r="C575" s="20" t="s">
        <v>85</v>
      </c>
      <c r="D575" s="20" t="s">
        <v>2013</v>
      </c>
      <c r="E575" s="2" t="s">
        <v>62</v>
      </c>
      <c r="F575" s="20" t="s">
        <v>1823</v>
      </c>
      <c r="G575" s="45" t="s">
        <v>1824</v>
      </c>
      <c r="H575" s="144" t="str">
        <f t="shared" si="28"/>
        <v>Web Services</v>
      </c>
      <c r="I575" s="20" t="s">
        <v>2014</v>
      </c>
      <c r="J575" s="20" t="s">
        <v>809</v>
      </c>
      <c r="K575" s="20" t="s">
        <v>193</v>
      </c>
      <c r="L575" s="54"/>
      <c r="M575" s="54">
        <v>43395.464583333334</v>
      </c>
      <c r="N575" s="54">
        <v>43395.525000000001</v>
      </c>
      <c r="O575" s="54"/>
      <c r="P575" s="55"/>
      <c r="Q575" s="21" t="s">
        <v>133</v>
      </c>
      <c r="R575" s="22"/>
      <c r="S575" s="20" t="s">
        <v>0</v>
      </c>
      <c r="T575" s="25"/>
      <c r="U575" s="57"/>
      <c r="V575" s="57"/>
      <c r="W575" s="57"/>
      <c r="X575" s="4"/>
      <c r="Y575" s="4"/>
      <c r="Z575" s="25"/>
      <c r="AA575" s="25"/>
      <c r="AB575" s="21" t="s">
        <v>184</v>
      </c>
      <c r="AC575" s="145" t="e">
        <f>VLOOKUP(H575, '[1]Technical Component'!$B$2:$C$217, 2, FALSE)</f>
        <v>#N/A</v>
      </c>
      <c r="AD575" s="45" t="s">
        <v>2015</v>
      </c>
      <c r="AE575" s="21" t="s">
        <v>184</v>
      </c>
      <c r="AF575" s="25"/>
      <c r="AG575" s="25"/>
    </row>
    <row r="576" spans="1:33" s="35" customFormat="1" ht="30">
      <c r="A576" s="131" t="s">
        <v>2016</v>
      </c>
      <c r="B576" s="39" t="s">
        <v>2017</v>
      </c>
      <c r="C576" s="39" t="s">
        <v>60</v>
      </c>
      <c r="D576" s="39" t="s">
        <v>2018</v>
      </c>
      <c r="E576" s="33" t="s">
        <v>246</v>
      </c>
      <c r="F576" s="39" t="s">
        <v>1721</v>
      </c>
      <c r="G576" s="46" t="s">
        <v>2019</v>
      </c>
      <c r="H576" s="144" t="str">
        <f t="shared" si="28"/>
        <v>Object</v>
      </c>
      <c r="I576" s="39" t="s">
        <v>856</v>
      </c>
      <c r="J576" s="39" t="s">
        <v>809</v>
      </c>
      <c r="K576" s="39" t="s">
        <v>193</v>
      </c>
      <c r="L576" s="67">
        <v>43397.504861111112</v>
      </c>
      <c r="M576" s="67">
        <v>43397.52847222222</v>
      </c>
      <c r="N576" s="67">
        <v>43397.742361111108</v>
      </c>
      <c r="O576" s="67">
        <v>43397.742361111108</v>
      </c>
      <c r="P576" s="116">
        <v>43403.224305555559</v>
      </c>
      <c r="Q576" s="90" t="s">
        <v>133</v>
      </c>
      <c r="R576" s="33" t="s">
        <v>1546</v>
      </c>
      <c r="S576" s="39" t="s">
        <v>0</v>
      </c>
      <c r="T576" s="39" t="s">
        <v>15</v>
      </c>
      <c r="U576" s="67">
        <v>43397.504861111112</v>
      </c>
      <c r="V576" s="67">
        <v>43397.742361111108</v>
      </c>
      <c r="W576" s="67">
        <v>43397.523611111108</v>
      </c>
      <c r="X576" s="34">
        <f t="shared" ref="X576" si="47">(W576-U576)*24</f>
        <v>0.44999999989522621</v>
      </c>
      <c r="Y576" s="117">
        <f t="shared" ref="Y576" si="48">(V576-U576)*24</f>
        <v>5.6999999998952262</v>
      </c>
      <c r="Z576" s="49" t="s">
        <v>2020</v>
      </c>
      <c r="AA576" s="49" t="s">
        <v>969</v>
      </c>
      <c r="AB576" s="49" t="s">
        <v>0</v>
      </c>
      <c r="AC576" s="145" t="e">
        <f>VLOOKUP(H576, '[1]Technical Component'!$B$2:$C$217, 2, FALSE)</f>
        <v>#N/A</v>
      </c>
      <c r="AD576" s="118" t="s">
        <v>804</v>
      </c>
      <c r="AE576" s="90" t="s">
        <v>0</v>
      </c>
      <c r="AF576" s="49"/>
      <c r="AG576" s="49" t="s">
        <v>1952</v>
      </c>
    </row>
    <row r="577" spans="1:33" ht="45">
      <c r="A577" s="122" t="s">
        <v>2021</v>
      </c>
      <c r="B577" s="20" t="s">
        <v>2022</v>
      </c>
      <c r="C577" s="20" t="s">
        <v>60</v>
      </c>
      <c r="D577" s="20" t="s">
        <v>2023</v>
      </c>
      <c r="E577" s="2" t="s">
        <v>62</v>
      </c>
      <c r="F577" s="20" t="s">
        <v>2024</v>
      </c>
      <c r="G577" s="45" t="s">
        <v>2025</v>
      </c>
      <c r="H577" s="144" t="str">
        <f t="shared" si="28"/>
        <v>Globe</v>
      </c>
      <c r="I577" s="20" t="s">
        <v>1533</v>
      </c>
      <c r="J577" s="20" t="s">
        <v>481</v>
      </c>
      <c r="K577" s="20" t="s">
        <v>193</v>
      </c>
      <c r="L577" s="54"/>
      <c r="M577" s="54">
        <v>43397.705555555556</v>
      </c>
      <c r="N577" s="54">
        <v>43397.744444444441</v>
      </c>
      <c r="O577" s="54"/>
      <c r="P577" s="55"/>
      <c r="Q577" s="21" t="s">
        <v>133</v>
      </c>
      <c r="R577" s="22"/>
      <c r="S577" s="20" t="s">
        <v>0</v>
      </c>
      <c r="T577" s="25"/>
      <c r="U577" s="57"/>
      <c r="V577" s="57"/>
      <c r="W577" s="57"/>
      <c r="X577" s="4"/>
      <c r="Y577" s="4"/>
      <c r="Z577" s="25"/>
      <c r="AA577" s="25"/>
      <c r="AB577" s="21" t="s">
        <v>184</v>
      </c>
      <c r="AC577" s="145" t="e">
        <f>VLOOKUP(H577, '[1]Technical Component'!$B$2:$C$217, 2, FALSE)</f>
        <v>#N/A</v>
      </c>
      <c r="AD577" s="45" t="s">
        <v>2026</v>
      </c>
      <c r="AE577" s="21" t="s">
        <v>184</v>
      </c>
      <c r="AF577" s="25"/>
      <c r="AG577" s="25"/>
    </row>
    <row r="578" spans="1:33" ht="30">
      <c r="A578" s="122" t="s">
        <v>2027</v>
      </c>
      <c r="B578" s="20" t="s">
        <v>2028</v>
      </c>
      <c r="C578" s="20" t="s">
        <v>60</v>
      </c>
      <c r="D578" s="20" t="s">
        <v>2029</v>
      </c>
      <c r="E578" s="2" t="s">
        <v>246</v>
      </c>
      <c r="F578" s="20" t="s">
        <v>332</v>
      </c>
      <c r="G578" s="45" t="s">
        <v>1214</v>
      </c>
      <c r="H578" s="144" t="str">
        <f t="shared" si="28"/>
        <v>JIRA</v>
      </c>
      <c r="I578" s="20" t="s">
        <v>2030</v>
      </c>
      <c r="J578" s="20" t="s">
        <v>225</v>
      </c>
      <c r="K578" s="20" t="s">
        <v>193</v>
      </c>
      <c r="L578" s="54">
        <v>43398.132638888892</v>
      </c>
      <c r="M578" s="54">
        <v>43398.160416666666</v>
      </c>
      <c r="N578" s="54">
        <v>43398.181250000001</v>
      </c>
      <c r="O578" s="54"/>
      <c r="P578" s="55"/>
      <c r="Q578" s="21" t="s">
        <v>71</v>
      </c>
      <c r="R578" s="22"/>
      <c r="S578" s="20" t="s">
        <v>0</v>
      </c>
      <c r="T578" s="25"/>
      <c r="U578" s="57"/>
      <c r="V578" s="57"/>
      <c r="W578" s="57"/>
      <c r="X578" s="4"/>
      <c r="Y578" s="4"/>
      <c r="Z578" s="25"/>
      <c r="AA578" s="25"/>
      <c r="AB578" s="21" t="s">
        <v>184</v>
      </c>
      <c r="AC578" s="145" t="e">
        <f>VLOOKUP(H578, '[1]Technical Component'!$B$2:$C$217, 2, FALSE)</f>
        <v>#N/A</v>
      </c>
      <c r="AD578" s="45" t="s">
        <v>1416</v>
      </c>
      <c r="AE578" s="21" t="s">
        <v>0</v>
      </c>
      <c r="AF578" s="25"/>
      <c r="AG578" s="25"/>
    </row>
    <row r="579" spans="1:33" ht="60">
      <c r="A579" s="122" t="s">
        <v>2031</v>
      </c>
      <c r="B579" s="20" t="s">
        <v>2032</v>
      </c>
      <c r="C579" s="20" t="s">
        <v>60</v>
      </c>
      <c r="D579" s="20" t="s">
        <v>2033</v>
      </c>
      <c r="E579" s="2" t="s">
        <v>246</v>
      </c>
      <c r="F579" s="20" t="s">
        <v>2034</v>
      </c>
      <c r="G579" s="45" t="s">
        <v>2035</v>
      </c>
      <c r="H579" s="144" t="str">
        <f t="shared" ref="H579:H642" si="49">TRIM((RIGHT(G579,LEN(G579)-SEARCH("-",G579,SEARCH("-",G579)-1))))</f>
        <v>US) - SBT American Fund</v>
      </c>
      <c r="I579" s="20" t="s">
        <v>1780</v>
      </c>
      <c r="J579" s="20" t="s">
        <v>1613</v>
      </c>
      <c r="K579" s="20" t="s">
        <v>2036</v>
      </c>
      <c r="L579" s="54"/>
      <c r="M579" s="54">
        <v>43398.441666666666</v>
      </c>
      <c r="N579" s="54">
        <v>43398.586805555555</v>
      </c>
      <c r="O579" s="54">
        <v>43398.586805555555</v>
      </c>
      <c r="P579" s="55"/>
      <c r="Q579" s="21" t="s">
        <v>88</v>
      </c>
      <c r="R579" s="2"/>
      <c r="S579" s="20" t="s">
        <v>0</v>
      </c>
      <c r="T579" s="25"/>
      <c r="U579" s="57"/>
      <c r="V579" s="57"/>
      <c r="W579" s="57"/>
      <c r="X579" s="4"/>
      <c r="Y579" s="4"/>
      <c r="Z579" s="25"/>
      <c r="AA579" s="25"/>
      <c r="AB579" s="21" t="s">
        <v>184</v>
      </c>
      <c r="AC579" s="145" t="e">
        <f>VLOOKUP(H579, '[1]Technical Component'!$B$2:$C$217, 2, FALSE)</f>
        <v>#N/A</v>
      </c>
      <c r="AD579" s="45" t="s">
        <v>2037</v>
      </c>
      <c r="AE579" s="21" t="s">
        <v>184</v>
      </c>
      <c r="AF579" s="25"/>
      <c r="AG579" s="25"/>
    </row>
    <row r="580" spans="1:33" ht="45">
      <c r="A580" s="122" t="s">
        <v>2038</v>
      </c>
      <c r="B580" s="20" t="s">
        <v>2039</v>
      </c>
      <c r="C580" s="20" t="s">
        <v>60</v>
      </c>
      <c r="D580" s="20" t="s">
        <v>2040</v>
      </c>
      <c r="E580" s="2" t="s">
        <v>62</v>
      </c>
      <c r="F580" s="20" t="s">
        <v>623</v>
      </c>
      <c r="G580" s="45" t="s">
        <v>1556</v>
      </c>
      <c r="H580" s="144" t="str">
        <f t="shared" si="49"/>
        <v>DatAnalysis Premium Website/Portal</v>
      </c>
      <c r="I580" s="20" t="s">
        <v>70</v>
      </c>
      <c r="J580" s="20" t="s">
        <v>70</v>
      </c>
      <c r="K580" s="20" t="s">
        <v>193</v>
      </c>
      <c r="L580" s="54">
        <v>43396.704861111109</v>
      </c>
      <c r="M580" s="54">
        <v>43398.98541666667</v>
      </c>
      <c r="N580" s="54">
        <v>43398.986111111109</v>
      </c>
      <c r="O580" s="55"/>
      <c r="P580" s="55"/>
      <c r="Q580" s="20" t="s">
        <v>88</v>
      </c>
      <c r="R580" s="20"/>
      <c r="S580" s="20" t="s">
        <v>184</v>
      </c>
      <c r="T580" s="25"/>
      <c r="U580" s="57"/>
      <c r="V580" s="57"/>
      <c r="W580" s="57"/>
      <c r="X580" s="4"/>
      <c r="Y580" s="4"/>
      <c r="Z580" s="25"/>
      <c r="AA580" s="25"/>
      <c r="AB580" s="25"/>
      <c r="AC580" s="145" t="e">
        <f>VLOOKUP(H580, '[1]Technical Component'!$B$2:$C$217, 2, FALSE)</f>
        <v>#N/A</v>
      </c>
      <c r="AD580" s="45"/>
      <c r="AE580" s="21" t="s">
        <v>184</v>
      </c>
      <c r="AF580" s="25"/>
      <c r="AG580" s="25"/>
    </row>
    <row r="581" spans="1:33" ht="45">
      <c r="A581" s="122" t="s">
        <v>2041</v>
      </c>
      <c r="B581" s="20" t="s">
        <v>2042</v>
      </c>
      <c r="C581" s="20" t="s">
        <v>60</v>
      </c>
      <c r="D581" s="20" t="s">
        <v>2043</v>
      </c>
      <c r="E581" s="2" t="s">
        <v>62</v>
      </c>
      <c r="F581" s="20" t="s">
        <v>623</v>
      </c>
      <c r="G581" s="45" t="s">
        <v>1556</v>
      </c>
      <c r="H581" s="144" t="str">
        <f t="shared" si="49"/>
        <v>DatAnalysis Premium Website/Portal</v>
      </c>
      <c r="I581" s="20" t="s">
        <v>70</v>
      </c>
      <c r="J581" s="20" t="s">
        <v>70</v>
      </c>
      <c r="K581" s="20"/>
      <c r="L581" s="54">
        <v>43396.704861111109</v>
      </c>
      <c r="M581" s="54">
        <v>43398.991666666669</v>
      </c>
      <c r="N581" s="54">
        <v>43398.992361111108</v>
      </c>
      <c r="O581" s="55"/>
      <c r="P581" s="55"/>
      <c r="Q581" s="20" t="s">
        <v>136</v>
      </c>
      <c r="R581" s="20"/>
      <c r="S581" s="20" t="s">
        <v>184</v>
      </c>
      <c r="T581" s="25"/>
      <c r="U581" s="57"/>
      <c r="V581" s="57"/>
      <c r="W581" s="57"/>
      <c r="X581" s="4"/>
      <c r="Y581" s="4"/>
      <c r="Z581" s="25"/>
      <c r="AA581" s="25"/>
      <c r="AB581" s="25"/>
      <c r="AC581" s="145" t="e">
        <f>VLOOKUP(H581, '[1]Technical Component'!$B$2:$C$217, 2, FALSE)</f>
        <v>#N/A</v>
      </c>
      <c r="AD581" s="45"/>
      <c r="AE581" s="21" t="s">
        <v>184</v>
      </c>
      <c r="AF581" s="25"/>
      <c r="AG581" s="25"/>
    </row>
    <row r="582" spans="1:33" ht="45">
      <c r="A582" s="122" t="s">
        <v>2044</v>
      </c>
      <c r="B582" s="20" t="s">
        <v>2045</v>
      </c>
      <c r="C582" s="20" t="s">
        <v>60</v>
      </c>
      <c r="D582" s="20" t="s">
        <v>2046</v>
      </c>
      <c r="E582" s="2" t="s">
        <v>62</v>
      </c>
      <c r="F582" s="20" t="s">
        <v>518</v>
      </c>
      <c r="G582" s="45" t="s">
        <v>2047</v>
      </c>
      <c r="H582" s="144" t="str">
        <f t="shared" si="49"/>
        <v>GFR Database(s)</v>
      </c>
      <c r="I582" s="20" t="s">
        <v>70</v>
      </c>
      <c r="J582" s="20" t="s">
        <v>70</v>
      </c>
      <c r="K582" s="20" t="s">
        <v>193</v>
      </c>
      <c r="L582" s="54">
        <v>43397.717361111114</v>
      </c>
      <c r="M582" s="54">
        <v>43399.018750000003</v>
      </c>
      <c r="N582" s="54">
        <v>43399.018750000003</v>
      </c>
      <c r="O582" s="55"/>
      <c r="P582" s="55"/>
      <c r="Q582" s="20" t="s">
        <v>123</v>
      </c>
      <c r="R582" s="20"/>
      <c r="S582" s="20" t="s">
        <v>184</v>
      </c>
      <c r="T582" s="25"/>
      <c r="U582" s="57"/>
      <c r="V582" s="57"/>
      <c r="W582" s="57"/>
      <c r="X582" s="4"/>
      <c r="Y582" s="4"/>
      <c r="Z582" s="25"/>
      <c r="AA582" s="25"/>
      <c r="AB582" s="25"/>
      <c r="AC582" s="145" t="e">
        <f>VLOOKUP(H582, '[1]Technical Component'!$B$2:$C$217, 2, FALSE)</f>
        <v>#N/A</v>
      </c>
      <c r="AD582" s="45"/>
      <c r="AE582" s="21" t="s">
        <v>184</v>
      </c>
      <c r="AF582" s="25"/>
      <c r="AG582" s="25"/>
    </row>
    <row r="583" spans="1:33" ht="30">
      <c r="A583" s="122" t="s">
        <v>2048</v>
      </c>
      <c r="B583" s="20" t="s">
        <v>2049</v>
      </c>
      <c r="C583" s="20" t="s">
        <v>60</v>
      </c>
      <c r="D583" s="20" t="s">
        <v>2050</v>
      </c>
      <c r="E583" s="2" t="s">
        <v>62</v>
      </c>
      <c r="F583" s="20" t="s">
        <v>19</v>
      </c>
      <c r="G583" s="45" t="s">
        <v>1078</v>
      </c>
      <c r="H583" s="144" t="str">
        <f t="shared" si="49"/>
        <v>Data API V2</v>
      </c>
      <c r="I583" s="20" t="s">
        <v>2051</v>
      </c>
      <c r="J583" s="20" t="s">
        <v>645</v>
      </c>
      <c r="K583" s="20" t="s">
        <v>193</v>
      </c>
      <c r="L583" s="54">
        <v>43404.549305555556</v>
      </c>
      <c r="M583" s="54">
        <v>43404.671527777777</v>
      </c>
      <c r="N583" s="54">
        <v>43404.897916666669</v>
      </c>
      <c r="O583" s="55"/>
      <c r="P583" s="55"/>
      <c r="Q583" s="20" t="s">
        <v>133</v>
      </c>
      <c r="R583" s="20"/>
      <c r="S583" s="20" t="s">
        <v>0</v>
      </c>
      <c r="T583" s="25"/>
      <c r="U583" s="57"/>
      <c r="V583" s="57"/>
      <c r="W583" s="57"/>
      <c r="X583" s="4"/>
      <c r="Y583" s="4"/>
      <c r="Z583" s="25"/>
      <c r="AA583" s="25"/>
      <c r="AB583" s="21" t="s">
        <v>184</v>
      </c>
      <c r="AC583" s="145" t="str">
        <f>VLOOKUP(H583, '[1]Technical Component'!$B$2:$C$217, 2, FALSE)</f>
        <v>Yes</v>
      </c>
      <c r="AD583" s="45" t="s">
        <v>578</v>
      </c>
      <c r="AE583" s="21" t="s">
        <v>184</v>
      </c>
      <c r="AF583" s="25"/>
      <c r="AG583" s="25"/>
    </row>
    <row r="584" spans="1:33" ht="30">
      <c r="A584" s="122" t="s">
        <v>2052</v>
      </c>
      <c r="B584" s="20" t="s">
        <v>2053</v>
      </c>
      <c r="C584" s="20" t="s">
        <v>60</v>
      </c>
      <c r="D584" s="20" t="s">
        <v>2054</v>
      </c>
      <c r="E584" s="2" t="s">
        <v>246</v>
      </c>
      <c r="F584" s="20" t="s">
        <v>233</v>
      </c>
      <c r="G584" s="45" t="s">
        <v>2055</v>
      </c>
      <c r="H584" s="144" t="str">
        <f t="shared" si="49"/>
        <v>WAN Optimisation</v>
      </c>
      <c r="I584" s="20" t="s">
        <v>318</v>
      </c>
      <c r="J584" s="20" t="s">
        <v>2056</v>
      </c>
      <c r="K584" s="20" t="s">
        <v>193</v>
      </c>
      <c r="L584" s="54">
        <v>43404.588888888888</v>
      </c>
      <c r="M584" s="54">
        <v>43405.19027777778</v>
      </c>
      <c r="N584" s="54">
        <v>43405.217361111114</v>
      </c>
      <c r="O584" s="55"/>
      <c r="P584" s="55"/>
      <c r="Q584" s="20" t="s">
        <v>116</v>
      </c>
      <c r="R584" s="20"/>
      <c r="S584" s="20" t="s">
        <v>0</v>
      </c>
      <c r="T584" s="25"/>
      <c r="U584" s="57"/>
      <c r="V584" s="57"/>
      <c r="W584" s="57"/>
      <c r="X584" s="4"/>
      <c r="Y584" s="4"/>
      <c r="Z584" s="25"/>
      <c r="AA584" s="25"/>
      <c r="AB584" s="21" t="s">
        <v>184</v>
      </c>
      <c r="AC584" s="145" t="str">
        <f>VLOOKUP(H584, '[1]Technical Component'!$B$2:$C$217, 2, FALSE)</f>
        <v>Yes</v>
      </c>
      <c r="AD584" s="45" t="s">
        <v>2057</v>
      </c>
      <c r="AE584" s="21" t="s">
        <v>0</v>
      </c>
      <c r="AF584" s="25"/>
      <c r="AG584" s="25"/>
    </row>
    <row r="585" spans="1:33" ht="45">
      <c r="A585" s="122" t="s">
        <v>2058</v>
      </c>
      <c r="B585" s="20" t="s">
        <v>2059</v>
      </c>
      <c r="C585" s="20" t="s">
        <v>60</v>
      </c>
      <c r="D585" s="20" t="s">
        <v>2060</v>
      </c>
      <c r="E585" s="2" t="s">
        <v>246</v>
      </c>
      <c r="F585" s="20" t="s">
        <v>1851</v>
      </c>
      <c r="G585" s="45" t="s">
        <v>1468</v>
      </c>
      <c r="H585" s="144" t="str">
        <f t="shared" si="49"/>
        <v>Equity &amp; Fund Data</v>
      </c>
      <c r="I585" s="20" t="s">
        <v>70</v>
      </c>
      <c r="J585" s="20" t="s">
        <v>70</v>
      </c>
      <c r="K585" s="20" t="s">
        <v>2061</v>
      </c>
      <c r="L585" s="54">
        <v>43401.734027777777</v>
      </c>
      <c r="M585" s="54">
        <v>43406.073611111111</v>
      </c>
      <c r="N585" s="54">
        <v>43406.073611111111</v>
      </c>
      <c r="O585" s="55"/>
      <c r="P585" s="55"/>
      <c r="Q585" s="20" t="s">
        <v>112</v>
      </c>
      <c r="R585" s="20"/>
      <c r="S585" s="20" t="s">
        <v>184</v>
      </c>
      <c r="T585" s="25"/>
      <c r="U585" s="57"/>
      <c r="V585" s="57"/>
      <c r="W585" s="57"/>
      <c r="X585" s="4"/>
      <c r="Y585" s="4"/>
      <c r="Z585" s="25"/>
      <c r="AA585" s="25"/>
      <c r="AB585" s="25"/>
      <c r="AC585" s="145" t="e">
        <f>VLOOKUP(H585, '[1]Technical Component'!$B$2:$C$217, 2, FALSE)</f>
        <v>#N/A</v>
      </c>
      <c r="AD585" s="45"/>
      <c r="AE585" s="21" t="s">
        <v>184</v>
      </c>
      <c r="AF585" s="25"/>
      <c r="AG585" s="25"/>
    </row>
    <row r="586" spans="1:33" ht="30">
      <c r="A586" s="122" t="s">
        <v>2062</v>
      </c>
      <c r="B586" s="20" t="s">
        <v>2063</v>
      </c>
      <c r="C586" s="20" t="s">
        <v>60</v>
      </c>
      <c r="D586" s="20" t="s">
        <v>2064</v>
      </c>
      <c r="E586" s="2" t="s">
        <v>246</v>
      </c>
      <c r="F586" s="20" t="s">
        <v>1851</v>
      </c>
      <c r="G586" s="45" t="s">
        <v>1468</v>
      </c>
      <c r="H586" s="144" t="str">
        <f t="shared" si="49"/>
        <v>Equity &amp; Fund Data</v>
      </c>
      <c r="I586" s="20" t="s">
        <v>70</v>
      </c>
      <c r="J586" s="20" t="s">
        <v>70</v>
      </c>
      <c r="K586" s="20" t="s">
        <v>193</v>
      </c>
      <c r="L586" s="54">
        <v>43415.041666666664</v>
      </c>
      <c r="M586" s="54">
        <v>43406.078472222223</v>
      </c>
      <c r="N586" s="54">
        <v>43406.078472222223</v>
      </c>
      <c r="O586" s="55"/>
      <c r="P586" s="55"/>
      <c r="Q586" s="20" t="s">
        <v>133</v>
      </c>
      <c r="R586" s="20"/>
      <c r="S586" s="20" t="s">
        <v>184</v>
      </c>
      <c r="T586" s="25"/>
      <c r="U586" s="57"/>
      <c r="V586" s="57"/>
      <c r="W586" s="57"/>
      <c r="X586" s="4"/>
      <c r="Y586" s="4"/>
      <c r="Z586" s="25"/>
      <c r="AA586" s="25"/>
      <c r="AB586" s="25"/>
      <c r="AC586" s="145" t="e">
        <f>VLOOKUP(H586, '[1]Technical Component'!$B$2:$C$217, 2, FALSE)</f>
        <v>#N/A</v>
      </c>
      <c r="AD586" s="45"/>
      <c r="AE586" s="21" t="s">
        <v>184</v>
      </c>
      <c r="AF586" s="25"/>
      <c r="AG586" s="25"/>
    </row>
    <row r="587" spans="1:33" ht="45">
      <c r="A587" s="122" t="s">
        <v>2065</v>
      </c>
      <c r="B587" s="20" t="s">
        <v>2066</v>
      </c>
      <c r="C587" s="20" t="s">
        <v>60</v>
      </c>
      <c r="D587" s="20" t="s">
        <v>2067</v>
      </c>
      <c r="E587" s="2" t="s">
        <v>246</v>
      </c>
      <c r="F587" s="20" t="s">
        <v>233</v>
      </c>
      <c r="G587" s="45" t="s">
        <v>1029</v>
      </c>
      <c r="H587" s="144" t="str">
        <f t="shared" si="49"/>
        <v>WAN</v>
      </c>
      <c r="I587" s="20" t="s">
        <v>1119</v>
      </c>
      <c r="J587" s="20" t="s">
        <v>303</v>
      </c>
      <c r="K587" s="20" t="s">
        <v>193</v>
      </c>
      <c r="L587" s="54"/>
      <c r="M587" s="54">
        <v>43410.461805555555</v>
      </c>
      <c r="N587" s="54">
        <v>43410.468055555553</v>
      </c>
      <c r="O587" s="55"/>
      <c r="P587" s="55"/>
      <c r="Q587" s="20" t="s">
        <v>151</v>
      </c>
      <c r="R587" s="20"/>
      <c r="S587" s="20" t="s">
        <v>0</v>
      </c>
      <c r="T587" s="25"/>
      <c r="U587" s="57"/>
      <c r="V587" s="57"/>
      <c r="W587" s="57"/>
      <c r="X587" s="4"/>
      <c r="Y587" s="4"/>
      <c r="Z587" s="25"/>
      <c r="AA587" s="25"/>
      <c r="AB587" s="21" t="s">
        <v>184</v>
      </c>
      <c r="AC587" s="145" t="str">
        <f>VLOOKUP(H587, '[1]Technical Component'!$B$2:$C$217, 2, FALSE)</f>
        <v>Yes</v>
      </c>
      <c r="AD587" s="45" t="s">
        <v>1014</v>
      </c>
      <c r="AE587" s="21" t="s">
        <v>0</v>
      </c>
      <c r="AF587" s="25"/>
      <c r="AG587" s="25"/>
    </row>
    <row r="588" spans="1:33" ht="45">
      <c r="A588" s="136" t="s">
        <v>2068</v>
      </c>
      <c r="B588" s="43" t="s">
        <v>2069</v>
      </c>
      <c r="C588" s="43" t="s">
        <v>60</v>
      </c>
      <c r="D588" s="43" t="s">
        <v>2023</v>
      </c>
      <c r="E588" s="17" t="s">
        <v>246</v>
      </c>
      <c r="F588" s="43" t="s">
        <v>2024</v>
      </c>
      <c r="G588" s="45" t="s">
        <v>2025</v>
      </c>
      <c r="H588" s="144" t="str">
        <f t="shared" si="49"/>
        <v>Globe</v>
      </c>
      <c r="I588" s="43" t="s">
        <v>2026</v>
      </c>
      <c r="J588" s="43" t="s">
        <v>303</v>
      </c>
      <c r="K588" s="43" t="s">
        <v>193</v>
      </c>
      <c r="L588" s="65"/>
      <c r="M588" s="65">
        <v>43410.637499999997</v>
      </c>
      <c r="N588" s="65">
        <v>43410.695833333331</v>
      </c>
      <c r="O588" s="66"/>
      <c r="P588" s="66"/>
      <c r="Q588" s="27" t="s">
        <v>133</v>
      </c>
      <c r="R588" s="29"/>
      <c r="S588" s="43" t="s">
        <v>0</v>
      </c>
      <c r="T588" s="44"/>
      <c r="U588" s="81"/>
      <c r="V588" s="81"/>
      <c r="W588" s="81"/>
      <c r="X588" s="18"/>
      <c r="Y588" s="18"/>
      <c r="Z588" s="44"/>
      <c r="AA588" s="44"/>
      <c r="AB588" s="50" t="s">
        <v>184</v>
      </c>
      <c r="AC588" s="145" t="e">
        <f>VLOOKUP(H588, '[1]Technical Component'!$B$2:$C$217, 2, FALSE)</f>
        <v>#N/A</v>
      </c>
      <c r="AD588" s="45" t="s">
        <v>2026</v>
      </c>
      <c r="AE588" s="50" t="s">
        <v>184</v>
      </c>
      <c r="AF588" s="44"/>
      <c r="AG588" s="44"/>
    </row>
    <row r="589" spans="1:33" ht="30">
      <c r="A589" s="135" t="s">
        <v>2070</v>
      </c>
      <c r="B589" s="45" t="s">
        <v>2071</v>
      </c>
      <c r="C589" s="43" t="s">
        <v>60</v>
      </c>
      <c r="D589" s="45" t="s">
        <v>2072</v>
      </c>
      <c r="E589" s="86" t="s">
        <v>62</v>
      </c>
      <c r="F589" s="45" t="s">
        <v>1823</v>
      </c>
      <c r="G589" s="45" t="s">
        <v>2073</v>
      </c>
      <c r="H589" s="144" t="str">
        <f t="shared" si="49"/>
        <v>Disnat - Feed</v>
      </c>
      <c r="I589" s="45" t="s">
        <v>294</v>
      </c>
      <c r="J589" s="45" t="s">
        <v>294</v>
      </c>
      <c r="K589" s="45" t="s">
        <v>193</v>
      </c>
      <c r="L589" s="87"/>
      <c r="M589" s="87">
        <v>43413.576388888891</v>
      </c>
      <c r="N589" s="87">
        <v>43413.576388888891</v>
      </c>
      <c r="O589" s="87"/>
      <c r="P589" s="87"/>
      <c r="Q589" s="45" t="s">
        <v>112</v>
      </c>
      <c r="R589" s="45"/>
      <c r="S589" s="45" t="s">
        <v>0</v>
      </c>
      <c r="T589" s="111"/>
      <c r="U589" s="54"/>
      <c r="V589" s="57"/>
      <c r="W589" s="54"/>
      <c r="X589" s="4"/>
      <c r="Y589" s="4"/>
      <c r="Z589" s="20"/>
      <c r="AA589" s="20"/>
      <c r="AB589" s="20"/>
      <c r="AC589" s="145" t="e">
        <f>VLOOKUP(H589, '[1]Technical Component'!$B$2:$C$217, 2, FALSE)</f>
        <v>#N/A</v>
      </c>
      <c r="AD589" s="112"/>
      <c r="AE589" s="21" t="s">
        <v>184</v>
      </c>
      <c r="AF589" s="25"/>
      <c r="AG589" s="25"/>
    </row>
    <row r="590" spans="1:33" ht="45">
      <c r="A590" s="122" t="s">
        <v>2074</v>
      </c>
      <c r="B590" s="20" t="s">
        <v>2075</v>
      </c>
      <c r="C590" s="20" t="s">
        <v>60</v>
      </c>
      <c r="D590" s="20" t="s">
        <v>2076</v>
      </c>
      <c r="E590" s="2" t="s">
        <v>246</v>
      </c>
      <c r="F590" s="20" t="s">
        <v>2077</v>
      </c>
      <c r="G590" s="45" t="s">
        <v>1078</v>
      </c>
      <c r="H590" s="144" t="str">
        <f t="shared" si="49"/>
        <v>Data API V2</v>
      </c>
      <c r="I590" s="20" t="s">
        <v>70</v>
      </c>
      <c r="J590" s="20" t="s">
        <v>70</v>
      </c>
      <c r="K590" s="20" t="s">
        <v>1760</v>
      </c>
      <c r="L590" s="54">
        <v>43408.756944444445</v>
      </c>
      <c r="M590" s="54">
        <v>43415.662499999999</v>
      </c>
      <c r="N590" s="54">
        <v>43415.662499999999</v>
      </c>
      <c r="O590" s="55"/>
      <c r="P590" s="55"/>
      <c r="Q590" s="20" t="s">
        <v>123</v>
      </c>
      <c r="R590" s="20"/>
      <c r="S590" s="20" t="s">
        <v>184</v>
      </c>
      <c r="T590" s="25"/>
      <c r="U590" s="57"/>
      <c r="V590" s="57"/>
      <c r="W590" s="57"/>
      <c r="X590" s="4"/>
      <c r="Y590" s="4"/>
      <c r="Z590" s="25"/>
      <c r="AA590" s="25"/>
      <c r="AB590" s="25"/>
      <c r="AC590" s="145" t="str">
        <f>VLOOKUP(H590, '[1]Technical Component'!$B$2:$C$217, 2, FALSE)</f>
        <v>Yes</v>
      </c>
      <c r="AD590" s="45"/>
      <c r="AE590" s="21" t="s">
        <v>184</v>
      </c>
      <c r="AF590" s="25"/>
      <c r="AG590" s="25"/>
    </row>
    <row r="591" spans="1:33" ht="45">
      <c r="A591" s="122" t="s">
        <v>2078</v>
      </c>
      <c r="B591" s="20" t="s">
        <v>2079</v>
      </c>
      <c r="C591" s="20" t="s">
        <v>60</v>
      </c>
      <c r="D591" s="20" t="s">
        <v>2080</v>
      </c>
      <c r="E591" s="2" t="s">
        <v>246</v>
      </c>
      <c r="F591" s="20" t="s">
        <v>69</v>
      </c>
      <c r="G591" s="45" t="s">
        <v>2081</v>
      </c>
      <c r="H591" s="144" t="str">
        <f t="shared" si="49"/>
        <v>Legacy Data Feeds</v>
      </c>
      <c r="I591" s="20" t="s">
        <v>70</v>
      </c>
      <c r="J591" s="20" t="s">
        <v>70</v>
      </c>
      <c r="K591" s="20" t="s">
        <v>519</v>
      </c>
      <c r="L591" s="54">
        <v>43411.036805555559</v>
      </c>
      <c r="M591" s="54">
        <v>43415.685416666667</v>
      </c>
      <c r="N591" s="54">
        <v>43415.686111111114</v>
      </c>
      <c r="O591" s="55"/>
      <c r="P591" s="55"/>
      <c r="Q591" s="20" t="s">
        <v>71</v>
      </c>
      <c r="R591" s="20"/>
      <c r="S591" s="20" t="s">
        <v>184</v>
      </c>
      <c r="T591" s="25"/>
      <c r="U591" s="57"/>
      <c r="V591" s="57"/>
      <c r="W591" s="57"/>
      <c r="X591" s="4"/>
      <c r="Y591" s="4"/>
      <c r="Z591" s="25"/>
      <c r="AA591" s="25"/>
      <c r="AB591" s="25"/>
      <c r="AC591" s="145" t="e">
        <f>VLOOKUP(H591, '[1]Technical Component'!$B$2:$C$217, 2, FALSE)</f>
        <v>#N/A</v>
      </c>
      <c r="AD591" s="45"/>
      <c r="AE591" s="21" t="s">
        <v>184</v>
      </c>
      <c r="AF591" s="25"/>
      <c r="AG591" s="25"/>
    </row>
    <row r="592" spans="1:33" ht="45">
      <c r="A592" s="122" t="s">
        <v>2082</v>
      </c>
      <c r="B592" s="20" t="s">
        <v>2083</v>
      </c>
      <c r="C592" s="20" t="s">
        <v>60</v>
      </c>
      <c r="D592" s="20" t="s">
        <v>2084</v>
      </c>
      <c r="E592" s="2" t="s">
        <v>246</v>
      </c>
      <c r="F592" s="20" t="s">
        <v>69</v>
      </c>
      <c r="G592" s="45" t="s">
        <v>2085</v>
      </c>
      <c r="H592" s="144" t="str">
        <f t="shared" si="49"/>
        <v>Data Conversion</v>
      </c>
      <c r="I592" s="20" t="s">
        <v>70</v>
      </c>
      <c r="J592" s="20" t="s">
        <v>70</v>
      </c>
      <c r="K592" s="20" t="s">
        <v>2086</v>
      </c>
      <c r="L592" s="54">
        <v>43410.878472222219</v>
      </c>
      <c r="M592" s="54">
        <v>43415.702777777777</v>
      </c>
      <c r="N592" s="54">
        <v>43415.702777777777</v>
      </c>
      <c r="O592" s="55"/>
      <c r="P592" s="55"/>
      <c r="Q592" s="20" t="s">
        <v>112</v>
      </c>
      <c r="R592" s="20"/>
      <c r="S592" s="20" t="s">
        <v>184</v>
      </c>
      <c r="T592" s="25"/>
      <c r="U592" s="57"/>
      <c r="V592" s="57"/>
      <c r="W592" s="57"/>
      <c r="X592" s="4"/>
      <c r="Y592" s="4"/>
      <c r="Z592" s="25"/>
      <c r="AA592" s="25"/>
      <c r="AB592" s="25"/>
      <c r="AC592" s="145" t="str">
        <f>VLOOKUP(H592, '[1]Technical Component'!$B$2:$C$217, 2, FALSE)</f>
        <v>Yes</v>
      </c>
      <c r="AD592" s="45"/>
      <c r="AE592" s="21" t="s">
        <v>184</v>
      </c>
      <c r="AF592" s="25"/>
      <c r="AG592" s="25"/>
    </row>
    <row r="593" spans="1:33" ht="45">
      <c r="A593" s="122" t="s">
        <v>2087</v>
      </c>
      <c r="B593" s="20" t="s">
        <v>2088</v>
      </c>
      <c r="C593" s="20" t="s">
        <v>60</v>
      </c>
      <c r="D593" s="20" t="s">
        <v>2089</v>
      </c>
      <c r="E593" s="2" t="s">
        <v>246</v>
      </c>
      <c r="F593" s="20" t="s">
        <v>233</v>
      </c>
      <c r="G593" s="45" t="s">
        <v>1029</v>
      </c>
      <c r="H593" s="144" t="str">
        <f t="shared" si="49"/>
        <v>WAN</v>
      </c>
      <c r="I593" s="20" t="s">
        <v>225</v>
      </c>
      <c r="J593" s="20" t="s">
        <v>225</v>
      </c>
      <c r="K593" s="20" t="s">
        <v>2090</v>
      </c>
      <c r="L593" s="54">
        <v>43416.057638888888</v>
      </c>
      <c r="M593" s="54">
        <v>43416.111111111109</v>
      </c>
      <c r="N593" s="54">
        <v>43416.113888888889</v>
      </c>
      <c r="O593" s="55"/>
      <c r="P593" s="55"/>
      <c r="Q593" s="20" t="s">
        <v>151</v>
      </c>
      <c r="R593" s="20"/>
      <c r="S593" s="20" t="s">
        <v>0</v>
      </c>
      <c r="T593" s="25"/>
      <c r="U593" s="57"/>
      <c r="V593" s="57"/>
      <c r="W593" s="57"/>
      <c r="X593" s="4"/>
      <c r="Y593" s="4"/>
      <c r="Z593" s="25"/>
      <c r="AA593" s="25"/>
      <c r="AB593" s="25" t="s">
        <v>184</v>
      </c>
      <c r="AC593" s="145" t="str">
        <f>VLOOKUP(H593, '[1]Technical Component'!$B$2:$C$217, 2, FALSE)</f>
        <v>Yes</v>
      </c>
      <c r="AD593" s="45" t="s">
        <v>1014</v>
      </c>
      <c r="AE593" s="21" t="s">
        <v>0</v>
      </c>
      <c r="AF593" s="25"/>
      <c r="AG593" s="25"/>
    </row>
    <row r="594" spans="1:33" ht="60">
      <c r="A594" s="122" t="s">
        <v>2091</v>
      </c>
      <c r="B594" s="20" t="s">
        <v>2092</v>
      </c>
      <c r="C594" s="20" t="s">
        <v>60</v>
      </c>
      <c r="D594" s="20" t="s">
        <v>2093</v>
      </c>
      <c r="E594" s="2" t="s">
        <v>246</v>
      </c>
      <c r="F594" s="20" t="s">
        <v>182</v>
      </c>
      <c r="G594" s="45" t="s">
        <v>1242</v>
      </c>
      <c r="H594" s="144" t="str">
        <f t="shared" si="49"/>
        <v>INT) - Enterprise Components International (EC-INT)</v>
      </c>
      <c r="I594" s="20" t="s">
        <v>247</v>
      </c>
      <c r="J594" s="20" t="s">
        <v>284</v>
      </c>
      <c r="K594" s="20" t="s">
        <v>193</v>
      </c>
      <c r="L594" s="54"/>
      <c r="M594" s="54">
        <v>43418.197916666664</v>
      </c>
      <c r="N594" s="54">
        <v>43418.209722222222</v>
      </c>
      <c r="O594" s="55"/>
      <c r="P594" s="55"/>
      <c r="Q594" s="20" t="s">
        <v>71</v>
      </c>
      <c r="R594" s="20"/>
      <c r="S594" s="20" t="s">
        <v>0</v>
      </c>
      <c r="T594" s="25"/>
      <c r="U594" s="57"/>
      <c r="V594" s="57"/>
      <c r="W594" s="57"/>
      <c r="X594" s="4"/>
      <c r="Y594" s="4"/>
      <c r="Z594" s="25"/>
      <c r="AA594" s="25"/>
      <c r="AB594" s="50" t="s">
        <v>184</v>
      </c>
      <c r="AC594" s="145" t="e">
        <f>VLOOKUP(H594, '[1]Technical Component'!$B$2:$C$217, 2, FALSE)</f>
        <v>#N/A</v>
      </c>
      <c r="AD594" s="45" t="s">
        <v>247</v>
      </c>
      <c r="AE594" s="21" t="s">
        <v>0</v>
      </c>
      <c r="AF594" s="25"/>
      <c r="AG594" s="25"/>
    </row>
    <row r="595" spans="1:33" ht="45">
      <c r="A595" s="122" t="s">
        <v>2094</v>
      </c>
      <c r="B595" s="20" t="s">
        <v>2095</v>
      </c>
      <c r="C595" s="20" t="s">
        <v>60</v>
      </c>
      <c r="D595" s="20" t="s">
        <v>2096</v>
      </c>
      <c r="E595" s="2" t="s">
        <v>246</v>
      </c>
      <c r="F595" s="20" t="s">
        <v>87</v>
      </c>
      <c r="G595" s="45" t="s">
        <v>2097</v>
      </c>
      <c r="H595" s="144" t="str">
        <f t="shared" si="49"/>
        <v>Comnews</v>
      </c>
      <c r="I595" s="20" t="s">
        <v>70</v>
      </c>
      <c r="J595" s="20" t="s">
        <v>235</v>
      </c>
      <c r="K595" s="20" t="s">
        <v>193</v>
      </c>
      <c r="L595" s="54">
        <v>43419.666666666664</v>
      </c>
      <c r="M595" s="54">
        <v>43419.788888888892</v>
      </c>
      <c r="N595" s="54">
        <v>43419.995833333334</v>
      </c>
      <c r="O595" s="55"/>
      <c r="P595" s="55"/>
      <c r="Q595" s="20" t="s">
        <v>133</v>
      </c>
      <c r="R595" s="20"/>
      <c r="S595" s="20" t="s">
        <v>0</v>
      </c>
      <c r="T595" s="25"/>
      <c r="U595" s="57"/>
      <c r="V595" s="57"/>
      <c r="W595" s="57"/>
      <c r="X595" s="4"/>
      <c r="Y595" s="4"/>
      <c r="Z595" s="25"/>
      <c r="AA595" s="25"/>
      <c r="AB595" s="50" t="s">
        <v>184</v>
      </c>
      <c r="AC595" s="145" t="e">
        <f>VLOOKUP(H595, '[1]Technical Component'!$B$2:$C$217, 2, FALSE)</f>
        <v>#N/A</v>
      </c>
      <c r="AD595" s="45" t="s">
        <v>1019</v>
      </c>
      <c r="AE595" s="21" t="s">
        <v>0</v>
      </c>
      <c r="AF595" s="25"/>
      <c r="AG595" s="25"/>
    </row>
    <row r="596" spans="1:33" ht="30">
      <c r="A596" s="122" t="s">
        <v>2098</v>
      </c>
      <c r="B596" s="20" t="s">
        <v>2099</v>
      </c>
      <c r="C596" s="20" t="s">
        <v>60</v>
      </c>
      <c r="D596" s="20" t="s">
        <v>2100</v>
      </c>
      <c r="E596" s="2" t="s">
        <v>246</v>
      </c>
      <c r="F596" s="20" t="s">
        <v>1551</v>
      </c>
      <c r="G596" s="45" t="s">
        <v>1532</v>
      </c>
      <c r="H596" s="144" t="str">
        <f t="shared" si="49"/>
        <v>FundProduction</v>
      </c>
      <c r="I596" s="20" t="s">
        <v>2101</v>
      </c>
      <c r="J596" s="20" t="s">
        <v>251</v>
      </c>
      <c r="K596" s="20" t="s">
        <v>193</v>
      </c>
      <c r="L596" s="54">
        <v>43419.75277777778</v>
      </c>
      <c r="M596" s="54">
        <v>43419.8</v>
      </c>
      <c r="N596" s="54">
        <v>43420.07916666667</v>
      </c>
      <c r="O596" s="55">
        <v>43420.07916666667</v>
      </c>
      <c r="P596" s="55">
        <v>43424.009027777778</v>
      </c>
      <c r="Q596" s="20" t="s">
        <v>88</v>
      </c>
      <c r="R596" s="33" t="s">
        <v>22</v>
      </c>
      <c r="S596" s="20" t="s">
        <v>0</v>
      </c>
      <c r="T596" s="22" t="s">
        <v>5</v>
      </c>
      <c r="U596" s="54">
        <v>43419.734722222223</v>
      </c>
      <c r="V596" s="54">
        <v>43420.072222222225</v>
      </c>
      <c r="W596" s="54">
        <v>43419.760416666664</v>
      </c>
      <c r="X596" s="4">
        <f t="shared" ref="X596" si="50">(W596-U596)*24</f>
        <v>0.61666666658129543</v>
      </c>
      <c r="Y596" s="16">
        <f t="shared" ref="Y596" si="51">(V596-U596)*24</f>
        <v>8.1000000000349246</v>
      </c>
      <c r="Z596" s="25" t="s">
        <v>2102</v>
      </c>
      <c r="AA596" s="25" t="s">
        <v>969</v>
      </c>
      <c r="AB596" s="25" t="s">
        <v>0</v>
      </c>
      <c r="AC596" s="145" t="str">
        <f>VLOOKUP(H596, '[1]Technical Component'!$B$2:$C$217, 2, FALSE)</f>
        <v>Yes</v>
      </c>
      <c r="AD596" s="114" t="s">
        <v>1533</v>
      </c>
      <c r="AE596" s="21" t="s">
        <v>184</v>
      </c>
      <c r="AF596" s="25"/>
      <c r="AG596" s="25"/>
    </row>
    <row r="597" spans="1:33" ht="30">
      <c r="A597" s="122" t="s">
        <v>2103</v>
      </c>
      <c r="B597" s="20" t="s">
        <v>2104</v>
      </c>
      <c r="C597" s="20" t="s">
        <v>60</v>
      </c>
      <c r="D597" s="20" t="s">
        <v>2105</v>
      </c>
      <c r="E597" s="2" t="s">
        <v>246</v>
      </c>
      <c r="F597" s="20" t="s">
        <v>69</v>
      </c>
      <c r="G597" s="45" t="s">
        <v>2106</v>
      </c>
      <c r="H597" s="144" t="str">
        <f t="shared" si="49"/>
        <v>Central Import System</v>
      </c>
      <c r="I597" s="20" t="s">
        <v>70</v>
      </c>
      <c r="J597" s="20" t="s">
        <v>70</v>
      </c>
      <c r="K597" s="20" t="s">
        <v>2107</v>
      </c>
      <c r="L597" s="54">
        <v>43419.013888888891</v>
      </c>
      <c r="M597" s="54">
        <v>43423.015277777777</v>
      </c>
      <c r="N597" s="54">
        <v>43423.015277777777</v>
      </c>
      <c r="O597" s="55"/>
      <c r="P597" s="55"/>
      <c r="Q597" s="20" t="s">
        <v>88</v>
      </c>
      <c r="R597" s="25"/>
      <c r="S597" s="20" t="s">
        <v>184</v>
      </c>
      <c r="T597" s="25"/>
      <c r="U597" s="55"/>
      <c r="V597" s="55"/>
      <c r="W597" s="55"/>
      <c r="X597" s="4"/>
      <c r="Y597" s="4"/>
      <c r="Z597" s="25"/>
      <c r="AA597" s="25"/>
      <c r="AB597" s="25"/>
      <c r="AC597" s="145" t="str">
        <f>VLOOKUP(H597, '[1]Technical Component'!$B$2:$C$217, 2, FALSE)</f>
        <v>Yes</v>
      </c>
      <c r="AD597" s="45"/>
      <c r="AE597" s="21" t="s">
        <v>184</v>
      </c>
      <c r="AF597" s="25"/>
      <c r="AG597" s="25"/>
    </row>
    <row r="598" spans="1:33" ht="30">
      <c r="A598" s="136" t="s">
        <v>2108</v>
      </c>
      <c r="B598" s="43" t="s">
        <v>2109</v>
      </c>
      <c r="C598" s="43" t="s">
        <v>60</v>
      </c>
      <c r="D598" s="43" t="s">
        <v>2110</v>
      </c>
      <c r="E598" s="17" t="s">
        <v>246</v>
      </c>
      <c r="F598" s="43" t="s">
        <v>233</v>
      </c>
      <c r="G598" s="45" t="s">
        <v>1029</v>
      </c>
      <c r="H598" s="144" t="str">
        <f t="shared" si="49"/>
        <v>WAN</v>
      </c>
      <c r="I598" s="43" t="s">
        <v>2111</v>
      </c>
      <c r="J598" s="43" t="s">
        <v>1603</v>
      </c>
      <c r="K598" s="43" t="s">
        <v>193</v>
      </c>
      <c r="L598" s="65"/>
      <c r="M598" s="65">
        <v>43424.379166666666</v>
      </c>
      <c r="N598" s="65">
        <v>43424.46875</v>
      </c>
      <c r="O598" s="66"/>
      <c r="P598" s="66"/>
      <c r="Q598" s="27" t="s">
        <v>66</v>
      </c>
      <c r="R598" s="28"/>
      <c r="S598" s="45" t="s">
        <v>0</v>
      </c>
      <c r="T598" s="44"/>
      <c r="U598" s="66"/>
      <c r="V598" s="66"/>
      <c r="W598" s="66"/>
      <c r="X598" s="18"/>
      <c r="Y598" s="18"/>
      <c r="Z598" s="44"/>
      <c r="AA598" s="44"/>
      <c r="AB598" s="50" t="s">
        <v>184</v>
      </c>
      <c r="AC598" s="145" t="str">
        <f>VLOOKUP(H598, '[1]Technical Component'!$B$2:$C$217, 2, FALSE)</f>
        <v>Yes</v>
      </c>
      <c r="AD598" s="45" t="s">
        <v>1014</v>
      </c>
      <c r="AE598" s="50" t="s">
        <v>184</v>
      </c>
      <c r="AF598" s="44"/>
      <c r="AG598" s="44"/>
    </row>
    <row r="599" spans="1:33" ht="45">
      <c r="A599" s="122" t="s">
        <v>2112</v>
      </c>
      <c r="B599" s="20" t="s">
        <v>2113</v>
      </c>
      <c r="C599" s="20" t="s">
        <v>60</v>
      </c>
      <c r="D599" s="20" t="s">
        <v>2114</v>
      </c>
      <c r="E599" s="2" t="s">
        <v>246</v>
      </c>
      <c r="F599" s="20" t="s">
        <v>69</v>
      </c>
      <c r="G599" s="45" t="s">
        <v>1282</v>
      </c>
      <c r="H599" s="144" t="str">
        <f t="shared" si="49"/>
        <v>Advisor Research Center (ARC) Website</v>
      </c>
      <c r="I599" s="20" t="s">
        <v>70</v>
      </c>
      <c r="J599" s="20" t="s">
        <v>70</v>
      </c>
      <c r="K599" s="20" t="s">
        <v>193</v>
      </c>
      <c r="L599" s="54">
        <v>43424.695833333331</v>
      </c>
      <c r="M599" s="54">
        <v>43426.770833333336</v>
      </c>
      <c r="N599" s="54">
        <v>43426.770833333336</v>
      </c>
      <c r="O599" s="55"/>
      <c r="P599" s="55"/>
      <c r="Q599" s="20" t="s">
        <v>66</v>
      </c>
      <c r="R599" s="22"/>
      <c r="S599" s="20" t="s">
        <v>184</v>
      </c>
      <c r="T599" s="22"/>
      <c r="U599" s="55"/>
      <c r="V599" s="55"/>
      <c r="W599" s="55"/>
      <c r="X599" s="4"/>
      <c r="Y599" s="4"/>
      <c r="Z599" s="25"/>
      <c r="AA599" s="25"/>
      <c r="AB599" s="25"/>
      <c r="AC599" s="145" t="e">
        <f>VLOOKUP(H599, '[1]Technical Component'!$B$2:$C$217, 2, FALSE)</f>
        <v>#N/A</v>
      </c>
      <c r="AE599" s="21" t="s">
        <v>184</v>
      </c>
      <c r="AF599" s="25"/>
      <c r="AG599" s="25"/>
    </row>
    <row r="600" spans="1:33" ht="30">
      <c r="A600" s="122" t="s">
        <v>2115</v>
      </c>
      <c r="B600" s="20" t="s">
        <v>2116</v>
      </c>
      <c r="C600" s="20" t="s">
        <v>60</v>
      </c>
      <c r="D600" s="20" t="s">
        <v>2117</v>
      </c>
      <c r="E600" s="2" t="s">
        <v>62</v>
      </c>
      <c r="F600" s="20" t="s">
        <v>283</v>
      </c>
      <c r="G600" s="45" t="s">
        <v>1629</v>
      </c>
      <c r="H600" s="144" t="str">
        <f t="shared" si="49"/>
        <v>MPS</v>
      </c>
      <c r="I600" s="20" t="s">
        <v>1630</v>
      </c>
      <c r="J600" s="20" t="s">
        <v>1603</v>
      </c>
      <c r="K600" s="20" t="s">
        <v>193</v>
      </c>
      <c r="L600" s="54"/>
      <c r="M600" s="54">
        <v>43430.593055555553</v>
      </c>
      <c r="N600" s="54">
        <v>43430.679166666669</v>
      </c>
      <c r="O600" s="55"/>
      <c r="P600" s="55"/>
      <c r="Q600" s="20" t="s">
        <v>88</v>
      </c>
      <c r="R600" s="22"/>
      <c r="S600" s="20" t="s">
        <v>184</v>
      </c>
      <c r="T600" s="22"/>
      <c r="U600" s="55"/>
      <c r="V600" s="55"/>
      <c r="W600" s="55"/>
      <c r="X600" s="4"/>
      <c r="Y600" s="4"/>
      <c r="Z600" s="25"/>
      <c r="AA600" s="25"/>
      <c r="AB600" s="25"/>
      <c r="AC600" s="145" t="e">
        <f>VLOOKUP(H600, '[1]Technical Component'!$B$2:$C$217, 2, FALSE)</f>
        <v>#N/A</v>
      </c>
      <c r="AD600" s="45" t="s">
        <v>1631</v>
      </c>
      <c r="AE600" s="21" t="s">
        <v>184</v>
      </c>
      <c r="AF600" s="25"/>
      <c r="AG600" s="25"/>
    </row>
    <row r="601" spans="1:33" ht="45">
      <c r="A601" s="122" t="s">
        <v>2118</v>
      </c>
      <c r="B601" s="20" t="s">
        <v>2119</v>
      </c>
      <c r="C601" s="20" t="s">
        <v>60</v>
      </c>
      <c r="D601" s="20" t="s">
        <v>2120</v>
      </c>
      <c r="E601" s="2" t="s">
        <v>246</v>
      </c>
      <c r="F601" s="20" t="s">
        <v>198</v>
      </c>
      <c r="G601" s="45" t="s">
        <v>1342</v>
      </c>
      <c r="H601" s="144" t="str">
        <f t="shared" si="49"/>
        <v>Presentation Studio</v>
      </c>
      <c r="I601" s="20" t="s">
        <v>2121</v>
      </c>
      <c r="J601" s="20" t="s">
        <v>303</v>
      </c>
      <c r="K601" s="20" t="s">
        <v>193</v>
      </c>
      <c r="L601" s="54">
        <v>43432.576388888891</v>
      </c>
      <c r="M601" s="54">
        <v>43432.636805555558</v>
      </c>
      <c r="N601" s="54">
        <v>43432.65902777778</v>
      </c>
      <c r="O601" s="55">
        <v>43432.65902777778</v>
      </c>
      <c r="P601" s="55">
        <v>43445.022222222222</v>
      </c>
      <c r="Q601" s="20" t="s">
        <v>151</v>
      </c>
      <c r="R601" s="33" t="s">
        <v>25</v>
      </c>
      <c r="S601" s="20" t="s">
        <v>0</v>
      </c>
      <c r="T601" s="20" t="s">
        <v>8</v>
      </c>
      <c r="U601" s="54">
        <v>43432.576388888891</v>
      </c>
      <c r="V601" s="54">
        <v>43432.65902777778</v>
      </c>
      <c r="W601" s="54">
        <v>43432.636111111111</v>
      </c>
      <c r="X601" s="16">
        <f t="shared" ref="X601" si="52">(W601-U601)*24</f>
        <v>1.4333333332906477</v>
      </c>
      <c r="Y601" s="137">
        <f t="shared" ref="Y601" si="53">(V601-U601)*24</f>
        <v>1.9833333333372138</v>
      </c>
      <c r="Z601" s="25" t="s">
        <v>2122</v>
      </c>
      <c r="AA601" s="25" t="s">
        <v>969</v>
      </c>
      <c r="AB601" s="25" t="s">
        <v>0</v>
      </c>
      <c r="AC601" s="145" t="str">
        <f>VLOOKUP(H601, '[1]Technical Component'!$B$2:$C$217, 2, FALSE)</f>
        <v>Yes</v>
      </c>
      <c r="AD601" s="114" t="s">
        <v>2123</v>
      </c>
      <c r="AE601" s="21" t="s">
        <v>0</v>
      </c>
      <c r="AF601" s="25"/>
      <c r="AG601" s="25"/>
    </row>
    <row r="602" spans="1:33" ht="45">
      <c r="A602" s="122" t="s">
        <v>2124</v>
      </c>
      <c r="B602" s="20" t="s">
        <v>2125</v>
      </c>
      <c r="C602" s="20" t="s">
        <v>60</v>
      </c>
      <c r="D602" s="20" t="s">
        <v>2126</v>
      </c>
      <c r="E602" s="2" t="s">
        <v>246</v>
      </c>
      <c r="F602" s="20" t="s">
        <v>198</v>
      </c>
      <c r="G602" s="45" t="s">
        <v>1342</v>
      </c>
      <c r="H602" s="144" t="str">
        <f t="shared" si="49"/>
        <v>Presentation Studio</v>
      </c>
      <c r="I602" s="20" t="s">
        <v>2121</v>
      </c>
      <c r="J602" s="20" t="s">
        <v>481</v>
      </c>
      <c r="K602" s="20" t="s">
        <v>193</v>
      </c>
      <c r="L602" s="54"/>
      <c r="M602" s="54">
        <v>43433.399305555555</v>
      </c>
      <c r="N602" s="54">
        <v>43433.490972222222</v>
      </c>
      <c r="O602" s="55"/>
      <c r="P602" s="55"/>
      <c r="Q602" s="20" t="s">
        <v>151</v>
      </c>
      <c r="S602" s="20" t="s">
        <v>0</v>
      </c>
      <c r="T602" s="22"/>
      <c r="U602" s="55">
        <v>43433.393750000003</v>
      </c>
      <c r="V602" s="55">
        <v>43433.481944444444</v>
      </c>
      <c r="W602" s="55">
        <v>43433.393750000003</v>
      </c>
      <c r="X602" s="4">
        <v>0.01</v>
      </c>
      <c r="Y602" s="4">
        <v>2.1</v>
      </c>
      <c r="Z602" s="25"/>
      <c r="AA602" s="25"/>
      <c r="AB602" s="21" t="s">
        <v>184</v>
      </c>
      <c r="AC602" s="145" t="str">
        <f>VLOOKUP(H602, '[1]Technical Component'!$B$2:$C$217, 2, FALSE)</f>
        <v>Yes</v>
      </c>
      <c r="AD602" s="45" t="s">
        <v>2123</v>
      </c>
      <c r="AE602" s="21" t="s">
        <v>184</v>
      </c>
      <c r="AF602" s="25"/>
      <c r="AG602" s="25"/>
    </row>
    <row r="603" spans="1:33" ht="45">
      <c r="A603" s="32" t="s">
        <v>2127</v>
      </c>
      <c r="B603" s="20" t="s">
        <v>2128</v>
      </c>
      <c r="C603" s="20" t="s">
        <v>60</v>
      </c>
      <c r="D603" s="20" t="s">
        <v>2129</v>
      </c>
      <c r="E603" s="2" t="s">
        <v>246</v>
      </c>
      <c r="F603" s="20" t="s">
        <v>69</v>
      </c>
      <c r="G603" s="45" t="s">
        <v>1260</v>
      </c>
      <c r="H603" s="144" t="str">
        <f t="shared" si="49"/>
        <v>Equity Data</v>
      </c>
      <c r="I603" s="20" t="s">
        <v>70</v>
      </c>
      <c r="J603" s="20" t="s">
        <v>70</v>
      </c>
      <c r="K603" s="20" t="s">
        <v>1843</v>
      </c>
      <c r="L603" s="54">
        <v>43429.665972222225</v>
      </c>
      <c r="M603" s="54">
        <v>43436.829861111109</v>
      </c>
      <c r="N603" s="54">
        <v>43436.830555555556</v>
      </c>
      <c r="O603" s="55"/>
      <c r="P603" s="55"/>
      <c r="Q603" s="20" t="s">
        <v>88</v>
      </c>
      <c r="R603" s="22"/>
      <c r="S603" s="20" t="s">
        <v>184</v>
      </c>
      <c r="T603" s="22"/>
      <c r="U603" s="55"/>
      <c r="V603" s="55"/>
      <c r="W603" s="55"/>
      <c r="X603" s="4"/>
      <c r="Y603" s="4"/>
      <c r="Z603" s="25"/>
      <c r="AA603" s="25"/>
      <c r="AB603" s="20" t="s">
        <v>184</v>
      </c>
      <c r="AC603" s="145" t="str">
        <f>VLOOKUP(H603, '[1]Technical Component'!$B$2:$C$217, 2, FALSE)</f>
        <v>Yes</v>
      </c>
      <c r="AD603" s="45"/>
      <c r="AE603" s="21" t="s">
        <v>184</v>
      </c>
      <c r="AF603" s="25"/>
      <c r="AG603" s="25"/>
    </row>
    <row r="604" spans="1:33" ht="45">
      <c r="A604" s="32" t="s">
        <v>2130</v>
      </c>
      <c r="B604" s="20" t="s">
        <v>2131</v>
      </c>
      <c r="C604" s="20" t="s">
        <v>60</v>
      </c>
      <c r="D604" s="20" t="s">
        <v>2132</v>
      </c>
      <c r="E604" s="2" t="s">
        <v>246</v>
      </c>
      <c r="F604" s="20" t="s">
        <v>354</v>
      </c>
      <c r="G604" s="45" t="s">
        <v>1359</v>
      </c>
      <c r="H604" s="144" t="str">
        <f t="shared" si="49"/>
        <v>Aspect Websevices</v>
      </c>
      <c r="I604" s="20" t="s">
        <v>70</v>
      </c>
      <c r="J604" s="20" t="s">
        <v>70</v>
      </c>
      <c r="K604" s="20" t="s">
        <v>355</v>
      </c>
      <c r="L604" s="54"/>
      <c r="M604" s="54">
        <v>43436.9</v>
      </c>
      <c r="N604" s="54">
        <v>43438.009722222225</v>
      </c>
      <c r="O604" s="55"/>
      <c r="P604" s="55"/>
      <c r="Q604" s="20" t="s">
        <v>88</v>
      </c>
      <c r="R604" s="22"/>
      <c r="S604" s="20" t="s">
        <v>184</v>
      </c>
      <c r="T604" s="22"/>
      <c r="U604" s="55"/>
      <c r="V604" s="55"/>
      <c r="W604" s="55"/>
      <c r="X604" s="4"/>
      <c r="Y604" s="4"/>
      <c r="Z604" s="25"/>
      <c r="AA604" s="25"/>
      <c r="AB604" s="20" t="s">
        <v>184</v>
      </c>
      <c r="AC604" s="145" t="e">
        <f>VLOOKUP(H604, '[1]Technical Component'!$B$2:$C$217, 2, FALSE)</f>
        <v>#N/A</v>
      </c>
      <c r="AD604" s="45"/>
      <c r="AE604" s="21" t="s">
        <v>184</v>
      </c>
      <c r="AF604" s="25"/>
      <c r="AG604" s="25"/>
    </row>
    <row r="605" spans="1:33" ht="60">
      <c r="A605" s="32" t="s">
        <v>2133</v>
      </c>
      <c r="B605" s="20" t="s">
        <v>2134</v>
      </c>
      <c r="C605" s="20" t="s">
        <v>60</v>
      </c>
      <c r="D605" s="20" t="s">
        <v>2135</v>
      </c>
      <c r="E605" s="2" t="s">
        <v>246</v>
      </c>
      <c r="F605" s="20" t="s">
        <v>182</v>
      </c>
      <c r="G605" s="45" t="s">
        <v>1242</v>
      </c>
      <c r="H605" s="144" t="str">
        <f t="shared" si="49"/>
        <v>INT) - Enterprise Components International (EC-INT)</v>
      </c>
      <c r="I605" s="20" t="s">
        <v>2136</v>
      </c>
      <c r="J605" s="20" t="s">
        <v>481</v>
      </c>
      <c r="K605" s="20" t="s">
        <v>193</v>
      </c>
      <c r="L605" s="54">
        <v>43436.344444444447</v>
      </c>
      <c r="M605" s="54">
        <v>43437.029861111114</v>
      </c>
      <c r="N605" s="54">
        <v>43437.081944444442</v>
      </c>
      <c r="O605" s="55"/>
      <c r="P605" s="55"/>
      <c r="Q605" s="20" t="s">
        <v>133</v>
      </c>
      <c r="R605" s="22"/>
      <c r="S605" s="20" t="s">
        <v>0</v>
      </c>
      <c r="T605" s="22"/>
      <c r="U605" s="55"/>
      <c r="V605" s="55"/>
      <c r="W605" s="55"/>
      <c r="X605" s="4"/>
      <c r="Y605" s="4"/>
      <c r="Z605" s="25"/>
      <c r="AA605" s="25"/>
      <c r="AB605" s="21" t="s">
        <v>184</v>
      </c>
      <c r="AC605" s="145" t="e">
        <f>VLOOKUP(H605, '[1]Technical Component'!$B$2:$C$217, 2, FALSE)</f>
        <v>#N/A</v>
      </c>
      <c r="AD605" s="45" t="s">
        <v>247</v>
      </c>
      <c r="AE605" s="21" t="s">
        <v>184</v>
      </c>
      <c r="AF605" s="25"/>
      <c r="AG605" s="25"/>
    </row>
    <row r="606" spans="1:33" ht="30">
      <c r="A606" s="122" t="s">
        <v>2137</v>
      </c>
      <c r="B606" s="20" t="s">
        <v>2138</v>
      </c>
      <c r="C606" s="20" t="s">
        <v>60</v>
      </c>
      <c r="D606" s="20" t="s">
        <v>2139</v>
      </c>
      <c r="E606" s="2" t="s">
        <v>62</v>
      </c>
      <c r="F606" s="20" t="s">
        <v>19</v>
      </c>
      <c r="G606" s="45" t="s">
        <v>2140</v>
      </c>
      <c r="H606" s="144" t="str">
        <f t="shared" si="49"/>
        <v>Portfolio Calculation</v>
      </c>
      <c r="I606" s="20" t="s">
        <v>1624</v>
      </c>
      <c r="J606" s="20" t="s">
        <v>654</v>
      </c>
      <c r="K606" s="20" t="s">
        <v>193</v>
      </c>
      <c r="L606" s="54"/>
      <c r="M606" s="54">
        <v>43440.767361111109</v>
      </c>
      <c r="N606" s="54">
        <v>43441.645833333336</v>
      </c>
      <c r="O606" s="55"/>
      <c r="P606" s="55"/>
      <c r="Q606" s="20" t="s">
        <v>133</v>
      </c>
      <c r="R606" s="22"/>
      <c r="S606" s="20" t="s">
        <v>0</v>
      </c>
      <c r="T606" s="22"/>
      <c r="U606" s="55"/>
      <c r="V606" s="55"/>
      <c r="W606" s="55"/>
      <c r="X606" s="4"/>
      <c r="Y606" s="4"/>
      <c r="Z606" s="25" t="s">
        <v>2141</v>
      </c>
      <c r="AA606" s="25"/>
      <c r="AB606" s="21" t="s">
        <v>184</v>
      </c>
      <c r="AC606" s="145" t="str">
        <f>VLOOKUP(H606, '[1]Technical Component'!$B$2:$C$217, 2, FALSE)</f>
        <v>Yes</v>
      </c>
      <c r="AD606" s="45" t="s">
        <v>1624</v>
      </c>
      <c r="AE606" s="21" t="s">
        <v>184</v>
      </c>
      <c r="AF606" s="25"/>
      <c r="AG606" s="25"/>
    </row>
    <row r="607" spans="1:33" ht="45">
      <c r="A607" s="122" t="s">
        <v>2142</v>
      </c>
      <c r="B607" s="20" t="s">
        <v>2143</v>
      </c>
      <c r="C607" s="20" t="s">
        <v>60</v>
      </c>
      <c r="D607" s="20" t="s">
        <v>2144</v>
      </c>
      <c r="E607" s="2" t="s">
        <v>246</v>
      </c>
      <c r="F607" s="20" t="s">
        <v>19</v>
      </c>
      <c r="G607" s="45" t="s">
        <v>1078</v>
      </c>
      <c r="H607" s="144" t="str">
        <f t="shared" si="49"/>
        <v>Data API V2</v>
      </c>
      <c r="I607" s="20" t="s">
        <v>2145</v>
      </c>
      <c r="J607" s="20" t="s">
        <v>481</v>
      </c>
      <c r="K607" s="20" t="s">
        <v>193</v>
      </c>
      <c r="L607" s="54">
        <v>43440.583333333336</v>
      </c>
      <c r="M607" s="54">
        <v>43440.799305555556</v>
      </c>
      <c r="N607" s="54">
        <v>43442.835416666669</v>
      </c>
      <c r="O607" s="55"/>
      <c r="P607" s="55"/>
      <c r="Q607" s="20" t="s">
        <v>133</v>
      </c>
      <c r="R607" s="22"/>
      <c r="S607" s="20" t="s">
        <v>0</v>
      </c>
      <c r="T607" s="22"/>
      <c r="U607" s="55"/>
      <c r="V607" s="55"/>
      <c r="W607" s="55"/>
      <c r="X607" s="4"/>
      <c r="Y607" s="4"/>
      <c r="Z607" s="25" t="s">
        <v>2146</v>
      </c>
      <c r="AA607" s="25"/>
      <c r="AB607" s="21" t="s">
        <v>184</v>
      </c>
      <c r="AC607" s="145" t="str">
        <f>VLOOKUP(H607, '[1]Technical Component'!$B$2:$C$217, 2, FALSE)</f>
        <v>Yes</v>
      </c>
      <c r="AD607" s="45" t="s">
        <v>804</v>
      </c>
      <c r="AE607" s="21" t="s">
        <v>184</v>
      </c>
      <c r="AF607" s="25"/>
      <c r="AG607" s="25"/>
    </row>
    <row r="608" spans="1:33" ht="30">
      <c r="A608" s="122" t="s">
        <v>2147</v>
      </c>
      <c r="B608" s="20" t="s">
        <v>2148</v>
      </c>
      <c r="C608" s="20" t="s">
        <v>60</v>
      </c>
      <c r="D608" s="20" t="s">
        <v>2149</v>
      </c>
      <c r="E608" s="2" t="s">
        <v>246</v>
      </c>
      <c r="F608" s="20" t="s">
        <v>379</v>
      </c>
      <c r="G608" s="45" t="s">
        <v>2150</v>
      </c>
      <c r="H608" s="144" t="str">
        <f t="shared" si="49"/>
        <v>Mobile Investor Service</v>
      </c>
      <c r="I608" s="20" t="s">
        <v>2151</v>
      </c>
      <c r="J608" s="20" t="s">
        <v>303</v>
      </c>
      <c r="K608" s="20" t="s">
        <v>193</v>
      </c>
      <c r="L608" s="54"/>
      <c r="M608" s="54">
        <v>43440.808333333334</v>
      </c>
      <c r="N608" s="54">
        <v>43440.822916666664</v>
      </c>
      <c r="O608" s="55"/>
      <c r="P608" s="55"/>
      <c r="Q608" s="20" t="s">
        <v>66</v>
      </c>
      <c r="R608" s="22"/>
      <c r="S608" s="20" t="s">
        <v>184</v>
      </c>
      <c r="T608" s="22"/>
      <c r="U608" s="55"/>
      <c r="V608" s="55"/>
      <c r="W608" s="55"/>
      <c r="X608" s="4"/>
      <c r="Y608" s="4"/>
      <c r="Z608" s="25"/>
      <c r="AA608" s="25"/>
      <c r="AB608" s="25"/>
      <c r="AC608" s="145" t="e">
        <f>VLOOKUP(H608, '[1]Technical Component'!$B$2:$C$217, 2, FALSE)</f>
        <v>#N/A</v>
      </c>
      <c r="AD608" s="45" t="s">
        <v>999</v>
      </c>
      <c r="AE608" s="21" t="s">
        <v>0</v>
      </c>
      <c r="AF608" s="25"/>
      <c r="AG608" s="25"/>
    </row>
    <row r="609" spans="1:33" ht="30">
      <c r="A609" s="122" t="s">
        <v>2152</v>
      </c>
      <c r="B609" s="20" t="s">
        <v>2153</v>
      </c>
      <c r="C609" s="20" t="s">
        <v>60</v>
      </c>
      <c r="D609" s="20" t="s">
        <v>2154</v>
      </c>
      <c r="E609" s="2" t="s">
        <v>246</v>
      </c>
      <c r="F609" s="20" t="s">
        <v>2077</v>
      </c>
      <c r="G609" s="45" t="s">
        <v>1575</v>
      </c>
      <c r="H609" s="144" t="str">
        <f t="shared" si="49"/>
        <v>Stock &amp; Fund Screeners</v>
      </c>
      <c r="I609" s="20" t="s">
        <v>70</v>
      </c>
      <c r="J609" s="20" t="s">
        <v>70</v>
      </c>
      <c r="K609" s="20" t="s">
        <v>511</v>
      </c>
      <c r="L609" s="54">
        <v>43430.104166666664</v>
      </c>
      <c r="M609" s="54">
        <v>43441.031944444447</v>
      </c>
      <c r="N609" s="54">
        <v>43441.032638888886</v>
      </c>
      <c r="O609" s="55"/>
      <c r="P609" s="55"/>
      <c r="Q609" s="20" t="s">
        <v>88</v>
      </c>
      <c r="R609" s="22"/>
      <c r="S609" s="20" t="s">
        <v>184</v>
      </c>
      <c r="T609" s="22"/>
      <c r="U609" s="55"/>
      <c r="V609" s="55"/>
      <c r="W609" s="55"/>
      <c r="X609" s="4"/>
      <c r="Y609" s="4"/>
      <c r="Z609" s="25"/>
      <c r="AA609" s="25"/>
      <c r="AB609" s="25"/>
      <c r="AC609" s="145" t="e">
        <f>VLOOKUP(H609, '[1]Technical Component'!$B$2:$C$217, 2, FALSE)</f>
        <v>#N/A</v>
      </c>
      <c r="AD609" s="45"/>
      <c r="AE609" s="21" t="s">
        <v>184</v>
      </c>
      <c r="AF609" s="25"/>
      <c r="AG609" s="25"/>
    </row>
    <row r="610" spans="1:33" ht="30">
      <c r="A610" s="122" t="s">
        <v>2155</v>
      </c>
      <c r="B610" s="20" t="s">
        <v>2156</v>
      </c>
      <c r="C610" s="20" t="s">
        <v>85</v>
      </c>
      <c r="D610" s="20" t="s">
        <v>2157</v>
      </c>
      <c r="E610" s="2" t="s">
        <v>246</v>
      </c>
      <c r="F610" s="20" t="s">
        <v>2158</v>
      </c>
      <c r="G610" s="45" t="s">
        <v>2159</v>
      </c>
      <c r="H610" s="144" t="str">
        <f t="shared" si="49"/>
        <v>Markit</v>
      </c>
      <c r="I610" s="20" t="s">
        <v>2160</v>
      </c>
      <c r="J610" s="20" t="s">
        <v>1603</v>
      </c>
      <c r="K610" s="20" t="s">
        <v>193</v>
      </c>
      <c r="L610" s="54">
        <v>43441.115277777775</v>
      </c>
      <c r="M610" s="54">
        <v>43441.129861111112</v>
      </c>
      <c r="N610" s="54">
        <v>43441.147222222222</v>
      </c>
      <c r="O610" s="55"/>
      <c r="P610" s="55"/>
      <c r="Q610" s="20" t="s">
        <v>116</v>
      </c>
      <c r="R610" s="22"/>
      <c r="S610" s="20" t="s">
        <v>0</v>
      </c>
      <c r="T610" s="22"/>
      <c r="U610" s="55"/>
      <c r="V610" s="55"/>
      <c r="W610" s="55"/>
      <c r="X610" s="4"/>
      <c r="Y610" s="4"/>
      <c r="Z610" s="25"/>
      <c r="AA610" s="25"/>
      <c r="AB610" s="21" t="s">
        <v>184</v>
      </c>
      <c r="AC610" s="145" t="e">
        <f>VLOOKUP(H610, '[1]Technical Component'!$B$2:$C$217, 2, FALSE)</f>
        <v>#N/A</v>
      </c>
      <c r="AD610" s="45" t="s">
        <v>1742</v>
      </c>
      <c r="AE610" s="21" t="s">
        <v>184</v>
      </c>
      <c r="AF610" s="25"/>
      <c r="AG610" s="25"/>
    </row>
    <row r="611" spans="1:33" ht="30">
      <c r="A611" s="122" t="s">
        <v>2161</v>
      </c>
      <c r="B611" s="20" t="s">
        <v>2162</v>
      </c>
      <c r="C611" s="20" t="s">
        <v>60</v>
      </c>
      <c r="D611" s="20" t="s">
        <v>2163</v>
      </c>
      <c r="E611" s="2" t="s">
        <v>246</v>
      </c>
      <c r="F611" s="20" t="s">
        <v>308</v>
      </c>
      <c r="G611" s="45" t="s">
        <v>1246</v>
      </c>
      <c r="H611" s="144" t="str">
        <f t="shared" si="49"/>
        <v>True Sight</v>
      </c>
      <c r="I611" s="20" t="s">
        <v>481</v>
      </c>
      <c r="J611" s="20" t="s">
        <v>481</v>
      </c>
      <c r="K611" s="20" t="s">
        <v>193</v>
      </c>
      <c r="L611" s="54"/>
      <c r="M611" s="54">
        <v>43443.915277777778</v>
      </c>
      <c r="N611" s="54">
        <v>43444.81527777778</v>
      </c>
      <c r="O611" s="55"/>
      <c r="P611" s="55"/>
      <c r="Q611" s="20" t="s">
        <v>88</v>
      </c>
      <c r="S611" s="45" t="s">
        <v>0</v>
      </c>
      <c r="T611" s="22"/>
      <c r="U611" s="55"/>
      <c r="V611" s="55"/>
      <c r="W611" s="55"/>
      <c r="X611" s="4"/>
      <c r="Y611" s="4"/>
      <c r="Z611" s="25"/>
      <c r="AA611" s="25"/>
      <c r="AB611" s="21" t="s">
        <v>184</v>
      </c>
      <c r="AC611" s="145" t="e">
        <f>VLOOKUP(H611, '[1]Technical Component'!$B$2:$C$217, 2, FALSE)</f>
        <v>#N/A</v>
      </c>
      <c r="AD611" s="45" t="s">
        <v>541</v>
      </c>
      <c r="AE611" s="21" t="s">
        <v>0</v>
      </c>
      <c r="AF611" s="25"/>
      <c r="AG611" s="25"/>
    </row>
    <row r="612" spans="1:33" ht="30">
      <c r="A612" s="122" t="s">
        <v>2164</v>
      </c>
      <c r="B612" s="20" t="s">
        <v>2165</v>
      </c>
      <c r="C612" s="20" t="s">
        <v>60</v>
      </c>
      <c r="D612" s="20" t="s">
        <v>2166</v>
      </c>
      <c r="E612" s="2" t="s">
        <v>246</v>
      </c>
      <c r="F612" s="20" t="s">
        <v>198</v>
      </c>
      <c r="G612" s="45" t="s">
        <v>2167</v>
      </c>
      <c r="H612" s="144" t="str">
        <f t="shared" si="49"/>
        <v>Excel API</v>
      </c>
      <c r="I612" s="20" t="s">
        <v>2121</v>
      </c>
      <c r="J612" s="20" t="s">
        <v>225</v>
      </c>
      <c r="K612" s="20" t="s">
        <v>193</v>
      </c>
      <c r="L612" s="54">
        <v>43444.421527777777</v>
      </c>
      <c r="M612" s="54">
        <v>43444.429166666669</v>
      </c>
      <c r="N612" s="54">
        <v>43444.455555555556</v>
      </c>
      <c r="O612" s="55">
        <v>43444.455555555556</v>
      </c>
      <c r="P612" s="55">
        <v>43451.87222222222</v>
      </c>
      <c r="Q612" s="20" t="s">
        <v>133</v>
      </c>
      <c r="R612" s="33" t="s">
        <v>1154</v>
      </c>
      <c r="S612" s="47" t="s">
        <v>0</v>
      </c>
      <c r="T612" s="20" t="s">
        <v>8</v>
      </c>
      <c r="U612" s="54">
        <v>43444.418055555558</v>
      </c>
      <c r="V612" s="54">
        <v>43444.455555555556</v>
      </c>
      <c r="W612" s="54">
        <v>43444.429861111108</v>
      </c>
      <c r="X612" s="14">
        <f t="shared" ref="X612" si="54">(W612-U612)*24</f>
        <v>0.28333333320915699</v>
      </c>
      <c r="Y612" s="137">
        <f t="shared" ref="Y612" si="55">(V612-U612)*24</f>
        <v>0.8999999999650754</v>
      </c>
      <c r="Z612" s="25" t="s">
        <v>2168</v>
      </c>
      <c r="AA612" s="25" t="s">
        <v>969</v>
      </c>
      <c r="AB612" s="21" t="s">
        <v>0</v>
      </c>
      <c r="AC612" s="145" t="e">
        <f>VLOOKUP(H612, '[1]Technical Component'!$B$2:$C$217, 2, FALSE)</f>
        <v>#N/A</v>
      </c>
      <c r="AD612" s="114" t="s">
        <v>856</v>
      </c>
      <c r="AE612" s="21" t="s">
        <v>0</v>
      </c>
      <c r="AF612" s="25"/>
      <c r="AG612" s="25"/>
    </row>
    <row r="613" spans="1:33" ht="45">
      <c r="A613" s="122" t="s">
        <v>2169</v>
      </c>
      <c r="B613" s="20" t="s">
        <v>2170</v>
      </c>
      <c r="C613" s="20" t="s">
        <v>60</v>
      </c>
      <c r="D613" s="20" t="s">
        <v>2171</v>
      </c>
      <c r="E613" s="2" t="s">
        <v>246</v>
      </c>
      <c r="F613" s="20" t="s">
        <v>2077</v>
      </c>
      <c r="G613" s="45" t="s">
        <v>1759</v>
      </c>
      <c r="H613" s="144" t="str">
        <f t="shared" si="49"/>
        <v>AU) - Enterprise Components Australia (EC-AU)</v>
      </c>
      <c r="I613" s="20" t="s">
        <v>70</v>
      </c>
      <c r="J613" s="20" t="s">
        <v>70</v>
      </c>
      <c r="K613" s="20" t="s">
        <v>1760</v>
      </c>
      <c r="L613" s="54">
        <v>43438.050694444442</v>
      </c>
      <c r="M613" s="54">
        <v>43444.695138888892</v>
      </c>
      <c r="N613" s="54">
        <v>43444.699305555558</v>
      </c>
      <c r="O613" s="55"/>
      <c r="P613" s="55"/>
      <c r="Q613" s="20" t="s">
        <v>71</v>
      </c>
      <c r="R613" s="22"/>
      <c r="S613" s="20" t="s">
        <v>184</v>
      </c>
      <c r="T613" s="22"/>
      <c r="U613" s="55"/>
      <c r="V613" s="55"/>
      <c r="W613" s="55"/>
      <c r="X613" s="4"/>
      <c r="Y613" s="4"/>
      <c r="Z613" s="25"/>
      <c r="AA613" s="25"/>
      <c r="AB613" s="25"/>
      <c r="AC613" s="145" t="e">
        <f>VLOOKUP(H613, '[1]Technical Component'!$B$2:$C$217, 2, FALSE)</f>
        <v>#N/A</v>
      </c>
      <c r="AD613" s="45"/>
      <c r="AE613" s="21" t="s">
        <v>184</v>
      </c>
      <c r="AF613" s="25"/>
      <c r="AG613" s="25"/>
    </row>
    <row r="614" spans="1:33" ht="45">
      <c r="A614" s="122" t="s">
        <v>2172</v>
      </c>
      <c r="B614" s="20" t="s">
        <v>2173</v>
      </c>
      <c r="C614" s="20" t="s">
        <v>60</v>
      </c>
      <c r="D614" s="20" t="s">
        <v>2174</v>
      </c>
      <c r="E614" s="2" t="s">
        <v>246</v>
      </c>
      <c r="F614" s="20" t="s">
        <v>115</v>
      </c>
      <c r="G614" s="45" t="s">
        <v>1959</v>
      </c>
      <c r="H614" s="144" t="str">
        <f t="shared" si="49"/>
        <v>Morning Note ARC</v>
      </c>
      <c r="I614" s="20" t="s">
        <v>70</v>
      </c>
      <c r="J614" s="20" t="s">
        <v>70</v>
      </c>
      <c r="K614" s="20" t="s">
        <v>355</v>
      </c>
      <c r="L614" s="54">
        <v>43436.729166666664</v>
      </c>
      <c r="M614" s="54">
        <v>43444.704861111109</v>
      </c>
      <c r="N614" s="54">
        <v>43444.705555555556</v>
      </c>
      <c r="O614" s="55"/>
      <c r="P614" s="55"/>
      <c r="Q614" s="20" t="s">
        <v>88</v>
      </c>
      <c r="R614" s="22"/>
      <c r="S614" s="20" t="s">
        <v>184</v>
      </c>
      <c r="T614" s="22"/>
      <c r="U614" s="55"/>
      <c r="V614" s="55"/>
      <c r="W614" s="55"/>
      <c r="X614" s="4"/>
      <c r="Y614" s="4"/>
      <c r="Z614" s="25"/>
      <c r="AA614" s="25"/>
      <c r="AB614" s="25"/>
      <c r="AC614" s="145" t="e">
        <f>VLOOKUP(H614, '[1]Technical Component'!$B$2:$C$217, 2, FALSE)</f>
        <v>#N/A</v>
      </c>
      <c r="AD614" s="45"/>
      <c r="AE614" s="21" t="s">
        <v>184</v>
      </c>
      <c r="AF614" s="25"/>
      <c r="AG614" s="25"/>
    </row>
    <row r="615" spans="1:33" ht="45">
      <c r="A615" s="122" t="s">
        <v>2175</v>
      </c>
      <c r="B615" s="20" t="s">
        <v>2176</v>
      </c>
      <c r="C615" s="20" t="s">
        <v>60</v>
      </c>
      <c r="D615" s="20" t="s">
        <v>2177</v>
      </c>
      <c r="E615" s="2" t="s">
        <v>246</v>
      </c>
      <c r="F615" s="20" t="s">
        <v>529</v>
      </c>
      <c r="G615" s="45" t="s">
        <v>1013</v>
      </c>
      <c r="H615" s="144" t="str">
        <f t="shared" si="49"/>
        <v>PBX System</v>
      </c>
      <c r="I615" s="20" t="s">
        <v>1030</v>
      </c>
      <c r="J615" s="20" t="s">
        <v>1603</v>
      </c>
      <c r="K615" s="20" t="s">
        <v>193</v>
      </c>
      <c r="L615" s="54">
        <v>43445.347222222219</v>
      </c>
      <c r="M615" s="54">
        <v>43445.37222222222</v>
      </c>
      <c r="N615" s="54">
        <v>43445.37222222222</v>
      </c>
      <c r="O615" s="55"/>
      <c r="P615" s="55"/>
      <c r="Q615" s="20" t="s">
        <v>151</v>
      </c>
      <c r="S615" s="45" t="s">
        <v>0</v>
      </c>
      <c r="T615" s="22"/>
      <c r="U615" s="55"/>
      <c r="V615" s="55"/>
      <c r="W615" s="55"/>
      <c r="X615" s="4"/>
      <c r="Y615" s="4"/>
      <c r="Z615" s="25"/>
      <c r="AA615" s="25"/>
      <c r="AB615" s="21" t="s">
        <v>184</v>
      </c>
      <c r="AC615" s="145" t="str">
        <f>VLOOKUP(H615, '[1]Technical Component'!$B$2:$C$217, 2, FALSE)</f>
        <v>Yes</v>
      </c>
      <c r="AD615" s="45" t="s">
        <v>2178</v>
      </c>
      <c r="AE615" s="21" t="s">
        <v>184</v>
      </c>
      <c r="AF615" s="25"/>
      <c r="AG615" s="25"/>
    </row>
    <row r="616" spans="1:33" ht="45">
      <c r="A616" s="122" t="s">
        <v>2179</v>
      </c>
      <c r="B616" s="20" t="s">
        <v>2180</v>
      </c>
      <c r="C616" s="20" t="s">
        <v>60</v>
      </c>
      <c r="D616" s="20" t="s">
        <v>2181</v>
      </c>
      <c r="E616" s="2" t="s">
        <v>246</v>
      </c>
      <c r="F616" s="20" t="s">
        <v>19</v>
      </c>
      <c r="G616" s="45" t="s">
        <v>1078</v>
      </c>
      <c r="H616" s="144" t="str">
        <f t="shared" si="49"/>
        <v>Data API V2</v>
      </c>
      <c r="I616" s="20" t="s">
        <v>2145</v>
      </c>
      <c r="J616" s="20" t="s">
        <v>1603</v>
      </c>
      <c r="K616" s="20" t="s">
        <v>193</v>
      </c>
      <c r="L616" s="54">
        <v>43443.879166666666</v>
      </c>
      <c r="M616" s="54">
        <v>43447.693749999999</v>
      </c>
      <c r="N616" s="54">
        <v>43448.195138888892</v>
      </c>
      <c r="O616" s="55"/>
      <c r="P616" s="55"/>
      <c r="Q616" s="20" t="s">
        <v>66</v>
      </c>
      <c r="R616" s="22"/>
      <c r="S616" s="20" t="s">
        <v>0</v>
      </c>
      <c r="T616" s="22"/>
      <c r="U616" s="55"/>
      <c r="V616" s="55"/>
      <c r="W616" s="55"/>
      <c r="X616" s="4"/>
      <c r="Y616" s="4"/>
      <c r="Z616" s="25"/>
      <c r="AA616" s="25"/>
      <c r="AB616" s="25" t="s">
        <v>184</v>
      </c>
      <c r="AC616" s="145" t="str">
        <f>VLOOKUP(H616, '[1]Technical Component'!$B$2:$C$217, 2, FALSE)</f>
        <v>Yes</v>
      </c>
      <c r="AD616" s="45" t="s">
        <v>804</v>
      </c>
      <c r="AE616" s="25" t="s">
        <v>184</v>
      </c>
      <c r="AF616" s="25"/>
      <c r="AG616" s="25"/>
    </row>
    <row r="617" spans="1:33" ht="30">
      <c r="A617" s="122" t="s">
        <v>2182</v>
      </c>
      <c r="B617" s="20" t="s">
        <v>2183</v>
      </c>
      <c r="C617" s="20" t="s">
        <v>60</v>
      </c>
      <c r="D617" s="20" t="s">
        <v>2184</v>
      </c>
      <c r="E617" s="2" t="s">
        <v>246</v>
      </c>
      <c r="F617" s="20" t="s">
        <v>69</v>
      </c>
      <c r="G617" s="45" t="s">
        <v>2185</v>
      </c>
      <c r="H617" s="144" t="str">
        <f t="shared" si="49"/>
        <v>ARC Database(s)</v>
      </c>
      <c r="I617" s="20" t="s">
        <v>70</v>
      </c>
      <c r="J617" s="20" t="s">
        <v>70</v>
      </c>
      <c r="K617" s="20" t="s">
        <v>193</v>
      </c>
      <c r="L617" s="54">
        <v>43444.881944444445</v>
      </c>
      <c r="M617" s="54">
        <v>43448.003472222219</v>
      </c>
      <c r="N617" s="54">
        <v>43448.023611111108</v>
      </c>
      <c r="O617" s="55"/>
      <c r="P617" s="55"/>
      <c r="Q617" s="20" t="s">
        <v>71</v>
      </c>
      <c r="R617" s="22"/>
      <c r="S617" s="20" t="s">
        <v>184</v>
      </c>
      <c r="T617" s="22"/>
      <c r="U617" s="55"/>
      <c r="V617" s="55"/>
      <c r="W617" s="55"/>
      <c r="X617" s="4"/>
      <c r="Y617" s="4"/>
      <c r="Z617" s="25"/>
      <c r="AA617" s="25"/>
      <c r="AB617" s="25"/>
      <c r="AC617" s="145" t="e">
        <f>VLOOKUP(H617, '[1]Technical Component'!$B$2:$C$217, 2, FALSE)</f>
        <v>#N/A</v>
      </c>
      <c r="AD617" s="45"/>
      <c r="AE617" s="25" t="s">
        <v>184</v>
      </c>
      <c r="AF617" s="25"/>
      <c r="AG617" s="25"/>
    </row>
    <row r="618" spans="1:33" ht="30">
      <c r="A618" s="122" t="s">
        <v>2186</v>
      </c>
      <c r="B618" s="20" t="s">
        <v>2187</v>
      </c>
      <c r="C618" s="20" t="s">
        <v>60</v>
      </c>
      <c r="D618" s="20" t="s">
        <v>2188</v>
      </c>
      <c r="E618" s="2" t="s">
        <v>246</v>
      </c>
      <c r="F618" s="20" t="s">
        <v>69</v>
      </c>
      <c r="G618" s="45" t="s">
        <v>2185</v>
      </c>
      <c r="H618" s="144" t="str">
        <f t="shared" si="49"/>
        <v>ARC Database(s)</v>
      </c>
      <c r="I618" s="20" t="s">
        <v>70</v>
      </c>
      <c r="J618" s="20" t="s">
        <v>70</v>
      </c>
      <c r="K618" s="20" t="s">
        <v>193</v>
      </c>
      <c r="L618" s="54">
        <v>43446.661111111112</v>
      </c>
      <c r="M618" s="54">
        <v>43448.012499999997</v>
      </c>
      <c r="N618" s="54">
        <v>43448.012499999997</v>
      </c>
      <c r="O618" s="55"/>
      <c r="P618" s="55"/>
      <c r="Q618" s="20" t="s">
        <v>66</v>
      </c>
      <c r="R618" s="22"/>
      <c r="S618" s="20" t="s">
        <v>184</v>
      </c>
      <c r="T618" s="22"/>
      <c r="U618" s="55"/>
      <c r="V618" s="55"/>
      <c r="W618" s="55"/>
      <c r="X618" s="4"/>
      <c r="Y618" s="4"/>
      <c r="Z618" s="25"/>
      <c r="AA618" s="25"/>
      <c r="AB618" s="25"/>
      <c r="AC618" s="145" t="e">
        <f>VLOOKUP(H618, '[1]Technical Component'!$B$2:$C$217, 2, FALSE)</f>
        <v>#N/A</v>
      </c>
      <c r="AD618" s="45"/>
      <c r="AE618" s="25" t="s">
        <v>184</v>
      </c>
      <c r="AF618" s="25"/>
      <c r="AG618" s="25"/>
    </row>
    <row r="619" spans="1:33" ht="45">
      <c r="A619" s="122" t="s">
        <v>2189</v>
      </c>
      <c r="B619" s="20" t="s">
        <v>2190</v>
      </c>
      <c r="C619" s="20" t="s">
        <v>60</v>
      </c>
      <c r="D619" s="20" t="s">
        <v>2191</v>
      </c>
      <c r="E619" s="2" t="s">
        <v>62</v>
      </c>
      <c r="F619" s="20" t="s">
        <v>308</v>
      </c>
      <c r="G619" s="45" t="s">
        <v>2192</v>
      </c>
      <c r="H619" s="144" t="str">
        <f t="shared" si="49"/>
        <v>True Sight Synthetic</v>
      </c>
      <c r="I619" s="20" t="s">
        <v>294</v>
      </c>
      <c r="J619" s="20" t="s">
        <v>294</v>
      </c>
      <c r="K619" s="20" t="s">
        <v>193</v>
      </c>
      <c r="L619" s="54">
        <v>43443.625</v>
      </c>
      <c r="M619" s="54">
        <v>43448.392361111109</v>
      </c>
      <c r="N619" s="54">
        <v>43448.392361111109</v>
      </c>
      <c r="O619" s="55"/>
      <c r="P619" s="55"/>
      <c r="Q619" s="20" t="s">
        <v>88</v>
      </c>
      <c r="R619" s="22"/>
      <c r="S619" s="20" t="s">
        <v>0</v>
      </c>
      <c r="T619" s="22"/>
      <c r="U619" s="55"/>
      <c r="V619" s="55"/>
      <c r="W619" s="55"/>
      <c r="X619" s="4"/>
      <c r="Y619" s="4"/>
      <c r="Z619" s="25"/>
      <c r="AA619" s="25"/>
      <c r="AB619" s="25" t="s">
        <v>184</v>
      </c>
      <c r="AC619" s="145" t="e">
        <f>VLOOKUP(H619, '[1]Technical Component'!$B$2:$C$217, 2, FALSE)</f>
        <v>#N/A</v>
      </c>
      <c r="AE619" s="25" t="s">
        <v>184</v>
      </c>
      <c r="AF619" s="25"/>
      <c r="AG619" s="25"/>
    </row>
    <row r="620" spans="1:33" ht="30">
      <c r="A620" s="122" t="s">
        <v>2193</v>
      </c>
      <c r="B620" s="20" t="s">
        <v>2194</v>
      </c>
      <c r="C620" s="20" t="s">
        <v>85</v>
      </c>
      <c r="D620" s="20" t="s">
        <v>2195</v>
      </c>
      <c r="E620" s="2" t="s">
        <v>246</v>
      </c>
      <c r="F620" s="20" t="s">
        <v>2196</v>
      </c>
      <c r="G620" s="45" t="s">
        <v>1041</v>
      </c>
      <c r="H620" s="144" t="str">
        <f t="shared" si="49"/>
        <v>AEM</v>
      </c>
      <c r="I620" s="20" t="s">
        <v>2197</v>
      </c>
      <c r="J620" s="20" t="s">
        <v>645</v>
      </c>
      <c r="K620" s="20" t="s">
        <v>193</v>
      </c>
      <c r="L620" s="54">
        <v>43447.813888888886</v>
      </c>
      <c r="M620" s="54">
        <v>43448.45208333333</v>
      </c>
      <c r="N620" s="54">
        <v>43448.533333333333</v>
      </c>
      <c r="O620" s="55"/>
      <c r="P620" s="55"/>
      <c r="Q620" s="20" t="s">
        <v>88</v>
      </c>
      <c r="R620" s="22"/>
      <c r="S620" s="20" t="s">
        <v>0</v>
      </c>
      <c r="T620" s="22"/>
      <c r="U620" s="55"/>
      <c r="V620" s="55"/>
      <c r="W620" s="55"/>
      <c r="X620" s="4"/>
      <c r="Y620" s="4"/>
      <c r="Z620" s="25"/>
      <c r="AA620" s="25"/>
      <c r="AB620" s="25" t="s">
        <v>184</v>
      </c>
      <c r="AC620" s="145" t="e">
        <f>VLOOKUP(H620, '[1]Technical Component'!$B$2:$C$217, 2, FALSE)</f>
        <v>#N/A</v>
      </c>
      <c r="AD620" s="45" t="s">
        <v>970</v>
      </c>
      <c r="AE620" s="25" t="s">
        <v>0</v>
      </c>
      <c r="AF620" s="25"/>
      <c r="AG620" s="25"/>
    </row>
    <row r="621" spans="1:33" ht="30">
      <c r="A621" s="122" t="s">
        <v>2198</v>
      </c>
      <c r="B621" s="20" t="s">
        <v>2199</v>
      </c>
      <c r="C621" s="20" t="s">
        <v>60</v>
      </c>
      <c r="D621" s="20" t="s">
        <v>2200</v>
      </c>
      <c r="E621" s="2" t="s">
        <v>246</v>
      </c>
      <c r="F621" s="20" t="s">
        <v>332</v>
      </c>
      <c r="G621" s="45" t="s">
        <v>1214</v>
      </c>
      <c r="H621" s="144" t="str">
        <f t="shared" si="49"/>
        <v>JIRA</v>
      </c>
      <c r="I621" s="20" t="s">
        <v>1613</v>
      </c>
      <c r="J621" s="20" t="s">
        <v>481</v>
      </c>
      <c r="K621" s="20" t="s">
        <v>193</v>
      </c>
      <c r="L621" s="54">
        <v>43450.999305555553</v>
      </c>
      <c r="M621" s="54">
        <v>43451.095138888886</v>
      </c>
      <c r="N621" s="54">
        <v>43451.09652777778</v>
      </c>
      <c r="O621" s="55"/>
      <c r="P621" s="55"/>
      <c r="Q621" s="20" t="s">
        <v>88</v>
      </c>
      <c r="R621" s="22"/>
      <c r="S621" s="20" t="s">
        <v>0</v>
      </c>
      <c r="T621" s="22"/>
      <c r="U621" s="55"/>
      <c r="V621" s="55"/>
      <c r="W621" s="55"/>
      <c r="X621" s="4"/>
      <c r="Y621" s="4"/>
      <c r="Z621" s="25"/>
      <c r="AA621" s="25"/>
      <c r="AB621" s="25" t="s">
        <v>184</v>
      </c>
      <c r="AC621" s="145" t="e">
        <f>VLOOKUP(H621, '[1]Technical Component'!$B$2:$C$217, 2, FALSE)</f>
        <v>#N/A</v>
      </c>
      <c r="AD621" s="45" t="s">
        <v>1416</v>
      </c>
      <c r="AE621" s="25" t="s">
        <v>0</v>
      </c>
      <c r="AF621" s="25"/>
      <c r="AG621" s="25"/>
    </row>
    <row r="622" spans="1:33" ht="30">
      <c r="A622" s="122" t="s">
        <v>2201</v>
      </c>
      <c r="B622" s="20" t="s">
        <v>2202</v>
      </c>
      <c r="C622" s="20" t="s">
        <v>60</v>
      </c>
      <c r="D622" s="20" t="s">
        <v>2203</v>
      </c>
      <c r="E622" s="2" t="s">
        <v>246</v>
      </c>
      <c r="F622" s="20" t="s">
        <v>19</v>
      </c>
      <c r="G622" s="45" t="s">
        <v>2140</v>
      </c>
      <c r="H622" s="144" t="str">
        <f t="shared" si="49"/>
        <v>Portfolio Calculation</v>
      </c>
      <c r="I622" s="20" t="s">
        <v>321</v>
      </c>
      <c r="J622" s="20" t="s">
        <v>645</v>
      </c>
      <c r="K622" s="20" t="s">
        <v>2204</v>
      </c>
      <c r="L622" s="54">
        <v>43448.307638888888</v>
      </c>
      <c r="M622" s="54">
        <v>43451.423611111109</v>
      </c>
      <c r="N622" s="54">
        <v>43451.643750000003</v>
      </c>
      <c r="O622" s="55"/>
      <c r="P622" s="55"/>
      <c r="Q622" s="20" t="s">
        <v>88</v>
      </c>
      <c r="R622" s="22"/>
      <c r="S622" s="20" t="s">
        <v>0</v>
      </c>
      <c r="T622" s="22"/>
      <c r="U622" s="55"/>
      <c r="V622" s="55"/>
      <c r="W622" s="55"/>
      <c r="X622" s="4"/>
      <c r="Y622" s="4"/>
      <c r="Z622" s="25"/>
      <c r="AA622" s="25"/>
      <c r="AB622" s="25" t="s">
        <v>184</v>
      </c>
      <c r="AC622" s="145" t="str">
        <f>VLOOKUP(H622, '[1]Technical Component'!$B$2:$C$217, 2, FALSE)</f>
        <v>Yes</v>
      </c>
      <c r="AD622" s="45" t="s">
        <v>1624</v>
      </c>
      <c r="AE622" s="21" t="s">
        <v>184</v>
      </c>
      <c r="AF622" s="25"/>
      <c r="AG622" s="25"/>
    </row>
    <row r="623" spans="1:33" ht="45">
      <c r="A623" s="122" t="s">
        <v>2205</v>
      </c>
      <c r="B623" s="20" t="s">
        <v>2206</v>
      </c>
      <c r="C623" s="20" t="s">
        <v>60</v>
      </c>
      <c r="D623" s="20" t="s">
        <v>2207</v>
      </c>
      <c r="E623" s="2" t="s">
        <v>246</v>
      </c>
      <c r="F623" s="20" t="s">
        <v>19</v>
      </c>
      <c r="G623" s="45" t="s">
        <v>1078</v>
      </c>
      <c r="H623" s="144" t="str">
        <f t="shared" si="49"/>
        <v>Data API V2</v>
      </c>
      <c r="I623" s="20" t="s">
        <v>321</v>
      </c>
      <c r="J623" s="20" t="s">
        <v>225</v>
      </c>
      <c r="K623" s="20" t="s">
        <v>193</v>
      </c>
      <c r="L623" s="54">
        <v>43451.481249999997</v>
      </c>
      <c r="M623" s="54">
        <v>43451.499305555553</v>
      </c>
      <c r="N623" s="54">
        <v>43451.566666666666</v>
      </c>
      <c r="O623" s="55"/>
      <c r="P623" s="55"/>
      <c r="Q623" s="20" t="s">
        <v>133</v>
      </c>
      <c r="R623" s="22"/>
      <c r="S623" s="20" t="s">
        <v>0</v>
      </c>
      <c r="T623" s="22"/>
      <c r="U623" s="55"/>
      <c r="V623" s="55"/>
      <c r="W623" s="55"/>
      <c r="X623" s="4"/>
      <c r="Y623" s="4"/>
      <c r="Z623" s="25"/>
      <c r="AA623" s="25"/>
      <c r="AB623" s="25" t="s">
        <v>184</v>
      </c>
      <c r="AC623" s="145" t="str">
        <f>VLOOKUP(H623, '[1]Technical Component'!$B$2:$C$217, 2, FALSE)</f>
        <v>Yes</v>
      </c>
      <c r="AD623" s="45" t="s">
        <v>578</v>
      </c>
      <c r="AE623" s="21" t="s">
        <v>184</v>
      </c>
      <c r="AF623" s="25"/>
      <c r="AG623" s="25"/>
    </row>
    <row r="624" spans="1:33" ht="45">
      <c r="A624" s="122" t="s">
        <v>2208</v>
      </c>
      <c r="B624" s="20" t="s">
        <v>2209</v>
      </c>
      <c r="C624" s="20" t="s">
        <v>60</v>
      </c>
      <c r="D624" s="20" t="s">
        <v>2210</v>
      </c>
      <c r="E624" s="2" t="s">
        <v>246</v>
      </c>
      <c r="F624" s="20" t="s">
        <v>358</v>
      </c>
      <c r="G624" s="45" t="s">
        <v>2211</v>
      </c>
      <c r="H624" s="144" t="str">
        <f t="shared" si="49"/>
        <v>Internal DNS</v>
      </c>
      <c r="I624" s="20" t="s">
        <v>2212</v>
      </c>
      <c r="J624" s="20" t="s">
        <v>654</v>
      </c>
      <c r="K624" s="20" t="s">
        <v>193</v>
      </c>
      <c r="L624" s="54">
        <v>43453.397916666669</v>
      </c>
      <c r="M624" s="54">
        <v>43453.427777777775</v>
      </c>
      <c r="N624" s="54">
        <v>43453.511111111111</v>
      </c>
      <c r="O624" s="55"/>
      <c r="P624" s="55"/>
      <c r="Q624" s="20" t="s">
        <v>151</v>
      </c>
      <c r="R624" s="22"/>
      <c r="S624" s="20" t="s">
        <v>184</v>
      </c>
      <c r="T624" s="22"/>
      <c r="U624" s="55"/>
      <c r="V624" s="55"/>
      <c r="W624" s="55"/>
      <c r="X624" s="4"/>
      <c r="Y624" s="4"/>
      <c r="Z624" s="25"/>
      <c r="AA624" s="25"/>
      <c r="AB624" s="25"/>
      <c r="AC624" s="145" t="str">
        <f>VLOOKUP(H624, '[1]Technical Component'!$B$2:$C$217, 2, FALSE)</f>
        <v>Yes</v>
      </c>
      <c r="AD624" s="45" t="s">
        <v>1119</v>
      </c>
      <c r="AE624" s="21" t="s">
        <v>0</v>
      </c>
      <c r="AF624" s="25"/>
      <c r="AG624" s="25"/>
    </row>
    <row r="625" spans="1:33" ht="30">
      <c r="A625" s="122" t="s">
        <v>2213</v>
      </c>
      <c r="B625" s="20" t="s">
        <v>2214</v>
      </c>
      <c r="C625" s="20" t="s">
        <v>60</v>
      </c>
      <c r="D625" s="20" t="s">
        <v>2215</v>
      </c>
      <c r="E625" s="2" t="s">
        <v>246</v>
      </c>
      <c r="F625" s="20" t="s">
        <v>2216</v>
      </c>
      <c r="G625" s="45" t="s">
        <v>1598</v>
      </c>
      <c r="H625" s="144" t="str">
        <f t="shared" si="49"/>
        <v>Dot Com - EU Retail</v>
      </c>
      <c r="I625" s="20" t="s">
        <v>247</v>
      </c>
      <c r="J625" s="20" t="s">
        <v>809</v>
      </c>
      <c r="K625" s="20" t="s">
        <v>193</v>
      </c>
      <c r="L625" s="54">
        <v>43454.231249999997</v>
      </c>
      <c r="M625" s="54">
        <v>43454.242361111108</v>
      </c>
      <c r="N625" s="54">
        <v>43454.29791666667</v>
      </c>
      <c r="O625" s="55">
        <v>43454.29791666667</v>
      </c>
      <c r="P625" s="55"/>
      <c r="Q625" s="20" t="s">
        <v>133</v>
      </c>
      <c r="R625" s="22"/>
      <c r="S625" s="20" t="s">
        <v>184</v>
      </c>
      <c r="T625" s="22"/>
      <c r="U625" s="55">
        <v>43454.231249999997</v>
      </c>
      <c r="V625" s="55">
        <v>43454.29791666667</v>
      </c>
      <c r="W625" s="55">
        <v>43454.234722222223</v>
      </c>
      <c r="X625" s="4"/>
      <c r="Y625" s="4"/>
      <c r="Z625" s="25" t="s">
        <v>2217</v>
      </c>
      <c r="AA625" s="25"/>
      <c r="AB625" s="25" t="s">
        <v>0</v>
      </c>
      <c r="AC625" s="145" t="e">
        <f>VLOOKUP(H625, '[1]Technical Component'!$B$2:$C$217, 2, FALSE)</f>
        <v>#N/A</v>
      </c>
      <c r="AD625" s="114" t="s">
        <v>869</v>
      </c>
      <c r="AE625" s="21" t="s">
        <v>184</v>
      </c>
      <c r="AF625" s="25"/>
      <c r="AG625" s="25"/>
    </row>
    <row r="626" spans="1:33" ht="45">
      <c r="A626" s="122" t="s">
        <v>2218</v>
      </c>
      <c r="B626" s="20" t="s">
        <v>2219</v>
      </c>
      <c r="C626" s="20" t="s">
        <v>60</v>
      </c>
      <c r="D626" s="20" t="s">
        <v>2220</v>
      </c>
      <c r="E626" s="2" t="s">
        <v>246</v>
      </c>
      <c r="F626" s="20" t="s">
        <v>332</v>
      </c>
      <c r="G626" s="45" t="s">
        <v>2221</v>
      </c>
      <c r="H626" s="144" t="str">
        <f t="shared" si="49"/>
        <v>Azure AD/ADFS</v>
      </c>
      <c r="I626" s="20" t="s">
        <v>2222</v>
      </c>
      <c r="J626" s="20" t="s">
        <v>645</v>
      </c>
      <c r="K626" s="20" t="s">
        <v>193</v>
      </c>
      <c r="L626" s="54">
        <v>43455.707638888889</v>
      </c>
      <c r="M626" s="54">
        <v>43456.398611111108</v>
      </c>
      <c r="N626" s="54">
        <v>43456.518055555556</v>
      </c>
      <c r="O626" s="55"/>
      <c r="P626" s="55"/>
      <c r="Q626" s="20" t="s">
        <v>133</v>
      </c>
      <c r="R626" s="22"/>
      <c r="S626" s="20" t="s">
        <v>0</v>
      </c>
      <c r="T626" s="22"/>
      <c r="U626" s="55"/>
      <c r="V626" s="55"/>
      <c r="W626" s="55"/>
      <c r="X626" s="4"/>
      <c r="Y626" s="4"/>
      <c r="Z626" s="25"/>
      <c r="AA626" s="25"/>
      <c r="AB626" s="25" t="s">
        <v>184</v>
      </c>
      <c r="AC626" s="145" t="e">
        <f>VLOOKUP(H626, '[1]Technical Component'!$B$2:$C$217, 2, FALSE)</f>
        <v>#N/A</v>
      </c>
      <c r="AD626" s="45" t="s">
        <v>1416</v>
      </c>
      <c r="AE626" s="21" t="s">
        <v>184</v>
      </c>
      <c r="AF626" s="25"/>
      <c r="AG626" s="25"/>
    </row>
    <row r="627" spans="1:33" ht="45">
      <c r="A627" s="122" t="s">
        <v>2223</v>
      </c>
      <c r="B627" s="20" t="s">
        <v>2224</v>
      </c>
      <c r="C627" s="20" t="s">
        <v>60</v>
      </c>
      <c r="D627" s="20" t="s">
        <v>2225</v>
      </c>
      <c r="E627" s="2" t="s">
        <v>246</v>
      </c>
      <c r="F627" s="20" t="s">
        <v>277</v>
      </c>
      <c r="G627" s="45" t="s">
        <v>1885</v>
      </c>
      <c r="H627" s="144" t="str">
        <f t="shared" si="49"/>
        <v>Network Storage</v>
      </c>
      <c r="I627" s="20" t="s">
        <v>856</v>
      </c>
      <c r="J627" s="20" t="s">
        <v>284</v>
      </c>
      <c r="K627" s="20" t="s">
        <v>193</v>
      </c>
      <c r="L627" s="54">
        <v>43462.756249999999</v>
      </c>
      <c r="M627" s="54">
        <v>43462.943749999999</v>
      </c>
      <c r="N627" s="54">
        <v>43463.130555555559</v>
      </c>
      <c r="O627" s="55"/>
      <c r="P627" s="55"/>
      <c r="Q627" s="20" t="s">
        <v>151</v>
      </c>
      <c r="R627" s="22"/>
      <c r="S627" s="20" t="s">
        <v>0</v>
      </c>
      <c r="T627" s="22"/>
      <c r="U627" s="55"/>
      <c r="V627" s="55"/>
      <c r="W627" s="55"/>
      <c r="X627" s="4"/>
      <c r="Y627" s="4"/>
      <c r="Z627" s="25"/>
      <c r="AA627" s="25"/>
      <c r="AB627" s="25" t="s">
        <v>184</v>
      </c>
      <c r="AC627" s="145" t="str">
        <f>VLOOKUP(H627, '[1]Technical Component'!$B$2:$C$217, 2, FALSE)</f>
        <v>Yes</v>
      </c>
      <c r="AD627" s="45" t="s">
        <v>1014</v>
      </c>
      <c r="AE627" s="21" t="s">
        <v>0</v>
      </c>
      <c r="AF627" s="25"/>
      <c r="AG627" s="25"/>
    </row>
    <row r="628" spans="1:33" ht="45">
      <c r="A628" s="122" t="s">
        <v>2226</v>
      </c>
      <c r="B628" s="20" t="s">
        <v>2227</v>
      </c>
      <c r="C628" s="20" t="s">
        <v>85</v>
      </c>
      <c r="D628" s="20" t="s">
        <v>2228</v>
      </c>
      <c r="E628" s="2" t="s">
        <v>246</v>
      </c>
      <c r="F628" s="20" t="s">
        <v>1045</v>
      </c>
      <c r="G628" s="45" t="s">
        <v>1046</v>
      </c>
      <c r="H628" s="144" t="str">
        <f t="shared" si="49"/>
        <v>Managed Portfolios US TAMP</v>
      </c>
      <c r="I628" s="20" t="s">
        <v>2229</v>
      </c>
      <c r="J628" s="20" t="s">
        <v>1613</v>
      </c>
      <c r="K628" s="20" t="s">
        <v>193</v>
      </c>
      <c r="L628" s="54">
        <v>43467.609027777777</v>
      </c>
      <c r="M628" s="54">
        <v>43467.616666666669</v>
      </c>
      <c r="N628" s="54">
        <v>43467.674305555556</v>
      </c>
      <c r="O628" s="55"/>
      <c r="P628" s="55"/>
      <c r="Q628" s="21" t="s">
        <v>201</v>
      </c>
      <c r="R628" s="22"/>
      <c r="S628" s="25" t="s">
        <v>0</v>
      </c>
      <c r="T628" s="22"/>
      <c r="U628" s="55"/>
      <c r="V628" s="55"/>
      <c r="W628" s="55"/>
      <c r="X628" s="4"/>
      <c r="Y628" s="4"/>
      <c r="Z628" s="25"/>
      <c r="AA628" s="25"/>
      <c r="AB628" s="25" t="s">
        <v>184</v>
      </c>
      <c r="AC628" s="145" t="e">
        <f>VLOOKUP(H628, '[1]Technical Component'!$B$2:$C$217, 2, FALSE)</f>
        <v>#N/A</v>
      </c>
      <c r="AD628" s="45" t="s">
        <v>1061</v>
      </c>
      <c r="AE628" s="25" t="s">
        <v>0</v>
      </c>
      <c r="AF628" s="25"/>
      <c r="AG628" s="25"/>
    </row>
    <row r="629" spans="1:33" ht="45">
      <c r="A629" s="122" t="s">
        <v>2230</v>
      </c>
      <c r="B629" s="20" t="s">
        <v>2231</v>
      </c>
      <c r="C629" s="20" t="s">
        <v>60</v>
      </c>
      <c r="D629" s="20" t="s">
        <v>2232</v>
      </c>
      <c r="E629" s="2" t="s">
        <v>246</v>
      </c>
      <c r="F629" s="20" t="s">
        <v>2002</v>
      </c>
      <c r="G629" s="45" t="s">
        <v>2003</v>
      </c>
      <c r="H629" s="144" t="str">
        <f t="shared" si="49"/>
        <v>Incoming - Feed Infra</v>
      </c>
      <c r="I629" s="20" t="s">
        <v>2233</v>
      </c>
      <c r="J629" s="20" t="s">
        <v>2056</v>
      </c>
      <c r="K629" s="20" t="s">
        <v>193</v>
      </c>
      <c r="L629" s="54"/>
      <c r="M629" s="54">
        <v>43468.388194444444</v>
      </c>
      <c r="N629" s="54">
        <v>43468.40902777778</v>
      </c>
      <c r="O629" s="55"/>
      <c r="P629" s="55"/>
      <c r="Q629" s="21" t="s">
        <v>201</v>
      </c>
      <c r="R629" s="22"/>
      <c r="S629" s="25" t="s">
        <v>0</v>
      </c>
      <c r="T629" s="22"/>
      <c r="U629" s="55"/>
      <c r="V629" s="55"/>
      <c r="W629" s="55"/>
      <c r="X629" s="4"/>
      <c r="Y629" s="4"/>
      <c r="Z629" s="25"/>
      <c r="AA629" s="25"/>
      <c r="AB629" s="25" t="s">
        <v>184</v>
      </c>
      <c r="AC629" s="145" t="e">
        <f>VLOOKUP(H629, '[1]Technical Component'!$B$2:$C$217, 2, FALSE)</f>
        <v>#N/A</v>
      </c>
      <c r="AD629" s="45" t="s">
        <v>2234</v>
      </c>
      <c r="AE629" s="25" t="s">
        <v>0</v>
      </c>
      <c r="AF629" s="25"/>
      <c r="AG629" s="25"/>
    </row>
    <row r="630" spans="1:33" s="186" customFormat="1" ht="30">
      <c r="A630" s="178" t="s">
        <v>2235</v>
      </c>
      <c r="B630" s="190" t="s">
        <v>2236</v>
      </c>
      <c r="C630" s="190" t="s">
        <v>60</v>
      </c>
      <c r="D630" s="190" t="s">
        <v>2237</v>
      </c>
      <c r="E630" s="183" t="s">
        <v>62</v>
      </c>
      <c r="F630" s="190" t="s">
        <v>2560</v>
      </c>
      <c r="G630" s="188" t="s">
        <v>2238</v>
      </c>
      <c r="H630" s="179" t="str">
        <f t="shared" si="49"/>
        <v>Ownership API</v>
      </c>
      <c r="I630" s="190" t="s">
        <v>2239</v>
      </c>
      <c r="J630" s="190" t="s">
        <v>1603</v>
      </c>
      <c r="K630" s="190" t="s">
        <v>193</v>
      </c>
      <c r="L630" s="182">
        <v>43468.439583333333</v>
      </c>
      <c r="M630" s="182">
        <v>43468.459027777775</v>
      </c>
      <c r="N630" s="182">
        <v>43468.541666666664</v>
      </c>
      <c r="O630" s="191">
        <v>43468.541666666664</v>
      </c>
      <c r="P630" s="191">
        <v>43471.811111111114</v>
      </c>
      <c r="Q630" s="189" t="s">
        <v>88</v>
      </c>
      <c r="R630" s="183" t="s">
        <v>20</v>
      </c>
      <c r="S630" s="185" t="s">
        <v>0</v>
      </c>
      <c r="T630" s="185" t="s">
        <v>6</v>
      </c>
      <c r="U630" s="182">
        <v>43468.436805555553</v>
      </c>
      <c r="V630" s="184">
        <v>43468.542361111111</v>
      </c>
      <c r="W630" s="182">
        <v>43468.449305555558</v>
      </c>
      <c r="X630" s="180">
        <f t="shared" ref="X630" si="56">(W630-U630)*24</f>
        <v>0.30000000010477379</v>
      </c>
      <c r="Y630" s="176">
        <f t="shared" ref="Y630" si="57">(V630-U630)*24</f>
        <v>2.53333333338378</v>
      </c>
      <c r="Z630" s="181" t="s">
        <v>2240</v>
      </c>
      <c r="AA630" s="181" t="s">
        <v>969</v>
      </c>
      <c r="AB630" s="189" t="s">
        <v>0</v>
      </c>
      <c r="AC630" s="187" t="e">
        <f>VLOOKUP(H630, '[1]Technical Component'!$B$2:$C$217, 2, FALSE)</f>
        <v>#N/A</v>
      </c>
      <c r="AD630" s="177" t="s">
        <v>278</v>
      </c>
      <c r="AE630" s="181" t="s">
        <v>0</v>
      </c>
      <c r="AF630" s="181"/>
      <c r="AG630" s="181"/>
    </row>
    <row r="631" spans="1:33" ht="30">
      <c r="A631" s="122" t="s">
        <v>2241</v>
      </c>
      <c r="B631" s="20" t="s">
        <v>2242</v>
      </c>
      <c r="C631" s="20" t="s">
        <v>60</v>
      </c>
      <c r="D631" s="20" t="s">
        <v>2243</v>
      </c>
      <c r="E631" s="2" t="s">
        <v>246</v>
      </c>
      <c r="F631" s="20" t="s">
        <v>332</v>
      </c>
      <c r="G631" s="45" t="s">
        <v>1214</v>
      </c>
      <c r="H631" s="144" t="str">
        <f t="shared" si="49"/>
        <v>JIRA</v>
      </c>
      <c r="I631" s="20" t="s">
        <v>1603</v>
      </c>
      <c r="J631" s="20" t="s">
        <v>1603</v>
      </c>
      <c r="K631" s="20" t="s">
        <v>193</v>
      </c>
      <c r="L631" s="54">
        <v>43469.464583333334</v>
      </c>
      <c r="M631" s="54">
        <v>43469.548611111109</v>
      </c>
      <c r="N631" s="54">
        <v>43469.553472222222</v>
      </c>
      <c r="O631" s="55"/>
      <c r="P631" s="55"/>
      <c r="Q631" s="21" t="s">
        <v>133</v>
      </c>
      <c r="R631" s="2"/>
      <c r="S631" s="25" t="s">
        <v>0</v>
      </c>
      <c r="T631" s="22"/>
      <c r="U631" s="55"/>
      <c r="V631" s="55"/>
      <c r="W631" s="55"/>
      <c r="X631" s="4"/>
      <c r="Y631" s="4"/>
      <c r="Z631" s="25"/>
      <c r="AA631" s="25"/>
      <c r="AB631" s="25" t="s">
        <v>184</v>
      </c>
      <c r="AC631" s="145" t="e">
        <f>VLOOKUP(H631, '[1]Technical Component'!$B$2:$C$217, 2, FALSE)</f>
        <v>#N/A</v>
      </c>
      <c r="AD631" s="45" t="s">
        <v>1416</v>
      </c>
      <c r="AE631" s="25" t="s">
        <v>0</v>
      </c>
      <c r="AF631" s="25"/>
      <c r="AG631" s="25"/>
    </row>
    <row r="632" spans="1:33" ht="60">
      <c r="A632" s="122" t="s">
        <v>2244</v>
      </c>
      <c r="B632" s="20" t="s">
        <v>2245</v>
      </c>
      <c r="C632" s="20" t="s">
        <v>60</v>
      </c>
      <c r="D632" s="20" t="s">
        <v>2246</v>
      </c>
      <c r="E632" s="2" t="s">
        <v>246</v>
      </c>
      <c r="F632" s="20" t="s">
        <v>69</v>
      </c>
      <c r="G632" s="45" t="s">
        <v>2081</v>
      </c>
      <c r="H632" s="144" t="str">
        <f t="shared" si="49"/>
        <v>Legacy Data Feeds</v>
      </c>
      <c r="I632" s="20" t="s">
        <v>70</v>
      </c>
      <c r="J632" s="20" t="s">
        <v>70</v>
      </c>
      <c r="K632" s="20" t="s">
        <v>193</v>
      </c>
      <c r="L632" s="54">
        <v>43467.680555555555</v>
      </c>
      <c r="M632" s="54">
        <v>43471.800694444442</v>
      </c>
      <c r="N632" s="54">
        <v>43471.801388888889</v>
      </c>
      <c r="O632" s="55"/>
      <c r="P632" s="55"/>
      <c r="Q632" s="21" t="s">
        <v>71</v>
      </c>
      <c r="R632" s="33"/>
      <c r="S632" s="25" t="s">
        <v>184</v>
      </c>
      <c r="T632" s="22"/>
      <c r="U632" s="55"/>
      <c r="V632" s="55"/>
      <c r="W632" s="55"/>
      <c r="X632" s="4"/>
      <c r="Y632" s="4"/>
      <c r="Z632" s="25"/>
      <c r="AA632" s="25"/>
      <c r="AB632" s="25" t="s">
        <v>184</v>
      </c>
      <c r="AC632" s="145" t="e">
        <f>VLOOKUP(H632, '[1]Technical Component'!$B$2:$C$217, 2, FALSE)</f>
        <v>#N/A</v>
      </c>
      <c r="AD632" s="45" t="s">
        <v>1019</v>
      </c>
      <c r="AE632" s="25" t="s">
        <v>0</v>
      </c>
      <c r="AF632" s="25"/>
      <c r="AG632" s="25"/>
    </row>
    <row r="633" spans="1:33" ht="45">
      <c r="A633" s="122" t="s">
        <v>2247</v>
      </c>
      <c r="B633" s="20" t="s">
        <v>2248</v>
      </c>
      <c r="C633" s="20" t="s">
        <v>60</v>
      </c>
      <c r="D633" s="20" t="s">
        <v>2249</v>
      </c>
      <c r="E633" s="2" t="s">
        <v>246</v>
      </c>
      <c r="F633" s="20" t="s">
        <v>1851</v>
      </c>
      <c r="G633" s="45" t="s">
        <v>1282</v>
      </c>
      <c r="H633" s="144" t="str">
        <f t="shared" si="49"/>
        <v>Advisor Research Center (ARC) Website</v>
      </c>
      <c r="I633" s="20" t="s">
        <v>70</v>
      </c>
      <c r="J633" s="20" t="s">
        <v>70</v>
      </c>
      <c r="K633" s="20" t="s">
        <v>896</v>
      </c>
      <c r="L633" s="54">
        <v>43466.583333333336</v>
      </c>
      <c r="M633" s="54">
        <v>43471.80972222222</v>
      </c>
      <c r="N633" s="54">
        <v>43471.810416666667</v>
      </c>
      <c r="O633" s="55"/>
      <c r="P633" s="55"/>
      <c r="Q633" s="21" t="s">
        <v>66</v>
      </c>
      <c r="R633" s="33"/>
      <c r="S633" s="25" t="s">
        <v>184</v>
      </c>
      <c r="T633" s="22"/>
      <c r="U633" s="55"/>
      <c r="V633" s="55"/>
      <c r="W633" s="55"/>
      <c r="X633" s="4"/>
      <c r="Y633" s="4"/>
      <c r="Z633" s="25"/>
      <c r="AA633" s="25"/>
      <c r="AB633" s="25" t="s">
        <v>184</v>
      </c>
      <c r="AC633" s="145" t="e">
        <f>VLOOKUP(H633, '[1]Technical Component'!$B$2:$C$217, 2, FALSE)</f>
        <v>#N/A</v>
      </c>
      <c r="AD633" s="45" t="s">
        <v>1019</v>
      </c>
      <c r="AE633" s="25" t="s">
        <v>184</v>
      </c>
      <c r="AF633" s="25"/>
      <c r="AG633" s="25"/>
    </row>
    <row r="634" spans="1:33" ht="45">
      <c r="A634" s="122" t="s">
        <v>2250</v>
      </c>
      <c r="B634" s="20" t="s">
        <v>2251</v>
      </c>
      <c r="C634" s="20" t="s">
        <v>60</v>
      </c>
      <c r="D634" s="20" t="s">
        <v>2252</v>
      </c>
      <c r="E634" s="2" t="s">
        <v>246</v>
      </c>
      <c r="F634" s="20" t="s">
        <v>2253</v>
      </c>
      <c r="G634" s="45" t="s">
        <v>2254</v>
      </c>
      <c r="H634" s="144" t="str">
        <f t="shared" si="49"/>
        <v>Unified Communications</v>
      </c>
      <c r="I634" s="20" t="s">
        <v>571</v>
      </c>
      <c r="J634" s="20" t="s">
        <v>1603</v>
      </c>
      <c r="K634" s="20" t="s">
        <v>193</v>
      </c>
      <c r="L634" s="54">
        <v>43474.465277777781</v>
      </c>
      <c r="M634" s="54">
        <v>43474.477083333331</v>
      </c>
      <c r="N634" s="54">
        <v>43474.555555555555</v>
      </c>
      <c r="O634" s="55"/>
      <c r="P634" s="55"/>
      <c r="Q634" s="20" t="s">
        <v>151</v>
      </c>
      <c r="R634" s="2"/>
      <c r="S634" s="20" t="s">
        <v>0</v>
      </c>
      <c r="T634" s="22"/>
      <c r="U634" s="55"/>
      <c r="V634" s="55"/>
      <c r="W634" s="55"/>
      <c r="X634" s="4"/>
      <c r="Y634" s="4"/>
      <c r="Z634" s="25"/>
      <c r="AA634" s="25"/>
      <c r="AB634" s="21" t="s">
        <v>184</v>
      </c>
      <c r="AC634" s="145" t="e">
        <f>VLOOKUP(H634, '[1]Technical Component'!$B$2:$C$217, 2, FALSE)</f>
        <v>#N/A</v>
      </c>
      <c r="AD634" s="45" t="s">
        <v>2255</v>
      </c>
      <c r="AE634" s="21" t="s">
        <v>184</v>
      </c>
      <c r="AF634" s="25"/>
      <c r="AG634" s="25"/>
    </row>
    <row r="635" spans="1:33" ht="30">
      <c r="A635" s="122" t="s">
        <v>2256</v>
      </c>
      <c r="B635" s="20" t="s">
        <v>2257</v>
      </c>
      <c r="C635" s="20" t="s">
        <v>60</v>
      </c>
      <c r="D635" s="20" t="s">
        <v>2258</v>
      </c>
      <c r="E635" s="2" t="s">
        <v>246</v>
      </c>
      <c r="F635" s="20" t="s">
        <v>388</v>
      </c>
      <c r="G635" s="45" t="s">
        <v>2259</v>
      </c>
      <c r="H635" s="144" t="str">
        <f t="shared" si="49"/>
        <v>AWSE 2.0</v>
      </c>
      <c r="I635" s="20" t="s">
        <v>2260</v>
      </c>
      <c r="J635" s="20" t="s">
        <v>2056</v>
      </c>
      <c r="K635" s="20" t="s">
        <v>193</v>
      </c>
      <c r="L635" s="54">
        <v>43474.645833333336</v>
      </c>
      <c r="M635" s="54">
        <v>43475.436805555553</v>
      </c>
      <c r="N635" s="54">
        <v>43475.44027777778</v>
      </c>
      <c r="O635" s="55">
        <v>43475.44027777778</v>
      </c>
      <c r="P635" s="55">
        <v>43488.529861111114</v>
      </c>
      <c r="Q635" s="20" t="s">
        <v>133</v>
      </c>
      <c r="R635" s="2" t="s">
        <v>23</v>
      </c>
      <c r="S635" s="20" t="s">
        <v>0</v>
      </c>
      <c r="T635" s="22" t="s">
        <v>2261</v>
      </c>
      <c r="U635" s="54">
        <v>43475.04583333333</v>
      </c>
      <c r="V635" s="54">
        <v>43475.378472222219</v>
      </c>
      <c r="W635" s="54">
        <v>43475.054166666669</v>
      </c>
      <c r="X635" s="14">
        <f t="shared" ref="X635" si="58">(W635-U635)*24</f>
        <v>0.20000000012805685</v>
      </c>
      <c r="Y635" s="137">
        <f t="shared" ref="Y635" si="59">(V635-U635)*24</f>
        <v>7.9833333333372138</v>
      </c>
      <c r="Z635" s="25" t="s">
        <v>2262</v>
      </c>
      <c r="AA635" s="25" t="s">
        <v>1253</v>
      </c>
      <c r="AB635" s="21" t="s">
        <v>0</v>
      </c>
      <c r="AC635" s="145" t="str">
        <f>VLOOKUP(H635, '[1]Technical Component'!$B$2:$C$217, 2, FALSE)</f>
        <v>Yes</v>
      </c>
      <c r="AD635" s="114" t="s">
        <v>2263</v>
      </c>
      <c r="AE635" s="21" t="s">
        <v>184</v>
      </c>
      <c r="AF635" s="25"/>
      <c r="AG635" s="25"/>
    </row>
    <row r="636" spans="1:33" ht="30">
      <c r="A636" s="122" t="s">
        <v>2264</v>
      </c>
      <c r="B636" s="20" t="s">
        <v>2265</v>
      </c>
      <c r="C636" s="20" t="s">
        <v>60</v>
      </c>
      <c r="D636" s="20" t="s">
        <v>2266</v>
      </c>
      <c r="E636" s="2" t="s">
        <v>62</v>
      </c>
      <c r="F636" s="20" t="s">
        <v>2267</v>
      </c>
      <c r="G636" s="45" t="s">
        <v>2268</v>
      </c>
      <c r="H636" s="144" t="str">
        <f t="shared" si="49"/>
        <v>Kafka-Connectors</v>
      </c>
      <c r="I636" s="20" t="s">
        <v>1865</v>
      </c>
      <c r="J636" s="20" t="s">
        <v>2269</v>
      </c>
      <c r="K636" s="20" t="s">
        <v>193</v>
      </c>
      <c r="L636" s="54">
        <v>43475.62222222222</v>
      </c>
      <c r="M636" s="54">
        <v>43475.650694444441</v>
      </c>
      <c r="N636" s="54">
        <v>43475.784722222219</v>
      </c>
      <c r="O636" s="55">
        <v>43475.784722222219</v>
      </c>
      <c r="P636" s="55">
        <v>43476.548611111109</v>
      </c>
      <c r="Q636" s="20" t="s">
        <v>88</v>
      </c>
      <c r="R636" s="2"/>
      <c r="S636" s="20" t="s">
        <v>0</v>
      </c>
      <c r="T636" s="22"/>
      <c r="U636" s="55"/>
      <c r="V636" s="55"/>
      <c r="W636" s="55"/>
      <c r="X636" s="4"/>
      <c r="Y636" s="4"/>
      <c r="Z636" s="25"/>
      <c r="AA636" s="25"/>
      <c r="AB636" s="21" t="s">
        <v>184</v>
      </c>
      <c r="AC636" s="145" t="e">
        <f>VLOOKUP(H636, '[1]Technical Component'!$B$2:$C$217, 2, FALSE)</f>
        <v>#N/A</v>
      </c>
      <c r="AD636" s="45" t="s">
        <v>1624</v>
      </c>
      <c r="AE636" s="21" t="s">
        <v>0</v>
      </c>
      <c r="AF636" s="25"/>
      <c r="AG636" s="25"/>
    </row>
    <row r="637" spans="1:33" ht="30">
      <c r="A637" s="122" t="s">
        <v>2270</v>
      </c>
      <c r="B637" s="20" t="s">
        <v>2271</v>
      </c>
      <c r="C637" s="20" t="s">
        <v>60</v>
      </c>
      <c r="D637" s="20" t="s">
        <v>2272</v>
      </c>
      <c r="E637" s="2" t="s">
        <v>246</v>
      </c>
      <c r="F637" s="20" t="s">
        <v>69</v>
      </c>
      <c r="G637" s="45" t="s">
        <v>1492</v>
      </c>
      <c r="H637" s="144" t="str">
        <f t="shared" si="49"/>
        <v>PDF Services</v>
      </c>
      <c r="I637" s="20" t="s">
        <v>70</v>
      </c>
      <c r="J637" s="20" t="s">
        <v>70</v>
      </c>
      <c r="K637" s="20" t="s">
        <v>193</v>
      </c>
      <c r="L637" s="54">
        <v>43475.333333333336</v>
      </c>
      <c r="M637" s="54">
        <v>43475.726388888892</v>
      </c>
      <c r="N637" s="54">
        <v>43475.931944444441</v>
      </c>
      <c r="O637" s="55"/>
      <c r="P637" s="55"/>
      <c r="Q637" s="20" t="s">
        <v>66</v>
      </c>
      <c r="R637" s="33"/>
      <c r="S637" s="20" t="s">
        <v>184</v>
      </c>
      <c r="T637" s="22"/>
      <c r="U637" s="55"/>
      <c r="V637" s="55"/>
      <c r="W637" s="55"/>
      <c r="X637" s="4"/>
      <c r="Y637" s="4"/>
      <c r="Z637" s="25"/>
      <c r="AA637" s="25"/>
      <c r="AB637" s="25"/>
      <c r="AC637" s="145" t="e">
        <f>VLOOKUP(H637, '[1]Technical Component'!$B$2:$C$217, 2, FALSE)</f>
        <v>#N/A</v>
      </c>
      <c r="AD637" s="45" t="s">
        <v>1019</v>
      </c>
      <c r="AE637" s="21" t="s">
        <v>184</v>
      </c>
      <c r="AF637" s="25"/>
      <c r="AG637" s="25"/>
    </row>
    <row r="638" spans="1:33" ht="45">
      <c r="A638" s="122" t="s">
        <v>2273</v>
      </c>
      <c r="B638" s="20" t="s">
        <v>2274</v>
      </c>
      <c r="C638" s="20" t="s">
        <v>60</v>
      </c>
      <c r="D638" s="20" t="s">
        <v>2275</v>
      </c>
      <c r="E638" s="2" t="s">
        <v>246</v>
      </c>
      <c r="F638" s="20" t="s">
        <v>69</v>
      </c>
      <c r="G638" s="45" t="s">
        <v>2276</v>
      </c>
      <c r="H638" s="144" t="str">
        <f t="shared" si="49"/>
        <v>Data Manager</v>
      </c>
      <c r="I638" s="20" t="s">
        <v>70</v>
      </c>
      <c r="J638" s="20" t="s">
        <v>70</v>
      </c>
      <c r="K638" s="20" t="s">
        <v>193</v>
      </c>
      <c r="L638" s="54">
        <v>43473.768055555556</v>
      </c>
      <c r="M638" s="54">
        <v>43475.95208333333</v>
      </c>
      <c r="N638" s="54">
        <v>43475.953472222223</v>
      </c>
      <c r="O638" s="55"/>
      <c r="P638" s="55"/>
      <c r="Q638" s="20" t="s">
        <v>71</v>
      </c>
      <c r="R638" s="33"/>
      <c r="S638" s="20" t="s">
        <v>184</v>
      </c>
      <c r="T638" s="22"/>
      <c r="U638" s="55"/>
      <c r="V638" s="55"/>
      <c r="W638" s="55"/>
      <c r="X638" s="4"/>
      <c r="Y638" s="4"/>
      <c r="Z638" s="25"/>
      <c r="AA638" s="25"/>
      <c r="AB638" s="25"/>
      <c r="AC638" s="145" t="str">
        <f>VLOOKUP(H638, '[1]Technical Component'!$B$2:$C$217, 2, FALSE)</f>
        <v>Yes</v>
      </c>
      <c r="AD638" s="45" t="s">
        <v>1019</v>
      </c>
      <c r="AE638" s="21" t="s">
        <v>184</v>
      </c>
      <c r="AF638" s="25"/>
      <c r="AG638" s="25"/>
    </row>
    <row r="639" spans="1:33" ht="30">
      <c r="A639" s="122" t="s">
        <v>2277</v>
      </c>
      <c r="B639" s="20" t="s">
        <v>2278</v>
      </c>
      <c r="C639" s="20" t="s">
        <v>60</v>
      </c>
      <c r="D639" s="20" t="s">
        <v>2279</v>
      </c>
      <c r="E639" s="2" t="s">
        <v>246</v>
      </c>
      <c r="F639" s="20" t="s">
        <v>388</v>
      </c>
      <c r="G639" s="45" t="s">
        <v>2280</v>
      </c>
      <c r="H639" s="144" t="str">
        <f t="shared" si="49"/>
        <v>uDeploy</v>
      </c>
      <c r="I639" s="20" t="s">
        <v>294</v>
      </c>
      <c r="J639" s="20" t="s">
        <v>294</v>
      </c>
      <c r="K639" s="20" t="s">
        <v>2090</v>
      </c>
      <c r="L639" s="54">
        <v>43475</v>
      </c>
      <c r="M639" s="54">
        <v>43476.62777777778</v>
      </c>
      <c r="N639" s="54">
        <v>43476.62777777778</v>
      </c>
      <c r="O639" s="55"/>
      <c r="P639" s="55"/>
      <c r="Q639" s="20" t="s">
        <v>88</v>
      </c>
      <c r="R639" s="2"/>
      <c r="S639" s="20" t="s">
        <v>0</v>
      </c>
      <c r="T639" s="22"/>
      <c r="U639" s="55"/>
      <c r="V639" s="55"/>
      <c r="W639" s="55"/>
      <c r="X639" s="4"/>
      <c r="Y639" s="4"/>
      <c r="Z639" s="25"/>
      <c r="AA639" s="25"/>
      <c r="AB639" s="21" t="s">
        <v>184</v>
      </c>
      <c r="AC639" s="145" t="e">
        <f>VLOOKUP(H639, '[1]Technical Component'!$B$2:$C$217, 2, FALSE)</f>
        <v>#N/A</v>
      </c>
      <c r="AD639" s="45" t="s">
        <v>2263</v>
      </c>
      <c r="AE639" s="21" t="s">
        <v>0</v>
      </c>
      <c r="AF639" s="25"/>
      <c r="AG639" s="25"/>
    </row>
    <row r="640" spans="1:33" s="203" customFormat="1" ht="30">
      <c r="A640" s="192" t="s">
        <v>2281</v>
      </c>
      <c r="B640" s="193" t="s">
        <v>2282</v>
      </c>
      <c r="C640" s="193" t="s">
        <v>60</v>
      </c>
      <c r="D640" s="193" t="s">
        <v>2283</v>
      </c>
      <c r="E640" s="143" t="s">
        <v>246</v>
      </c>
      <c r="F640" s="193" t="s">
        <v>2267</v>
      </c>
      <c r="G640" s="194" t="s">
        <v>2268</v>
      </c>
      <c r="H640" s="195" t="str">
        <f t="shared" si="49"/>
        <v>Kafka-Connectors</v>
      </c>
      <c r="I640" s="193" t="s">
        <v>2284</v>
      </c>
      <c r="J640" s="193" t="s">
        <v>284</v>
      </c>
      <c r="K640" s="193" t="s">
        <v>193</v>
      </c>
      <c r="L640" s="153">
        <v>43477.120833333334</v>
      </c>
      <c r="M640" s="153">
        <v>43479.143750000003</v>
      </c>
      <c r="N640" s="153">
        <v>43479.222916666666</v>
      </c>
      <c r="O640" s="196">
        <v>43479.143750000003</v>
      </c>
      <c r="P640" s="196">
        <v>43531.427083333336</v>
      </c>
      <c r="Q640" s="194" t="s">
        <v>133</v>
      </c>
      <c r="R640" s="143" t="s">
        <v>27</v>
      </c>
      <c r="S640" s="193" t="s">
        <v>0</v>
      </c>
      <c r="T640" s="197" t="s">
        <v>2285</v>
      </c>
      <c r="U640" s="196">
        <v>43479.131944444445</v>
      </c>
      <c r="V640" s="196">
        <v>43479.222916666666</v>
      </c>
      <c r="W640" s="196">
        <v>43479.133333333331</v>
      </c>
      <c r="X640" s="198">
        <f t="shared" ref="X640" si="60">(W640-U640)*24</f>
        <v>3.3333333267364651E-2</v>
      </c>
      <c r="Y640" s="199">
        <f t="shared" ref="Y640" si="61">(V640-U640)*24</f>
        <v>2.1833333332906477</v>
      </c>
      <c r="Z640" s="141" t="s">
        <v>2286</v>
      </c>
      <c r="AA640" s="141" t="s">
        <v>1253</v>
      </c>
      <c r="AB640" s="200" t="s">
        <v>0</v>
      </c>
      <c r="AC640" s="201" t="e">
        <f>VLOOKUP(H640, '[1]Technical Component'!$B$2:$C$217, 2, FALSE)</f>
        <v>#N/A</v>
      </c>
      <c r="AD640" s="202" t="s">
        <v>2284</v>
      </c>
      <c r="AE640" s="200" t="s">
        <v>184</v>
      </c>
      <c r="AF640" s="141"/>
      <c r="AG640" s="141"/>
    </row>
    <row r="641" spans="1:33" ht="30">
      <c r="A641" s="122" t="s">
        <v>2287</v>
      </c>
      <c r="B641" s="20" t="s">
        <v>2288</v>
      </c>
      <c r="C641" s="20" t="s">
        <v>60</v>
      </c>
      <c r="D641" s="20" t="s">
        <v>2289</v>
      </c>
      <c r="E641" s="2" t="s">
        <v>246</v>
      </c>
      <c r="F641" s="20" t="s">
        <v>233</v>
      </c>
      <c r="G641" s="45" t="s">
        <v>1522</v>
      </c>
      <c r="H641" s="144" t="str">
        <f t="shared" si="49"/>
        <v>Remote Access</v>
      </c>
      <c r="I641" s="20" t="s">
        <v>2290</v>
      </c>
      <c r="J641" s="20" t="s">
        <v>2269</v>
      </c>
      <c r="K641" s="20" t="s">
        <v>193</v>
      </c>
      <c r="L641" s="54">
        <v>43479.34652777778</v>
      </c>
      <c r="M641" s="54">
        <v>43479.35833333333</v>
      </c>
      <c r="N641" s="54">
        <v>43479.488194444442</v>
      </c>
      <c r="O641" s="55"/>
      <c r="P641" s="55"/>
      <c r="Q641" s="45" t="s">
        <v>133</v>
      </c>
      <c r="R641" s="22"/>
      <c r="S641" s="20" t="s">
        <v>0</v>
      </c>
      <c r="T641" s="22"/>
      <c r="U641" s="55"/>
      <c r="V641" s="55"/>
      <c r="W641" s="55"/>
      <c r="X641" s="4"/>
      <c r="Y641" s="4"/>
      <c r="Z641" s="25"/>
      <c r="AA641" s="25"/>
      <c r="AB641" s="25" t="s">
        <v>184</v>
      </c>
      <c r="AC641" s="145" t="str">
        <f>VLOOKUP(H641, '[1]Technical Component'!$B$2:$C$217, 2, FALSE)</f>
        <v>Yes</v>
      </c>
      <c r="AD641" s="45" t="s">
        <v>1014</v>
      </c>
      <c r="AE641" s="21" t="s">
        <v>184</v>
      </c>
      <c r="AF641" s="25"/>
      <c r="AG641" s="25"/>
    </row>
    <row r="642" spans="1:33" ht="38.25" customHeight="1">
      <c r="A642" s="122" t="s">
        <v>2291</v>
      </c>
      <c r="B642" s="20" t="s">
        <v>2292</v>
      </c>
      <c r="C642" s="20" t="s">
        <v>60</v>
      </c>
      <c r="D642" s="20" t="s">
        <v>2293</v>
      </c>
      <c r="E642" s="2" t="s">
        <v>246</v>
      </c>
      <c r="F642" s="20" t="s">
        <v>198</v>
      </c>
      <c r="G642" s="45" t="s">
        <v>2294</v>
      </c>
      <c r="H642" s="144" t="str">
        <f t="shared" si="49"/>
        <v>Portfolio Analysis</v>
      </c>
      <c r="I642" s="20" t="s">
        <v>2121</v>
      </c>
      <c r="J642" s="20" t="s">
        <v>2269</v>
      </c>
      <c r="K642" s="20" t="s">
        <v>193</v>
      </c>
      <c r="L642" s="54">
        <v>43479.486805555556</v>
      </c>
      <c r="M642" s="54">
        <v>43479.509722222225</v>
      </c>
      <c r="N642" s="54">
        <v>43479.555555555555</v>
      </c>
      <c r="O642" s="55"/>
      <c r="P642" s="55"/>
      <c r="Q642" s="45" t="s">
        <v>133</v>
      </c>
      <c r="R642" s="22"/>
      <c r="S642" s="20" t="s">
        <v>0</v>
      </c>
      <c r="T642" s="22"/>
      <c r="U642" s="55">
        <v>43479.486805555556</v>
      </c>
      <c r="V642" s="55">
        <v>43479.552083333336</v>
      </c>
      <c r="W642" s="55">
        <v>43479.487500000003</v>
      </c>
      <c r="X642" s="4">
        <v>0.01</v>
      </c>
      <c r="Y642" s="4">
        <v>1.57</v>
      </c>
      <c r="Z642" s="25"/>
      <c r="AA642" s="25"/>
      <c r="AB642" s="25" t="s">
        <v>184</v>
      </c>
      <c r="AC642" s="145" t="str">
        <f>VLOOKUP(H642, '[1]Technical Component'!$B$2:$C$217, 2, FALSE)</f>
        <v>Yes</v>
      </c>
      <c r="AD642" s="45" t="s">
        <v>2295</v>
      </c>
      <c r="AE642" s="21" t="s">
        <v>184</v>
      </c>
      <c r="AF642" s="25"/>
      <c r="AG642" s="25"/>
    </row>
    <row r="643" spans="1:33" ht="30">
      <c r="A643" s="122" t="s">
        <v>2296</v>
      </c>
      <c r="B643" s="20" t="s">
        <v>2297</v>
      </c>
      <c r="C643" s="20" t="s">
        <v>60</v>
      </c>
      <c r="D643" s="20" t="s">
        <v>2521</v>
      </c>
      <c r="E643" s="2" t="s">
        <v>246</v>
      </c>
      <c r="F643" s="20" t="s">
        <v>388</v>
      </c>
      <c r="G643" s="45" t="s">
        <v>2259</v>
      </c>
      <c r="H643" s="144" t="str">
        <f t="shared" ref="H643:H706" si="62">TRIM((RIGHT(G643,LEN(G643)-SEARCH("-",G643,SEARCH("-",G643)-1))))</f>
        <v>AWSE 2.0</v>
      </c>
      <c r="I643" s="20" t="s">
        <v>294</v>
      </c>
      <c r="J643" s="20" t="s">
        <v>294</v>
      </c>
      <c r="K643" s="20" t="s">
        <v>193</v>
      </c>
      <c r="L643" s="54">
        <v>43476.791666666664</v>
      </c>
      <c r="M643" s="54">
        <v>43479.593055555553</v>
      </c>
      <c r="N643" s="54">
        <v>43479.593055555553</v>
      </c>
      <c r="O643" s="55"/>
      <c r="P643" s="55"/>
      <c r="Q643" s="20" t="s">
        <v>88</v>
      </c>
      <c r="R643" s="22"/>
      <c r="S643" s="20" t="s">
        <v>0</v>
      </c>
      <c r="T643" s="22"/>
      <c r="U643" s="55"/>
      <c r="V643" s="55"/>
      <c r="W643" s="55"/>
      <c r="X643" s="4"/>
      <c r="Y643" s="4"/>
      <c r="Z643" s="25"/>
      <c r="AA643" s="25"/>
      <c r="AB643" s="21" t="s">
        <v>184</v>
      </c>
      <c r="AC643" s="145" t="str">
        <f>VLOOKUP(H643, '[1]Technical Component'!$B$2:$C$217, 2, FALSE)</f>
        <v>Yes</v>
      </c>
      <c r="AD643" s="45" t="s">
        <v>1141</v>
      </c>
      <c r="AE643" s="21" t="s">
        <v>184</v>
      </c>
      <c r="AF643" s="25"/>
      <c r="AG643" s="25"/>
    </row>
    <row r="644" spans="1:33" ht="45">
      <c r="A644" s="138" t="s">
        <v>2298</v>
      </c>
      <c r="B644" s="27" t="s">
        <v>2299</v>
      </c>
      <c r="C644" s="43" t="s">
        <v>60</v>
      </c>
      <c r="D644" s="27" t="s">
        <v>2300</v>
      </c>
      <c r="E644" s="52" t="s">
        <v>246</v>
      </c>
      <c r="F644" s="27" t="s">
        <v>283</v>
      </c>
      <c r="G644" s="45" t="s">
        <v>1629</v>
      </c>
      <c r="H644" s="144" t="str">
        <f t="shared" si="62"/>
        <v>MPS</v>
      </c>
      <c r="I644" s="27" t="s">
        <v>1631</v>
      </c>
      <c r="J644" s="27" t="s">
        <v>284</v>
      </c>
      <c r="K644" s="27" t="s">
        <v>193</v>
      </c>
      <c r="L644" s="68">
        <v>43480.349305555559</v>
      </c>
      <c r="M644" s="68">
        <v>43480.363888888889</v>
      </c>
      <c r="N644" s="69">
        <v>43480.384722222225</v>
      </c>
      <c r="O644" s="66"/>
      <c r="P644" s="66"/>
      <c r="Q644" s="43" t="s">
        <v>201</v>
      </c>
      <c r="R644" s="53"/>
      <c r="S644" s="43" t="s">
        <v>184</v>
      </c>
      <c r="T644" s="53"/>
      <c r="U644" s="66"/>
      <c r="V644" s="66"/>
      <c r="W644" s="66"/>
      <c r="X644" s="18"/>
      <c r="Y644" s="18"/>
      <c r="Z644" s="44"/>
      <c r="AA644" s="44"/>
      <c r="AB644" s="20" t="s">
        <v>184</v>
      </c>
      <c r="AC644" s="145" t="e">
        <f>VLOOKUP(H644, '[1]Technical Component'!$B$2:$C$217, 2, FALSE)</f>
        <v>#N/A</v>
      </c>
      <c r="AD644" s="45" t="s">
        <v>1631</v>
      </c>
      <c r="AE644" s="50" t="s">
        <v>0</v>
      </c>
      <c r="AF644" s="44"/>
      <c r="AG644" s="44"/>
    </row>
    <row r="645" spans="1:33" ht="30">
      <c r="A645" s="122" t="s">
        <v>2301</v>
      </c>
      <c r="B645" s="20" t="s">
        <v>2302</v>
      </c>
      <c r="C645" s="43" t="s">
        <v>60</v>
      </c>
      <c r="D645" s="20" t="s">
        <v>2303</v>
      </c>
      <c r="E645" s="2" t="s">
        <v>246</v>
      </c>
      <c r="F645" s="20" t="s">
        <v>19</v>
      </c>
      <c r="G645" s="45" t="s">
        <v>2140</v>
      </c>
      <c r="H645" s="144" t="str">
        <f t="shared" si="62"/>
        <v>Portfolio Calculation</v>
      </c>
      <c r="I645" s="20" t="s">
        <v>321</v>
      </c>
      <c r="J645" s="20" t="s">
        <v>225</v>
      </c>
      <c r="K645" s="20" t="s">
        <v>193</v>
      </c>
      <c r="L645" s="54">
        <v>43481.631249999999</v>
      </c>
      <c r="M645" s="54">
        <v>43481.722222222219</v>
      </c>
      <c r="N645" s="54">
        <v>43481.80972222222</v>
      </c>
      <c r="O645" s="55"/>
      <c r="P645" s="55"/>
      <c r="Q645" s="20" t="s">
        <v>133</v>
      </c>
      <c r="R645" s="22"/>
      <c r="S645" s="20" t="s">
        <v>0</v>
      </c>
      <c r="T645" s="22" t="s">
        <v>3</v>
      </c>
      <c r="U645" s="55"/>
      <c r="V645" s="55"/>
      <c r="W645" s="55"/>
      <c r="X645" s="4"/>
      <c r="Y645" s="4"/>
      <c r="Z645" s="25" t="s">
        <v>2304</v>
      </c>
      <c r="AA645" s="25"/>
      <c r="AB645" s="21" t="s">
        <v>184</v>
      </c>
      <c r="AC645" s="145" t="str">
        <f>VLOOKUP(H645, '[1]Technical Component'!$B$2:$C$217, 2, FALSE)</f>
        <v>Yes</v>
      </c>
      <c r="AD645" s="45" t="s">
        <v>1624</v>
      </c>
      <c r="AE645" s="21" t="s">
        <v>184</v>
      </c>
      <c r="AF645" s="25"/>
      <c r="AG645" s="25"/>
    </row>
    <row r="646" spans="1:33" s="203" customFormat="1" ht="45">
      <c r="A646" s="192" t="s">
        <v>2305</v>
      </c>
      <c r="B646" s="193" t="s">
        <v>2306</v>
      </c>
      <c r="C646" s="213" t="s">
        <v>60</v>
      </c>
      <c r="D646" s="193" t="s">
        <v>2307</v>
      </c>
      <c r="E646" s="143" t="s">
        <v>246</v>
      </c>
      <c r="F646" s="193" t="s">
        <v>19</v>
      </c>
      <c r="G646" s="194" t="s">
        <v>1078</v>
      </c>
      <c r="H646" s="195" t="str">
        <f t="shared" si="62"/>
        <v>Data API V2</v>
      </c>
      <c r="I646" s="193" t="s">
        <v>861</v>
      </c>
      <c r="J646" s="193" t="s">
        <v>225</v>
      </c>
      <c r="K646" s="193" t="s">
        <v>193</v>
      </c>
      <c r="L646" s="153">
        <v>43481.794444444444</v>
      </c>
      <c r="M646" s="153">
        <v>43481.870833333334</v>
      </c>
      <c r="N646" s="153">
        <v>43481.916666666664</v>
      </c>
      <c r="O646" s="196">
        <v>43481.916666666664</v>
      </c>
      <c r="P646" s="196">
        <v>43488.501388888886</v>
      </c>
      <c r="Q646" s="193" t="s">
        <v>201</v>
      </c>
      <c r="R646" s="143" t="s">
        <v>20</v>
      </c>
      <c r="S646" s="193" t="s">
        <v>0</v>
      </c>
      <c r="T646" s="197" t="s">
        <v>3</v>
      </c>
      <c r="U646" s="153">
        <v>43481.708333333336</v>
      </c>
      <c r="V646" s="153">
        <v>43481.916666666664</v>
      </c>
      <c r="W646" s="153">
        <v>43481.794444444444</v>
      </c>
      <c r="X646" s="198">
        <f t="shared" ref="X646" si="63">(W646-U646)*24</f>
        <v>2.066666666592937</v>
      </c>
      <c r="Y646" s="199">
        <f t="shared" ref="Y646" si="64">(V646-U646)*24</f>
        <v>4.9999999998835847</v>
      </c>
      <c r="Z646" s="141" t="s">
        <v>2308</v>
      </c>
      <c r="AA646" s="141" t="s">
        <v>969</v>
      </c>
      <c r="AB646" s="200" t="s">
        <v>0</v>
      </c>
      <c r="AC646" s="201" t="str">
        <f>VLOOKUP(H646, '[1]Technical Component'!$B$2:$C$217, 2, FALSE)</f>
        <v>Yes</v>
      </c>
      <c r="AD646" s="202" t="s">
        <v>2284</v>
      </c>
      <c r="AE646" s="200" t="s">
        <v>184</v>
      </c>
      <c r="AF646" s="141"/>
      <c r="AG646" s="141"/>
    </row>
    <row r="647" spans="1:33" s="203" customFormat="1" ht="30">
      <c r="A647" s="192" t="s">
        <v>2309</v>
      </c>
      <c r="B647" s="193" t="s">
        <v>2310</v>
      </c>
      <c r="C647" s="193" t="s">
        <v>60</v>
      </c>
      <c r="D647" s="193" t="s">
        <v>2311</v>
      </c>
      <c r="E647" s="143" t="s">
        <v>246</v>
      </c>
      <c r="F647" s="193" t="s">
        <v>19</v>
      </c>
      <c r="G647" s="194" t="s">
        <v>1078</v>
      </c>
      <c r="H647" s="195" t="str">
        <f t="shared" si="62"/>
        <v>Data API V2</v>
      </c>
      <c r="I647" s="193" t="s">
        <v>1624</v>
      </c>
      <c r="J647" s="193" t="s">
        <v>235</v>
      </c>
      <c r="K647" s="193" t="s">
        <v>193</v>
      </c>
      <c r="L647" s="153">
        <v>43481.125</v>
      </c>
      <c r="M647" s="153">
        <v>43481.939583333333</v>
      </c>
      <c r="N647" s="153">
        <v>43482.038194444445</v>
      </c>
      <c r="O647" s="196">
        <v>43482.038194444445</v>
      </c>
      <c r="P647" s="196">
        <v>43488.424305555556</v>
      </c>
      <c r="Q647" s="193" t="s">
        <v>66</v>
      </c>
      <c r="R647" s="143" t="s">
        <v>20</v>
      </c>
      <c r="S647" s="193" t="s">
        <v>0</v>
      </c>
      <c r="T647" s="197" t="s">
        <v>3</v>
      </c>
      <c r="U647" s="153">
        <v>43481.899305555555</v>
      </c>
      <c r="V647" s="153">
        <v>43482.038194444445</v>
      </c>
      <c r="W647" s="153">
        <v>43481.900694444441</v>
      </c>
      <c r="X647" s="198">
        <f t="shared" ref="X647" si="65">(W647-U647)*24</f>
        <v>3.3333333267364651E-2</v>
      </c>
      <c r="Y647" s="199">
        <f t="shared" ref="Y647" si="66">(V647-U647)*24</f>
        <v>3.3333333333721384</v>
      </c>
      <c r="Z647" s="141" t="s">
        <v>2312</v>
      </c>
      <c r="AA647" s="141" t="s">
        <v>969</v>
      </c>
      <c r="AB647" s="200" t="s">
        <v>0</v>
      </c>
      <c r="AC647" s="201" t="str">
        <f>VLOOKUP(H647, '[1]Technical Component'!$B$2:$C$217, 2, FALSE)</f>
        <v>Yes</v>
      </c>
      <c r="AD647" s="202" t="s">
        <v>736</v>
      </c>
      <c r="AE647" s="200" t="s">
        <v>184</v>
      </c>
      <c r="AF647" s="141"/>
      <c r="AG647" s="141"/>
    </row>
    <row r="648" spans="1:33" ht="45">
      <c r="A648" s="122" t="s">
        <v>2313</v>
      </c>
      <c r="B648" s="20" t="s">
        <v>2314</v>
      </c>
      <c r="C648" s="43" t="s">
        <v>60</v>
      </c>
      <c r="D648" s="20" t="s">
        <v>2315</v>
      </c>
      <c r="E648" s="2" t="s">
        <v>246</v>
      </c>
      <c r="F648" s="20" t="s">
        <v>1045</v>
      </c>
      <c r="G648" s="45" t="s">
        <v>2316</v>
      </c>
      <c r="H648" s="144" t="str">
        <f t="shared" si="62"/>
        <v>Managed Portfolios US TAMP</v>
      </c>
      <c r="I648" s="20" t="s">
        <v>1047</v>
      </c>
      <c r="J648" s="20" t="s">
        <v>809</v>
      </c>
      <c r="K648" s="20" t="s">
        <v>193</v>
      </c>
      <c r="L648" s="54">
        <v>43482.57916666667</v>
      </c>
      <c r="M648" s="54">
        <v>43482.631944444445</v>
      </c>
      <c r="N648" s="54">
        <v>43482.654861111114</v>
      </c>
      <c r="O648" s="55"/>
      <c r="P648" s="55"/>
      <c r="Q648" s="20" t="s">
        <v>133</v>
      </c>
      <c r="R648" s="2"/>
      <c r="S648" s="20" t="s">
        <v>0</v>
      </c>
      <c r="T648" s="22"/>
      <c r="U648" s="55"/>
      <c r="V648" s="55"/>
      <c r="W648" s="55"/>
      <c r="X648" s="4"/>
      <c r="Y648" s="4"/>
      <c r="Z648" s="25"/>
      <c r="AA648" s="25"/>
      <c r="AB648" s="21" t="s">
        <v>184</v>
      </c>
      <c r="AC648" s="145" t="e">
        <f>VLOOKUP(H648, '[1]Technical Component'!$B$2:$C$217, 2, FALSE)</f>
        <v>#N/A</v>
      </c>
      <c r="AD648" s="45" t="s">
        <v>1048</v>
      </c>
      <c r="AE648" s="21" t="s">
        <v>184</v>
      </c>
      <c r="AF648" s="25"/>
      <c r="AG648" s="25"/>
    </row>
    <row r="649" spans="1:33" ht="45">
      <c r="A649" s="122" t="s">
        <v>2317</v>
      </c>
      <c r="B649" s="20" t="s">
        <v>2318</v>
      </c>
      <c r="C649" s="20" t="s">
        <v>60</v>
      </c>
      <c r="D649" s="20" t="s">
        <v>2319</v>
      </c>
      <c r="E649" s="2" t="s">
        <v>1698</v>
      </c>
      <c r="F649" s="20" t="s">
        <v>283</v>
      </c>
      <c r="G649" s="45" t="s">
        <v>1629</v>
      </c>
      <c r="H649" s="144" t="str">
        <f t="shared" si="62"/>
        <v>MPS</v>
      </c>
      <c r="I649" s="20" t="s">
        <v>70</v>
      </c>
      <c r="J649" s="20" t="s">
        <v>481</v>
      </c>
      <c r="K649" s="20" t="s">
        <v>193</v>
      </c>
      <c r="L649" s="54">
        <v>43485.703472222223</v>
      </c>
      <c r="M649" s="54">
        <v>43485.730555555558</v>
      </c>
      <c r="N649" s="54"/>
      <c r="O649" s="55"/>
      <c r="P649" s="55"/>
      <c r="Q649" s="21" t="s">
        <v>201</v>
      </c>
      <c r="R649" s="22"/>
      <c r="S649" s="20" t="s">
        <v>184</v>
      </c>
      <c r="T649" s="22"/>
      <c r="U649" s="55"/>
      <c r="V649" s="55"/>
      <c r="W649" s="55"/>
      <c r="X649" s="4"/>
      <c r="Y649" s="4"/>
      <c r="Z649" s="25"/>
      <c r="AA649" s="25"/>
      <c r="AB649" s="20" t="s">
        <v>184</v>
      </c>
      <c r="AC649" s="145" t="e">
        <f>VLOOKUP(H649, '[1]Technical Component'!$B$2:$C$217, 2, FALSE)</f>
        <v>#N/A</v>
      </c>
      <c r="AD649" s="45" t="s">
        <v>1631</v>
      </c>
      <c r="AE649" s="21" t="s">
        <v>0</v>
      </c>
      <c r="AF649" s="25"/>
      <c r="AG649" s="25"/>
    </row>
    <row r="650" spans="1:33" ht="45">
      <c r="A650" s="122" t="s">
        <v>2320</v>
      </c>
      <c r="B650" s="20" t="s">
        <v>2321</v>
      </c>
      <c r="C650" s="20" t="s">
        <v>60</v>
      </c>
      <c r="D650" s="20" t="s">
        <v>2322</v>
      </c>
      <c r="E650" s="2" t="s">
        <v>246</v>
      </c>
      <c r="F650" s="20" t="s">
        <v>1823</v>
      </c>
      <c r="G650" s="45" t="s">
        <v>1824</v>
      </c>
      <c r="H650" s="144" t="str">
        <f t="shared" si="62"/>
        <v>Web Services</v>
      </c>
      <c r="I650" s="20" t="s">
        <v>2014</v>
      </c>
      <c r="J650" s="20" t="s">
        <v>2014</v>
      </c>
      <c r="K650" s="20" t="s">
        <v>2090</v>
      </c>
      <c r="L650" s="54">
        <v>43483.379861111112</v>
      </c>
      <c r="M650" s="54">
        <v>43488.397916666669</v>
      </c>
      <c r="N650" s="54">
        <v>43488.397916666669</v>
      </c>
      <c r="O650" s="55"/>
      <c r="P650" s="55"/>
      <c r="Q650" s="21" t="s">
        <v>71</v>
      </c>
      <c r="R650" s="2"/>
      <c r="S650" s="20" t="s">
        <v>0</v>
      </c>
      <c r="T650" s="22"/>
      <c r="U650" s="55"/>
      <c r="V650" s="55"/>
      <c r="W650" s="55"/>
      <c r="X650" s="4"/>
      <c r="Y650" s="4"/>
      <c r="Z650" s="25"/>
      <c r="AA650" s="25"/>
      <c r="AB650" s="21" t="s">
        <v>184</v>
      </c>
      <c r="AC650" s="145" t="e">
        <f>VLOOKUP(H650, '[1]Technical Component'!$B$2:$C$217, 2, FALSE)</f>
        <v>#N/A</v>
      </c>
      <c r="AD650" s="45" t="s">
        <v>1742</v>
      </c>
      <c r="AE650" s="21" t="s">
        <v>184</v>
      </c>
      <c r="AF650" s="25"/>
      <c r="AG650" s="25"/>
    </row>
    <row r="651" spans="1:33" ht="30">
      <c r="A651" s="122" t="s">
        <v>2323</v>
      </c>
      <c r="B651" s="20" t="s">
        <v>2324</v>
      </c>
      <c r="C651" s="20" t="s">
        <v>60</v>
      </c>
      <c r="D651" s="20" t="s">
        <v>2325</v>
      </c>
      <c r="E651" s="2" t="s">
        <v>246</v>
      </c>
      <c r="F651" s="20" t="s">
        <v>308</v>
      </c>
      <c r="G651" s="45" t="s">
        <v>2326</v>
      </c>
      <c r="H651" s="144" t="str">
        <f t="shared" si="62"/>
        <v>StatusPage</v>
      </c>
      <c r="I651" s="20" t="s">
        <v>2327</v>
      </c>
      <c r="J651" s="20" t="s">
        <v>284</v>
      </c>
      <c r="K651" s="20" t="s">
        <v>193</v>
      </c>
      <c r="L651" s="54">
        <v>43483.75</v>
      </c>
      <c r="M651" s="54">
        <v>43488.822916666664</v>
      </c>
      <c r="N651" s="54">
        <v>43488.830555555556</v>
      </c>
      <c r="O651" s="55"/>
      <c r="P651" s="55"/>
      <c r="Q651" s="21" t="s">
        <v>133</v>
      </c>
      <c r="R651" s="2"/>
      <c r="S651" s="20" t="s">
        <v>0</v>
      </c>
      <c r="T651" s="22"/>
      <c r="U651" s="55"/>
      <c r="V651" s="55"/>
      <c r="W651" s="55"/>
      <c r="X651" s="4"/>
      <c r="Y651" s="4"/>
      <c r="Z651" s="25"/>
      <c r="AA651" s="25"/>
      <c r="AB651" s="21" t="s">
        <v>184</v>
      </c>
      <c r="AC651" s="145" t="e">
        <f>VLOOKUP(H651, '[1]Technical Component'!$B$2:$C$217, 2, FALSE)</f>
        <v>#N/A</v>
      </c>
      <c r="AD651" s="45" t="s">
        <v>2327</v>
      </c>
      <c r="AE651" s="21" t="s">
        <v>0</v>
      </c>
      <c r="AF651" s="25"/>
      <c r="AG651" s="25"/>
    </row>
    <row r="652" spans="1:33" ht="45">
      <c r="A652" s="122" t="s">
        <v>2328</v>
      </c>
      <c r="B652" s="20" t="s">
        <v>2329</v>
      </c>
      <c r="C652" s="20" t="s">
        <v>60</v>
      </c>
      <c r="D652" s="20" t="s">
        <v>2330</v>
      </c>
      <c r="E652" s="2" t="s">
        <v>246</v>
      </c>
      <c r="F652" s="20" t="s">
        <v>332</v>
      </c>
      <c r="G652" s="45" t="s">
        <v>1214</v>
      </c>
      <c r="H652" s="144" t="str">
        <f t="shared" si="62"/>
        <v>JIRA</v>
      </c>
      <c r="I652" s="20" t="s">
        <v>2331</v>
      </c>
      <c r="J652" s="20" t="s">
        <v>1603</v>
      </c>
      <c r="K652" s="20" t="s">
        <v>193</v>
      </c>
      <c r="L652" s="54">
        <v>43489.688194444447</v>
      </c>
      <c r="M652" s="54">
        <v>43489.713194444441</v>
      </c>
      <c r="N652" s="54">
        <v>43489.717361111114</v>
      </c>
      <c r="O652" s="55"/>
      <c r="P652" s="55"/>
      <c r="Q652" s="21" t="s">
        <v>133</v>
      </c>
      <c r="R652" s="2"/>
      <c r="S652" s="20" t="s">
        <v>0</v>
      </c>
      <c r="T652" s="22"/>
      <c r="U652" s="55"/>
      <c r="V652" s="55"/>
      <c r="W652" s="55"/>
      <c r="X652" s="4"/>
      <c r="Y652" s="4"/>
      <c r="Z652" s="25"/>
      <c r="AA652" s="25"/>
      <c r="AB652" s="21" t="s">
        <v>184</v>
      </c>
      <c r="AC652" s="145" t="e">
        <f>VLOOKUP(H652, '[1]Technical Component'!$B$2:$C$217, 2, FALSE)</f>
        <v>#N/A</v>
      </c>
      <c r="AD652" s="45" t="s">
        <v>1416</v>
      </c>
      <c r="AE652" s="25" t="s">
        <v>0</v>
      </c>
      <c r="AF652" s="25"/>
      <c r="AG652" s="25"/>
    </row>
    <row r="653" spans="1:33" ht="45">
      <c r="A653" s="122" t="s">
        <v>2332</v>
      </c>
      <c r="B653" s="20" t="s">
        <v>2333</v>
      </c>
      <c r="C653" s="20" t="s">
        <v>60</v>
      </c>
      <c r="D653" s="20" t="s">
        <v>2334</v>
      </c>
      <c r="E653" s="2" t="s">
        <v>246</v>
      </c>
      <c r="F653" s="20" t="s">
        <v>1851</v>
      </c>
      <c r="G653" s="45" t="s">
        <v>1286</v>
      </c>
      <c r="H653" s="144" t="str">
        <f t="shared" si="62"/>
        <v>PDF Generation</v>
      </c>
      <c r="I653" s="20" t="s">
        <v>70</v>
      </c>
      <c r="J653" s="20" t="s">
        <v>70</v>
      </c>
      <c r="K653" s="20" t="s">
        <v>193</v>
      </c>
      <c r="L653" s="54">
        <v>43488.84375</v>
      </c>
      <c r="M653" s="54">
        <v>43490.84375</v>
      </c>
      <c r="N653" s="54">
        <v>43490.845138888886</v>
      </c>
      <c r="O653" s="55"/>
      <c r="P653" s="55"/>
      <c r="Q653" s="21" t="s">
        <v>66</v>
      </c>
      <c r="R653" s="22"/>
      <c r="S653" s="20" t="s">
        <v>184</v>
      </c>
      <c r="T653" s="22"/>
      <c r="U653" s="55"/>
      <c r="V653" s="55"/>
      <c r="W653" s="55"/>
      <c r="X653" s="4"/>
      <c r="Y653" s="4"/>
      <c r="Z653" s="25"/>
      <c r="AA653" s="25"/>
      <c r="AB653" s="21" t="s">
        <v>184</v>
      </c>
      <c r="AC653" s="145" t="e">
        <f>VLOOKUP(H653, '[1]Technical Component'!$B$2:$C$217, 2, FALSE)</f>
        <v>#N/A</v>
      </c>
      <c r="AD653" s="45" t="s">
        <v>1019</v>
      </c>
      <c r="AE653" s="25" t="s">
        <v>0</v>
      </c>
      <c r="AF653" s="25"/>
      <c r="AG653" s="25"/>
    </row>
    <row r="654" spans="1:33" ht="45">
      <c r="A654" s="122" t="s">
        <v>2335</v>
      </c>
      <c r="B654" s="20" t="s">
        <v>2336</v>
      </c>
      <c r="C654" s="20" t="s">
        <v>60</v>
      </c>
      <c r="D654" s="20" t="s">
        <v>2337</v>
      </c>
      <c r="E654" s="2" t="s">
        <v>246</v>
      </c>
      <c r="F654" s="20" t="s">
        <v>87</v>
      </c>
      <c r="G654" s="45" t="s">
        <v>1568</v>
      </c>
      <c r="H654" s="144" t="str">
        <f t="shared" si="62"/>
        <v>SuperTracker</v>
      </c>
      <c r="I654" s="20" t="s">
        <v>70</v>
      </c>
      <c r="J654" s="20" t="s">
        <v>70</v>
      </c>
      <c r="K654" s="20" t="s">
        <v>193</v>
      </c>
      <c r="L654" s="54">
        <v>43485.71597222222</v>
      </c>
      <c r="M654" s="54">
        <v>43490.861805555556</v>
      </c>
      <c r="N654" s="54">
        <v>43490.861805555556</v>
      </c>
      <c r="O654" s="55"/>
      <c r="P654" s="55"/>
      <c r="Q654" s="45" t="s">
        <v>151</v>
      </c>
      <c r="R654" s="22"/>
      <c r="S654" s="20" t="s">
        <v>184</v>
      </c>
      <c r="T654" s="22"/>
      <c r="U654" s="55"/>
      <c r="V654" s="55"/>
      <c r="W654" s="55"/>
      <c r="X654" s="4"/>
      <c r="Y654" s="4"/>
      <c r="Z654" s="25"/>
      <c r="AA654" s="25"/>
      <c r="AB654" s="21" t="s">
        <v>184</v>
      </c>
      <c r="AC654" s="145" t="e">
        <f>VLOOKUP(H654, '[1]Technical Component'!$B$2:$C$217, 2, FALSE)</f>
        <v>#N/A</v>
      </c>
      <c r="AD654" s="45" t="s">
        <v>1019</v>
      </c>
      <c r="AE654" s="25" t="s">
        <v>0</v>
      </c>
      <c r="AF654" s="25"/>
      <c r="AG654" s="25"/>
    </row>
    <row r="655" spans="1:33" s="203" customFormat="1" ht="30">
      <c r="A655" s="214" t="s">
        <v>2338</v>
      </c>
      <c r="B655" s="194" t="s">
        <v>2339</v>
      </c>
      <c r="C655" s="193" t="s">
        <v>60</v>
      </c>
      <c r="D655" s="194" t="s">
        <v>2340</v>
      </c>
      <c r="E655" s="215" t="s">
        <v>246</v>
      </c>
      <c r="F655" s="194" t="s">
        <v>2341</v>
      </c>
      <c r="G655" s="194" t="s">
        <v>2342</v>
      </c>
      <c r="H655" s="195" t="str">
        <f t="shared" si="62"/>
        <v>Fund Data Portfolio</v>
      </c>
      <c r="I655" s="194" t="s">
        <v>2343</v>
      </c>
      <c r="J655" s="194" t="s">
        <v>1613</v>
      </c>
      <c r="K655" s="194" t="s">
        <v>193</v>
      </c>
      <c r="L655" s="216">
        <v>43494.968055555553</v>
      </c>
      <c r="M655" s="216">
        <v>43495.667361111111</v>
      </c>
      <c r="N655" s="216">
        <v>43495.702777777777</v>
      </c>
      <c r="O655" s="217">
        <v>43495.702777777777</v>
      </c>
      <c r="P655" s="196">
        <v>43551.256944444445</v>
      </c>
      <c r="Q655" s="193" t="s">
        <v>88</v>
      </c>
      <c r="R655" s="143" t="s">
        <v>1331</v>
      </c>
      <c r="S655" s="218" t="s">
        <v>184</v>
      </c>
      <c r="T655" s="197" t="s">
        <v>4</v>
      </c>
      <c r="U655" s="216">
        <v>43495.40347222222</v>
      </c>
      <c r="V655" s="216">
        <v>43495.698611111111</v>
      </c>
      <c r="W655" s="216">
        <v>43495.434027777781</v>
      </c>
      <c r="X655" s="198">
        <f t="shared" ref="X655" si="67">(W655-U655)*24</f>
        <v>0.73333333345362917</v>
      </c>
      <c r="Y655" s="199">
        <f t="shared" ref="Y655" si="68">(V655-U655)*24</f>
        <v>7.0833333333721384</v>
      </c>
      <c r="Z655" s="141" t="s">
        <v>2344</v>
      </c>
      <c r="AA655" s="141" t="s">
        <v>1253</v>
      </c>
      <c r="AB655" s="141" t="s">
        <v>0</v>
      </c>
      <c r="AC655" s="201" t="str">
        <f>VLOOKUP(H655, '[1]Technical Component'!$B$2:$C$217, 2, FALSE)</f>
        <v>Yes</v>
      </c>
      <c r="AD655" s="202" t="s">
        <v>2343</v>
      </c>
      <c r="AE655" s="200" t="s">
        <v>184</v>
      </c>
      <c r="AF655" s="141"/>
      <c r="AG655" s="141"/>
    </row>
    <row r="656" spans="1:33" s="203" customFormat="1" ht="30">
      <c r="A656" s="214" t="s">
        <v>2345</v>
      </c>
      <c r="B656" s="194" t="s">
        <v>2346</v>
      </c>
      <c r="C656" s="193" t="s">
        <v>60</v>
      </c>
      <c r="D656" s="194" t="s">
        <v>2347</v>
      </c>
      <c r="E656" s="215" t="s">
        <v>62</v>
      </c>
      <c r="F656" s="194" t="s">
        <v>388</v>
      </c>
      <c r="G656" s="194" t="s">
        <v>2348</v>
      </c>
      <c r="H656" s="195" t="str">
        <f t="shared" si="62"/>
        <v>Global Hypo</v>
      </c>
      <c r="I656" s="194" t="s">
        <v>2056</v>
      </c>
      <c r="J656" s="194" t="s">
        <v>2056</v>
      </c>
      <c r="K656" s="194" t="s">
        <v>2090</v>
      </c>
      <c r="L656" s="216">
        <v>43496</v>
      </c>
      <c r="M656" s="216">
        <v>43496.15902777778</v>
      </c>
      <c r="N656" s="216">
        <v>43496.46875</v>
      </c>
      <c r="O656" s="217">
        <v>43496.46875</v>
      </c>
      <c r="P656" s="196">
        <v>43502.539583333331</v>
      </c>
      <c r="Q656" s="193" t="s">
        <v>88</v>
      </c>
      <c r="R656" s="143" t="s">
        <v>1331</v>
      </c>
      <c r="S656" s="218" t="s">
        <v>0</v>
      </c>
      <c r="T656" s="197" t="s">
        <v>2261</v>
      </c>
      <c r="U656" s="196">
        <v>43496.017361111109</v>
      </c>
      <c r="V656" s="196">
        <v>43496.458333333336</v>
      </c>
      <c r="W656" s="219">
        <v>43496.019444444442</v>
      </c>
      <c r="X656" s="198">
        <f t="shared" ref="X656" si="69">(W656-U656)*24</f>
        <v>4.9999999988358468E-2</v>
      </c>
      <c r="Y656" s="199">
        <f t="shared" ref="Y656" si="70">(V656-U656)*24</f>
        <v>10.583333333430346</v>
      </c>
      <c r="Z656" s="141" t="s">
        <v>2349</v>
      </c>
      <c r="AA656" s="141" t="s">
        <v>969</v>
      </c>
      <c r="AB656" s="200" t="s">
        <v>0</v>
      </c>
      <c r="AC656" s="201" t="str">
        <f>VLOOKUP(H656, '[1]Technical Component'!$B$2:$C$217, 2, FALSE)</f>
        <v>Yes</v>
      </c>
      <c r="AD656" s="202" t="s">
        <v>2263</v>
      </c>
      <c r="AE656" s="200" t="s">
        <v>184</v>
      </c>
      <c r="AF656" s="141"/>
      <c r="AG656" s="141"/>
    </row>
    <row r="657" spans="1:33" ht="60">
      <c r="A657" s="138" t="s">
        <v>2350</v>
      </c>
      <c r="B657" s="27" t="s">
        <v>2351</v>
      </c>
      <c r="C657" s="43" t="s">
        <v>60</v>
      </c>
      <c r="D657" s="27" t="s">
        <v>2352</v>
      </c>
      <c r="E657" s="52" t="s">
        <v>246</v>
      </c>
      <c r="F657" s="27" t="s">
        <v>1851</v>
      </c>
      <c r="G657" s="45" t="s">
        <v>1282</v>
      </c>
      <c r="H657" s="144" t="str">
        <f t="shared" si="62"/>
        <v>Advisor Research Center (ARC) Website</v>
      </c>
      <c r="I657" s="27" t="s">
        <v>70</v>
      </c>
      <c r="J657" s="27" t="s">
        <v>70</v>
      </c>
      <c r="K657" s="27" t="s">
        <v>2107</v>
      </c>
      <c r="L657" s="68">
        <v>43493.835416666669</v>
      </c>
      <c r="M657" s="68">
        <v>43496.92291666667</v>
      </c>
      <c r="N657" s="68">
        <v>43496.923611111109</v>
      </c>
      <c r="O657" s="69"/>
      <c r="P657" s="66"/>
      <c r="Q657" s="43" t="s">
        <v>133</v>
      </c>
      <c r="R657" s="53"/>
      <c r="S657" s="93" t="s">
        <v>184</v>
      </c>
      <c r="T657" s="53"/>
      <c r="U657" s="66"/>
      <c r="V657" s="66"/>
      <c r="W657" s="66"/>
      <c r="X657" s="18"/>
      <c r="Y657" s="18"/>
      <c r="Z657" s="44"/>
      <c r="AA657" s="44"/>
      <c r="AB657" s="21" t="s">
        <v>184</v>
      </c>
      <c r="AC657" s="145" t="e">
        <f>VLOOKUP(H657, '[1]Technical Component'!$B$2:$C$217, 2, FALSE)</f>
        <v>#N/A</v>
      </c>
      <c r="AD657" s="45" t="s">
        <v>1019</v>
      </c>
      <c r="AE657" s="50" t="s">
        <v>0</v>
      </c>
      <c r="AF657" s="44"/>
      <c r="AG657" s="44"/>
    </row>
    <row r="658" spans="1:33" ht="30">
      <c r="A658" s="122" t="s">
        <v>2353</v>
      </c>
      <c r="B658" s="20" t="s">
        <v>2354</v>
      </c>
      <c r="C658" s="43" t="s">
        <v>60</v>
      </c>
      <c r="D658" s="20" t="s">
        <v>2355</v>
      </c>
      <c r="E658" s="2" t="s">
        <v>62</v>
      </c>
      <c r="F658" s="20" t="s">
        <v>332</v>
      </c>
      <c r="G658" s="45" t="s">
        <v>1214</v>
      </c>
      <c r="H658" s="144" t="str">
        <f t="shared" si="62"/>
        <v>JIRA</v>
      </c>
      <c r="I658" s="20" t="s">
        <v>1416</v>
      </c>
      <c r="J658" s="20" t="s">
        <v>284</v>
      </c>
      <c r="K658" s="20" t="s">
        <v>193</v>
      </c>
      <c r="L658" s="54">
        <v>43497.916666666664</v>
      </c>
      <c r="M658" s="54">
        <v>43498.125</v>
      </c>
      <c r="N658" s="54">
        <v>43498.427083333336</v>
      </c>
      <c r="O658" s="55"/>
      <c r="P658" s="55"/>
      <c r="Q658" s="21" t="s">
        <v>88</v>
      </c>
      <c r="R658" s="2"/>
      <c r="S658" s="20" t="s">
        <v>0</v>
      </c>
      <c r="T658" s="22"/>
      <c r="U658" s="55"/>
      <c r="V658" s="55"/>
      <c r="W658" s="55"/>
      <c r="X658" s="4"/>
      <c r="Y658" s="4"/>
      <c r="Z658" s="25"/>
      <c r="AA658" s="25"/>
      <c r="AB658" s="21" t="s">
        <v>184</v>
      </c>
      <c r="AC658" s="145" t="e">
        <f>VLOOKUP(H658, '[1]Technical Component'!$B$2:$C$217, 2, FALSE)</f>
        <v>#N/A</v>
      </c>
      <c r="AD658" s="21" t="s">
        <v>1416</v>
      </c>
      <c r="AE658" s="21" t="s">
        <v>0</v>
      </c>
      <c r="AF658" s="25"/>
      <c r="AG658" s="25"/>
    </row>
    <row r="659" spans="1:33" ht="45">
      <c r="A659" s="122" t="s">
        <v>2356</v>
      </c>
      <c r="B659" s="20" t="s">
        <v>2357</v>
      </c>
      <c r="C659" s="43" t="s">
        <v>60</v>
      </c>
      <c r="D659" s="20" t="s">
        <v>2358</v>
      </c>
      <c r="E659" s="2" t="s">
        <v>62</v>
      </c>
      <c r="F659" s="20" t="s">
        <v>19</v>
      </c>
      <c r="G659" s="45" t="s">
        <v>1078</v>
      </c>
      <c r="H659" s="144" t="str">
        <f t="shared" si="62"/>
        <v>Data API V2</v>
      </c>
      <c r="I659" s="20" t="s">
        <v>321</v>
      </c>
      <c r="J659" s="20" t="s">
        <v>481</v>
      </c>
      <c r="K659" s="20" t="s">
        <v>193</v>
      </c>
      <c r="L659" s="54">
        <v>43490.041666666664</v>
      </c>
      <c r="M659" s="54">
        <v>43500.621527777781</v>
      </c>
      <c r="N659" s="54">
        <v>43500.725694444445</v>
      </c>
      <c r="O659" s="55"/>
      <c r="P659" s="55"/>
      <c r="Q659" s="21" t="s">
        <v>88</v>
      </c>
      <c r="R659" s="2" t="s">
        <v>23</v>
      </c>
      <c r="S659" s="20" t="s">
        <v>0</v>
      </c>
      <c r="T659" s="22"/>
      <c r="U659" s="55"/>
      <c r="V659" s="55"/>
      <c r="W659" s="55"/>
      <c r="X659" s="4"/>
      <c r="Y659" s="4"/>
      <c r="Z659" s="25" t="s">
        <v>2359</v>
      </c>
      <c r="AA659" s="25"/>
      <c r="AB659" s="21" t="s">
        <v>184</v>
      </c>
      <c r="AC659" s="145" t="str">
        <f>VLOOKUP(H659, '[1]Technical Component'!$B$2:$C$217, 2, FALSE)</f>
        <v>Yes</v>
      </c>
      <c r="AD659" s="21" t="s">
        <v>1624</v>
      </c>
      <c r="AE659" s="21" t="s">
        <v>184</v>
      </c>
      <c r="AF659" s="25"/>
      <c r="AG659" s="25"/>
    </row>
    <row r="660" spans="1:33" ht="45">
      <c r="A660" s="122" t="s">
        <v>2360</v>
      </c>
      <c r="B660" s="20" t="s">
        <v>2361</v>
      </c>
      <c r="C660" s="43" t="s">
        <v>85</v>
      </c>
      <c r="D660" s="20" t="s">
        <v>2362</v>
      </c>
      <c r="E660" s="2" t="s">
        <v>246</v>
      </c>
      <c r="F660" s="20" t="s">
        <v>1851</v>
      </c>
      <c r="G660" s="45" t="s">
        <v>1282</v>
      </c>
      <c r="H660" s="144" t="str">
        <f t="shared" si="62"/>
        <v>Advisor Research Center (ARC) Website</v>
      </c>
      <c r="I660" s="20" t="s">
        <v>70</v>
      </c>
      <c r="J660" s="20" t="s">
        <v>70</v>
      </c>
      <c r="K660" s="20" t="s">
        <v>193</v>
      </c>
      <c r="L660" s="54">
        <v>43499.895833333336</v>
      </c>
      <c r="M660" s="54">
        <v>43500.824999999997</v>
      </c>
      <c r="N660" s="54">
        <v>43500.824999999997</v>
      </c>
      <c r="O660" s="55"/>
      <c r="P660" s="55"/>
      <c r="Q660" s="21" t="s">
        <v>116</v>
      </c>
      <c r="R660" s="22"/>
      <c r="S660" s="20" t="s">
        <v>184</v>
      </c>
      <c r="T660" s="22"/>
      <c r="U660" s="55"/>
      <c r="V660" s="55"/>
      <c r="W660" s="55"/>
      <c r="X660" s="4"/>
      <c r="Y660" s="4"/>
      <c r="Z660" s="25"/>
      <c r="AA660" s="25"/>
      <c r="AB660" s="21" t="s">
        <v>184</v>
      </c>
      <c r="AC660" s="145" t="e">
        <f>VLOOKUP(H660, '[1]Technical Component'!$B$2:$C$217, 2, FALSE)</f>
        <v>#N/A</v>
      </c>
      <c r="AD660" s="25" t="s">
        <v>1019</v>
      </c>
      <c r="AE660" s="21" t="s">
        <v>0</v>
      </c>
      <c r="AF660" s="25"/>
      <c r="AG660" s="25"/>
    </row>
    <row r="661" spans="1:33" ht="45">
      <c r="A661" s="122" t="s">
        <v>2363</v>
      </c>
      <c r="B661" s="20" t="s">
        <v>2364</v>
      </c>
      <c r="C661" s="43" t="s">
        <v>60</v>
      </c>
      <c r="D661" s="20" t="s">
        <v>2365</v>
      </c>
      <c r="E661" s="2" t="s">
        <v>62</v>
      </c>
      <c r="F661" s="20" t="s">
        <v>87</v>
      </c>
      <c r="G661" s="45" t="s">
        <v>2366</v>
      </c>
      <c r="H661" s="144" t="str">
        <f t="shared" si="62"/>
        <v>Website</v>
      </c>
      <c r="I661" s="20" t="s">
        <v>70</v>
      </c>
      <c r="J661" s="20" t="s">
        <v>70</v>
      </c>
      <c r="K661" s="20" t="s">
        <v>193</v>
      </c>
      <c r="L661" s="54">
        <v>43500.638194444444</v>
      </c>
      <c r="M661" s="54">
        <v>43500.849305555559</v>
      </c>
      <c r="N661" s="54">
        <v>43500.85</v>
      </c>
      <c r="O661" s="55"/>
      <c r="P661" s="55"/>
      <c r="Q661" s="21" t="s">
        <v>116</v>
      </c>
      <c r="R661" s="22"/>
      <c r="S661" s="20" t="s">
        <v>184</v>
      </c>
      <c r="T661" s="22"/>
      <c r="U661" s="55"/>
      <c r="V661" s="55"/>
      <c r="W661" s="55"/>
      <c r="X661" s="4"/>
      <c r="Y661" s="4"/>
      <c r="Z661" s="25"/>
      <c r="AA661" s="25"/>
      <c r="AB661" s="21" t="s">
        <v>184</v>
      </c>
      <c r="AC661" s="145" t="e">
        <f>VLOOKUP(H661, '[1]Technical Component'!$B$2:$C$217, 2, FALSE)</f>
        <v>#N/A</v>
      </c>
      <c r="AD661" s="25" t="s">
        <v>1019</v>
      </c>
      <c r="AE661" s="21" t="s">
        <v>184</v>
      </c>
      <c r="AF661" s="25"/>
      <c r="AG661" s="25"/>
    </row>
    <row r="662" spans="1:33" ht="45">
      <c r="A662" s="122" t="s">
        <v>2367</v>
      </c>
      <c r="B662" s="20" t="s">
        <v>2368</v>
      </c>
      <c r="C662" s="43" t="s">
        <v>60</v>
      </c>
      <c r="D662" s="20" t="s">
        <v>2369</v>
      </c>
      <c r="E662" s="2" t="s">
        <v>62</v>
      </c>
      <c r="F662" s="20" t="s">
        <v>354</v>
      </c>
      <c r="G662" s="45" t="s">
        <v>2370</v>
      </c>
      <c r="H662" s="144" t="str">
        <f t="shared" si="62"/>
        <v>Comnews Exporter</v>
      </c>
      <c r="I662" s="20" t="s">
        <v>70</v>
      </c>
      <c r="J662" s="20" t="s">
        <v>70</v>
      </c>
      <c r="K662" s="20" t="s">
        <v>355</v>
      </c>
      <c r="L662" s="54">
        <v>43500.602777777778</v>
      </c>
      <c r="M662" s="54">
        <v>43500.859027777777</v>
      </c>
      <c r="N662" s="54">
        <v>43500.859722222223</v>
      </c>
      <c r="O662" s="55"/>
      <c r="P662" s="55"/>
      <c r="Q662" s="21" t="s">
        <v>133</v>
      </c>
      <c r="R662" s="22"/>
      <c r="S662" s="20" t="s">
        <v>184</v>
      </c>
      <c r="T662" s="22"/>
      <c r="U662" s="55"/>
      <c r="V662" s="55"/>
      <c r="W662" s="55"/>
      <c r="X662" s="4"/>
      <c r="Y662" s="4"/>
      <c r="Z662" s="25"/>
      <c r="AA662" s="25"/>
      <c r="AB662" s="21" t="s">
        <v>184</v>
      </c>
      <c r="AC662" s="145" t="e">
        <f>VLOOKUP(H662, '[1]Technical Component'!$B$2:$C$217, 2, FALSE)</f>
        <v>#N/A</v>
      </c>
      <c r="AD662" s="25" t="s">
        <v>1019</v>
      </c>
      <c r="AE662" s="21" t="s">
        <v>184</v>
      </c>
      <c r="AF662" s="25"/>
      <c r="AG662" s="25"/>
    </row>
    <row r="663" spans="1:33" ht="30">
      <c r="A663" s="122" t="s">
        <v>2371</v>
      </c>
      <c r="B663" s="20" t="s">
        <v>2372</v>
      </c>
      <c r="C663" s="43" t="s">
        <v>60</v>
      </c>
      <c r="D663" s="20" t="s">
        <v>2373</v>
      </c>
      <c r="E663" s="2" t="s">
        <v>62</v>
      </c>
      <c r="F663" s="20" t="s">
        <v>2374</v>
      </c>
      <c r="G663" s="45" t="s">
        <v>2375</v>
      </c>
      <c r="H663" s="144" t="str">
        <f t="shared" si="62"/>
        <v>BuildLab/Jenkins</v>
      </c>
      <c r="I663" s="20" t="s">
        <v>2376</v>
      </c>
      <c r="J663" s="20" t="s">
        <v>251</v>
      </c>
      <c r="K663" s="20" t="s">
        <v>193</v>
      </c>
      <c r="L663" s="54">
        <v>43501.522916666669</v>
      </c>
      <c r="M663" s="54">
        <v>43501.542361111111</v>
      </c>
      <c r="N663" s="54">
        <v>43501.556944444441</v>
      </c>
      <c r="O663" s="55"/>
      <c r="P663" s="55"/>
      <c r="Q663" s="21" t="s">
        <v>133</v>
      </c>
      <c r="R663" s="2"/>
      <c r="S663" s="20" t="s">
        <v>0</v>
      </c>
      <c r="T663" s="22"/>
      <c r="U663" s="55"/>
      <c r="V663" s="55"/>
      <c r="W663" s="55"/>
      <c r="X663" s="4"/>
      <c r="Y663" s="4"/>
      <c r="Z663" s="25"/>
      <c r="AA663" s="25"/>
      <c r="AB663" s="21" t="s">
        <v>184</v>
      </c>
      <c r="AC663" s="145" t="str">
        <f>VLOOKUP(H663, '[1]Technical Component'!$B$2:$C$217, 2, FALSE)</f>
        <v>Yes</v>
      </c>
      <c r="AD663" s="21" t="s">
        <v>541</v>
      </c>
      <c r="AE663" s="21" t="s">
        <v>0</v>
      </c>
      <c r="AF663" s="25"/>
      <c r="AG663" s="25"/>
    </row>
    <row r="664" spans="1:33" ht="30">
      <c r="A664" s="122" t="s">
        <v>2377</v>
      </c>
      <c r="B664" s="20" t="s">
        <v>2378</v>
      </c>
      <c r="C664" s="43" t="s">
        <v>60</v>
      </c>
      <c r="D664" s="20" t="s">
        <v>2379</v>
      </c>
      <c r="E664" s="2" t="s">
        <v>62</v>
      </c>
      <c r="F664" s="20" t="s">
        <v>1472</v>
      </c>
      <c r="G664" s="45" t="s">
        <v>2380</v>
      </c>
      <c r="H664" s="144" t="str">
        <f t="shared" si="62"/>
        <v>Investment Planning Tools</v>
      </c>
      <c r="I664" s="20" t="s">
        <v>303</v>
      </c>
      <c r="J664" s="20" t="s">
        <v>303</v>
      </c>
      <c r="K664" s="20" t="s">
        <v>193</v>
      </c>
      <c r="L664" s="54">
        <v>43496.75</v>
      </c>
      <c r="M664" s="54">
        <v>43501.601388888892</v>
      </c>
      <c r="N664" s="54">
        <v>43501.62777777778</v>
      </c>
      <c r="O664" s="55"/>
      <c r="P664" s="55"/>
      <c r="Q664" s="21" t="s">
        <v>88</v>
      </c>
      <c r="R664" s="22"/>
      <c r="S664" s="20" t="s">
        <v>184</v>
      </c>
      <c r="T664" s="22"/>
      <c r="U664" s="55"/>
      <c r="V664" s="55"/>
      <c r="W664" s="55"/>
      <c r="X664" s="4"/>
      <c r="Y664" s="4"/>
      <c r="Z664" s="25"/>
      <c r="AA664" s="25"/>
      <c r="AB664" s="25"/>
      <c r="AC664" s="145" t="e">
        <f>VLOOKUP(H664, '[1]Technical Component'!$B$2:$C$217, 2, FALSE)</f>
        <v>#N/A</v>
      </c>
      <c r="AD664" s="25" t="s">
        <v>2263</v>
      </c>
      <c r="AE664" s="21" t="s">
        <v>184</v>
      </c>
      <c r="AF664" s="25"/>
      <c r="AG664" s="25"/>
    </row>
    <row r="665" spans="1:33" ht="30">
      <c r="A665" s="122" t="s">
        <v>2381</v>
      </c>
      <c r="B665" s="20" t="s">
        <v>2382</v>
      </c>
      <c r="C665" s="20" t="s">
        <v>60</v>
      </c>
      <c r="D665" s="20" t="s">
        <v>2383</v>
      </c>
      <c r="E665" s="2" t="s">
        <v>246</v>
      </c>
      <c r="F665" s="20" t="s">
        <v>1823</v>
      </c>
      <c r="G665" s="45" t="s">
        <v>2384</v>
      </c>
      <c r="H665" s="144" t="str">
        <f t="shared" si="62"/>
        <v>Web Snapper</v>
      </c>
      <c r="I665" s="20" t="s">
        <v>2014</v>
      </c>
      <c r="J665" s="20" t="s">
        <v>303</v>
      </c>
      <c r="K665" s="20" t="s">
        <v>193</v>
      </c>
      <c r="L665" s="54">
        <v>43502.486111111109</v>
      </c>
      <c r="M665" s="54">
        <v>43502.573611111111</v>
      </c>
      <c r="N665" s="54">
        <v>43502.577777777777</v>
      </c>
      <c r="O665" s="55"/>
      <c r="P665" s="55"/>
      <c r="Q665" s="21" t="s">
        <v>2385</v>
      </c>
      <c r="R665" s="2"/>
      <c r="S665" s="20" t="s">
        <v>0</v>
      </c>
      <c r="T665" s="22"/>
      <c r="U665" s="55"/>
      <c r="V665" s="55"/>
      <c r="W665" s="55"/>
      <c r="X665" s="4"/>
      <c r="Y665" s="4"/>
      <c r="Z665" s="25"/>
      <c r="AA665" s="25"/>
      <c r="AB665" s="21" t="s">
        <v>184</v>
      </c>
      <c r="AC665" s="145" t="e">
        <f>VLOOKUP(H665, '[1]Technical Component'!$B$2:$C$217, 2, FALSE)</f>
        <v>#N/A</v>
      </c>
      <c r="AD665" s="21" t="s">
        <v>1014</v>
      </c>
      <c r="AE665" s="21" t="s">
        <v>0</v>
      </c>
      <c r="AF665" s="25"/>
      <c r="AG665" s="25"/>
    </row>
    <row r="666" spans="1:33" s="203" customFormat="1" ht="45">
      <c r="A666" s="192" t="s">
        <v>2386</v>
      </c>
      <c r="B666" s="193" t="s">
        <v>2387</v>
      </c>
      <c r="C666" s="193" t="s">
        <v>60</v>
      </c>
      <c r="D666" s="193" t="s">
        <v>2388</v>
      </c>
      <c r="E666" s="143" t="s">
        <v>246</v>
      </c>
      <c r="F666" s="193" t="s">
        <v>1876</v>
      </c>
      <c r="G666" s="194" t="s">
        <v>1877</v>
      </c>
      <c r="H666" s="195" t="str">
        <f t="shared" si="62"/>
        <v>GEDF</v>
      </c>
      <c r="I666" s="193" t="s">
        <v>2389</v>
      </c>
      <c r="J666" s="193" t="s">
        <v>303</v>
      </c>
      <c r="K666" s="193" t="s">
        <v>193</v>
      </c>
      <c r="L666" s="153">
        <v>43496.999305555553</v>
      </c>
      <c r="M666" s="153">
        <v>43508.49722222222</v>
      </c>
      <c r="N666" s="153">
        <v>43508.497916666667</v>
      </c>
      <c r="O666" s="196">
        <v>43508.497916666667</v>
      </c>
      <c r="P666" s="196">
        <v>43539.128472222219</v>
      </c>
      <c r="Q666" s="200" t="s">
        <v>88</v>
      </c>
      <c r="R666" s="143" t="s">
        <v>21</v>
      </c>
      <c r="S666" s="193" t="s">
        <v>184</v>
      </c>
      <c r="T666" s="197" t="s">
        <v>6</v>
      </c>
      <c r="U666" s="196">
        <v>43504.682638888888</v>
      </c>
      <c r="V666" s="196">
        <v>43507.568055555559</v>
      </c>
      <c r="W666" s="196">
        <v>43504.6875</v>
      </c>
      <c r="X666" s="198">
        <f t="shared" ref="X666" si="71">(W666-U666)*24</f>
        <v>0.11666666669771075</v>
      </c>
      <c r="Y666" s="199">
        <f t="shared" ref="Y666" si="72">(V666-U666)*24</f>
        <v>69.250000000116415</v>
      </c>
      <c r="Z666" s="220" t="s">
        <v>2496</v>
      </c>
      <c r="AA666" s="141" t="s">
        <v>969</v>
      </c>
      <c r="AB666" s="221" t="s">
        <v>0</v>
      </c>
      <c r="AC666" s="201" t="str">
        <f>VLOOKUP(H666, '[1]Technical Component'!$B$2:$C$217, 2, FALSE)</f>
        <v>Yes</v>
      </c>
      <c r="AD666" s="141" t="s">
        <v>278</v>
      </c>
      <c r="AE666" s="200" t="s">
        <v>184</v>
      </c>
      <c r="AF666" s="141"/>
      <c r="AG666" s="141" t="s">
        <v>2501</v>
      </c>
    </row>
    <row r="667" spans="1:33" ht="30">
      <c r="A667" s="122" t="s">
        <v>2390</v>
      </c>
      <c r="B667" s="20" t="s">
        <v>2391</v>
      </c>
      <c r="C667" s="20" t="s">
        <v>60</v>
      </c>
      <c r="D667" s="20" t="s">
        <v>2373</v>
      </c>
      <c r="E667" s="2" t="s">
        <v>246</v>
      </c>
      <c r="F667" s="20" t="s">
        <v>2374</v>
      </c>
      <c r="G667" s="45" t="s">
        <v>2375</v>
      </c>
      <c r="H667" s="144" t="str">
        <f t="shared" si="62"/>
        <v>BuildLab/Jenkins</v>
      </c>
      <c r="I667" s="20" t="s">
        <v>235</v>
      </c>
      <c r="J667" s="20" t="s">
        <v>2269</v>
      </c>
      <c r="K667" s="20" t="s">
        <v>193</v>
      </c>
      <c r="L667" s="54">
        <v>43509.20208333333</v>
      </c>
      <c r="M667" s="54">
        <v>43509.452777777777</v>
      </c>
      <c r="N667" s="54">
        <v>43509.457638888889</v>
      </c>
      <c r="O667" s="55"/>
      <c r="P667" s="55"/>
      <c r="Q667" s="20" t="s">
        <v>133</v>
      </c>
      <c r="R667" s="22"/>
      <c r="S667" s="20" t="s">
        <v>0</v>
      </c>
      <c r="T667" s="22"/>
      <c r="U667" s="55"/>
      <c r="V667" s="55"/>
      <c r="W667" s="55"/>
      <c r="X667" s="4"/>
      <c r="Y667" s="4"/>
      <c r="Z667" s="25"/>
      <c r="AA667" s="25"/>
      <c r="AB667" s="21" t="s">
        <v>184</v>
      </c>
      <c r="AC667" s="145" t="str">
        <f>VLOOKUP(H667, '[1]Technical Component'!$B$2:$C$217, 2, FALSE)</f>
        <v>Yes</v>
      </c>
      <c r="AD667" s="21" t="s">
        <v>541</v>
      </c>
      <c r="AE667" s="21" t="s">
        <v>0</v>
      </c>
      <c r="AF667" s="25"/>
      <c r="AG667" s="25"/>
    </row>
    <row r="668" spans="1:33" ht="30">
      <c r="A668" s="122" t="s">
        <v>2392</v>
      </c>
      <c r="B668" s="20" t="s">
        <v>2393</v>
      </c>
      <c r="C668" s="20" t="s">
        <v>60</v>
      </c>
      <c r="D668" s="20" t="s">
        <v>2355</v>
      </c>
      <c r="E668" s="2" t="s">
        <v>246</v>
      </c>
      <c r="F668" s="20" t="s">
        <v>332</v>
      </c>
      <c r="G668" s="45" t="s">
        <v>1214</v>
      </c>
      <c r="H668" s="144" t="str">
        <f t="shared" si="62"/>
        <v>JIRA</v>
      </c>
      <c r="I668" s="20" t="s">
        <v>235</v>
      </c>
      <c r="J668" s="20" t="s">
        <v>1603</v>
      </c>
      <c r="K668" s="20" t="s">
        <v>193</v>
      </c>
      <c r="L668" s="54">
        <v>43511.226388888892</v>
      </c>
      <c r="M668" s="54">
        <v>43511.252083333333</v>
      </c>
      <c r="N668" s="54">
        <v>43511.25277777778</v>
      </c>
      <c r="O668" s="55"/>
      <c r="P668" s="55"/>
      <c r="Q668" s="20" t="s">
        <v>133</v>
      </c>
      <c r="R668" s="22"/>
      <c r="S668" s="20" t="s">
        <v>0</v>
      </c>
      <c r="T668" s="22"/>
      <c r="U668" s="55"/>
      <c r="V668" s="55"/>
      <c r="W668" s="55"/>
      <c r="X668" s="4"/>
      <c r="Y668" s="4"/>
      <c r="Z668" s="25"/>
      <c r="AA668" s="25"/>
      <c r="AB668" s="21" t="s">
        <v>184</v>
      </c>
      <c r="AC668" s="145" t="e">
        <f>VLOOKUP(H668, '[1]Technical Component'!$B$2:$C$217, 2, FALSE)</f>
        <v>#N/A</v>
      </c>
      <c r="AD668" s="21" t="s">
        <v>1416</v>
      </c>
      <c r="AE668" s="25" t="s">
        <v>0</v>
      </c>
      <c r="AF668" s="25"/>
      <c r="AG668" s="25"/>
    </row>
    <row r="669" spans="1:33" s="203" customFormat="1" ht="30">
      <c r="A669" s="192" t="s">
        <v>2394</v>
      </c>
      <c r="B669" s="193" t="s">
        <v>2395</v>
      </c>
      <c r="C669" s="193" t="s">
        <v>60</v>
      </c>
      <c r="D669" s="193" t="s">
        <v>2396</v>
      </c>
      <c r="E669" s="143" t="s">
        <v>246</v>
      </c>
      <c r="F669" s="193" t="s">
        <v>1784</v>
      </c>
      <c r="G669" s="194" t="s">
        <v>2397</v>
      </c>
      <c r="H669" s="195" t="str">
        <f t="shared" si="62"/>
        <v>DataService API</v>
      </c>
      <c r="I669" s="193" t="s">
        <v>2398</v>
      </c>
      <c r="J669" s="193" t="s">
        <v>1603</v>
      </c>
      <c r="K669" s="193" t="s">
        <v>193</v>
      </c>
      <c r="L669" s="153">
        <v>43511.399305555555</v>
      </c>
      <c r="M669" s="153">
        <v>43511.40902777778</v>
      </c>
      <c r="N669" s="153">
        <v>43511.416666666664</v>
      </c>
      <c r="O669" s="196">
        <v>43511.416666666664</v>
      </c>
      <c r="P669" s="196">
        <v>43537.570138888892</v>
      </c>
      <c r="Q669" s="193" t="s">
        <v>133</v>
      </c>
      <c r="R669" s="143" t="s">
        <v>1154</v>
      </c>
      <c r="S669" s="193" t="s">
        <v>0</v>
      </c>
      <c r="T669" s="193" t="s">
        <v>9</v>
      </c>
      <c r="U669" s="153">
        <v>43511.365972222222</v>
      </c>
      <c r="V669" s="153">
        <v>43511.418055555558</v>
      </c>
      <c r="W669" s="153">
        <v>43511.376388888886</v>
      </c>
      <c r="X669" s="198">
        <f t="shared" ref="X669" si="73">(W669-U669)*24</f>
        <v>0.24999999994179234</v>
      </c>
      <c r="Y669" s="199">
        <f t="shared" ref="Y669" si="74">(V669-U669)*24</f>
        <v>1.2500000000582077</v>
      </c>
      <c r="Z669" s="141" t="s">
        <v>2399</v>
      </c>
      <c r="AA669" s="141" t="s">
        <v>1253</v>
      </c>
      <c r="AB669" s="200" t="s">
        <v>0</v>
      </c>
      <c r="AC669" s="201" t="str">
        <f>VLOOKUP(H669, '[1]Technical Component'!$B$2:$C$217, 2, FALSE)</f>
        <v>Yes</v>
      </c>
      <c r="AD669" s="200" t="s">
        <v>2400</v>
      </c>
      <c r="AE669" s="141" t="s">
        <v>0</v>
      </c>
      <c r="AF669" s="141"/>
      <c r="AG669" s="141"/>
    </row>
    <row r="670" spans="1:33" s="203" customFormat="1" ht="45">
      <c r="A670" s="192" t="s">
        <v>2401</v>
      </c>
      <c r="B670" s="193" t="s">
        <v>2402</v>
      </c>
      <c r="C670" s="193" t="s">
        <v>60</v>
      </c>
      <c r="D670" s="193" t="s">
        <v>2403</v>
      </c>
      <c r="E670" s="143" t="s">
        <v>62</v>
      </c>
      <c r="F670" s="193" t="s">
        <v>1537</v>
      </c>
      <c r="G670" s="194" t="s">
        <v>1538</v>
      </c>
      <c r="H670" s="195" t="str">
        <f t="shared" si="62"/>
        <v>Research Feeds</v>
      </c>
      <c r="I670" s="193" t="s">
        <v>1378</v>
      </c>
      <c r="J670" s="193" t="s">
        <v>251</v>
      </c>
      <c r="K670" s="193" t="s">
        <v>193</v>
      </c>
      <c r="L670" s="153">
        <v>43515.698611111111</v>
      </c>
      <c r="M670" s="153">
        <v>43515.756249999999</v>
      </c>
      <c r="N670" s="153">
        <v>43515.87777777778</v>
      </c>
      <c r="O670" s="196">
        <v>43515.87777777778</v>
      </c>
      <c r="P670" s="196">
        <v>43518.379861111112</v>
      </c>
      <c r="Q670" s="193" t="s">
        <v>123</v>
      </c>
      <c r="R670" s="143" t="s">
        <v>2434</v>
      </c>
      <c r="S670" s="193" t="s">
        <v>0</v>
      </c>
      <c r="T670" s="197" t="s">
        <v>2502</v>
      </c>
      <c r="U670" s="153">
        <v>43515.729166666664</v>
      </c>
      <c r="V670" s="153">
        <v>43515.863194444442</v>
      </c>
      <c r="W670" s="153">
        <v>43515.74722222222</v>
      </c>
      <c r="X670" s="198">
        <f t="shared" ref="X670" si="75">(W670-U670)*24</f>
        <v>0.43333333334885538</v>
      </c>
      <c r="Y670" s="199">
        <f t="shared" ref="Y670" si="76">(V670-U670)*24</f>
        <v>3.2166666666744277</v>
      </c>
      <c r="Z670" s="223" t="s">
        <v>2495</v>
      </c>
      <c r="AA670" s="141" t="s">
        <v>969</v>
      </c>
      <c r="AB670" s="200" t="s">
        <v>0</v>
      </c>
      <c r="AC670" s="201" t="e">
        <f>VLOOKUP(H670, '[1]Technical Component'!$B$2:$C$217, 2, FALSE)</f>
        <v>#N/A</v>
      </c>
      <c r="AD670" s="141" t="s">
        <v>1540</v>
      </c>
      <c r="AE670" s="200" t="s">
        <v>184</v>
      </c>
      <c r="AF670" s="141"/>
      <c r="AG670" s="141"/>
    </row>
    <row r="671" spans="1:33" ht="45">
      <c r="A671" s="122" t="s">
        <v>2404</v>
      </c>
      <c r="B671" s="20" t="s">
        <v>2405</v>
      </c>
      <c r="C671" s="20" t="s">
        <v>60</v>
      </c>
      <c r="D671" s="20" t="s">
        <v>2406</v>
      </c>
      <c r="E671" s="2" t="s">
        <v>62</v>
      </c>
      <c r="F671" s="20" t="s">
        <v>1823</v>
      </c>
      <c r="G671" s="45" t="s">
        <v>1824</v>
      </c>
      <c r="H671" s="144" t="str">
        <f t="shared" si="62"/>
        <v>Web Services</v>
      </c>
      <c r="I671" s="20" t="s">
        <v>2014</v>
      </c>
      <c r="J671" s="20" t="s">
        <v>2014</v>
      </c>
      <c r="K671" s="20"/>
      <c r="L671" s="54">
        <v>43509.313888888886</v>
      </c>
      <c r="M671" s="54">
        <v>43516.168055555558</v>
      </c>
      <c r="N671" s="54">
        <v>43516.168749999997</v>
      </c>
      <c r="O671" s="54"/>
      <c r="P671" s="55"/>
      <c r="Q671" s="20" t="s">
        <v>201</v>
      </c>
      <c r="R671" s="22"/>
      <c r="S671" s="20"/>
      <c r="T671" s="22"/>
      <c r="U671" s="55"/>
      <c r="V671" s="55"/>
      <c r="W671" s="55"/>
      <c r="X671" s="4"/>
      <c r="Y671" s="4"/>
      <c r="Z671" s="25"/>
      <c r="AA671" s="25"/>
      <c r="AB671" s="25"/>
      <c r="AC671" s="145" t="e">
        <f>VLOOKUP(H671, '[1]Technical Component'!$B$2:$C$217, 2, FALSE)</f>
        <v>#N/A</v>
      </c>
      <c r="AD671" s="25" t="s">
        <v>2407</v>
      </c>
      <c r="AE671" s="21" t="s">
        <v>0</v>
      </c>
      <c r="AF671" s="25"/>
      <c r="AG671" s="25"/>
    </row>
    <row r="672" spans="1:33" ht="30">
      <c r="A672" s="122" t="s">
        <v>2408</v>
      </c>
      <c r="B672" s="20" t="s">
        <v>2409</v>
      </c>
      <c r="C672" s="20" t="s">
        <v>60</v>
      </c>
      <c r="D672" s="20" t="s">
        <v>2410</v>
      </c>
      <c r="E672" s="2" t="s">
        <v>246</v>
      </c>
      <c r="F672" s="20" t="s">
        <v>815</v>
      </c>
      <c r="G672" s="45" t="s">
        <v>2411</v>
      </c>
      <c r="H672" s="144" t="str">
        <f t="shared" si="62"/>
        <v>Omaha</v>
      </c>
      <c r="I672" s="20" t="s">
        <v>294</v>
      </c>
      <c r="J672" s="20" t="s">
        <v>284</v>
      </c>
      <c r="K672" s="20" t="s">
        <v>193</v>
      </c>
      <c r="L672" s="54">
        <v>43517.493055555555</v>
      </c>
      <c r="M672" s="54">
        <v>43517.635416666664</v>
      </c>
      <c r="N672" s="54">
        <v>43517.635416666664</v>
      </c>
      <c r="O672" s="54"/>
      <c r="P672" s="55"/>
      <c r="Q672" s="20" t="s">
        <v>88</v>
      </c>
      <c r="R672" s="22"/>
      <c r="S672" s="20" t="s">
        <v>0</v>
      </c>
      <c r="T672" s="22"/>
      <c r="U672" s="55"/>
      <c r="V672" s="55"/>
      <c r="W672" s="55"/>
      <c r="X672" s="4"/>
      <c r="Y672" s="4"/>
      <c r="Z672" s="25"/>
      <c r="AA672" s="25"/>
      <c r="AB672" s="25" t="s">
        <v>184</v>
      </c>
      <c r="AC672" s="145" t="e">
        <f>VLOOKUP(H672, '[1]Technical Component'!$B$2:$C$217, 2, FALSE)</f>
        <v>#N/A</v>
      </c>
      <c r="AD672" s="25" t="s">
        <v>2026</v>
      </c>
      <c r="AE672" s="21" t="s">
        <v>0</v>
      </c>
      <c r="AF672" s="25"/>
      <c r="AG672" s="25"/>
    </row>
    <row r="673" spans="1:33" s="203" customFormat="1" ht="45">
      <c r="A673" s="224" t="s">
        <v>2412</v>
      </c>
      <c r="B673" s="193" t="s">
        <v>2413</v>
      </c>
      <c r="C673" s="193" t="s">
        <v>60</v>
      </c>
      <c r="D673" s="193" t="s">
        <v>2414</v>
      </c>
      <c r="E673" s="143" t="s">
        <v>62</v>
      </c>
      <c r="F673" s="193" t="s">
        <v>19</v>
      </c>
      <c r="G673" s="194" t="s">
        <v>1078</v>
      </c>
      <c r="H673" s="195" t="str">
        <f t="shared" si="62"/>
        <v>Data API V2</v>
      </c>
      <c r="I673" s="193" t="s">
        <v>1865</v>
      </c>
      <c r="J673" s="193" t="s">
        <v>2269</v>
      </c>
      <c r="K673" s="193" t="s">
        <v>2204</v>
      </c>
      <c r="L673" s="153">
        <v>43517.541666666664</v>
      </c>
      <c r="M673" s="153">
        <v>43518.438194444447</v>
      </c>
      <c r="N673" s="153">
        <v>43518.637499999997</v>
      </c>
      <c r="O673" s="153">
        <v>43518.637499999997</v>
      </c>
      <c r="P673" s="196">
        <v>43521.698611111111</v>
      </c>
      <c r="Q673" s="193" t="s">
        <v>201</v>
      </c>
      <c r="R673" s="143" t="s">
        <v>2415</v>
      </c>
      <c r="S673" s="193" t="s">
        <v>0</v>
      </c>
      <c r="T673" s="197" t="s">
        <v>3</v>
      </c>
      <c r="U673" s="196">
        <v>43518.416666666664</v>
      </c>
      <c r="V673" s="196">
        <v>43518.637499999997</v>
      </c>
      <c r="W673" s="196">
        <v>43518.427083333336</v>
      </c>
      <c r="X673" s="198">
        <f t="shared" ref="X673" si="77">(W673-U673)*24</f>
        <v>0.25000000011641532</v>
      </c>
      <c r="Y673" s="199">
        <f t="shared" ref="Y673" si="78">(V673-U673)*24</f>
        <v>5.2999999999883585</v>
      </c>
      <c r="Z673" s="141" t="s">
        <v>2416</v>
      </c>
      <c r="AA673" s="141" t="s">
        <v>969</v>
      </c>
      <c r="AB673" s="141" t="s">
        <v>0</v>
      </c>
      <c r="AC673" s="201" t="str">
        <f>VLOOKUP(H673, '[1]Technical Component'!$B$2:$C$217, 2, FALSE)</f>
        <v>Yes</v>
      </c>
      <c r="AD673" s="141" t="s">
        <v>578</v>
      </c>
      <c r="AE673" s="200" t="s">
        <v>184</v>
      </c>
      <c r="AF673" s="141"/>
      <c r="AG673" s="141"/>
    </row>
    <row r="674" spans="1:33" ht="60">
      <c r="A674" s="122" t="s">
        <v>2417</v>
      </c>
      <c r="B674" s="20" t="s">
        <v>2418</v>
      </c>
      <c r="C674" s="20" t="s">
        <v>60</v>
      </c>
      <c r="D674" s="20" t="s">
        <v>2419</v>
      </c>
      <c r="E674" s="2" t="s">
        <v>246</v>
      </c>
      <c r="F674" s="20" t="s">
        <v>182</v>
      </c>
      <c r="G674" s="45" t="s">
        <v>1242</v>
      </c>
      <c r="H674" s="144" t="str">
        <f t="shared" si="62"/>
        <v>INT) - Enterprise Components International (EC-INT)</v>
      </c>
      <c r="I674" s="20" t="s">
        <v>294</v>
      </c>
      <c r="J674" s="20" t="s">
        <v>294</v>
      </c>
      <c r="K674" s="20" t="s">
        <v>193</v>
      </c>
      <c r="L674" s="54">
        <v>43502.322222222225</v>
      </c>
      <c r="M674" s="54">
        <v>43518.657638888886</v>
      </c>
      <c r="N674" s="54">
        <v>43518.658333333333</v>
      </c>
      <c r="O674" s="54"/>
      <c r="P674" s="55"/>
      <c r="Q674" s="20" t="s">
        <v>88</v>
      </c>
      <c r="R674" s="2"/>
      <c r="S674" s="20" t="s">
        <v>0</v>
      </c>
      <c r="T674" s="22"/>
      <c r="U674" s="55"/>
      <c r="V674" s="55"/>
      <c r="W674" s="55"/>
      <c r="X674" s="4"/>
      <c r="Y674" s="4"/>
      <c r="Z674" s="25"/>
      <c r="AA674" s="25"/>
      <c r="AB674" s="25" t="s">
        <v>184</v>
      </c>
      <c r="AC674" s="145" t="e">
        <f>VLOOKUP(H674, '[1]Technical Component'!$B$2:$C$217, 2, FALSE)</f>
        <v>#N/A</v>
      </c>
      <c r="AD674" s="25" t="s">
        <v>247</v>
      </c>
      <c r="AE674" s="21" t="s">
        <v>184</v>
      </c>
      <c r="AF674" s="25"/>
      <c r="AG674" s="25"/>
    </row>
    <row r="675" spans="1:33" ht="30">
      <c r="A675" s="122" t="s">
        <v>2420</v>
      </c>
      <c r="B675" s="20" t="s">
        <v>2421</v>
      </c>
      <c r="C675" s="20" t="s">
        <v>60</v>
      </c>
      <c r="D675" s="20" t="s">
        <v>2422</v>
      </c>
      <c r="E675" s="2" t="s">
        <v>246</v>
      </c>
      <c r="F675" s="20" t="s">
        <v>2423</v>
      </c>
      <c r="G675" s="45" t="s">
        <v>2424</v>
      </c>
      <c r="H675" s="144" t="str">
        <f t="shared" si="62"/>
        <v>Research Publishing System</v>
      </c>
      <c r="I675" s="20" t="s">
        <v>2425</v>
      </c>
      <c r="J675" s="20" t="s">
        <v>235</v>
      </c>
      <c r="K675" s="20" t="s">
        <v>193</v>
      </c>
      <c r="L675" s="54">
        <v>43521.276388888888</v>
      </c>
      <c r="M675" s="54">
        <v>43521.327777777777</v>
      </c>
      <c r="N675" s="54">
        <v>43521.334722222222</v>
      </c>
      <c r="O675" s="55"/>
      <c r="P675" s="55"/>
      <c r="Q675" s="20" t="s">
        <v>66</v>
      </c>
      <c r="R675" s="2"/>
      <c r="S675" s="20" t="s">
        <v>184</v>
      </c>
      <c r="T675" s="22"/>
      <c r="U675" s="55"/>
      <c r="V675" s="55"/>
      <c r="W675" s="55"/>
      <c r="X675" s="4"/>
      <c r="Y675" s="4"/>
      <c r="Z675" s="25"/>
      <c r="AA675" s="25"/>
      <c r="AB675" s="25" t="s">
        <v>184</v>
      </c>
      <c r="AC675" s="145" t="e">
        <f>VLOOKUP(H675, '[1]Technical Component'!$B$2:$C$217, 2, FALSE)</f>
        <v>#N/A</v>
      </c>
      <c r="AD675" s="25" t="s">
        <v>1320</v>
      </c>
      <c r="AE675" s="21" t="s">
        <v>0</v>
      </c>
      <c r="AF675" s="25"/>
      <c r="AG675" s="25"/>
    </row>
    <row r="676" spans="1:33" ht="45">
      <c r="A676" s="122" t="s">
        <v>2426</v>
      </c>
      <c r="B676" s="20" t="s">
        <v>2427</v>
      </c>
      <c r="C676" s="20" t="s">
        <v>60</v>
      </c>
      <c r="D676" s="20" t="s">
        <v>2428</v>
      </c>
      <c r="E676" s="2" t="s">
        <v>246</v>
      </c>
      <c r="F676" s="20" t="s">
        <v>2077</v>
      </c>
      <c r="G676" s="45" t="s">
        <v>2429</v>
      </c>
      <c r="H676" s="144" t="str">
        <f t="shared" si="62"/>
        <v>database</v>
      </c>
      <c r="I676" s="20" t="s">
        <v>70</v>
      </c>
      <c r="J676" s="20" t="s">
        <v>70</v>
      </c>
      <c r="K676" s="20" t="s">
        <v>355</v>
      </c>
      <c r="L676" s="54">
        <v>43504.025694444441</v>
      </c>
      <c r="M676" s="54">
        <v>43521.804861111108</v>
      </c>
      <c r="N676" s="54">
        <v>43521.806250000001</v>
      </c>
      <c r="O676" s="55"/>
      <c r="P676" s="55"/>
      <c r="Q676" s="20" t="s">
        <v>123</v>
      </c>
      <c r="R676" s="2"/>
      <c r="S676" s="20" t="s">
        <v>184</v>
      </c>
      <c r="T676" s="22"/>
      <c r="U676" s="55"/>
      <c r="V676" s="55"/>
      <c r="W676" s="55"/>
      <c r="X676" s="4"/>
      <c r="Y676" s="4"/>
      <c r="Z676" s="25"/>
      <c r="AA676" s="25"/>
      <c r="AB676" s="25" t="s">
        <v>184</v>
      </c>
      <c r="AC676" s="145" t="e">
        <f>VLOOKUP(H676, '[1]Technical Component'!$B$2:$C$217, 2, FALSE)</f>
        <v>#N/A</v>
      </c>
      <c r="AE676" s="21" t="s">
        <v>184</v>
      </c>
      <c r="AF676" s="25"/>
      <c r="AG676" s="25"/>
    </row>
    <row r="677" spans="1:33" s="203" customFormat="1" ht="45">
      <c r="A677" s="192" t="s">
        <v>2430</v>
      </c>
      <c r="B677" s="193" t="s">
        <v>2431</v>
      </c>
      <c r="C677" s="193" t="s">
        <v>60</v>
      </c>
      <c r="D677" s="193" t="s">
        <v>2432</v>
      </c>
      <c r="E677" s="143" t="s">
        <v>246</v>
      </c>
      <c r="F677" s="193" t="s">
        <v>2433</v>
      </c>
      <c r="G677" s="194" t="s">
        <v>1111</v>
      </c>
      <c r="H677" s="195" t="str">
        <f t="shared" si="62"/>
        <v>Central Import System</v>
      </c>
      <c r="I677" s="193" t="s">
        <v>1112</v>
      </c>
      <c r="J677" s="193" t="s">
        <v>284</v>
      </c>
      <c r="K677" s="193" t="s">
        <v>2204</v>
      </c>
      <c r="L677" s="153">
        <v>43522.136805555558</v>
      </c>
      <c r="M677" s="153">
        <v>43522.654861111114</v>
      </c>
      <c r="N677" s="153">
        <v>43522.767361111109</v>
      </c>
      <c r="O677" s="196">
        <v>43522.767361111109</v>
      </c>
      <c r="P677" s="196">
        <v>43524.970138888886</v>
      </c>
      <c r="Q677" s="193" t="s">
        <v>201</v>
      </c>
      <c r="R677" s="143" t="s">
        <v>2434</v>
      </c>
      <c r="S677" s="193" t="s">
        <v>0</v>
      </c>
      <c r="T677" s="197" t="s">
        <v>13</v>
      </c>
      <c r="U677" s="153">
        <v>43522.625</v>
      </c>
      <c r="V677" s="153">
        <v>43522.767361111109</v>
      </c>
      <c r="W677" s="153">
        <v>43522.636805555558</v>
      </c>
      <c r="X677" s="198">
        <f t="shared" ref="X677" si="79">(W677-U677)*24</f>
        <v>0.28333333338377997</v>
      </c>
      <c r="Y677" s="199">
        <f t="shared" ref="Y677" si="80">(V677-U677)*24</f>
        <v>3.4166666666278616</v>
      </c>
      <c r="Z677" s="141" t="s">
        <v>2435</v>
      </c>
      <c r="AA677" s="141" t="s">
        <v>969</v>
      </c>
      <c r="AB677" s="141" t="s">
        <v>0</v>
      </c>
      <c r="AC677" s="201" t="str">
        <f>VLOOKUP(H677, '[1]Technical Component'!$B$2:$C$217, 2, FALSE)</f>
        <v>Yes</v>
      </c>
      <c r="AD677" s="141" t="s">
        <v>1113</v>
      </c>
      <c r="AE677" s="200" t="s">
        <v>184</v>
      </c>
      <c r="AF677" s="141"/>
      <c r="AG677" s="141"/>
    </row>
    <row r="678" spans="1:33" ht="45">
      <c r="A678" s="122" t="s">
        <v>2436</v>
      </c>
      <c r="B678" s="20" t="s">
        <v>2437</v>
      </c>
      <c r="C678" s="20" t="s">
        <v>60</v>
      </c>
      <c r="D678" s="20" t="s">
        <v>2438</v>
      </c>
      <c r="E678" s="2" t="s">
        <v>62</v>
      </c>
      <c r="F678" s="20" t="s">
        <v>354</v>
      </c>
      <c r="G678" s="45" t="s">
        <v>2370</v>
      </c>
      <c r="H678" s="144" t="str">
        <f t="shared" si="62"/>
        <v>Comnews Exporter</v>
      </c>
      <c r="I678" s="20" t="s">
        <v>1838</v>
      </c>
      <c r="J678" s="20" t="s">
        <v>1838</v>
      </c>
      <c r="K678" s="20" t="s">
        <v>355</v>
      </c>
      <c r="L678" s="54">
        <v>43521.584027777775</v>
      </c>
      <c r="M678" s="54">
        <v>43522.716666666667</v>
      </c>
      <c r="N678" s="54">
        <v>43522.72152777778</v>
      </c>
      <c r="O678" s="55"/>
      <c r="P678" s="55"/>
      <c r="Q678" s="20" t="s">
        <v>88</v>
      </c>
      <c r="R678" s="2"/>
      <c r="S678" s="20" t="s">
        <v>184</v>
      </c>
      <c r="T678" s="22"/>
      <c r="U678" s="55"/>
      <c r="V678" s="55"/>
      <c r="W678" s="55"/>
      <c r="X678" s="4"/>
      <c r="Y678" s="4"/>
      <c r="Z678" s="25"/>
      <c r="AA678" s="25"/>
      <c r="AB678" s="25" t="s">
        <v>184</v>
      </c>
      <c r="AC678" s="145" t="e">
        <f>VLOOKUP(H678, '[1]Technical Component'!$B$2:$C$217, 2, FALSE)</f>
        <v>#N/A</v>
      </c>
      <c r="AD678" s="25"/>
      <c r="AE678" s="21" t="s">
        <v>184</v>
      </c>
      <c r="AF678" s="25"/>
      <c r="AG678" s="25"/>
    </row>
    <row r="679" spans="1:33" ht="45">
      <c r="A679" s="122" t="s">
        <v>2439</v>
      </c>
      <c r="B679" s="20" t="s">
        <v>2440</v>
      </c>
      <c r="C679" s="20" t="s">
        <v>60</v>
      </c>
      <c r="D679" s="20" t="s">
        <v>2441</v>
      </c>
      <c r="E679" s="2" t="s">
        <v>62</v>
      </c>
      <c r="F679" s="20" t="s">
        <v>1851</v>
      </c>
      <c r="G679" s="45" t="s">
        <v>2442</v>
      </c>
      <c r="H679" s="144" t="str">
        <f t="shared" si="62"/>
        <v>PDF Generation</v>
      </c>
      <c r="I679" s="20" t="s">
        <v>1838</v>
      </c>
      <c r="J679" s="20" t="s">
        <v>1838</v>
      </c>
      <c r="K679" s="20" t="s">
        <v>193</v>
      </c>
      <c r="L679" s="54">
        <v>43521.625694444447</v>
      </c>
      <c r="M679" s="54">
        <v>43522.793749999997</v>
      </c>
      <c r="N679" s="54">
        <v>43522.797222222223</v>
      </c>
      <c r="O679" s="55"/>
      <c r="P679" s="55"/>
      <c r="Q679" s="20" t="s">
        <v>88</v>
      </c>
      <c r="R679" s="2"/>
      <c r="S679" s="20" t="s">
        <v>184</v>
      </c>
      <c r="T679" s="22"/>
      <c r="U679" s="55"/>
      <c r="V679" s="55"/>
      <c r="W679" s="55"/>
      <c r="X679" s="4"/>
      <c r="Y679" s="4"/>
      <c r="Z679" s="25"/>
      <c r="AA679" s="25"/>
      <c r="AB679" s="25" t="s">
        <v>184</v>
      </c>
      <c r="AC679" s="145" t="e">
        <f>VLOOKUP(H679, '[1]Technical Component'!$B$2:$C$217, 2, FALSE)</f>
        <v>#N/A</v>
      </c>
      <c r="AD679" s="25"/>
      <c r="AE679" s="21" t="s">
        <v>184</v>
      </c>
      <c r="AF679" s="25"/>
      <c r="AG679" s="25"/>
    </row>
    <row r="680" spans="1:33" ht="30">
      <c r="A680" s="122" t="s">
        <v>2443</v>
      </c>
      <c r="B680" s="20" t="s">
        <v>2444</v>
      </c>
      <c r="C680" s="20" t="s">
        <v>60</v>
      </c>
      <c r="D680" s="20" t="s">
        <v>2445</v>
      </c>
      <c r="E680" s="2" t="s">
        <v>246</v>
      </c>
      <c r="F680" s="20" t="s">
        <v>19</v>
      </c>
      <c r="G680" s="45" t="s">
        <v>1078</v>
      </c>
      <c r="H680" s="144" t="str">
        <f t="shared" si="62"/>
        <v>Data API V2</v>
      </c>
      <c r="I680" s="20" t="s">
        <v>1865</v>
      </c>
      <c r="J680" s="20" t="s">
        <v>303</v>
      </c>
      <c r="K680" s="20" t="s">
        <v>193</v>
      </c>
      <c r="L680" s="54">
        <v>43523.440972222219</v>
      </c>
      <c r="M680" s="54">
        <v>43523.555555555555</v>
      </c>
      <c r="N680" s="54">
        <v>43523.585416666669</v>
      </c>
      <c r="O680" s="55"/>
      <c r="P680" s="55"/>
      <c r="Q680" s="20" t="s">
        <v>88</v>
      </c>
      <c r="R680" s="2"/>
      <c r="S680" s="20" t="s">
        <v>0</v>
      </c>
      <c r="T680" s="20"/>
      <c r="U680" s="55"/>
      <c r="V680" s="55"/>
      <c r="W680" s="55"/>
      <c r="X680" s="4"/>
      <c r="Y680" s="4"/>
      <c r="Z680" s="25"/>
      <c r="AA680" s="25"/>
      <c r="AB680" s="25" t="s">
        <v>184</v>
      </c>
      <c r="AC680" s="145" t="str">
        <f>VLOOKUP(H680, '[1]Technical Component'!$B$2:$C$217, 2, FALSE)</f>
        <v>Yes</v>
      </c>
      <c r="AD680" s="25" t="s">
        <v>578</v>
      </c>
      <c r="AE680" s="21" t="s">
        <v>0</v>
      </c>
      <c r="AF680" s="25"/>
      <c r="AG680" s="25"/>
    </row>
    <row r="681" spans="1:33" ht="45">
      <c r="A681" s="135" t="s">
        <v>2446</v>
      </c>
      <c r="B681" s="45" t="s">
        <v>2447</v>
      </c>
      <c r="C681" s="20" t="s">
        <v>60</v>
      </c>
      <c r="D681" s="45" t="s">
        <v>2448</v>
      </c>
      <c r="E681" s="86" t="s">
        <v>246</v>
      </c>
      <c r="F681" s="45" t="s">
        <v>2034</v>
      </c>
      <c r="G681" s="45" t="s">
        <v>2449</v>
      </c>
      <c r="H681" s="144" t="str">
        <f t="shared" si="62"/>
        <v>US) - SBT TDAAService</v>
      </c>
      <c r="I681" s="45" t="s">
        <v>1780</v>
      </c>
      <c r="J681" s="45" t="s">
        <v>303</v>
      </c>
      <c r="K681" s="45" t="s">
        <v>2450</v>
      </c>
      <c r="L681" s="88">
        <v>43524.125</v>
      </c>
      <c r="M681" s="54">
        <v>43524.440972222219</v>
      </c>
      <c r="N681" s="54">
        <v>43524.526388888888</v>
      </c>
      <c r="O681" s="55"/>
      <c r="P681" s="55"/>
      <c r="Q681" s="20" t="s">
        <v>88</v>
      </c>
      <c r="R681" s="2"/>
      <c r="S681" s="20" t="s">
        <v>0</v>
      </c>
      <c r="T681" s="22"/>
      <c r="U681" s="55"/>
      <c r="V681" s="55"/>
      <c r="W681" s="55"/>
      <c r="X681" s="4"/>
      <c r="Y681" s="4"/>
      <c r="Z681" s="25"/>
      <c r="AA681" s="25"/>
      <c r="AB681" s="25" t="s">
        <v>184</v>
      </c>
      <c r="AC681" s="145" t="e">
        <f>VLOOKUP(H681, '[1]Technical Component'!$B$2:$C$217, 2, FALSE)</f>
        <v>#N/A</v>
      </c>
      <c r="AD681" s="20" t="s">
        <v>1141</v>
      </c>
      <c r="AE681" s="21" t="s">
        <v>184</v>
      </c>
      <c r="AF681" s="25"/>
      <c r="AG681" s="25"/>
    </row>
    <row r="682" spans="1:33" ht="45">
      <c r="A682" s="138" t="s">
        <v>2451</v>
      </c>
      <c r="B682" s="27" t="s">
        <v>2452</v>
      </c>
      <c r="C682" s="43" t="s">
        <v>60</v>
      </c>
      <c r="D682" s="27" t="s">
        <v>2453</v>
      </c>
      <c r="E682" s="52" t="s">
        <v>62</v>
      </c>
      <c r="F682" s="27" t="s">
        <v>1823</v>
      </c>
      <c r="G682" s="45" t="s">
        <v>1824</v>
      </c>
      <c r="H682" s="144" t="str">
        <f t="shared" si="62"/>
        <v>Web Services</v>
      </c>
      <c r="I682" s="27" t="s">
        <v>2014</v>
      </c>
      <c r="J682" s="27" t="s">
        <v>2014</v>
      </c>
      <c r="K682" s="27" t="s">
        <v>193</v>
      </c>
      <c r="L682" s="69">
        <v>43517.319444444445</v>
      </c>
      <c r="M682" s="65">
        <v>43524.491666666669</v>
      </c>
      <c r="N682" s="65">
        <v>43524.492361111108</v>
      </c>
      <c r="O682" s="66"/>
      <c r="P682" s="66"/>
      <c r="Q682" s="43" t="s">
        <v>201</v>
      </c>
      <c r="R682" s="17" t="s">
        <v>2434</v>
      </c>
      <c r="S682" s="43" t="s">
        <v>0</v>
      </c>
      <c r="T682" s="53"/>
      <c r="U682" s="66"/>
      <c r="V682" s="66"/>
      <c r="W682" s="66"/>
      <c r="X682" s="18"/>
      <c r="Y682" s="18"/>
      <c r="Z682" s="44"/>
      <c r="AA682" s="44"/>
      <c r="AB682" s="44" t="s">
        <v>184</v>
      </c>
      <c r="AC682" s="145" t="e">
        <f>VLOOKUP(H682, '[1]Technical Component'!$B$2:$C$217, 2, FALSE)</f>
        <v>#N/A</v>
      </c>
      <c r="AD682" s="43" t="s">
        <v>2407</v>
      </c>
      <c r="AE682" s="50" t="s">
        <v>0</v>
      </c>
      <c r="AF682" s="44"/>
      <c r="AG682" s="44"/>
    </row>
    <row r="683" spans="1:33" ht="45">
      <c r="A683" s="122" t="s">
        <v>2454</v>
      </c>
      <c r="B683" s="20" t="s">
        <v>2455</v>
      </c>
      <c r="C683" s="43" t="s">
        <v>60</v>
      </c>
      <c r="D683" s="20" t="s">
        <v>2456</v>
      </c>
      <c r="E683" s="2" t="s">
        <v>246</v>
      </c>
      <c r="F683" s="20" t="s">
        <v>2457</v>
      </c>
      <c r="G683" s="45" t="s">
        <v>2458</v>
      </c>
      <c r="H683" s="144" t="str">
        <f t="shared" si="62"/>
        <v>Snapshot</v>
      </c>
      <c r="I683" s="20" t="s">
        <v>2014</v>
      </c>
      <c r="J683" s="20" t="s">
        <v>2014</v>
      </c>
      <c r="K683" s="20" t="s">
        <v>193</v>
      </c>
      <c r="L683" s="54">
        <v>43513.791666666664</v>
      </c>
      <c r="M683" s="54">
        <v>43525.359722222223</v>
      </c>
      <c r="N683" s="54">
        <v>43525.361111111109</v>
      </c>
      <c r="O683" s="55"/>
      <c r="P683" s="55"/>
      <c r="Q683" s="20" t="s">
        <v>71</v>
      </c>
      <c r="R683" s="22"/>
      <c r="S683" s="20" t="s">
        <v>0</v>
      </c>
      <c r="T683" s="22"/>
      <c r="U683" s="55"/>
      <c r="V683" s="55"/>
      <c r="W683" s="55"/>
      <c r="X683" s="4"/>
      <c r="Y683" s="4"/>
      <c r="Z683" s="25"/>
      <c r="AA683" s="25"/>
      <c r="AB683" s="25" t="s">
        <v>184</v>
      </c>
      <c r="AC683" s="145" t="e">
        <f>VLOOKUP(H683, '[1]Technical Component'!$B$2:$C$217, 2, FALSE)</f>
        <v>#N/A</v>
      </c>
      <c r="AD683" s="25" t="s">
        <v>1742</v>
      </c>
      <c r="AE683" s="21" t="s">
        <v>184</v>
      </c>
      <c r="AF683" s="25"/>
      <c r="AG683" s="25"/>
    </row>
    <row r="684" spans="1:33" ht="45">
      <c r="A684" s="122" t="s">
        <v>2459</v>
      </c>
      <c r="B684" s="20" t="s">
        <v>2460</v>
      </c>
      <c r="C684" s="20" t="s">
        <v>60</v>
      </c>
      <c r="D684" s="20" t="s">
        <v>2461</v>
      </c>
      <c r="E684" s="2" t="s">
        <v>246</v>
      </c>
      <c r="F684" s="20" t="s">
        <v>2457</v>
      </c>
      <c r="G684" s="45" t="s">
        <v>2458</v>
      </c>
      <c r="H684" s="144" t="str">
        <f t="shared" si="62"/>
        <v>Snapshot</v>
      </c>
      <c r="I684" s="20" t="s">
        <v>2014</v>
      </c>
      <c r="J684" s="20" t="s">
        <v>2014</v>
      </c>
      <c r="K684" s="20" t="s">
        <v>193</v>
      </c>
      <c r="L684" s="54">
        <v>43520.791666666664</v>
      </c>
      <c r="M684" s="54">
        <v>43525.368055555555</v>
      </c>
      <c r="N684" s="54">
        <v>43525.368750000001</v>
      </c>
      <c r="O684" s="55"/>
      <c r="P684" s="55"/>
      <c r="Q684" s="20" t="s">
        <v>71</v>
      </c>
      <c r="R684" s="22"/>
      <c r="S684" s="20" t="s">
        <v>0</v>
      </c>
      <c r="T684" s="22"/>
      <c r="U684" s="55"/>
      <c r="V684" s="55"/>
      <c r="W684" s="55"/>
      <c r="X684" s="4"/>
      <c r="Y684" s="4"/>
      <c r="Z684" s="25"/>
      <c r="AA684" s="25"/>
      <c r="AB684" s="25" t="s">
        <v>184</v>
      </c>
      <c r="AC684" s="145" t="e">
        <f>VLOOKUP(H684, '[1]Technical Component'!$B$2:$C$217, 2, FALSE)</f>
        <v>#N/A</v>
      </c>
      <c r="AD684" s="25" t="s">
        <v>1742</v>
      </c>
      <c r="AE684" s="21" t="s">
        <v>0</v>
      </c>
      <c r="AF684" s="25"/>
      <c r="AG684" s="25"/>
    </row>
    <row r="685" spans="1:33" ht="30">
      <c r="A685" s="122" t="s">
        <v>2462</v>
      </c>
      <c r="B685" s="20" t="s">
        <v>2463</v>
      </c>
      <c r="C685" s="20" t="s">
        <v>60</v>
      </c>
      <c r="D685" s="20" t="s">
        <v>2464</v>
      </c>
      <c r="E685" s="2" t="s">
        <v>62</v>
      </c>
      <c r="F685" s="20" t="s">
        <v>1851</v>
      </c>
      <c r="G685" s="45" t="s">
        <v>2465</v>
      </c>
      <c r="H685" s="144" t="str">
        <f t="shared" si="62"/>
        <v>Stock - Fund Screeners</v>
      </c>
      <c r="I685" s="20" t="s">
        <v>1838</v>
      </c>
      <c r="J685" s="20" t="s">
        <v>1838</v>
      </c>
      <c r="K685" s="20" t="s">
        <v>2466</v>
      </c>
      <c r="L685" s="54">
        <v>43527.627083333333</v>
      </c>
      <c r="M685" s="54">
        <v>43527.761111111111</v>
      </c>
      <c r="N685" s="54">
        <v>43527.761805555558</v>
      </c>
      <c r="O685" s="55"/>
      <c r="P685" s="55"/>
      <c r="Q685" s="20" t="s">
        <v>71</v>
      </c>
      <c r="R685" s="22"/>
      <c r="S685" s="20" t="s">
        <v>184</v>
      </c>
      <c r="T685" s="22"/>
      <c r="U685" s="55"/>
      <c r="V685" s="55"/>
      <c r="W685" s="55"/>
      <c r="X685" s="4"/>
      <c r="Y685" s="4"/>
      <c r="Z685" s="25"/>
      <c r="AA685" s="25"/>
      <c r="AB685" s="25" t="s">
        <v>184</v>
      </c>
      <c r="AC685" s="145" t="e">
        <f>VLOOKUP(H685, '[1]Technical Component'!$B$2:$C$217, 2, FALSE)</f>
        <v>#N/A</v>
      </c>
      <c r="AD685" s="25"/>
      <c r="AE685" s="21" t="s">
        <v>184</v>
      </c>
      <c r="AF685" s="25"/>
      <c r="AG685" s="25"/>
    </row>
    <row r="686" spans="1:33" ht="30">
      <c r="A686" s="136" t="s">
        <v>2467</v>
      </c>
      <c r="B686" s="43" t="s">
        <v>2468</v>
      </c>
      <c r="C686" s="43" t="s">
        <v>60</v>
      </c>
      <c r="D686" s="43" t="s">
        <v>2469</v>
      </c>
      <c r="E686" s="17" t="s">
        <v>62</v>
      </c>
      <c r="F686" s="43" t="s">
        <v>1851</v>
      </c>
      <c r="G686" s="27" t="s">
        <v>2465</v>
      </c>
      <c r="H686" s="144" t="str">
        <f t="shared" si="62"/>
        <v>Stock - Fund Screeners</v>
      </c>
      <c r="I686" s="43" t="s">
        <v>2470</v>
      </c>
      <c r="J686" s="43" t="s">
        <v>2470</v>
      </c>
      <c r="K686" s="43" t="s">
        <v>2471</v>
      </c>
      <c r="L686" s="65">
        <v>43528.666666666664</v>
      </c>
      <c r="M686" s="65">
        <v>43528.74722222222</v>
      </c>
      <c r="N686" s="65">
        <v>43528.74722222222</v>
      </c>
      <c r="O686" s="66"/>
      <c r="P686" s="66"/>
      <c r="Q686" s="43" t="s">
        <v>71</v>
      </c>
      <c r="R686" s="53"/>
      <c r="S686" s="43" t="s">
        <v>184</v>
      </c>
      <c r="T686" s="53"/>
      <c r="U686" s="66"/>
      <c r="V686" s="66"/>
      <c r="W686" s="66"/>
      <c r="X686" s="18"/>
      <c r="Y686" s="18"/>
      <c r="Z686" s="25"/>
      <c r="AA686" s="25"/>
      <c r="AB686" s="44" t="s">
        <v>184</v>
      </c>
      <c r="AC686" s="145" t="e">
        <f>VLOOKUP(H686, '[1]Technical Component'!$B$2:$C$217, 2, FALSE)</f>
        <v>#N/A</v>
      </c>
      <c r="AD686" s="44"/>
      <c r="AE686" s="50" t="s">
        <v>184</v>
      </c>
      <c r="AF686" s="44"/>
      <c r="AG686" s="44"/>
    </row>
    <row r="687" spans="1:33" s="203" customFormat="1" ht="45">
      <c r="A687" s="192" t="s">
        <v>2472</v>
      </c>
      <c r="B687" s="193" t="s">
        <v>2473</v>
      </c>
      <c r="C687" s="193" t="s">
        <v>60</v>
      </c>
      <c r="D687" s="193" t="s">
        <v>2474</v>
      </c>
      <c r="E687" s="143" t="s">
        <v>246</v>
      </c>
      <c r="F687" s="193" t="s">
        <v>735</v>
      </c>
      <c r="G687" s="193" t="s">
        <v>2475</v>
      </c>
      <c r="H687" s="195" t="str">
        <f t="shared" si="62"/>
        <v>Direct Cloud Shared Services</v>
      </c>
      <c r="I687" s="193" t="s">
        <v>2476</v>
      </c>
      <c r="J687" s="193" t="s">
        <v>284</v>
      </c>
      <c r="K687" s="193" t="s">
        <v>193</v>
      </c>
      <c r="L687" s="153">
        <v>43530.795138888891</v>
      </c>
      <c r="M687" s="153">
        <v>43530.943749999999</v>
      </c>
      <c r="N687" s="153">
        <v>43531.158333333333</v>
      </c>
      <c r="O687" s="196">
        <v>43531.158333333333</v>
      </c>
      <c r="P687" s="196">
        <v>43551.258333333331</v>
      </c>
      <c r="Q687" s="193" t="s">
        <v>88</v>
      </c>
      <c r="R687" s="143" t="s">
        <v>1331</v>
      </c>
      <c r="S687" s="193" t="s">
        <v>0</v>
      </c>
      <c r="T687" s="197" t="s">
        <v>9</v>
      </c>
      <c r="U687" s="153">
        <v>43530.920138888891</v>
      </c>
      <c r="V687" s="196">
        <v>43531.158333333333</v>
      </c>
      <c r="W687" s="153">
        <v>43530.92291666667</v>
      </c>
      <c r="X687" s="198">
        <f t="shared" ref="X687" si="81">(W687-U687)*24</f>
        <v>6.6666666709352285E-2</v>
      </c>
      <c r="Y687" s="199">
        <f t="shared" ref="Y687" si="82">(V687-U687)*24</f>
        <v>5.71666666661622</v>
      </c>
      <c r="Z687" s="225" t="s">
        <v>2516</v>
      </c>
      <c r="AA687" s="141" t="s">
        <v>1253</v>
      </c>
      <c r="AB687" s="141" t="s">
        <v>0</v>
      </c>
      <c r="AC687" s="201" t="e">
        <f>VLOOKUP(H687, '[1]Technical Component'!$B$2:$C$217, 2, FALSE)</f>
        <v>#N/A</v>
      </c>
      <c r="AD687" s="200" t="s">
        <v>568</v>
      </c>
      <c r="AE687" s="200" t="s">
        <v>184</v>
      </c>
      <c r="AF687" s="141"/>
      <c r="AG687" s="141"/>
    </row>
    <row r="688" spans="1:33" ht="45">
      <c r="A688" s="122" t="s">
        <v>2477</v>
      </c>
      <c r="B688" s="20" t="s">
        <v>2478</v>
      </c>
      <c r="C688" s="20" t="s">
        <v>60</v>
      </c>
      <c r="D688" s="20" t="s">
        <v>2479</v>
      </c>
      <c r="E688" s="2" t="s">
        <v>246</v>
      </c>
      <c r="F688" s="20" t="s">
        <v>2480</v>
      </c>
      <c r="G688" s="20" t="s">
        <v>2491</v>
      </c>
      <c r="H688" s="144" t="str">
        <f t="shared" si="62"/>
        <v>SE) - Enterprise Components Sweden (EC-SE)</v>
      </c>
      <c r="I688" s="20" t="s">
        <v>318</v>
      </c>
      <c r="J688" s="20" t="s">
        <v>809</v>
      </c>
      <c r="K688" s="20" t="s">
        <v>2481</v>
      </c>
      <c r="L688" s="87">
        <v>43535.176388888889</v>
      </c>
      <c r="M688" s="54">
        <v>43535.18472222222</v>
      </c>
      <c r="N688" s="54">
        <v>43535.191666666666</v>
      </c>
      <c r="O688" s="55"/>
      <c r="P688" s="55"/>
      <c r="Q688" s="20" t="s">
        <v>112</v>
      </c>
      <c r="R688" s="22"/>
      <c r="S688" s="20" t="s">
        <v>184</v>
      </c>
      <c r="T688" s="22"/>
      <c r="U688" s="55"/>
      <c r="V688" s="55"/>
      <c r="W688" s="55"/>
      <c r="X688" s="4"/>
      <c r="Y688" s="4"/>
      <c r="Z688" s="25"/>
      <c r="AA688" s="25"/>
      <c r="AB688" s="20" t="s">
        <v>184</v>
      </c>
      <c r="AC688" s="145" t="e">
        <f>VLOOKUP(H688, '[1]Technical Component'!$B$2:$C$217, 2, FALSE)</f>
        <v>#N/A</v>
      </c>
      <c r="AD688" s="20" t="s">
        <v>2494</v>
      </c>
      <c r="AE688" s="21" t="s">
        <v>184</v>
      </c>
      <c r="AF688" s="25"/>
      <c r="AG688" s="25"/>
    </row>
    <row r="689" spans="1:33" ht="45">
      <c r="A689" s="122" t="s">
        <v>2482</v>
      </c>
      <c r="B689" s="20" t="s">
        <v>2483</v>
      </c>
      <c r="C689" s="43" t="s">
        <v>60</v>
      </c>
      <c r="D689" s="20" t="s">
        <v>2484</v>
      </c>
      <c r="E689" s="2" t="s">
        <v>246</v>
      </c>
      <c r="F689" s="20" t="s">
        <v>2485</v>
      </c>
      <c r="G689" s="20" t="s">
        <v>2492</v>
      </c>
      <c r="H689" s="144" t="str">
        <f t="shared" si="62"/>
        <v>Printers</v>
      </c>
      <c r="I689" s="20" t="s">
        <v>2486</v>
      </c>
      <c r="J689" s="20" t="s">
        <v>2056</v>
      </c>
      <c r="K689" s="20" t="s">
        <v>193</v>
      </c>
      <c r="L689" s="54">
        <v>43536.37222222222</v>
      </c>
      <c r="M689" s="54">
        <v>43536.385416666664</v>
      </c>
      <c r="N689" s="54">
        <v>43536.435416666667</v>
      </c>
      <c r="O689" s="55"/>
      <c r="P689" s="55"/>
      <c r="Q689" s="20" t="s">
        <v>151</v>
      </c>
      <c r="R689" s="22"/>
      <c r="S689" s="20" t="s">
        <v>184</v>
      </c>
      <c r="T689" s="22"/>
      <c r="U689" s="55"/>
      <c r="V689" s="55"/>
      <c r="W689" s="55"/>
      <c r="X689" s="4"/>
      <c r="Y689" s="4"/>
      <c r="Z689" s="25"/>
      <c r="AA689" s="25"/>
      <c r="AB689" s="20" t="s">
        <v>184</v>
      </c>
      <c r="AC689" s="145" t="str">
        <f>VLOOKUP(H689, '[1]Technical Component'!$B$2:$C$217, 2, FALSE)</f>
        <v>Yes</v>
      </c>
      <c r="AD689" s="20" t="s">
        <v>2255</v>
      </c>
      <c r="AE689" s="21" t="s">
        <v>184</v>
      </c>
      <c r="AF689" s="25"/>
      <c r="AG689" s="25"/>
    </row>
    <row r="690" spans="1:33" ht="30">
      <c r="A690" s="122" t="s">
        <v>2487</v>
      </c>
      <c r="B690" s="20" t="s">
        <v>2488</v>
      </c>
      <c r="C690" s="20" t="s">
        <v>60</v>
      </c>
      <c r="D690" s="20" t="s">
        <v>2489</v>
      </c>
      <c r="E690" s="2" t="s">
        <v>246</v>
      </c>
      <c r="F690" s="20" t="s">
        <v>2490</v>
      </c>
      <c r="G690" s="20" t="s">
        <v>2493</v>
      </c>
      <c r="H690" s="144" t="str">
        <f t="shared" si="62"/>
        <v>Licensed Data</v>
      </c>
      <c r="I690" s="20" t="s">
        <v>318</v>
      </c>
      <c r="J690" s="20" t="s">
        <v>2056</v>
      </c>
      <c r="K690" s="20" t="s">
        <v>193</v>
      </c>
      <c r="L690" s="54">
        <v>43536.822916666664</v>
      </c>
      <c r="M690" s="54">
        <v>43537.21875</v>
      </c>
      <c r="N690" s="54">
        <v>43537.401388888888</v>
      </c>
      <c r="O690" s="55"/>
      <c r="P690" s="55"/>
      <c r="Q690" s="20" t="s">
        <v>88</v>
      </c>
      <c r="R690" s="22"/>
      <c r="S690" s="20" t="s">
        <v>0</v>
      </c>
      <c r="T690" s="22"/>
      <c r="U690" s="55"/>
      <c r="V690" s="55"/>
      <c r="W690" s="55"/>
      <c r="X690" s="4"/>
      <c r="Y690" s="4"/>
      <c r="Z690" s="25"/>
      <c r="AA690" s="25"/>
      <c r="AB690" s="20" t="s">
        <v>184</v>
      </c>
      <c r="AC690" s="145" t="e">
        <f>VLOOKUP(H690, '[1]Technical Component'!$B$2:$C$217, 2, FALSE)</f>
        <v>#N/A</v>
      </c>
      <c r="AD690" s="20" t="s">
        <v>318</v>
      </c>
      <c r="AE690" s="21" t="s">
        <v>184</v>
      </c>
      <c r="AF690" s="25"/>
      <c r="AG690" s="25"/>
    </row>
    <row r="691" spans="1:33" s="203" customFormat="1" ht="48" customHeight="1">
      <c r="A691" s="192" t="s">
        <v>2497</v>
      </c>
      <c r="B691" s="193" t="s">
        <v>2498</v>
      </c>
      <c r="C691" s="193" t="s">
        <v>60</v>
      </c>
      <c r="D691" s="193" t="s">
        <v>2499</v>
      </c>
      <c r="E691" s="143" t="s">
        <v>246</v>
      </c>
      <c r="F691" s="193" t="s">
        <v>19</v>
      </c>
      <c r="G691" s="193" t="s">
        <v>1078</v>
      </c>
      <c r="H691" s="195" t="str">
        <f t="shared" si="62"/>
        <v>Data API V2</v>
      </c>
      <c r="I691" s="193" t="s">
        <v>778</v>
      </c>
      <c r="J691" s="193" t="s">
        <v>809</v>
      </c>
      <c r="K691" s="193" t="s">
        <v>193</v>
      </c>
      <c r="L691" s="153">
        <v>43539.06527777778</v>
      </c>
      <c r="M691" s="153">
        <v>43539.195833333331</v>
      </c>
      <c r="N691" s="153">
        <v>43539.225694444445</v>
      </c>
      <c r="O691" s="196">
        <v>43539.225694444445</v>
      </c>
      <c r="P691" s="196">
        <v>43549.143055555556</v>
      </c>
      <c r="Q691" s="193" t="s">
        <v>133</v>
      </c>
      <c r="R691" s="143" t="s">
        <v>26</v>
      </c>
      <c r="S691" s="193" t="s">
        <v>0</v>
      </c>
      <c r="T691" s="197" t="s">
        <v>3</v>
      </c>
      <c r="U691" s="153">
        <v>43539.06527777778</v>
      </c>
      <c r="V691" s="153">
        <v>43539.168055555558</v>
      </c>
      <c r="W691" s="153">
        <v>43539.068749999999</v>
      </c>
      <c r="X691" s="198">
        <f t="shared" ref="X691" si="83">(W691-U691)*24</f>
        <v>8.3333333255723119E-2</v>
      </c>
      <c r="Y691" s="199">
        <f t="shared" ref="Y691" si="84">(V691-U691)*24</f>
        <v>2.4666666666744277</v>
      </c>
      <c r="Z691" s="141" t="s">
        <v>2500</v>
      </c>
      <c r="AA691" s="141" t="s">
        <v>969</v>
      </c>
      <c r="AB691" s="141" t="s">
        <v>0</v>
      </c>
      <c r="AC691" s="201" t="str">
        <f>VLOOKUP(H691, '[1]Technical Component'!$B$2:$C$217, 2, FALSE)</f>
        <v>Yes</v>
      </c>
      <c r="AD691" s="200" t="s">
        <v>578</v>
      </c>
      <c r="AE691" s="200" t="s">
        <v>0</v>
      </c>
      <c r="AF691" s="141"/>
      <c r="AG691" s="141"/>
    </row>
    <row r="692" spans="1:33" ht="30">
      <c r="A692" s="122" t="s">
        <v>2503</v>
      </c>
      <c r="B692" s="115" t="s">
        <v>2504</v>
      </c>
      <c r="C692" s="20" t="s">
        <v>60</v>
      </c>
      <c r="D692" s="115" t="s">
        <v>2505</v>
      </c>
      <c r="E692" s="2" t="s">
        <v>246</v>
      </c>
      <c r="F692" s="115" t="s">
        <v>233</v>
      </c>
      <c r="G692" s="115" t="s">
        <v>1025</v>
      </c>
      <c r="H692" s="144" t="str">
        <f t="shared" si="62"/>
        <v>Corporate LAN</v>
      </c>
      <c r="I692" s="115" t="s">
        <v>541</v>
      </c>
      <c r="J692" s="115" t="s">
        <v>2056</v>
      </c>
      <c r="K692" s="115" t="s">
        <v>193</v>
      </c>
      <c r="L692" s="54">
        <v>43543.826388888891</v>
      </c>
      <c r="M692" s="54">
        <v>43543.969444444447</v>
      </c>
      <c r="N692" s="54">
        <v>43544.438888888886</v>
      </c>
      <c r="O692" s="55"/>
      <c r="P692" s="55"/>
      <c r="Q692" s="115" t="s">
        <v>116</v>
      </c>
      <c r="R692" s="22"/>
      <c r="S692" s="115" t="s">
        <v>0</v>
      </c>
      <c r="T692" s="22"/>
      <c r="U692" s="55"/>
      <c r="V692" s="55"/>
      <c r="W692" s="55"/>
      <c r="X692" s="4"/>
      <c r="Y692" s="4"/>
      <c r="Z692" s="25"/>
      <c r="AA692" s="25"/>
      <c r="AB692" s="20" t="s">
        <v>184</v>
      </c>
      <c r="AC692" s="145" t="str">
        <f>VLOOKUP(H692, '[1]Technical Component'!$B$2:$C$217, 2, FALSE)</f>
        <v>Yes</v>
      </c>
      <c r="AD692" s="25" t="s">
        <v>1014</v>
      </c>
      <c r="AE692" s="115" t="s">
        <v>0</v>
      </c>
      <c r="AF692" s="25"/>
      <c r="AG692" s="25"/>
    </row>
    <row r="693" spans="1:33" s="203" customFormat="1" ht="45">
      <c r="A693" s="192" t="s">
        <v>2506</v>
      </c>
      <c r="B693" s="152" t="s">
        <v>2507</v>
      </c>
      <c r="C693" s="193" t="s">
        <v>60</v>
      </c>
      <c r="D693" s="152" t="s">
        <v>2508</v>
      </c>
      <c r="E693" s="143" t="s">
        <v>246</v>
      </c>
      <c r="F693" s="152" t="s">
        <v>87</v>
      </c>
      <c r="G693" s="152" t="s">
        <v>1837</v>
      </c>
      <c r="H693" s="195" t="str">
        <f t="shared" si="62"/>
        <v>Portfolio Manager</v>
      </c>
      <c r="I693" s="152" t="s">
        <v>1838</v>
      </c>
      <c r="J693" s="152" t="s">
        <v>481</v>
      </c>
      <c r="K693" s="152" t="s">
        <v>193</v>
      </c>
      <c r="L693" s="153">
        <v>43548.251388888886</v>
      </c>
      <c r="M693" s="153">
        <v>43548.786111111112</v>
      </c>
      <c r="N693" s="153">
        <v>43548.849305555559</v>
      </c>
      <c r="O693" s="196">
        <v>43548.849305555559</v>
      </c>
      <c r="P693" s="196">
        <v>43557.19027777778</v>
      </c>
      <c r="Q693" s="152" t="s">
        <v>133</v>
      </c>
      <c r="R693" s="143" t="s">
        <v>26</v>
      </c>
      <c r="S693" s="152" t="s">
        <v>184</v>
      </c>
      <c r="T693" s="197" t="s">
        <v>1</v>
      </c>
      <c r="U693" s="153">
        <v>43548.769444444442</v>
      </c>
      <c r="V693" s="153">
        <v>43548.852083333331</v>
      </c>
      <c r="W693" s="153">
        <v>43548.774305555555</v>
      </c>
      <c r="X693" s="198">
        <f t="shared" ref="X693" si="85">(W693-U693)*24</f>
        <v>0.11666666669771075</v>
      </c>
      <c r="Y693" s="199">
        <f t="shared" ref="Y693" si="86">(V693-U693)*24</f>
        <v>1.9833333333372138</v>
      </c>
      <c r="Z693" s="228" t="s">
        <v>2517</v>
      </c>
      <c r="AA693" s="141" t="s">
        <v>969</v>
      </c>
      <c r="AB693" s="141" t="s">
        <v>0</v>
      </c>
      <c r="AC693" s="201" t="e">
        <f>VLOOKUP(H693, '[1]Technical Component'!$B$2:$C$217, 2, FALSE)</f>
        <v>#N/A</v>
      </c>
      <c r="AD693" s="229" t="s">
        <v>2509</v>
      </c>
      <c r="AE693" s="230" t="s">
        <v>184</v>
      </c>
      <c r="AF693" s="141"/>
      <c r="AG693" s="141"/>
    </row>
    <row r="694" spans="1:33" s="203" customFormat="1" ht="45">
      <c r="A694" s="192" t="s">
        <v>2510</v>
      </c>
      <c r="B694" s="152" t="s">
        <v>2511</v>
      </c>
      <c r="C694" s="193" t="s">
        <v>60</v>
      </c>
      <c r="D694" s="152" t="s">
        <v>2508</v>
      </c>
      <c r="E694" s="143" t="s">
        <v>246</v>
      </c>
      <c r="F694" s="152" t="s">
        <v>87</v>
      </c>
      <c r="G694" s="152" t="s">
        <v>1837</v>
      </c>
      <c r="H694" s="195" t="str">
        <f t="shared" si="62"/>
        <v>Portfolio Manager</v>
      </c>
      <c r="I694" s="152" t="s">
        <v>1838</v>
      </c>
      <c r="J694" s="152" t="s">
        <v>481</v>
      </c>
      <c r="K694" s="152" t="s">
        <v>193</v>
      </c>
      <c r="L694" s="153">
        <v>43548.972222222219</v>
      </c>
      <c r="M694" s="153">
        <v>43549.015972222223</v>
      </c>
      <c r="N694" s="153">
        <v>43549.061111111114</v>
      </c>
      <c r="O694" s="196">
        <v>43549.061111111114</v>
      </c>
      <c r="P694" s="196">
        <v>43557.189583333333</v>
      </c>
      <c r="Q694" s="200" t="s">
        <v>133</v>
      </c>
      <c r="R694" s="143" t="s">
        <v>2415</v>
      </c>
      <c r="S694" s="152" t="s">
        <v>184</v>
      </c>
      <c r="T694" s="197" t="s">
        <v>1</v>
      </c>
      <c r="U694" s="153">
        <v>43549.010416666664</v>
      </c>
      <c r="V694" s="153">
        <v>43549.061111111114</v>
      </c>
      <c r="W694" s="153">
        <v>43549.015972222223</v>
      </c>
      <c r="X694" s="198">
        <f t="shared" ref="X694" si="87">(W694-U694)*24</f>
        <v>0.13333333341870457</v>
      </c>
      <c r="Y694" s="199">
        <f t="shared" ref="Y694" si="88">(V694-U694)*24</f>
        <v>1.216666666790843</v>
      </c>
      <c r="Z694" s="228" t="s">
        <v>2517</v>
      </c>
      <c r="AA694" s="141" t="s">
        <v>969</v>
      </c>
      <c r="AB694" s="141" t="s">
        <v>0</v>
      </c>
      <c r="AC694" s="201" t="e">
        <f>VLOOKUP(H694, '[1]Technical Component'!$B$2:$C$217, 2, FALSE)</f>
        <v>#N/A</v>
      </c>
      <c r="AD694" s="230" t="s">
        <v>2509</v>
      </c>
      <c r="AE694" s="230" t="s">
        <v>184</v>
      </c>
      <c r="AF694" s="141"/>
      <c r="AG694" s="141"/>
    </row>
    <row r="695" spans="1:33" ht="30">
      <c r="A695" s="122" t="s">
        <v>2512</v>
      </c>
      <c r="B695" s="115" t="s">
        <v>2513</v>
      </c>
      <c r="C695" s="20" t="s">
        <v>60</v>
      </c>
      <c r="D695" s="115" t="s">
        <v>2514</v>
      </c>
      <c r="E695" s="2" t="s">
        <v>62</v>
      </c>
      <c r="F695" s="115" t="s">
        <v>1851</v>
      </c>
      <c r="G695" s="115" t="s">
        <v>2515</v>
      </c>
      <c r="H695" s="144" t="str">
        <f t="shared" si="62"/>
        <v>ARC Comnews</v>
      </c>
      <c r="I695" s="115" t="s">
        <v>1838</v>
      </c>
      <c r="J695" s="115" t="s">
        <v>1838</v>
      </c>
      <c r="K695" s="115" t="s">
        <v>193</v>
      </c>
      <c r="L695" s="54">
        <v>43549.666666666664</v>
      </c>
      <c r="M695" s="54">
        <v>43549.808333333334</v>
      </c>
      <c r="N695" s="54">
        <v>43549.855555555558</v>
      </c>
      <c r="O695" s="55"/>
      <c r="P695" s="55"/>
      <c r="Q695" s="21" t="s">
        <v>133</v>
      </c>
      <c r="R695" s="22"/>
      <c r="S695" s="115" t="s">
        <v>184</v>
      </c>
      <c r="T695" s="22"/>
      <c r="U695" s="55"/>
      <c r="V695" s="55"/>
      <c r="W695" s="55"/>
      <c r="X695" s="4"/>
      <c r="Y695" s="4"/>
      <c r="Z695" s="25"/>
      <c r="AA695" s="25"/>
      <c r="AB695" s="115" t="s">
        <v>184</v>
      </c>
      <c r="AC695" s="145" t="e">
        <f>VLOOKUP(H695, '[1]Technical Component'!$B$2:$C$217, 2, FALSE)</f>
        <v>#N/A</v>
      </c>
      <c r="AD695" s="25"/>
      <c r="AE695" s="115" t="s">
        <v>184</v>
      </c>
      <c r="AF695" s="25"/>
      <c r="AG695" s="25"/>
    </row>
    <row r="696" spans="1:33" ht="30">
      <c r="A696" s="136" t="s">
        <v>2518</v>
      </c>
      <c r="B696" s="119" t="s">
        <v>2519</v>
      </c>
      <c r="C696" s="43" t="s">
        <v>60</v>
      </c>
      <c r="D696" s="119" t="s">
        <v>2520</v>
      </c>
      <c r="E696" s="17" t="s">
        <v>246</v>
      </c>
      <c r="F696" s="119" t="s">
        <v>332</v>
      </c>
      <c r="G696" s="119" t="s">
        <v>1214</v>
      </c>
      <c r="H696" s="144" t="str">
        <f t="shared" si="62"/>
        <v>JIRA</v>
      </c>
      <c r="I696" s="119" t="s">
        <v>247</v>
      </c>
      <c r="J696" s="119" t="s">
        <v>1603</v>
      </c>
      <c r="K696" s="119" t="s">
        <v>193</v>
      </c>
      <c r="L696" s="65"/>
      <c r="M696" s="65">
        <v>43550.443749999999</v>
      </c>
      <c r="N696" s="65">
        <v>43550.445138888892</v>
      </c>
      <c r="O696" s="66"/>
      <c r="P696" s="66"/>
      <c r="Q696" s="121" t="s">
        <v>66</v>
      </c>
      <c r="R696" s="53"/>
      <c r="S696" s="53"/>
      <c r="T696" s="53"/>
      <c r="U696" s="66"/>
      <c r="V696" s="66"/>
      <c r="W696" s="66"/>
      <c r="X696" s="18"/>
      <c r="Y696" s="18"/>
      <c r="Z696" s="44"/>
      <c r="AA696" s="44"/>
      <c r="AB696" s="119" t="s">
        <v>184</v>
      </c>
      <c r="AC696" s="145" t="e">
        <f>VLOOKUP(H696, '[1]Technical Component'!$B$2:$C$217, 2, FALSE)</f>
        <v>#N/A</v>
      </c>
      <c r="AD696" s="121" t="s">
        <v>1416</v>
      </c>
      <c r="AE696" s="119" t="s">
        <v>0</v>
      </c>
      <c r="AF696" s="44"/>
      <c r="AG696" s="44"/>
    </row>
    <row r="697" spans="1:33" ht="30">
      <c r="A697" s="122" t="s">
        <v>2522</v>
      </c>
      <c r="B697" s="115" t="s">
        <v>2523</v>
      </c>
      <c r="C697" s="20" t="s">
        <v>60</v>
      </c>
      <c r="D697" s="115" t="s">
        <v>2524</v>
      </c>
      <c r="E697" s="2" t="s">
        <v>246</v>
      </c>
      <c r="F697" s="115" t="s">
        <v>332</v>
      </c>
      <c r="G697" s="115" t="s">
        <v>1214</v>
      </c>
      <c r="H697" s="144" t="str">
        <f t="shared" si="62"/>
        <v>JIRA</v>
      </c>
      <c r="I697" s="115" t="s">
        <v>1603</v>
      </c>
      <c r="J697" s="115" t="s">
        <v>1603</v>
      </c>
      <c r="K697" s="115" t="s">
        <v>193</v>
      </c>
      <c r="L697" s="54"/>
      <c r="M697" s="54">
        <v>43553.35833333333</v>
      </c>
      <c r="N697" s="54">
        <v>43553.36041666667</v>
      </c>
      <c r="O697" s="54"/>
      <c r="P697" s="55"/>
      <c r="Q697" s="115" t="s">
        <v>66</v>
      </c>
      <c r="R697" s="115"/>
      <c r="S697" s="115" t="s">
        <v>0</v>
      </c>
      <c r="T697" s="115"/>
      <c r="U697" s="55"/>
      <c r="V697" s="55"/>
      <c r="W697" s="55"/>
      <c r="X697" s="4"/>
      <c r="Y697" s="4"/>
      <c r="Z697" s="25"/>
      <c r="AA697" s="25"/>
      <c r="AB697" s="119" t="s">
        <v>184</v>
      </c>
      <c r="AC697" s="145" t="e">
        <f>VLOOKUP(H697, '[1]Technical Component'!$B$2:$C$217, 2, FALSE)</f>
        <v>#N/A</v>
      </c>
      <c r="AD697" s="115" t="s">
        <v>1416</v>
      </c>
      <c r="AE697" s="115" t="s">
        <v>0</v>
      </c>
      <c r="AF697" s="25"/>
      <c r="AG697" s="25"/>
    </row>
    <row r="698" spans="1:33" ht="30">
      <c r="A698" s="122" t="s">
        <v>2525</v>
      </c>
      <c r="B698" s="115" t="s">
        <v>2526</v>
      </c>
      <c r="C698" s="20" t="s">
        <v>60</v>
      </c>
      <c r="D698" s="115" t="s">
        <v>2527</v>
      </c>
      <c r="E698" s="2" t="s">
        <v>246</v>
      </c>
      <c r="F698" s="115" t="s">
        <v>735</v>
      </c>
      <c r="G698" s="115" t="s">
        <v>2528</v>
      </c>
      <c r="H698" s="144" t="str">
        <f t="shared" si="62"/>
        <v>Page Builder</v>
      </c>
      <c r="I698" s="115" t="s">
        <v>2529</v>
      </c>
      <c r="J698" s="115" t="s">
        <v>2269</v>
      </c>
      <c r="K698" s="115" t="s">
        <v>193</v>
      </c>
      <c r="L698" s="54">
        <v>43552.938888888886</v>
      </c>
      <c r="M698" s="54">
        <v>43553.448611111111</v>
      </c>
      <c r="N698" s="54">
        <v>43553.564583333333</v>
      </c>
      <c r="O698" s="54">
        <v>43553.564583333333</v>
      </c>
      <c r="P698" s="55">
        <v>43557.491666666669</v>
      </c>
      <c r="Q698" s="115" t="s">
        <v>133</v>
      </c>
      <c r="R698" s="115"/>
      <c r="S698" s="115" t="s">
        <v>0</v>
      </c>
      <c r="T698" s="115"/>
      <c r="U698" s="55"/>
      <c r="V698" s="55"/>
      <c r="W698" s="55"/>
      <c r="X698" s="4"/>
      <c r="Y698" s="4"/>
      <c r="Z698" s="25"/>
      <c r="AA698" s="25"/>
      <c r="AB698" s="115" t="s">
        <v>184</v>
      </c>
      <c r="AC698" s="145" t="e">
        <f>VLOOKUP(H698, '[1]Technical Component'!$B$2:$C$217, 2, FALSE)</f>
        <v>#N/A</v>
      </c>
      <c r="AD698" s="115" t="s">
        <v>568</v>
      </c>
      <c r="AE698" s="115" t="s">
        <v>184</v>
      </c>
      <c r="AF698" s="25"/>
      <c r="AG698" s="25"/>
    </row>
    <row r="699" spans="1:33" ht="44.25" customHeight="1">
      <c r="A699" s="122" t="s">
        <v>2530</v>
      </c>
      <c r="B699" s="115" t="s">
        <v>2531</v>
      </c>
      <c r="C699" s="20" t="s">
        <v>60</v>
      </c>
      <c r="D699" s="115" t="s">
        <v>2532</v>
      </c>
      <c r="E699" s="2" t="s">
        <v>246</v>
      </c>
      <c r="F699" s="115" t="s">
        <v>182</v>
      </c>
      <c r="G699" s="115" t="s">
        <v>2533</v>
      </c>
      <c r="H699" s="144" t="str">
        <f t="shared" si="62"/>
        <v>INT) - ECINT - Web Pool</v>
      </c>
      <c r="I699" s="115" t="s">
        <v>2534</v>
      </c>
      <c r="J699" s="115" t="s">
        <v>225</v>
      </c>
      <c r="K699" s="115" t="s">
        <v>193</v>
      </c>
      <c r="L699" s="54">
        <v>43556.045138888891</v>
      </c>
      <c r="M699" s="54">
        <v>43555.881249999999</v>
      </c>
      <c r="N699" s="54">
        <v>43555.899305555555</v>
      </c>
      <c r="O699" s="55"/>
      <c r="P699" s="142">
        <v>43557.491666666669</v>
      </c>
      <c r="Q699" s="115" t="s">
        <v>88</v>
      </c>
      <c r="R699" s="22"/>
      <c r="S699" s="115" t="s">
        <v>0</v>
      </c>
      <c r="T699" s="22"/>
      <c r="U699" s="55"/>
      <c r="V699" s="55"/>
      <c r="W699" s="55"/>
      <c r="X699" s="4"/>
      <c r="Y699" s="4"/>
      <c r="Z699" s="25"/>
      <c r="AA699" s="25"/>
      <c r="AB699" s="115" t="s">
        <v>184</v>
      </c>
      <c r="AC699" s="145" t="e">
        <f>VLOOKUP(H699, '[1]Technical Component'!$B$2:$C$217, 2, FALSE)</f>
        <v>#N/A</v>
      </c>
      <c r="AD699" s="25" t="s">
        <v>247</v>
      </c>
      <c r="AE699" s="25" t="s">
        <v>0</v>
      </c>
      <c r="AF699" s="25"/>
      <c r="AG699" s="25"/>
    </row>
    <row r="700" spans="1:33" s="203" customFormat="1" ht="30">
      <c r="A700" s="192" t="s">
        <v>2535</v>
      </c>
      <c r="B700" s="152" t="s">
        <v>2536</v>
      </c>
      <c r="C700" s="193" t="s">
        <v>60</v>
      </c>
      <c r="D700" s="152" t="s">
        <v>2537</v>
      </c>
      <c r="E700" s="143" t="s">
        <v>246</v>
      </c>
      <c r="F700" s="152" t="s">
        <v>1784</v>
      </c>
      <c r="G700" s="152" t="s">
        <v>2397</v>
      </c>
      <c r="H700" s="195" t="str">
        <f t="shared" si="62"/>
        <v>DataService API</v>
      </c>
      <c r="I700" s="152" t="s">
        <v>809</v>
      </c>
      <c r="J700" s="152" t="s">
        <v>809</v>
      </c>
      <c r="K700" s="152" t="s">
        <v>193</v>
      </c>
      <c r="L700" s="153">
        <v>43556.51666666667</v>
      </c>
      <c r="M700" s="153">
        <v>43556.553472222222</v>
      </c>
      <c r="N700" s="153">
        <v>43556.564583333333</v>
      </c>
      <c r="O700" s="196">
        <v>43556.564583333333</v>
      </c>
      <c r="P700" s="196">
        <v>43567.145833333336</v>
      </c>
      <c r="Q700" s="152" t="s">
        <v>133</v>
      </c>
      <c r="R700" s="143" t="s">
        <v>23</v>
      </c>
      <c r="S700" s="152" t="s">
        <v>0</v>
      </c>
      <c r="T700" s="197" t="s">
        <v>9</v>
      </c>
      <c r="U700" s="153">
        <v>43556.433333333334</v>
      </c>
      <c r="V700" s="153">
        <v>43556.564583333333</v>
      </c>
      <c r="W700" s="153">
        <v>43556.4375</v>
      </c>
      <c r="X700" s="198">
        <f t="shared" ref="X700" si="89">(W700-U700)*24</f>
        <v>9.9999999976716936E-2</v>
      </c>
      <c r="Y700" s="199">
        <f t="shared" ref="Y700" si="90">(V700-U700)*24</f>
        <v>3.1499999999650754</v>
      </c>
      <c r="Z700" s="225" t="s">
        <v>2538</v>
      </c>
      <c r="AA700" s="141" t="s">
        <v>969</v>
      </c>
      <c r="AB700" s="141" t="s">
        <v>0</v>
      </c>
      <c r="AC700" s="201" t="str">
        <f>VLOOKUP(H700, '[1]Technical Component'!$B$2:$C$217, 2, FALSE)</f>
        <v>Yes</v>
      </c>
      <c r="AD700" s="229" t="s">
        <v>856</v>
      </c>
      <c r="AE700" s="141" t="s">
        <v>0</v>
      </c>
      <c r="AF700" s="141"/>
      <c r="AG700" s="141"/>
    </row>
    <row r="701" spans="1:33" ht="30">
      <c r="A701" s="122" t="s">
        <v>2539</v>
      </c>
      <c r="B701" s="115" t="s">
        <v>2540</v>
      </c>
      <c r="C701" s="20" t="s">
        <v>60</v>
      </c>
      <c r="D701" s="115" t="s">
        <v>2541</v>
      </c>
      <c r="E701" s="2" t="s">
        <v>246</v>
      </c>
      <c r="F701" s="115" t="s">
        <v>19</v>
      </c>
      <c r="G701" s="115" t="s">
        <v>1078</v>
      </c>
      <c r="H701" s="144" t="str">
        <f t="shared" si="62"/>
        <v>Data API V2</v>
      </c>
      <c r="I701" s="115" t="s">
        <v>321</v>
      </c>
      <c r="J701" s="115" t="s">
        <v>2542</v>
      </c>
      <c r="K701" s="115" t="s">
        <v>193</v>
      </c>
      <c r="L701" s="54">
        <v>43559.683333333334</v>
      </c>
      <c r="M701" s="54">
        <v>43560.428472222222</v>
      </c>
      <c r="N701" s="54">
        <v>43560.434027777781</v>
      </c>
      <c r="O701" s="55"/>
      <c r="P701" s="55"/>
      <c r="Q701" s="115" t="s">
        <v>133</v>
      </c>
      <c r="R701" s="22"/>
      <c r="S701" s="115" t="s">
        <v>0</v>
      </c>
      <c r="T701" s="22"/>
      <c r="U701" s="55"/>
      <c r="V701" s="55"/>
      <c r="W701" s="55"/>
      <c r="X701" s="4"/>
      <c r="Y701" s="4"/>
      <c r="Z701" s="140" t="s">
        <v>2548</v>
      </c>
      <c r="AA701" s="25" t="s">
        <v>969</v>
      </c>
      <c r="AB701" s="120" t="s">
        <v>184</v>
      </c>
      <c r="AC701" s="145" t="str">
        <f>VLOOKUP(H701, '[1]Technical Component'!$B$2:$C$217, 2, FALSE)</f>
        <v>Yes</v>
      </c>
      <c r="AD701" s="115" t="s">
        <v>578</v>
      </c>
      <c r="AE701" s="25" t="s">
        <v>0</v>
      </c>
      <c r="AF701" s="25"/>
      <c r="AG701" s="25"/>
    </row>
    <row r="702" spans="1:33" ht="30">
      <c r="A702" s="122" t="s">
        <v>2543</v>
      </c>
      <c r="B702" s="115" t="s">
        <v>2544</v>
      </c>
      <c r="C702" s="20" t="s">
        <v>60</v>
      </c>
      <c r="D702" s="115" t="s">
        <v>2615</v>
      </c>
      <c r="E702" s="2" t="s">
        <v>246</v>
      </c>
      <c r="F702" s="115" t="s">
        <v>2545</v>
      </c>
      <c r="G702" s="115" t="s">
        <v>2546</v>
      </c>
      <c r="H702" s="144" t="str">
        <f t="shared" si="62"/>
        <v>Retail Site - IN</v>
      </c>
      <c r="I702" s="115" t="s">
        <v>284</v>
      </c>
      <c r="J702" s="115" t="s">
        <v>235</v>
      </c>
      <c r="K702" s="115" t="s">
        <v>193</v>
      </c>
      <c r="L702" s="54">
        <v>43562.330555555556</v>
      </c>
      <c r="M702" s="54">
        <v>43562.443749999999</v>
      </c>
      <c r="N702" s="54">
        <v>43562.49722222222</v>
      </c>
      <c r="O702" s="55"/>
      <c r="P702" s="55"/>
      <c r="Q702" s="115" t="s">
        <v>71</v>
      </c>
      <c r="R702" s="22"/>
      <c r="S702" s="115" t="s">
        <v>0</v>
      </c>
      <c r="T702" s="22"/>
      <c r="U702" s="55"/>
      <c r="V702" s="55"/>
      <c r="W702" s="55"/>
      <c r="X702" s="4"/>
      <c r="Y702" s="4"/>
      <c r="Z702" s="139" t="s">
        <v>2559</v>
      </c>
      <c r="AA702" s="25"/>
      <c r="AB702" s="120" t="s">
        <v>184</v>
      </c>
      <c r="AC702" s="145" t="e">
        <f>VLOOKUP(H702, '[1]Technical Component'!$B$2:$C$217, 2, FALSE)</f>
        <v>#N/A</v>
      </c>
      <c r="AD702" s="115" t="s">
        <v>2547</v>
      </c>
      <c r="AE702" s="25" t="s">
        <v>0</v>
      </c>
      <c r="AF702" s="25"/>
      <c r="AG702" s="25"/>
    </row>
    <row r="703" spans="1:33" ht="30">
      <c r="A703" s="122" t="s">
        <v>2549</v>
      </c>
      <c r="B703" s="115" t="s">
        <v>2550</v>
      </c>
      <c r="C703" s="20" t="s">
        <v>60</v>
      </c>
      <c r="D703" s="115" t="s">
        <v>2551</v>
      </c>
      <c r="E703" s="2" t="s">
        <v>246</v>
      </c>
      <c r="F703" s="115" t="s">
        <v>1823</v>
      </c>
      <c r="G703" s="115" t="s">
        <v>2073</v>
      </c>
      <c r="H703" s="144" t="str">
        <f t="shared" si="62"/>
        <v>Disnat - Feed</v>
      </c>
      <c r="I703" s="115" t="s">
        <v>732</v>
      </c>
      <c r="J703" s="115" t="s">
        <v>809</v>
      </c>
      <c r="K703" s="115"/>
      <c r="L703" s="54">
        <v>43558.375</v>
      </c>
      <c r="M703" s="54">
        <v>43564.638888888891</v>
      </c>
      <c r="N703" s="54">
        <v>43564.677777777775</v>
      </c>
      <c r="O703" s="55"/>
      <c r="P703" s="55"/>
      <c r="Q703" s="115" t="s">
        <v>133</v>
      </c>
      <c r="R703" s="22"/>
      <c r="S703" s="115" t="s">
        <v>0</v>
      </c>
      <c r="T703" s="115"/>
      <c r="U703" s="55"/>
      <c r="V703" s="55"/>
      <c r="W703" s="55"/>
      <c r="X703" s="4"/>
      <c r="Y703" s="4"/>
      <c r="Z703" s="25"/>
      <c r="AA703" s="25"/>
      <c r="AB703" s="120" t="s">
        <v>184</v>
      </c>
      <c r="AC703" s="145" t="e">
        <f>VLOOKUP(H703, '[1]Technical Component'!$B$2:$C$217, 2, FALSE)</f>
        <v>#N/A</v>
      </c>
      <c r="AD703" s="115" t="s">
        <v>1742</v>
      </c>
      <c r="AE703" s="115" t="s">
        <v>184</v>
      </c>
      <c r="AF703" s="25"/>
      <c r="AG703" s="25"/>
    </row>
    <row r="704" spans="1:33" ht="45">
      <c r="A704" s="122" t="s">
        <v>2552</v>
      </c>
      <c r="B704" s="115" t="s">
        <v>2553</v>
      </c>
      <c r="C704" s="20" t="s">
        <v>60</v>
      </c>
      <c r="D704" s="115" t="s">
        <v>2554</v>
      </c>
      <c r="E704" s="2" t="s">
        <v>246</v>
      </c>
      <c r="F704" s="115" t="s">
        <v>2490</v>
      </c>
      <c r="G704" s="115" t="s">
        <v>2493</v>
      </c>
      <c r="H704" s="144" t="str">
        <f t="shared" si="62"/>
        <v>Licensed Data</v>
      </c>
      <c r="I704" s="115" t="s">
        <v>247</v>
      </c>
      <c r="J704" s="115" t="s">
        <v>251</v>
      </c>
      <c r="K704" s="115" t="s">
        <v>2555</v>
      </c>
      <c r="L704" s="54"/>
      <c r="M704" s="54">
        <v>43567.310416666667</v>
      </c>
      <c r="N704" s="54">
        <v>43568.084722222222</v>
      </c>
      <c r="O704" s="55"/>
      <c r="P704" s="55"/>
      <c r="Q704" s="115" t="s">
        <v>201</v>
      </c>
      <c r="R704" s="22"/>
      <c r="S704" s="115" t="s">
        <v>184</v>
      </c>
      <c r="T704" s="22"/>
      <c r="U704" s="55"/>
      <c r="V704" s="55"/>
      <c r="W704" s="55"/>
      <c r="X704" s="4"/>
      <c r="Y704" s="4"/>
      <c r="Z704" s="25"/>
      <c r="AA704" s="25"/>
      <c r="AB704" s="120" t="s">
        <v>184</v>
      </c>
      <c r="AC704" s="145" t="e">
        <f>VLOOKUP(H704, '[1]Technical Component'!$B$2:$C$217, 2, FALSE)</f>
        <v>#N/A</v>
      </c>
      <c r="AD704" s="115" t="s">
        <v>419</v>
      </c>
      <c r="AE704" s="115" t="s">
        <v>184</v>
      </c>
      <c r="AF704" s="25"/>
      <c r="AG704" s="25"/>
    </row>
    <row r="705" spans="1:33" ht="45">
      <c r="A705" s="122" t="s">
        <v>2556</v>
      </c>
      <c r="B705" s="115" t="s">
        <v>2557</v>
      </c>
      <c r="C705" s="20" t="s">
        <v>60</v>
      </c>
      <c r="D705" s="115" t="s">
        <v>2558</v>
      </c>
      <c r="E705" s="2" t="s">
        <v>246</v>
      </c>
      <c r="F705" s="115" t="s">
        <v>411</v>
      </c>
      <c r="G705" s="115" t="s">
        <v>1768</v>
      </c>
      <c r="H705" s="144" t="str">
        <f t="shared" si="62"/>
        <v>Salesforce - Corporate</v>
      </c>
      <c r="I705" s="115" t="s">
        <v>762</v>
      </c>
      <c r="J705" s="115" t="s">
        <v>256</v>
      </c>
      <c r="K705" s="115" t="s">
        <v>954</v>
      </c>
      <c r="L705" s="54">
        <v>43567.354166666664</v>
      </c>
      <c r="M705" s="54">
        <v>43567.395833333336</v>
      </c>
      <c r="N705" s="54">
        <v>43567.475694444445</v>
      </c>
      <c r="O705" s="55"/>
      <c r="P705" s="55"/>
      <c r="Q705" s="115" t="s">
        <v>88</v>
      </c>
      <c r="R705" s="22"/>
      <c r="S705" s="115" t="s">
        <v>184</v>
      </c>
      <c r="T705" s="22"/>
      <c r="U705" s="55"/>
      <c r="V705" s="55"/>
      <c r="W705" s="55"/>
      <c r="X705" s="4"/>
      <c r="Y705" s="4"/>
      <c r="Z705" s="25"/>
      <c r="AA705" s="25"/>
      <c r="AB705" s="120" t="s">
        <v>184</v>
      </c>
      <c r="AC705" s="145" t="e">
        <f>VLOOKUP(H705, '[1]Technical Component'!$B$2:$C$217, 2, FALSE)</f>
        <v>#N/A</v>
      </c>
      <c r="AD705" s="115" t="s">
        <v>2026</v>
      </c>
      <c r="AE705" s="115" t="s">
        <v>184</v>
      </c>
      <c r="AF705" s="25"/>
      <c r="AG705" s="25"/>
    </row>
    <row r="706" spans="1:33" s="203" customFormat="1" ht="30">
      <c r="A706" s="192" t="s">
        <v>2561</v>
      </c>
      <c r="B706" s="152" t="s">
        <v>2562</v>
      </c>
      <c r="C706" s="193" t="s">
        <v>60</v>
      </c>
      <c r="D706" s="152" t="s">
        <v>2563</v>
      </c>
      <c r="E706" s="143" t="s">
        <v>246</v>
      </c>
      <c r="F706" s="152" t="s">
        <v>242</v>
      </c>
      <c r="G706" s="152" t="s">
        <v>1370</v>
      </c>
      <c r="H706" s="195" t="str">
        <f t="shared" si="62"/>
        <v>Security Research Team</v>
      </c>
      <c r="I706" s="152" t="s">
        <v>1780</v>
      </c>
      <c r="J706" s="152" t="s">
        <v>235</v>
      </c>
      <c r="K706" s="152" t="s">
        <v>2450</v>
      </c>
      <c r="L706" s="216">
        <v>43567.69027777778</v>
      </c>
      <c r="M706" s="153">
        <v>43570.475694444445</v>
      </c>
      <c r="N706" s="153">
        <v>43570.76666666667</v>
      </c>
      <c r="O706" s="196">
        <v>43570.76666666667</v>
      </c>
      <c r="P706" s="231">
        <v>43580.461111111108</v>
      </c>
      <c r="Q706" s="152" t="s">
        <v>88</v>
      </c>
      <c r="R706" s="143" t="s">
        <v>1331</v>
      </c>
      <c r="S706" s="152" t="s">
        <v>0</v>
      </c>
      <c r="T706" s="197" t="s">
        <v>17</v>
      </c>
      <c r="U706" s="153">
        <v>43570.465277777781</v>
      </c>
      <c r="V706" s="153">
        <v>43570.76666666667</v>
      </c>
      <c r="W706" s="153">
        <v>43570.481944444444</v>
      </c>
      <c r="X706" s="198">
        <f t="shared" ref="X706:X707" si="91">(W706-U706)*24</f>
        <v>0.39999999990686774</v>
      </c>
      <c r="Y706" s="148">
        <f t="shared" ref="Y706:Y707" si="92">(V706-U706)*24</f>
        <v>7.2333333333372138</v>
      </c>
      <c r="Z706" s="232" t="s">
        <v>2569</v>
      </c>
      <c r="AA706" s="141" t="s">
        <v>969</v>
      </c>
      <c r="AB706" s="141" t="s">
        <v>0</v>
      </c>
      <c r="AC706" s="201" t="str">
        <f>VLOOKUP(H706, '[1]Technical Component'!$B$2:$C$217, 2, FALSE)</f>
        <v>Yes</v>
      </c>
      <c r="AD706" s="230" t="s">
        <v>856</v>
      </c>
      <c r="AE706" s="230" t="s">
        <v>184</v>
      </c>
      <c r="AF706" s="141"/>
      <c r="AG706" s="141"/>
    </row>
    <row r="707" spans="1:33" s="203" customFormat="1" ht="45">
      <c r="A707" s="192" t="s">
        <v>2564</v>
      </c>
      <c r="B707" s="152" t="s">
        <v>2565</v>
      </c>
      <c r="C707" s="193" t="s">
        <v>60</v>
      </c>
      <c r="D707" s="152" t="s">
        <v>2566</v>
      </c>
      <c r="E707" s="143" t="s">
        <v>246</v>
      </c>
      <c r="F707" s="152" t="s">
        <v>2158</v>
      </c>
      <c r="G707" s="152" t="s">
        <v>2567</v>
      </c>
      <c r="H707" s="195" t="str">
        <f t="shared" ref="H707:H712" si="93">TRIM((RIGHT(G707,LEN(G707)-SEARCH("-",G707,SEARCH("-",G707)-1))))</f>
        <v>IP Feed</v>
      </c>
      <c r="I707" s="152" t="s">
        <v>2568</v>
      </c>
      <c r="J707" s="152" t="s">
        <v>225</v>
      </c>
      <c r="K707" s="152" t="s">
        <v>193</v>
      </c>
      <c r="L707" s="153">
        <v>43570.9375</v>
      </c>
      <c r="M707" s="153">
        <v>43571.941666666666</v>
      </c>
      <c r="N707" s="153">
        <v>43571.997916666667</v>
      </c>
      <c r="O707" s="196">
        <v>43571.997916666667</v>
      </c>
      <c r="P707" s="196">
        <v>43581.259722222225</v>
      </c>
      <c r="Q707" s="152" t="s">
        <v>133</v>
      </c>
      <c r="R707" s="143" t="s">
        <v>23</v>
      </c>
      <c r="S707" s="152" t="s">
        <v>0</v>
      </c>
      <c r="T707" s="197" t="s">
        <v>12</v>
      </c>
      <c r="U707" s="153">
        <v>43571.936111111114</v>
      </c>
      <c r="V707" s="153">
        <v>43571.9375</v>
      </c>
      <c r="W707" s="153">
        <v>43571.997916666667</v>
      </c>
      <c r="X707" s="198">
        <f t="shared" si="91"/>
        <v>1.4833333332790062</v>
      </c>
      <c r="Y707" s="199">
        <f t="shared" si="92"/>
        <v>3.3333333267364651E-2</v>
      </c>
      <c r="Z707" s="228" t="s">
        <v>2584</v>
      </c>
      <c r="AA707" s="141" t="s">
        <v>1253</v>
      </c>
      <c r="AB707" s="141" t="s">
        <v>0</v>
      </c>
      <c r="AC707" s="201" t="e">
        <f>VLOOKUP(H707, '[1]Technical Component'!$B$2:$C$217, 2, FALSE)</f>
        <v>#N/A</v>
      </c>
      <c r="AD707" s="230" t="s">
        <v>2015</v>
      </c>
      <c r="AE707" s="230" t="s">
        <v>184</v>
      </c>
      <c r="AF707" s="141"/>
      <c r="AG707" s="141"/>
    </row>
    <row r="708" spans="1:33" ht="30">
      <c r="A708" s="122" t="s">
        <v>2570</v>
      </c>
      <c r="B708" s="115" t="s">
        <v>2571</v>
      </c>
      <c r="C708" s="20" t="s">
        <v>60</v>
      </c>
      <c r="D708" s="115" t="s">
        <v>2572</v>
      </c>
      <c r="E708" s="2" t="s">
        <v>246</v>
      </c>
      <c r="F708" s="115" t="s">
        <v>233</v>
      </c>
      <c r="G708" s="115" t="s">
        <v>2573</v>
      </c>
      <c r="H708" s="144" t="str">
        <f t="shared" si="93"/>
        <v>RSA</v>
      </c>
      <c r="I708" s="115" t="s">
        <v>2111</v>
      </c>
      <c r="J708" s="115" t="s">
        <v>256</v>
      </c>
      <c r="K708" s="115" t="s">
        <v>193</v>
      </c>
      <c r="L708" s="54">
        <v>43577.247916666667</v>
      </c>
      <c r="M708" s="54">
        <v>43577.27847222222</v>
      </c>
      <c r="N708" s="54">
        <v>43577.40625</v>
      </c>
      <c r="O708" s="55"/>
      <c r="P708" s="55"/>
      <c r="Q708" s="115" t="s">
        <v>133</v>
      </c>
      <c r="R708" s="22"/>
      <c r="S708" s="115" t="s">
        <v>0</v>
      </c>
      <c r="T708" s="22"/>
      <c r="U708" s="55"/>
      <c r="V708" s="55"/>
      <c r="W708" s="55"/>
      <c r="X708" s="4"/>
      <c r="Y708" s="4"/>
      <c r="Z708" s="25"/>
      <c r="AA708" s="25"/>
      <c r="AB708" s="25" t="s">
        <v>184</v>
      </c>
      <c r="AC708" s="145" t="str">
        <f>VLOOKUP(H708, '[1]Technical Component'!$B$2:$C$217, 2, FALSE)</f>
        <v>Yes</v>
      </c>
      <c r="AD708" s="115" t="s">
        <v>1014</v>
      </c>
      <c r="AE708" s="115" t="s">
        <v>0</v>
      </c>
      <c r="AF708" s="25"/>
      <c r="AG708" s="25"/>
    </row>
    <row r="709" spans="1:33" s="203" customFormat="1" ht="45">
      <c r="A709" s="192" t="s">
        <v>2574</v>
      </c>
      <c r="B709" s="152" t="s">
        <v>2575</v>
      </c>
      <c r="C709" s="193" t="s">
        <v>60</v>
      </c>
      <c r="D709" s="152" t="s">
        <v>2576</v>
      </c>
      <c r="E709" s="143" t="s">
        <v>246</v>
      </c>
      <c r="F709" s="152" t="s">
        <v>1551</v>
      </c>
      <c r="G709" s="152" t="s">
        <v>1552</v>
      </c>
      <c r="H709" s="195" t="str">
        <f t="shared" si="93"/>
        <v>EquityProduction</v>
      </c>
      <c r="I709" s="152" t="s">
        <v>1533</v>
      </c>
      <c r="J709" s="152" t="s">
        <v>2577</v>
      </c>
      <c r="K709" s="152" t="s">
        <v>193</v>
      </c>
      <c r="L709" s="153">
        <v>43575.972222222219</v>
      </c>
      <c r="M709" s="153">
        <v>43577.42291666667</v>
      </c>
      <c r="N709" s="153">
        <v>43577.425694444442</v>
      </c>
      <c r="O709" s="196">
        <v>43577.425694444442</v>
      </c>
      <c r="P709" s="196">
        <v>43581.265972222223</v>
      </c>
      <c r="Q709" s="152" t="s">
        <v>201</v>
      </c>
      <c r="R709" s="143" t="s">
        <v>1331</v>
      </c>
      <c r="S709" s="152" t="s">
        <v>0</v>
      </c>
      <c r="T709" s="193" t="s">
        <v>7</v>
      </c>
      <c r="U709" s="153">
        <v>43575.37222222222</v>
      </c>
      <c r="V709" s="153">
        <v>43576.138194444444</v>
      </c>
      <c r="W709" s="153">
        <v>43575.958333333336</v>
      </c>
      <c r="X709" s="148">
        <f t="shared" ref="X709" si="94">(W709-U709)*24</f>
        <v>14.06666666676756</v>
      </c>
      <c r="Y709" s="148">
        <f t="shared" ref="Y709" si="95">(V709-U709)*24</f>
        <v>18.383333333360497</v>
      </c>
      <c r="Z709" s="225" t="s">
        <v>2578</v>
      </c>
      <c r="AA709" s="141" t="s">
        <v>969</v>
      </c>
      <c r="AB709" s="141" t="s">
        <v>0</v>
      </c>
      <c r="AC709" s="201" t="str">
        <f>VLOOKUP(H709, '[1]Technical Component'!$B$2:$C$217, 2, FALSE)</f>
        <v>Yes</v>
      </c>
      <c r="AD709" s="230" t="s">
        <v>1533</v>
      </c>
      <c r="AE709" s="230" t="s">
        <v>0</v>
      </c>
      <c r="AF709" s="141"/>
      <c r="AG709" s="141"/>
    </row>
    <row r="710" spans="1:33" s="203" customFormat="1" ht="45">
      <c r="A710" s="192" t="s">
        <v>2579</v>
      </c>
      <c r="B710" s="152" t="s">
        <v>2580</v>
      </c>
      <c r="C710" s="193" t="s">
        <v>60</v>
      </c>
      <c r="D710" s="152" t="s">
        <v>2581</v>
      </c>
      <c r="E710" s="143" t="s">
        <v>62</v>
      </c>
      <c r="F710" s="152" t="s">
        <v>19</v>
      </c>
      <c r="G710" s="152" t="s">
        <v>1078</v>
      </c>
      <c r="H710" s="195" t="str">
        <f t="shared" si="93"/>
        <v>Data API V2</v>
      </c>
      <c r="I710" s="152" t="s">
        <v>2582</v>
      </c>
      <c r="J710" s="152" t="s">
        <v>251</v>
      </c>
      <c r="K710" s="152" t="s">
        <v>193</v>
      </c>
      <c r="L710" s="153">
        <v>43578.269444444442</v>
      </c>
      <c r="M710" s="153">
        <v>43578.538888888892</v>
      </c>
      <c r="N710" s="153">
        <v>43580.001388888886</v>
      </c>
      <c r="O710" s="196">
        <v>43580.001388888886</v>
      </c>
      <c r="P710" s="196">
        <v>43580.720138888886</v>
      </c>
      <c r="Q710" s="152" t="s">
        <v>133</v>
      </c>
      <c r="R710" s="143" t="s">
        <v>21</v>
      </c>
      <c r="S710" s="152" t="s">
        <v>0</v>
      </c>
      <c r="T710" s="197" t="s">
        <v>3</v>
      </c>
      <c r="U710" s="153">
        <v>43579.5</v>
      </c>
      <c r="V710" s="153">
        <v>43576.138194444444</v>
      </c>
      <c r="W710" s="153">
        <v>43579.520833333336</v>
      </c>
      <c r="X710" s="198">
        <f t="shared" ref="X710" si="96">(W710-U710)*24</f>
        <v>0.50000000005820766</v>
      </c>
      <c r="Y710" s="148">
        <f t="shared" ref="Y710" si="97">(V710-U710)*24</f>
        <v>-80.683333333348855</v>
      </c>
      <c r="Z710" s="225" t="s">
        <v>2583</v>
      </c>
      <c r="AA710" s="141" t="s">
        <v>969</v>
      </c>
      <c r="AB710" s="230" t="s">
        <v>0</v>
      </c>
      <c r="AC710" s="201" t="str">
        <f>VLOOKUP(H710, '[1]Technical Component'!$B$2:$C$217, 2, FALSE)</f>
        <v>Yes</v>
      </c>
      <c r="AD710" s="230" t="s">
        <v>578</v>
      </c>
      <c r="AE710" s="230" t="s">
        <v>184</v>
      </c>
      <c r="AF710" s="141"/>
      <c r="AG710" s="141"/>
    </row>
    <row r="711" spans="1:33" ht="45">
      <c r="A711" s="122" t="s">
        <v>2588</v>
      </c>
      <c r="B711" s="115" t="s">
        <v>2589</v>
      </c>
      <c r="C711" s="20" t="s">
        <v>60</v>
      </c>
      <c r="D711" s="115" t="s">
        <v>2590</v>
      </c>
      <c r="E711" s="2" t="s">
        <v>246</v>
      </c>
      <c r="F711" s="115" t="s">
        <v>2423</v>
      </c>
      <c r="G711" s="115" t="s">
        <v>2424</v>
      </c>
      <c r="H711" s="144" t="str">
        <f t="shared" si="93"/>
        <v>Research Publishing System</v>
      </c>
      <c r="I711" s="115" t="s">
        <v>1378</v>
      </c>
      <c r="J711" s="115" t="s">
        <v>2542</v>
      </c>
      <c r="K711" s="115" t="s">
        <v>193</v>
      </c>
      <c r="L711" s="54">
        <v>43581.411805555559</v>
      </c>
      <c r="M711" s="54">
        <v>43581.429166666669</v>
      </c>
      <c r="N711" s="54">
        <v>43581.473611111112</v>
      </c>
      <c r="O711" s="55"/>
      <c r="P711" s="55"/>
      <c r="Q711" s="115" t="s">
        <v>201</v>
      </c>
      <c r="R711" s="22"/>
      <c r="S711" s="115" t="s">
        <v>0</v>
      </c>
      <c r="T711" s="22"/>
      <c r="U711" s="55"/>
      <c r="V711" s="55"/>
      <c r="W711" s="55"/>
      <c r="X711" s="4"/>
      <c r="Y711" s="4"/>
      <c r="Z711" s="25"/>
      <c r="AA711" s="25"/>
      <c r="AB711" s="25" t="s">
        <v>184</v>
      </c>
      <c r="AC711" s="145" t="e">
        <f>VLOOKUP(H711, '[1]Technical Component'!$B$2:$C$217, 2, FALSE)</f>
        <v>#N/A</v>
      </c>
      <c r="AD711" s="115" t="s">
        <v>1320</v>
      </c>
      <c r="AE711" s="115" t="s">
        <v>0</v>
      </c>
      <c r="AF711" s="25"/>
      <c r="AG711" s="25"/>
    </row>
    <row r="712" spans="1:33" ht="30">
      <c r="A712" s="122" t="s">
        <v>2591</v>
      </c>
      <c r="B712" s="115" t="s">
        <v>2592</v>
      </c>
      <c r="C712" s="20" t="s">
        <v>60</v>
      </c>
      <c r="D712" s="115" t="s">
        <v>2593</v>
      </c>
      <c r="E712" s="2" t="s">
        <v>246</v>
      </c>
      <c r="F712" s="115" t="s">
        <v>2158</v>
      </c>
      <c r="G712" s="115" t="s">
        <v>2567</v>
      </c>
      <c r="H712" s="144" t="str">
        <f t="shared" si="93"/>
        <v>IP Feed</v>
      </c>
      <c r="I712" s="115" t="s">
        <v>2594</v>
      </c>
      <c r="J712" s="115" t="s">
        <v>1603</v>
      </c>
      <c r="K712" s="115" t="s">
        <v>193</v>
      </c>
      <c r="L712" s="54">
        <v>43581.356249999997</v>
      </c>
      <c r="M712" s="54">
        <v>43581.463888888888</v>
      </c>
      <c r="N712" s="54">
        <v>43581.47152777778</v>
      </c>
      <c r="O712" s="55"/>
      <c r="P712" s="55"/>
      <c r="Q712" s="115" t="s">
        <v>66</v>
      </c>
      <c r="R712" s="22"/>
      <c r="S712" s="115" t="s">
        <v>0</v>
      </c>
      <c r="T712" s="22"/>
      <c r="U712" s="55"/>
      <c r="V712" s="55"/>
      <c r="W712" s="55"/>
      <c r="X712" s="4"/>
      <c r="Y712" s="4"/>
      <c r="Z712" s="25"/>
      <c r="AA712" s="25"/>
      <c r="AB712" s="25" t="s">
        <v>184</v>
      </c>
      <c r="AC712" s="145" t="e">
        <f>VLOOKUP(H712, '[1]Technical Component'!$B$2:$C$217, 2, FALSE)</f>
        <v>#N/A</v>
      </c>
      <c r="AD712" s="115" t="s">
        <v>2014</v>
      </c>
      <c r="AE712" s="115" t="s">
        <v>184</v>
      </c>
      <c r="AF712" s="25"/>
      <c r="AG712" s="25"/>
    </row>
    <row r="713" spans="1:33" s="203" customFormat="1" ht="30">
      <c r="A713" s="192" t="s">
        <v>2595</v>
      </c>
      <c r="B713" s="152" t="s">
        <v>2596</v>
      </c>
      <c r="C713" s="193" t="s">
        <v>60</v>
      </c>
      <c r="D713" s="152" t="s">
        <v>2597</v>
      </c>
      <c r="E713" s="143" t="s">
        <v>246</v>
      </c>
      <c r="F713" s="152" t="s">
        <v>610</v>
      </c>
      <c r="G713" s="152" t="s">
        <v>1703</v>
      </c>
      <c r="H713" s="195" t="str">
        <f>TRIM((RIGHT(G713,LEN(G713)-SEARCH("-",G713,SEARCH("-",G713)-1))))</f>
        <v>Equity API Webservice</v>
      </c>
      <c r="I713" s="152" t="s">
        <v>2598</v>
      </c>
      <c r="J713" s="152" t="s">
        <v>809</v>
      </c>
      <c r="K713" s="152" t="s">
        <v>193</v>
      </c>
      <c r="L713" s="153">
        <v>43585.376388888886</v>
      </c>
      <c r="M713" s="153">
        <v>43585.505555555559</v>
      </c>
      <c r="N713" s="153">
        <v>43585.546527777777</v>
      </c>
      <c r="O713" s="196">
        <v>43585.546527777777</v>
      </c>
      <c r="P713" s="153">
        <v>43597.947222222225</v>
      </c>
      <c r="Q713" s="152" t="s">
        <v>88</v>
      </c>
      <c r="R713" s="143" t="s">
        <v>1331</v>
      </c>
      <c r="S713" s="152" t="s">
        <v>0</v>
      </c>
      <c r="T713" s="197" t="s">
        <v>6</v>
      </c>
      <c r="U713" s="153">
        <v>43585.37777777778</v>
      </c>
      <c r="V713" s="153">
        <v>43585.545138888891</v>
      </c>
      <c r="W713" s="153">
        <v>43585.382638888892</v>
      </c>
      <c r="X713" s="198">
        <f t="shared" ref="X713" si="98">(W713-U713)*24</f>
        <v>0.11666666669771075</v>
      </c>
      <c r="Y713" s="198">
        <f t="shared" ref="Y713" si="99">(V713-U713)*24</f>
        <v>4.0166666666627862</v>
      </c>
      <c r="Z713" s="225" t="s">
        <v>2599</v>
      </c>
      <c r="AA713" s="141" t="s">
        <v>969</v>
      </c>
      <c r="AB713" s="230" t="s">
        <v>0</v>
      </c>
      <c r="AC713" s="201" t="str">
        <f>VLOOKUP(H713, '[1]Technical Component'!$B$2:$C$217, 2, FALSE)</f>
        <v>Yes</v>
      </c>
      <c r="AD713" s="230" t="s">
        <v>278</v>
      </c>
      <c r="AE713" s="152" t="s">
        <v>0</v>
      </c>
      <c r="AF713" s="141"/>
      <c r="AG713" s="141"/>
    </row>
    <row r="714" spans="1:33" ht="45">
      <c r="A714" s="151" t="s">
        <v>2600</v>
      </c>
      <c r="B714" s="152" t="s">
        <v>2601</v>
      </c>
      <c r="C714" s="20" t="s">
        <v>60</v>
      </c>
      <c r="D714" s="152" t="s">
        <v>2602</v>
      </c>
      <c r="E714" s="143" t="s">
        <v>246</v>
      </c>
      <c r="F714" s="152" t="s">
        <v>254</v>
      </c>
      <c r="G714" s="152" t="s">
        <v>1324</v>
      </c>
      <c r="H714" s="144" t="str">
        <f t="shared" ref="H714:H727" si="100">TRIM((RIGHT(G714,LEN(G714)-SEARCH("-",G714,SEARCH("-",G714)-1))))</f>
        <v>Marketplace</v>
      </c>
      <c r="I714" s="152" t="s">
        <v>2603</v>
      </c>
      <c r="J714" s="152" t="s">
        <v>2577</v>
      </c>
      <c r="K714" s="152" t="s">
        <v>193</v>
      </c>
      <c r="L714" s="153">
        <v>43594.54583333333</v>
      </c>
      <c r="M714" s="153">
        <v>43594.556250000001</v>
      </c>
      <c r="N714" s="153">
        <v>43594.559027777781</v>
      </c>
      <c r="O714" s="55"/>
      <c r="P714" s="55"/>
      <c r="Q714" s="156" t="s">
        <v>201</v>
      </c>
      <c r="R714" s="22"/>
      <c r="S714" s="115" t="s">
        <v>184</v>
      </c>
      <c r="T714" s="22"/>
      <c r="U714" s="55"/>
      <c r="V714" s="55"/>
      <c r="W714" s="55"/>
      <c r="X714" s="4"/>
      <c r="Y714" s="4"/>
      <c r="Z714" s="25"/>
      <c r="AA714" s="25"/>
      <c r="AB714" s="25" t="s">
        <v>184</v>
      </c>
      <c r="AC714" s="145" t="e">
        <f>VLOOKUP(H714, '[1]Technical Component'!$B$2:$C$217, 2, FALSE)</f>
        <v>#N/A</v>
      </c>
      <c r="AD714" s="115" t="s">
        <v>255</v>
      </c>
      <c r="AE714" s="115" t="s">
        <v>184</v>
      </c>
      <c r="AF714" s="25"/>
      <c r="AG714" s="25"/>
    </row>
    <row r="715" spans="1:33" ht="30">
      <c r="A715" s="151" t="s">
        <v>2604</v>
      </c>
      <c r="B715" s="152" t="s">
        <v>2605</v>
      </c>
      <c r="C715" s="20" t="s">
        <v>60</v>
      </c>
      <c r="D715" s="152" t="s">
        <v>2606</v>
      </c>
      <c r="E715" s="143" t="s">
        <v>246</v>
      </c>
      <c r="F715" s="152" t="s">
        <v>2607</v>
      </c>
      <c r="G715" s="152" t="s">
        <v>2608</v>
      </c>
      <c r="H715" s="144" t="str">
        <f t="shared" si="100"/>
        <v>Rebalance</v>
      </c>
      <c r="I715" s="152" t="s">
        <v>2609</v>
      </c>
      <c r="J715" s="152" t="s">
        <v>303</v>
      </c>
      <c r="K715" s="152" t="s">
        <v>193</v>
      </c>
      <c r="L715" s="153">
        <v>43594.690972222219</v>
      </c>
      <c r="M715" s="153">
        <v>43594.731249999997</v>
      </c>
      <c r="N715" s="153">
        <v>43594.743055555555</v>
      </c>
      <c r="O715" s="55"/>
      <c r="P715" s="55"/>
      <c r="Q715" s="156" t="s">
        <v>133</v>
      </c>
      <c r="R715" s="22"/>
      <c r="S715" s="115" t="s">
        <v>184</v>
      </c>
      <c r="T715" s="22"/>
      <c r="U715" s="55"/>
      <c r="V715" s="55"/>
      <c r="W715" s="55"/>
      <c r="X715" s="4"/>
      <c r="Y715" s="4"/>
      <c r="Z715" s="25"/>
      <c r="AA715" s="25"/>
      <c r="AB715" s="25" t="s">
        <v>184</v>
      </c>
      <c r="AC715" s="145" t="e">
        <f>VLOOKUP(H715, '[1]Technical Component'!$B$2:$C$217, 2, FALSE)</f>
        <v>#N/A</v>
      </c>
      <c r="AD715" s="115" t="s">
        <v>2614</v>
      </c>
      <c r="AE715" s="115" t="s">
        <v>0</v>
      </c>
      <c r="AF715" s="25"/>
      <c r="AG715" s="25"/>
    </row>
    <row r="716" spans="1:33" s="91" customFormat="1" ht="30">
      <c r="A716" s="233" t="s">
        <v>2610</v>
      </c>
      <c r="B716" s="226" t="s">
        <v>2611</v>
      </c>
      <c r="C716" s="204" t="s">
        <v>60</v>
      </c>
      <c r="D716" s="226" t="s">
        <v>2612</v>
      </c>
      <c r="E716" s="205" t="s">
        <v>246</v>
      </c>
      <c r="F716" s="226" t="s">
        <v>87</v>
      </c>
      <c r="G716" s="226" t="s">
        <v>2613</v>
      </c>
      <c r="H716" s="206" t="str">
        <f t="shared" si="100"/>
        <v>Morningstar.com.au Website</v>
      </c>
      <c r="I716" s="226" t="s">
        <v>1838</v>
      </c>
      <c r="J716" s="226" t="s">
        <v>481</v>
      </c>
      <c r="K716" s="226" t="s">
        <v>193</v>
      </c>
      <c r="L716" s="207"/>
      <c r="M716" s="207">
        <v>43594.838194444441</v>
      </c>
      <c r="N716" s="207">
        <v>43594.871527777781</v>
      </c>
      <c r="O716" s="208">
        <v>43594.871527777781</v>
      </c>
      <c r="P716" s="208">
        <v>43599.192361111112</v>
      </c>
      <c r="Q716" s="234" t="s">
        <v>71</v>
      </c>
      <c r="R716" s="205" t="s">
        <v>26</v>
      </c>
      <c r="S716" s="226" t="s">
        <v>184</v>
      </c>
      <c r="T716" s="209" t="s">
        <v>1</v>
      </c>
      <c r="U716" s="207">
        <v>43594.321527777778</v>
      </c>
      <c r="V716" s="207">
        <v>43594.370833333334</v>
      </c>
      <c r="W716" s="207">
        <v>43594.336805555555</v>
      </c>
      <c r="X716" s="210">
        <f t="shared" ref="X716" si="101">(W716-U716)*24</f>
        <v>0.36666666663950309</v>
      </c>
      <c r="Y716" s="210">
        <f t="shared" ref="Y716" si="102">(V716-U716)*24</f>
        <v>1.1833333333488554</v>
      </c>
      <c r="Z716" s="235" t="s">
        <v>2627</v>
      </c>
      <c r="AA716" s="211" t="s">
        <v>969</v>
      </c>
      <c r="AB716" s="227" t="s">
        <v>0</v>
      </c>
      <c r="AC716" s="212" t="e">
        <f>VLOOKUP(H716, '[1]Technical Component'!$B$2:$C$217, 2, FALSE)</f>
        <v>#N/A</v>
      </c>
      <c r="AD716" s="227" t="s">
        <v>2509</v>
      </c>
      <c r="AE716" s="226" t="s">
        <v>0</v>
      </c>
      <c r="AF716" s="211"/>
      <c r="AG716" s="211"/>
    </row>
    <row r="717" spans="1:33" ht="30">
      <c r="A717" s="155" t="s">
        <v>2617</v>
      </c>
      <c r="B717" s="115" t="s">
        <v>2618</v>
      </c>
      <c r="C717" s="20" t="s">
        <v>60</v>
      </c>
      <c r="D717" s="115" t="s">
        <v>2619</v>
      </c>
      <c r="E717" s="2" t="s">
        <v>246</v>
      </c>
      <c r="F717" s="115" t="s">
        <v>496</v>
      </c>
      <c r="G717" s="115" t="s">
        <v>2620</v>
      </c>
      <c r="H717" s="144" t="str">
        <f t="shared" si="100"/>
        <v>Office BOS</v>
      </c>
      <c r="I717" s="115" t="s">
        <v>2621</v>
      </c>
      <c r="J717" s="115" t="s">
        <v>284</v>
      </c>
      <c r="K717" s="115" t="s">
        <v>193</v>
      </c>
      <c r="L717" s="54">
        <v>43597.852083333331</v>
      </c>
      <c r="M717" s="54">
        <v>43598.241666666669</v>
      </c>
      <c r="N717" s="55">
        <v>43598.275694444441</v>
      </c>
      <c r="O717" s="55">
        <v>43598.275694444441</v>
      </c>
      <c r="P717" s="55">
        <v>43618.864583333336</v>
      </c>
      <c r="Q717" s="115" t="s">
        <v>88</v>
      </c>
      <c r="R717" s="143" t="s">
        <v>1331</v>
      </c>
      <c r="S717" s="115" t="s">
        <v>184</v>
      </c>
      <c r="T717" s="197" t="s">
        <v>2628</v>
      </c>
      <c r="U717" s="54">
        <v>43598.1875</v>
      </c>
      <c r="V717" s="54">
        <v>43598.276388888888</v>
      </c>
      <c r="W717" s="54">
        <v>43598.234027777777</v>
      </c>
      <c r="X717" s="14">
        <f t="shared" ref="X717:X718" si="103">(W717-U717)*24</f>
        <v>1.1166666666395031</v>
      </c>
      <c r="Y717" s="14">
        <f t="shared" ref="Y717:Y718" si="104">(V717-U717)*24</f>
        <v>2.1333333333022892</v>
      </c>
      <c r="Z717" s="222" t="s">
        <v>2715</v>
      </c>
      <c r="AA717" s="141" t="s">
        <v>1253</v>
      </c>
      <c r="AB717" s="120" t="s">
        <v>0</v>
      </c>
      <c r="AC717" s="145" t="str">
        <f>VLOOKUP(H717, '[1]Technical Component'!$B$2:$C$217, 2, FALSE)</f>
        <v>Yes</v>
      </c>
      <c r="AD717" s="25" t="s">
        <v>1113</v>
      </c>
      <c r="AE717" s="115" t="s">
        <v>184</v>
      </c>
      <c r="AF717" s="25"/>
      <c r="AG717" s="25"/>
    </row>
    <row r="718" spans="1:33" ht="30">
      <c r="A718" s="157" t="s">
        <v>2622</v>
      </c>
      <c r="B718" s="119" t="s">
        <v>2623</v>
      </c>
      <c r="C718" s="43" t="s">
        <v>60</v>
      </c>
      <c r="D718" s="119" t="s">
        <v>2624</v>
      </c>
      <c r="E718" s="17" t="s">
        <v>246</v>
      </c>
      <c r="F718" s="119" t="s">
        <v>496</v>
      </c>
      <c r="G718" s="119" t="s">
        <v>2625</v>
      </c>
      <c r="H718" s="144" t="str">
        <f t="shared" si="100"/>
        <v>ClientSite-UK</v>
      </c>
      <c r="I718" s="119" t="s">
        <v>2626</v>
      </c>
      <c r="J718" s="119" t="s">
        <v>284</v>
      </c>
      <c r="K718" s="119" t="s">
        <v>193</v>
      </c>
      <c r="L718" s="65">
        <v>43597.852083333331</v>
      </c>
      <c r="M718" s="65">
        <v>43598.474999999999</v>
      </c>
      <c r="N718" s="66">
        <v>43598.488888888889</v>
      </c>
      <c r="O718" s="55">
        <v>43598.488888888889</v>
      </c>
      <c r="P718" s="55">
        <v>43618.864583333336</v>
      </c>
      <c r="Q718" s="119" t="s">
        <v>88</v>
      </c>
      <c r="R718" s="143" t="s">
        <v>1331</v>
      </c>
      <c r="S718" s="119" t="s">
        <v>184</v>
      </c>
      <c r="T718" s="197" t="s">
        <v>2628</v>
      </c>
      <c r="U718" s="175">
        <v>43598.458333333336</v>
      </c>
      <c r="V718" s="175">
        <v>43598.490277777775</v>
      </c>
      <c r="W718" s="175">
        <v>43598.463194444441</v>
      </c>
      <c r="X718" s="14">
        <f t="shared" si="103"/>
        <v>0.11666666652308777</v>
      </c>
      <c r="Y718" s="14">
        <f t="shared" si="104"/>
        <v>0.76666666654637083</v>
      </c>
      <c r="Z718" s="222" t="s">
        <v>2715</v>
      </c>
      <c r="AA718" s="141" t="s">
        <v>1253</v>
      </c>
      <c r="AB718" s="158" t="s">
        <v>0</v>
      </c>
      <c r="AC718" s="145" t="str">
        <f>VLOOKUP(H718, '[1]Technical Component'!$B$2:$C$217, 2, FALSE)</f>
        <v>Yes</v>
      </c>
      <c r="AD718" s="44" t="s">
        <v>856</v>
      </c>
      <c r="AE718" s="119" t="s">
        <v>184</v>
      </c>
      <c r="AF718" s="44"/>
      <c r="AG718" s="44"/>
    </row>
    <row r="719" spans="1:33" ht="30">
      <c r="A719" s="122" t="s">
        <v>2629</v>
      </c>
      <c r="B719" s="115" t="s">
        <v>2630</v>
      </c>
      <c r="C719" s="20" t="s">
        <v>60</v>
      </c>
      <c r="D719" s="115" t="s">
        <v>2631</v>
      </c>
      <c r="E719" s="2" t="s">
        <v>246</v>
      </c>
      <c r="F719" s="115" t="s">
        <v>19</v>
      </c>
      <c r="G719" s="115" t="s">
        <v>1078</v>
      </c>
      <c r="H719" s="144" t="str">
        <f t="shared" si="100"/>
        <v>Data API V2</v>
      </c>
      <c r="I719" s="115" t="s">
        <v>2632</v>
      </c>
      <c r="J719" s="115" t="s">
        <v>2056</v>
      </c>
      <c r="K719" s="115" t="s">
        <v>193</v>
      </c>
      <c r="L719" s="54">
        <v>43600.535416666666</v>
      </c>
      <c r="M719" s="54">
        <v>43600.584027777775</v>
      </c>
      <c r="N719" s="54">
        <v>43600.629861111112</v>
      </c>
      <c r="O719" s="55">
        <v>43600.629861111112</v>
      </c>
      <c r="P719" s="55">
        <v>43602.586805555555</v>
      </c>
      <c r="Q719" s="115" t="s">
        <v>88</v>
      </c>
      <c r="R719" s="22"/>
      <c r="S719" s="115" t="s">
        <v>0</v>
      </c>
      <c r="T719" s="22"/>
      <c r="U719" s="55"/>
      <c r="V719" s="55"/>
      <c r="W719" s="55"/>
      <c r="X719" s="4"/>
      <c r="Y719" s="4"/>
      <c r="Z719" s="140" t="s">
        <v>2641</v>
      </c>
      <c r="AA719" s="25"/>
      <c r="AB719" s="115" t="s">
        <v>184</v>
      </c>
      <c r="AC719" s="145" t="str">
        <f>VLOOKUP(H719, '[1]Technical Component'!$B$2:$C$217, 2, FALSE)</f>
        <v>Yes</v>
      </c>
      <c r="AD719" s="25" t="s">
        <v>578</v>
      </c>
      <c r="AE719" s="115" t="s">
        <v>0</v>
      </c>
      <c r="AF719" s="25"/>
      <c r="AG719" s="25"/>
    </row>
    <row r="720" spans="1:33" ht="30">
      <c r="A720" s="122" t="s">
        <v>2633</v>
      </c>
      <c r="B720" s="115" t="s">
        <v>2634</v>
      </c>
      <c r="C720" s="20" t="s">
        <v>60</v>
      </c>
      <c r="D720" s="115" t="s">
        <v>2635</v>
      </c>
      <c r="E720" s="2" t="s">
        <v>246</v>
      </c>
      <c r="F720" s="115" t="s">
        <v>2636</v>
      </c>
      <c r="G720" s="115" t="s">
        <v>2637</v>
      </c>
      <c r="H720" s="144" t="str">
        <f t="shared" si="100"/>
        <v>Confluence</v>
      </c>
      <c r="I720" s="115" t="s">
        <v>2638</v>
      </c>
      <c r="J720" s="115" t="s">
        <v>303</v>
      </c>
      <c r="K720" s="115" t="s">
        <v>193</v>
      </c>
      <c r="L720" s="54">
        <v>43600.671527777777</v>
      </c>
      <c r="M720" s="54">
        <v>43600.696527777778</v>
      </c>
      <c r="N720" s="54">
        <v>43600.700694444444</v>
      </c>
      <c r="O720" s="55"/>
      <c r="P720" s="55"/>
      <c r="Q720" s="115" t="s">
        <v>66</v>
      </c>
      <c r="R720" s="22"/>
      <c r="S720" s="115" t="s">
        <v>184</v>
      </c>
      <c r="T720" s="22"/>
      <c r="U720" s="55"/>
      <c r="V720" s="55"/>
      <c r="W720" s="55"/>
      <c r="X720" s="4"/>
      <c r="Y720" s="4"/>
      <c r="Z720" s="25"/>
      <c r="AA720" s="25"/>
      <c r="AB720" s="115" t="s">
        <v>184</v>
      </c>
      <c r="AC720" s="145" t="e">
        <f>VLOOKUP(H720, '[1]Technical Component'!$B$2:$C$217, 2, FALSE)</f>
        <v>#N/A</v>
      </c>
      <c r="AD720" s="25" t="s">
        <v>1416</v>
      </c>
      <c r="AE720" s="115" t="s">
        <v>0</v>
      </c>
      <c r="AF720" s="25"/>
      <c r="AG720" s="25"/>
    </row>
    <row r="721" spans="1:33" ht="45">
      <c r="A721" s="122" t="s">
        <v>2639</v>
      </c>
      <c r="B721" s="115" t="s">
        <v>2640</v>
      </c>
      <c r="C721" s="20" t="s">
        <v>60</v>
      </c>
      <c r="D721" s="115" t="s">
        <v>2701</v>
      </c>
      <c r="E721" s="2" t="s">
        <v>246</v>
      </c>
      <c r="F721" s="115" t="s">
        <v>1376</v>
      </c>
      <c r="G721" s="144" t="s">
        <v>2702</v>
      </c>
      <c r="H721" s="144" t="str">
        <f t="shared" si="100"/>
        <v>Fundamental - Equity Control Center - ECC</v>
      </c>
      <c r="I721" s="115" t="s">
        <v>1378</v>
      </c>
      <c r="J721" s="115" t="s">
        <v>481</v>
      </c>
      <c r="K721" s="115" t="s">
        <v>193</v>
      </c>
      <c r="L721" s="54">
        <v>43602.679861111108</v>
      </c>
      <c r="M721" s="54">
        <v>43602.74722222222</v>
      </c>
      <c r="N721" s="54">
        <v>43602.89166666667</v>
      </c>
      <c r="O721" s="55">
        <v>43602.89166666667</v>
      </c>
      <c r="P721" s="55"/>
      <c r="Q721" s="115" t="s">
        <v>123</v>
      </c>
      <c r="R721" s="143" t="s">
        <v>1154</v>
      </c>
      <c r="S721" s="115" t="s">
        <v>184</v>
      </c>
      <c r="T721" s="197" t="s">
        <v>16</v>
      </c>
      <c r="U721" s="76">
        <v>43602.668055555558</v>
      </c>
      <c r="V721" s="76">
        <v>43602.870833333334</v>
      </c>
      <c r="W721" s="76">
        <v>43602.680555555555</v>
      </c>
      <c r="X721" s="14">
        <f t="shared" ref="X721" si="105">(W721-U721)*24</f>
        <v>0.29999999993015081</v>
      </c>
      <c r="Y721" s="14">
        <f t="shared" ref="Y721" si="106">(V721-U721)*24</f>
        <v>4.8666666666395031</v>
      </c>
      <c r="Z721" s="232" t="s">
        <v>2714</v>
      </c>
      <c r="AA721" s="141" t="s">
        <v>969</v>
      </c>
      <c r="AB721" s="120" t="s">
        <v>0</v>
      </c>
      <c r="AC721" s="145" t="e">
        <f>VLOOKUP(G721, '[1]Technical Component'!$B$2:$C$217, 2, FALSE)</f>
        <v>#N/A</v>
      </c>
      <c r="AD721" s="25" t="s">
        <v>1540</v>
      </c>
      <c r="AE721" s="115" t="s">
        <v>184</v>
      </c>
      <c r="AF721" s="25"/>
      <c r="AG721" s="25"/>
    </row>
    <row r="722" spans="1:33" ht="33.75" customHeight="1">
      <c r="A722" s="122" t="s">
        <v>2696</v>
      </c>
      <c r="B722" s="115" t="s">
        <v>2697</v>
      </c>
      <c r="C722" s="20" t="s">
        <v>60</v>
      </c>
      <c r="D722" s="115" t="s">
        <v>2698</v>
      </c>
      <c r="E722" s="2" t="s">
        <v>246</v>
      </c>
      <c r="F722" s="115" t="s">
        <v>223</v>
      </c>
      <c r="G722" s="115" t="s">
        <v>2699</v>
      </c>
      <c r="H722" s="144" t="str">
        <f t="shared" si="100"/>
        <v>On Demand Data Feed</v>
      </c>
      <c r="I722" s="115" t="s">
        <v>224</v>
      </c>
      <c r="J722" s="115" t="s">
        <v>256</v>
      </c>
      <c r="K722" s="115" t="s">
        <v>2700</v>
      </c>
      <c r="L722" s="54">
        <v>43606.219444444447</v>
      </c>
      <c r="M722" s="54">
        <v>43606.377083333333</v>
      </c>
      <c r="N722" s="54">
        <v>43606.481944444444</v>
      </c>
      <c r="O722" s="55"/>
      <c r="P722" s="55"/>
      <c r="Q722" s="115" t="s">
        <v>123</v>
      </c>
      <c r="R722" s="22"/>
      <c r="S722" s="115" t="s">
        <v>0</v>
      </c>
      <c r="T722" s="22"/>
      <c r="U722" s="55"/>
      <c r="V722" s="55"/>
      <c r="W722" s="55"/>
      <c r="X722" s="4"/>
      <c r="Y722" s="4"/>
      <c r="Z722" s="25"/>
      <c r="AA722" s="25"/>
      <c r="AB722" s="120" t="s">
        <v>184</v>
      </c>
      <c r="AC722" s="145" t="e">
        <f>VLOOKUP(I722, '[1]Technical Component'!$B$2:$C$217, 2, FALSE)</f>
        <v>#N/A</v>
      </c>
      <c r="AD722" s="120" t="s">
        <v>224</v>
      </c>
      <c r="AE722" s="115" t="s">
        <v>184</v>
      </c>
      <c r="AF722" s="25"/>
      <c r="AG722" s="25"/>
    </row>
    <row r="723" spans="1:33" ht="45">
      <c r="A723" s="122" t="s">
        <v>2703</v>
      </c>
      <c r="B723" s="115" t="s">
        <v>2704</v>
      </c>
      <c r="C723" s="115" t="s">
        <v>85</v>
      </c>
      <c r="D723" s="115" t="s">
        <v>2705</v>
      </c>
      <c r="E723" s="2" t="s">
        <v>246</v>
      </c>
      <c r="F723" s="115" t="s">
        <v>2196</v>
      </c>
      <c r="G723" s="115" t="s">
        <v>1041</v>
      </c>
      <c r="H723" s="144" t="str">
        <f t="shared" si="100"/>
        <v>AEM</v>
      </c>
      <c r="I723" s="115" t="s">
        <v>2706</v>
      </c>
      <c r="J723" s="115" t="s">
        <v>654</v>
      </c>
      <c r="K723" s="115" t="s">
        <v>193</v>
      </c>
      <c r="L723" s="54">
        <v>43609.291666666664</v>
      </c>
      <c r="M723" s="54">
        <v>43609.345138888886</v>
      </c>
      <c r="N723" s="54">
        <v>43609.418749999997</v>
      </c>
      <c r="O723" s="55">
        <v>43609.418749999997</v>
      </c>
      <c r="P723" s="55"/>
      <c r="Q723" s="115" t="s">
        <v>151</v>
      </c>
      <c r="R723" s="143"/>
      <c r="S723" s="115" t="s">
        <v>0</v>
      </c>
      <c r="T723" s="22" t="s">
        <v>1</v>
      </c>
      <c r="U723" s="76">
        <v>43609.791666666664</v>
      </c>
      <c r="V723" s="55"/>
      <c r="W723" s="55"/>
      <c r="X723" s="4"/>
      <c r="Y723" s="4"/>
      <c r="Z723" s="25"/>
      <c r="AA723" s="25"/>
      <c r="AB723" s="120" t="s">
        <v>0</v>
      </c>
      <c r="AC723" s="145" t="e">
        <f>VLOOKUP(I723, '[1]Technical Component'!$B$2:$C$217, 2, FALSE)</f>
        <v>#N/A</v>
      </c>
      <c r="AD723" s="115" t="s">
        <v>2509</v>
      </c>
      <c r="AE723" s="115" t="s">
        <v>0</v>
      </c>
      <c r="AF723" s="25"/>
      <c r="AG723" s="25"/>
    </row>
    <row r="724" spans="1:33" ht="45">
      <c r="A724" s="122" t="s">
        <v>2707</v>
      </c>
      <c r="B724" s="115" t="s">
        <v>2708</v>
      </c>
      <c r="C724" s="20" t="s">
        <v>60</v>
      </c>
      <c r="D724" s="115" t="s">
        <v>2709</v>
      </c>
      <c r="E724" s="2" t="s">
        <v>246</v>
      </c>
      <c r="F724" s="115" t="s">
        <v>2196</v>
      </c>
      <c r="G724" s="115" t="s">
        <v>1041</v>
      </c>
      <c r="H724" s="144" t="str">
        <f t="shared" si="100"/>
        <v>AEM</v>
      </c>
      <c r="I724" s="115" t="s">
        <v>2710</v>
      </c>
      <c r="J724" s="115" t="s">
        <v>225</v>
      </c>
      <c r="K724" s="115" t="s">
        <v>193</v>
      </c>
      <c r="L724" s="54">
        <v>43609.995138888888</v>
      </c>
      <c r="M724" s="54">
        <v>43609.51458333333</v>
      </c>
      <c r="N724" s="54">
        <v>43609.515972222223</v>
      </c>
      <c r="O724" s="55"/>
      <c r="P724" s="55"/>
      <c r="Q724" s="115" t="s">
        <v>151</v>
      </c>
      <c r="R724" s="22"/>
      <c r="S724" s="115" t="s">
        <v>0</v>
      </c>
      <c r="T724" s="22"/>
      <c r="U724" s="55"/>
      <c r="V724" s="55"/>
      <c r="W724" s="55"/>
      <c r="X724" s="4"/>
      <c r="Y724" s="4"/>
      <c r="Z724" s="25"/>
      <c r="AA724" s="25"/>
      <c r="AB724" s="120" t="s">
        <v>184</v>
      </c>
      <c r="AC724" s="145" t="e">
        <f>VLOOKUP(I724, '[1]Technical Component'!$B$2:$C$217, 2, FALSE)</f>
        <v>#N/A</v>
      </c>
      <c r="AD724" s="115" t="s">
        <v>2509</v>
      </c>
      <c r="AE724" s="115" t="s">
        <v>0</v>
      </c>
      <c r="AF724" s="25"/>
      <c r="AG724" s="25"/>
    </row>
    <row r="725" spans="1:33" ht="45">
      <c r="A725" s="122" t="s">
        <v>2711</v>
      </c>
      <c r="B725" s="115" t="s">
        <v>2712</v>
      </c>
      <c r="C725" s="20" t="s">
        <v>60</v>
      </c>
      <c r="D725" s="115" t="s">
        <v>2713</v>
      </c>
      <c r="E725" s="2" t="s">
        <v>62</v>
      </c>
      <c r="F725" s="115" t="s">
        <v>623</v>
      </c>
      <c r="G725" s="115" t="s">
        <v>1556</v>
      </c>
      <c r="H725" s="144" t="str">
        <f t="shared" si="100"/>
        <v>DatAnalysis Premium Website/Portal</v>
      </c>
      <c r="I725" s="115" t="s">
        <v>1838</v>
      </c>
      <c r="J725" s="115" t="s">
        <v>1838</v>
      </c>
      <c r="K725" s="115" t="s">
        <v>193</v>
      </c>
      <c r="L725" s="54">
        <v>43604.878472222219</v>
      </c>
      <c r="M725" s="54">
        <v>43611.79791666667</v>
      </c>
      <c r="N725" s="54">
        <v>43611.817361111112</v>
      </c>
      <c r="O725" s="55"/>
      <c r="P725" s="55"/>
      <c r="Q725" s="115" t="s">
        <v>2385</v>
      </c>
      <c r="R725" s="22"/>
      <c r="S725" s="115" t="s">
        <v>184</v>
      </c>
      <c r="T725" s="22"/>
      <c r="U725" s="55"/>
      <c r="V725" s="55"/>
      <c r="W725" s="55"/>
      <c r="X725" s="4"/>
      <c r="Y725" s="4"/>
      <c r="Z725" s="25"/>
      <c r="AA725" s="25"/>
      <c r="AB725" s="120" t="s">
        <v>184</v>
      </c>
      <c r="AC725" s="145" t="e">
        <f>VLOOKUP(I725, '[1]Technical Component'!$B$2:$C$217, 2, FALSE)</f>
        <v>#N/A</v>
      </c>
      <c r="AD725" s="115" t="s">
        <v>1838</v>
      </c>
      <c r="AE725" s="115" t="s">
        <v>184</v>
      </c>
      <c r="AF725" s="25"/>
      <c r="AG725" s="25"/>
    </row>
    <row r="726" spans="1:33" ht="30">
      <c r="A726" s="122" t="s">
        <v>2716</v>
      </c>
      <c r="B726" s="115" t="s">
        <v>2717</v>
      </c>
      <c r="C726" s="20" t="s">
        <v>60</v>
      </c>
      <c r="D726" s="115" t="s">
        <v>2718</v>
      </c>
      <c r="E726" s="2" t="s">
        <v>246</v>
      </c>
      <c r="F726" s="115" t="s">
        <v>19</v>
      </c>
      <c r="G726" s="115" t="s">
        <v>2719</v>
      </c>
      <c r="H726" s="144" t="str">
        <f t="shared" si="100"/>
        <v>Data API V2 Meta Data</v>
      </c>
      <c r="I726" s="115" t="s">
        <v>1801</v>
      </c>
      <c r="J726" s="115" t="s">
        <v>225</v>
      </c>
      <c r="K726" s="115" t="s">
        <v>193</v>
      </c>
      <c r="L726" s="57"/>
      <c r="M726" s="54">
        <v>43616.659722222219</v>
      </c>
      <c r="N726" s="54">
        <v>43616.822222222225</v>
      </c>
      <c r="O726" s="55"/>
      <c r="P726" s="55"/>
      <c r="Q726" s="115" t="s">
        <v>88</v>
      </c>
      <c r="R726" s="22"/>
      <c r="S726" s="22"/>
      <c r="T726" s="22"/>
      <c r="U726" s="55"/>
      <c r="V726" s="55"/>
      <c r="W726" s="55"/>
      <c r="X726" s="4"/>
      <c r="Y726" s="4"/>
      <c r="Z726" s="25"/>
      <c r="AA726" s="25"/>
      <c r="AB726" s="120" t="s">
        <v>184</v>
      </c>
      <c r="AC726" s="25"/>
      <c r="AD726" s="115" t="s">
        <v>2724</v>
      </c>
      <c r="AE726" s="115" t="s">
        <v>184</v>
      </c>
      <c r="AF726" s="25"/>
      <c r="AG726" s="25"/>
    </row>
    <row r="727" spans="1:33" ht="30">
      <c r="A727" s="122" t="s">
        <v>2720</v>
      </c>
      <c r="B727" s="115" t="s">
        <v>2721</v>
      </c>
      <c r="C727" s="20" t="s">
        <v>60</v>
      </c>
      <c r="D727" s="115" t="s">
        <v>2722</v>
      </c>
      <c r="E727" s="2" t="s">
        <v>246</v>
      </c>
      <c r="F727" s="115" t="s">
        <v>2034</v>
      </c>
      <c r="G727" s="115" t="s">
        <v>2723</v>
      </c>
      <c r="H727" s="144" t="str">
        <f t="shared" si="100"/>
        <v>US) - Screener API</v>
      </c>
      <c r="I727" s="115" t="s">
        <v>1780</v>
      </c>
      <c r="J727" s="115" t="s">
        <v>2577</v>
      </c>
      <c r="K727" s="115" t="s">
        <v>193</v>
      </c>
      <c r="L727" s="57"/>
      <c r="M727" s="54">
        <v>43616.671527777777</v>
      </c>
      <c r="N727" s="54">
        <v>43616.695833333331</v>
      </c>
      <c r="O727" s="55"/>
      <c r="P727" s="55"/>
      <c r="Q727" s="115"/>
      <c r="R727" s="22"/>
      <c r="S727" s="22"/>
      <c r="T727" s="22"/>
      <c r="U727" s="55"/>
      <c r="V727" s="55"/>
      <c r="W727" s="55"/>
      <c r="X727" s="4"/>
      <c r="Y727" s="4"/>
      <c r="Z727" s="25"/>
      <c r="AA727" s="25"/>
      <c r="AB727" s="120" t="s">
        <v>184</v>
      </c>
      <c r="AC727" s="25"/>
      <c r="AD727" s="115" t="s">
        <v>1141</v>
      </c>
      <c r="AE727" s="115" t="s">
        <v>184</v>
      </c>
      <c r="AF727" s="25"/>
      <c r="AG727" s="25"/>
    </row>
  </sheetData>
  <phoneticPr fontId="28" type="noConversion"/>
  <dataValidations count="1">
    <dataValidation type="list" allowBlank="1" showInputMessage="1" showErrorMessage="1" sqref="R333 R337 R339:R340 R349 R355:R357 R359:R360 R363 R370 R373 R380:R381 R383 R391 R394 R409 R412:R415 R421:R423 R434 R442 R447 R458 R461 R475 R479 R481 R492:R494 R499:R500 R503 R508:R510 R513 R522 R542 R547 R551 R612 R563:R564 R570 R576 R596 R601 R559 R630:R640 R646:R648 R650:R652 R655:R656 R658:R659 R663 R665:R666 R673:R682 Q568 R567 R669:R670 R687 R691 R693:R694 R700 R706:R707 R709:R710 R713 R723 R721 R716:R718" xr:uid="{60C4A13F-6E98-4CB7-AFCE-85F8EC5175B9}">
      <formula1>Alias</formula1>
    </dataValidation>
  </dataValidations>
  <hyperlinks>
    <hyperlink ref="A2" r:id="rId1" display="https://msjira.morningstar.com/browse/IMPM-8" xr:uid="{00000000-0004-0000-0000-000000000000}"/>
    <hyperlink ref="A3" r:id="rId2" display="https://msjira.morningstar.com/browse/IMPM-9" xr:uid="{00000000-0004-0000-0000-000001000000}"/>
    <hyperlink ref="A4" r:id="rId3" display="https://msjira.morningstar.com/browse/IMPM-10" xr:uid="{00000000-0004-0000-0000-000002000000}"/>
    <hyperlink ref="A5" r:id="rId4" display="https://msjira.morningstar.com/browse/IMPM-11" xr:uid="{00000000-0004-0000-0000-000003000000}"/>
    <hyperlink ref="A6" r:id="rId5" display="https://msjira.morningstar.com/browse/IMPM-12" xr:uid="{00000000-0004-0000-0000-000004000000}"/>
    <hyperlink ref="A7" r:id="rId6" display="https://msjira.morningstar.com/browse/IMPM-13" xr:uid="{00000000-0004-0000-0000-000005000000}"/>
    <hyperlink ref="A8" r:id="rId7" display="https://msjira.morningstar.com/browse/IMPM-14" xr:uid="{00000000-0004-0000-0000-000006000000}"/>
    <hyperlink ref="A9" r:id="rId8" display="https://msjira.morningstar.com/browse/IMPM-15" xr:uid="{00000000-0004-0000-0000-000007000000}"/>
    <hyperlink ref="A10" r:id="rId9" display="https://msjira.morningstar.com/browse/IMPM-16" xr:uid="{00000000-0004-0000-0000-000008000000}"/>
    <hyperlink ref="A11" r:id="rId10" display="https://msjira.morningstar.com/browse/IMPM-17" xr:uid="{00000000-0004-0000-0000-000009000000}"/>
    <hyperlink ref="A12" r:id="rId11" display="https://msjira.morningstar.com/browse/IMPM-18" xr:uid="{00000000-0004-0000-0000-00000A000000}"/>
    <hyperlink ref="A13" r:id="rId12" display="https://msjira.morningstar.com/browse/IMPM-19" xr:uid="{00000000-0004-0000-0000-00000B000000}"/>
    <hyperlink ref="A14" r:id="rId13" display="https://msjira.morningstar.com/browse/IMPM-20" xr:uid="{00000000-0004-0000-0000-00000C000000}"/>
    <hyperlink ref="A15" r:id="rId14" display="https://msjira.morningstar.com/browse/IMPM-21" xr:uid="{00000000-0004-0000-0000-00000D000000}"/>
    <hyperlink ref="A16" r:id="rId15" display="https://msjira.morningstar.com/browse/IMPM-22" xr:uid="{00000000-0004-0000-0000-00000E000000}"/>
    <hyperlink ref="A17" r:id="rId16" display="https://msjira.morningstar.com/browse/IMPM-23" xr:uid="{00000000-0004-0000-0000-00000F000000}"/>
    <hyperlink ref="A18" r:id="rId17" display="https://msjira.morningstar.com/browse/IMPM-24" xr:uid="{00000000-0004-0000-0000-000010000000}"/>
    <hyperlink ref="A19" r:id="rId18" display="https://msjira.morningstar.com/browse/IMPM-25" xr:uid="{00000000-0004-0000-0000-000011000000}"/>
    <hyperlink ref="A20" r:id="rId19" display="https://msjira.morningstar.com/browse/IMPM-26" xr:uid="{00000000-0004-0000-0000-000012000000}"/>
    <hyperlink ref="A21" r:id="rId20" display="https://msjira.morningstar.com/browse/IMPM-27" xr:uid="{00000000-0004-0000-0000-000013000000}"/>
    <hyperlink ref="A22" r:id="rId21" display="https://msjira.morningstar.com/browse/IMPM-28" xr:uid="{00000000-0004-0000-0000-000014000000}"/>
    <hyperlink ref="A23" r:id="rId22" display="https://msjira.morningstar.com/browse/IMPM-29" xr:uid="{00000000-0004-0000-0000-000015000000}"/>
    <hyperlink ref="A24" r:id="rId23" display="https://msjira.morningstar.com/browse/IMPM-30" xr:uid="{00000000-0004-0000-0000-000016000000}"/>
    <hyperlink ref="A25" r:id="rId24" display="https://msjira.morningstar.com/browse/IMPM-32" xr:uid="{00000000-0004-0000-0000-000017000000}"/>
    <hyperlink ref="A26" r:id="rId25" display="https://msjira.morningstar.com/browse/IMPM-33" xr:uid="{00000000-0004-0000-0000-000018000000}"/>
    <hyperlink ref="A27" r:id="rId26" display="https://msjira.morningstar.com/browse/IMPM-34" xr:uid="{00000000-0004-0000-0000-000019000000}"/>
    <hyperlink ref="A28" r:id="rId27" display="https://msjira.morningstar.com/browse/IMPM-35" xr:uid="{00000000-0004-0000-0000-00001A000000}"/>
    <hyperlink ref="A29" r:id="rId28" display="https://msjira.morningstar.com/browse/IMPM-36" xr:uid="{00000000-0004-0000-0000-00001B000000}"/>
    <hyperlink ref="A30" r:id="rId29" display="https://msjira.morningstar.com/browse/IMPM-37" xr:uid="{00000000-0004-0000-0000-00001C000000}"/>
    <hyperlink ref="A31" r:id="rId30" display="https://msjira.morningstar.com/browse/IMPM-38" xr:uid="{00000000-0004-0000-0000-00001D000000}"/>
    <hyperlink ref="A32" r:id="rId31" display="https://msjira.morningstar.com/browse/IMPM-39" xr:uid="{00000000-0004-0000-0000-00001E000000}"/>
    <hyperlink ref="A33" r:id="rId32" display="https://msjira.morningstar.com/browse/IMPM-40" xr:uid="{00000000-0004-0000-0000-00001F000000}"/>
    <hyperlink ref="A34" r:id="rId33" display="https://msjira.morningstar.com/browse/IMPM-41" xr:uid="{00000000-0004-0000-0000-000020000000}"/>
    <hyperlink ref="A35" r:id="rId34" display="https://msjira.morningstar.com/browse/IMPM-42" xr:uid="{00000000-0004-0000-0000-000021000000}"/>
    <hyperlink ref="A36" r:id="rId35" display="https://msjira.morningstar.com/browse/IMPM-43" xr:uid="{00000000-0004-0000-0000-000022000000}"/>
    <hyperlink ref="A37" r:id="rId36" display="https://msjira.morningstar.com/browse/IMPM-44" xr:uid="{00000000-0004-0000-0000-000023000000}"/>
    <hyperlink ref="A38" r:id="rId37" display="https://msjira.morningstar.com/browse/IMPM-45" xr:uid="{00000000-0004-0000-0000-000024000000}"/>
    <hyperlink ref="A39" r:id="rId38" display="https://msjira.morningstar.com/browse/IMPM-46" xr:uid="{00000000-0004-0000-0000-000025000000}"/>
    <hyperlink ref="A40" r:id="rId39" display="https://msjira.morningstar.com/browse/IMPM-47" xr:uid="{00000000-0004-0000-0000-000026000000}"/>
    <hyperlink ref="A41" r:id="rId40" display="https://msjira.morningstar.com/browse/IMPM-48" xr:uid="{00000000-0004-0000-0000-000027000000}"/>
    <hyperlink ref="A42" r:id="rId41" display="https://msjira.morningstar.com/browse/IMPM-49" xr:uid="{00000000-0004-0000-0000-000028000000}"/>
    <hyperlink ref="A43" r:id="rId42" display="https://msjira.morningstar.com/browse/IMPM-50" xr:uid="{00000000-0004-0000-0000-000029000000}"/>
    <hyperlink ref="A44" r:id="rId43" display="https://msjira.morningstar.com/browse/IMPM-51" xr:uid="{00000000-0004-0000-0000-00002A000000}"/>
    <hyperlink ref="A45" r:id="rId44" display="https://msjira.morningstar.com/browse/IMPM-52" xr:uid="{00000000-0004-0000-0000-00002B000000}"/>
    <hyperlink ref="A46" r:id="rId45" display="https://msjira.morningstar.com/browse/IMPM-53" xr:uid="{00000000-0004-0000-0000-00002C000000}"/>
    <hyperlink ref="A47" r:id="rId46" display="https://msjira.morningstar.com/browse/IMPM-54" xr:uid="{00000000-0004-0000-0000-00002D000000}"/>
    <hyperlink ref="A48" r:id="rId47" display="https://msjira.morningstar.com/browse/IMPM-55" xr:uid="{00000000-0004-0000-0000-00002E000000}"/>
    <hyperlink ref="A49" r:id="rId48" display="https://msjira.morningstar.com/browse/IMPM-56" xr:uid="{00000000-0004-0000-0000-00002F000000}"/>
    <hyperlink ref="A50" r:id="rId49" display="https://msjira.morningstar.com/browse/IMPM-58" xr:uid="{00000000-0004-0000-0000-000030000000}"/>
    <hyperlink ref="A51" r:id="rId50" display="https://msjira.morningstar.com/browse/IMPM-59" xr:uid="{00000000-0004-0000-0000-000031000000}"/>
    <hyperlink ref="A52" r:id="rId51" display="https://msjira.morningstar.com/browse/IMPM-60" xr:uid="{00000000-0004-0000-0000-000032000000}"/>
    <hyperlink ref="A53" r:id="rId52" display="https://msjira.morningstar.com/browse/IMPM-62" xr:uid="{00000000-0004-0000-0000-000033000000}"/>
    <hyperlink ref="A54" r:id="rId53" display="https://msjira.morningstar.com/browse/IMPM-65" xr:uid="{00000000-0004-0000-0000-000034000000}"/>
    <hyperlink ref="A55" r:id="rId54" display="https://msjira.morningstar.com/browse/IMPM-72" xr:uid="{00000000-0004-0000-0000-000035000000}"/>
    <hyperlink ref="A56" r:id="rId55" display="https://msjira.morningstar.com/browse/IMPM-75" xr:uid="{00000000-0004-0000-0000-000036000000}"/>
    <hyperlink ref="A57" r:id="rId56" display="https://msjira.morningstar.com/browse/IMPM-91" xr:uid="{00000000-0004-0000-0000-000037000000}"/>
    <hyperlink ref="A58" r:id="rId57" display="https://msjira.morningstar.com/browse/IMPM-137" xr:uid="{00000000-0004-0000-0000-000038000000}"/>
    <hyperlink ref="A59" r:id="rId58" display="https://msjira.morningstar.com/browse/IMPM-184" xr:uid="{00000000-0004-0000-0000-000039000000}"/>
    <hyperlink ref="A60" r:id="rId59" display="https://msjira.morningstar.com/browse/IMPM-227" xr:uid="{00000000-0004-0000-0000-00003A000000}"/>
    <hyperlink ref="A61" r:id="rId60" display="https://msjira.morningstar.com/browse/IMPM-294" xr:uid="{00000000-0004-0000-0000-00003B000000}"/>
    <hyperlink ref="A62" r:id="rId61" display="https://msjira.morningstar.com/browse/IMPM-391" xr:uid="{00000000-0004-0000-0000-00003C000000}"/>
    <hyperlink ref="A63" r:id="rId62" display="https://msjira.morningstar.com/browse/IMPM-415" xr:uid="{00000000-0004-0000-0000-00003D000000}"/>
    <hyperlink ref="A64" r:id="rId63" display="https://msjira.morningstar.com/browse/IMPM-431" xr:uid="{00000000-0004-0000-0000-00003E000000}"/>
    <hyperlink ref="A65" r:id="rId64" display="https://msjira.morningstar.com/browse/IMPM-446" xr:uid="{00000000-0004-0000-0000-00003F000000}"/>
    <hyperlink ref="A66" r:id="rId65" display="https://msjira.morningstar.com/browse/IMPM-520" xr:uid="{00000000-0004-0000-0000-000040000000}"/>
    <hyperlink ref="A67" r:id="rId66" display="https://msjira.morningstar.com/browse/IMPM-522" xr:uid="{00000000-0004-0000-0000-000041000000}"/>
    <hyperlink ref="A68" r:id="rId67" display="https://msjira.morningstar.com/browse/IMPM-524" xr:uid="{00000000-0004-0000-0000-000042000000}"/>
    <hyperlink ref="A69" r:id="rId68" display="https://msjira.morningstar.com/browse/IMPM-526" xr:uid="{00000000-0004-0000-0000-000043000000}"/>
    <hyperlink ref="A70" r:id="rId69" display="https://msjira.morningstar.com/browse/IMPM-530" xr:uid="{00000000-0004-0000-0000-000044000000}"/>
    <hyperlink ref="A71" r:id="rId70" display="https://msjira.morningstar.com/browse/IMPM-533" xr:uid="{00000000-0004-0000-0000-000045000000}"/>
    <hyperlink ref="A72" r:id="rId71" display="https://msjira.morningstar.com/browse/IMPM-536" xr:uid="{00000000-0004-0000-0000-000046000000}"/>
    <hyperlink ref="A73" r:id="rId72" display="https://msjira.morningstar.com/browse/IMPM-537" xr:uid="{00000000-0004-0000-0000-000047000000}"/>
    <hyperlink ref="A74" r:id="rId73" display="https://msjira.morningstar.com/browse/IMPM-540" xr:uid="{00000000-0004-0000-0000-000048000000}"/>
    <hyperlink ref="A75" r:id="rId74" display="https://msjira.morningstar.com/browse/IMPM-542" xr:uid="{00000000-0004-0000-0000-000049000000}"/>
    <hyperlink ref="A76" r:id="rId75" display="https://msjira.morningstar.com/browse/IMPM-543" xr:uid="{00000000-0004-0000-0000-00004A000000}"/>
    <hyperlink ref="A77" r:id="rId76" display="https://msjira.morningstar.com/browse/IMPM-544" xr:uid="{00000000-0004-0000-0000-00004B000000}"/>
    <hyperlink ref="A78" r:id="rId77" display="https://msjira.morningstar.com/browse/IMPM-547" xr:uid="{00000000-0004-0000-0000-00004C000000}"/>
    <hyperlink ref="A79" r:id="rId78" display="https://msjira.morningstar.com/browse/IMPM-551" xr:uid="{00000000-0004-0000-0000-00004D000000}"/>
    <hyperlink ref="A80" r:id="rId79" display="https://msjira.morningstar.com/browse/IMPM-554" xr:uid="{00000000-0004-0000-0000-00004E000000}"/>
    <hyperlink ref="A81" r:id="rId80" display="https://msjira.morningstar.com/browse/IMPM-556" xr:uid="{00000000-0004-0000-0000-00004F000000}"/>
    <hyperlink ref="A82" r:id="rId81" display="https://msjira.morningstar.com/browse/IMPM-558" xr:uid="{00000000-0004-0000-0000-000050000000}"/>
    <hyperlink ref="A83" r:id="rId82" display="https://msjira.morningstar.com/browse/IMPM-559" xr:uid="{00000000-0004-0000-0000-000051000000}"/>
    <hyperlink ref="A84" r:id="rId83" display="https://msjira.morningstar.com/browse/IMPM-560" xr:uid="{00000000-0004-0000-0000-000052000000}"/>
    <hyperlink ref="A85" r:id="rId84" display="https://msjira.morningstar.com/browse/IMPM-561" xr:uid="{00000000-0004-0000-0000-000053000000}"/>
    <hyperlink ref="A86" r:id="rId85" display="https://msjira.morningstar.com/browse/IMPM-564" xr:uid="{00000000-0004-0000-0000-000054000000}"/>
    <hyperlink ref="A87" r:id="rId86" display="https://msjira.morningstar.com/browse/IMPM-568" xr:uid="{00000000-0004-0000-0000-000055000000}"/>
    <hyperlink ref="A88" r:id="rId87" display="https://msjira.morningstar.com/browse/IMPM-569" xr:uid="{00000000-0004-0000-0000-000056000000}"/>
    <hyperlink ref="A89" r:id="rId88" display="https://msjira.morningstar.com/browse/IMPM-570" xr:uid="{00000000-0004-0000-0000-000057000000}"/>
    <hyperlink ref="A90" r:id="rId89" display="https://msjira.morningstar.com/browse/IMPM-574" xr:uid="{00000000-0004-0000-0000-000058000000}"/>
    <hyperlink ref="A91" r:id="rId90" display="https://msjira.morningstar.com/browse/IMPM-576" xr:uid="{00000000-0004-0000-0000-000059000000}"/>
    <hyperlink ref="A92" r:id="rId91" display="https://msjira.morningstar.com/browse/IMPM-578" xr:uid="{00000000-0004-0000-0000-00005A000000}"/>
    <hyperlink ref="A93" r:id="rId92" display="https://msjira.morningstar.com/browse/IMPM-580" xr:uid="{00000000-0004-0000-0000-00005B000000}"/>
    <hyperlink ref="A94" r:id="rId93" display="https://msjira.morningstar.com/browse/IMPM-581" xr:uid="{00000000-0004-0000-0000-00005C000000}"/>
    <hyperlink ref="A95" r:id="rId94" display="https://msjira.morningstar.com/browse/IMPM-589" xr:uid="{00000000-0004-0000-0000-00005D000000}"/>
    <hyperlink ref="A96" r:id="rId95" display="https://msjira.morningstar.com/browse/IMPM-590" xr:uid="{00000000-0004-0000-0000-00005E000000}"/>
    <hyperlink ref="A97" r:id="rId96" display="https://msjira.morningstar.com/browse/IMPM-591" xr:uid="{00000000-0004-0000-0000-00005F000000}"/>
    <hyperlink ref="A98" r:id="rId97" display="https://msjira.morningstar.com/browse/IMPM-595" xr:uid="{00000000-0004-0000-0000-000060000000}"/>
    <hyperlink ref="A99" r:id="rId98" display="https://msjira.morningstar.com/browse/IMPM-596" xr:uid="{00000000-0004-0000-0000-000061000000}"/>
    <hyperlink ref="A100" r:id="rId99" display="https://msjira.morningstar.com/browse/IMPM-598" xr:uid="{00000000-0004-0000-0000-000062000000}"/>
    <hyperlink ref="A101" r:id="rId100" display="https://msjira.morningstar.com/browse/IMPM-599" xr:uid="{00000000-0004-0000-0000-000063000000}"/>
    <hyperlink ref="A102" r:id="rId101" display="https://msjira.morningstar.com/browse/IMPM-603" xr:uid="{00000000-0004-0000-0000-000064000000}"/>
    <hyperlink ref="A103" r:id="rId102" display="https://msjira.morningstar.com/browse/IMPM-606" xr:uid="{00000000-0004-0000-0000-000065000000}"/>
    <hyperlink ref="A104" r:id="rId103" display="https://msjira.morningstar.com/browse/IMPM-607" xr:uid="{00000000-0004-0000-0000-000066000000}"/>
    <hyperlink ref="A105" r:id="rId104" display="https://msjira.morningstar.com/browse/IMPM-608" xr:uid="{00000000-0004-0000-0000-000067000000}"/>
    <hyperlink ref="A106" r:id="rId105" display="https://msjira.morningstar.com/browse/IMPM-616" xr:uid="{00000000-0004-0000-0000-000068000000}"/>
    <hyperlink ref="A107" r:id="rId106" display="https://msjira.morningstar.com/browse/IMPM-620" xr:uid="{00000000-0004-0000-0000-000069000000}"/>
    <hyperlink ref="A108" r:id="rId107" display="https://msjira.morningstar.com/browse/IMPM-621" xr:uid="{00000000-0004-0000-0000-00006A000000}"/>
    <hyperlink ref="A109" r:id="rId108" display="https://msjira.morningstar.com/browse/IMPM-622" xr:uid="{00000000-0004-0000-0000-00006B000000}"/>
    <hyperlink ref="A110" r:id="rId109" display="https://msjira.morningstar.com/browse/IMPM-623" xr:uid="{00000000-0004-0000-0000-00006C000000}"/>
    <hyperlink ref="A111" r:id="rId110" display="https://msjira.morningstar.com/browse/IMPM-625" xr:uid="{00000000-0004-0000-0000-00006D000000}"/>
    <hyperlink ref="A112" r:id="rId111" display="https://msjira.morningstar.com/browse/IMPM-626" xr:uid="{00000000-0004-0000-0000-00006E000000}"/>
    <hyperlink ref="A113" r:id="rId112" display="https://msjira.morningstar.com/browse/IMPM-629" xr:uid="{00000000-0004-0000-0000-00006F000000}"/>
    <hyperlink ref="A114" r:id="rId113" display="https://msjira.morningstar.com/browse/IMPM-631" xr:uid="{00000000-0004-0000-0000-000070000000}"/>
    <hyperlink ref="A115" r:id="rId114" display="https://msjira.morningstar.com/browse/IMPM-632" xr:uid="{00000000-0004-0000-0000-000071000000}"/>
    <hyperlink ref="A116" r:id="rId115" display="https://msjira.morningstar.com/browse/IMPM-633" xr:uid="{00000000-0004-0000-0000-000072000000}"/>
    <hyperlink ref="A117" r:id="rId116" display="https://msjira.morningstar.com/browse/IMPM-637" xr:uid="{00000000-0004-0000-0000-000073000000}"/>
    <hyperlink ref="A118" r:id="rId117" display="https://msjira.morningstar.com/browse/IMPM-638" xr:uid="{00000000-0004-0000-0000-000074000000}"/>
    <hyperlink ref="A119" r:id="rId118" display="https://msjira.morningstar.com/browse/IMPM-642" xr:uid="{00000000-0004-0000-0000-000075000000}"/>
    <hyperlink ref="A120" r:id="rId119" display="https://msjira.morningstar.com/browse/IMPM-644" xr:uid="{00000000-0004-0000-0000-000076000000}"/>
    <hyperlink ref="A121" r:id="rId120" display="https://msjira.morningstar.com/browse/IMPM-645" xr:uid="{00000000-0004-0000-0000-000077000000}"/>
    <hyperlink ref="A122" r:id="rId121" display="https://msjira.morningstar.com/browse/IMPM-648" xr:uid="{00000000-0004-0000-0000-000078000000}"/>
    <hyperlink ref="A123" r:id="rId122" display="https://msjira.morningstar.com/browse/IMPM-649" xr:uid="{00000000-0004-0000-0000-000079000000}"/>
    <hyperlink ref="A124" r:id="rId123" display="https://msjira.morningstar.com/browse/IMPM-651" xr:uid="{00000000-0004-0000-0000-00007A000000}"/>
    <hyperlink ref="A125" r:id="rId124" display="https://msjira.morningstar.com/browse/IMPM-654" xr:uid="{00000000-0004-0000-0000-00007B000000}"/>
    <hyperlink ref="A126" r:id="rId125" display="https://msjira.morningstar.com/browse/IMPM-660" xr:uid="{00000000-0004-0000-0000-00007C000000}"/>
    <hyperlink ref="A127" r:id="rId126" display="https://msjira.morningstar.com/browse/IMPM-662" xr:uid="{00000000-0004-0000-0000-00007D000000}"/>
    <hyperlink ref="A128" r:id="rId127" display="https://msjira.morningstar.com/browse/IMPM-664" xr:uid="{00000000-0004-0000-0000-00007E000000}"/>
    <hyperlink ref="A129" r:id="rId128" display="https://msjira.morningstar.com/browse/IMPM-666" xr:uid="{00000000-0004-0000-0000-00007F000000}"/>
    <hyperlink ref="A130" r:id="rId129" display="https://msjira.morningstar.com/browse/IMPM-667" xr:uid="{00000000-0004-0000-0000-000080000000}"/>
    <hyperlink ref="A131" r:id="rId130" display="https://msjira.morningstar.com/browse/IMPM-671" xr:uid="{00000000-0004-0000-0000-000081000000}"/>
    <hyperlink ref="A132" r:id="rId131" display="https://msjira.morningstar.com/browse/IMPM-678" xr:uid="{00000000-0004-0000-0000-000082000000}"/>
    <hyperlink ref="A133" r:id="rId132" display="https://msjira.morningstar.com/browse/IMPM-679" xr:uid="{00000000-0004-0000-0000-000083000000}"/>
    <hyperlink ref="A134" r:id="rId133" display="https://msjira.morningstar.com/browse/IMPM-681" xr:uid="{00000000-0004-0000-0000-000084000000}"/>
    <hyperlink ref="A135" r:id="rId134" display="https://msjira.morningstar.com/browse/IMPM-682" xr:uid="{00000000-0004-0000-0000-000085000000}"/>
    <hyperlink ref="A136" r:id="rId135" display="https://msjira.morningstar.com/browse/IMPM-683" xr:uid="{00000000-0004-0000-0000-000086000000}"/>
    <hyperlink ref="A137" r:id="rId136" display="https://msjira.morningstar.com/browse/IMPM-686" xr:uid="{00000000-0004-0000-0000-000087000000}"/>
    <hyperlink ref="A138" r:id="rId137" display="https://msjira.morningstar.com/browse/IMPM-688" xr:uid="{00000000-0004-0000-0000-000088000000}"/>
    <hyperlink ref="A139" r:id="rId138" display="https://msjira.morningstar.com/browse/IMPM-689" xr:uid="{00000000-0004-0000-0000-000089000000}"/>
    <hyperlink ref="A140" r:id="rId139" display="https://msjira.morningstar.com/browse/IMPM-691" xr:uid="{00000000-0004-0000-0000-00008A000000}"/>
    <hyperlink ref="A141" r:id="rId140" display="https://msjira.morningstar.com/browse/IMPM-693" xr:uid="{00000000-0004-0000-0000-00008B000000}"/>
    <hyperlink ref="A142" r:id="rId141" display="https://msjira.morningstar.com/browse/IMPM-696" xr:uid="{00000000-0004-0000-0000-00008C000000}"/>
    <hyperlink ref="A143" r:id="rId142" display="https://msjira.morningstar.com/browse/IMPM-700" xr:uid="{00000000-0004-0000-0000-00008D000000}"/>
    <hyperlink ref="A144" r:id="rId143" display="https://msjira.morningstar.com/browse/IMPM-701" xr:uid="{00000000-0004-0000-0000-00008E000000}"/>
    <hyperlink ref="A145" r:id="rId144" display="https://msjira.morningstar.com/browse/IMPM-705" xr:uid="{00000000-0004-0000-0000-00008F000000}"/>
    <hyperlink ref="A146" r:id="rId145" display="https://msjira.morningstar.com/browse/IMPM-715" xr:uid="{00000000-0004-0000-0000-000090000000}"/>
    <hyperlink ref="A147" r:id="rId146" display="https://msjira.morningstar.com/browse/IMPM-789" xr:uid="{00000000-0004-0000-0000-000091000000}"/>
    <hyperlink ref="A148" r:id="rId147" display="https://msjira.morningstar.com/browse/IMPM-790" xr:uid="{00000000-0004-0000-0000-000092000000}"/>
    <hyperlink ref="A149" r:id="rId148" display="https://msjira.morningstar.com/browse/IMPM-791" xr:uid="{00000000-0004-0000-0000-000093000000}"/>
    <hyperlink ref="A150" r:id="rId149" display="https://msjira.morningstar.com/browse/IMPM-792" xr:uid="{00000000-0004-0000-0000-000094000000}"/>
    <hyperlink ref="A151" r:id="rId150" display="https://msjira.morningstar.com/browse/IMPM-793" xr:uid="{00000000-0004-0000-0000-000095000000}"/>
    <hyperlink ref="A152" r:id="rId151" display="https://msjira.morningstar.com/browse/IMPM-794" xr:uid="{00000000-0004-0000-0000-000096000000}"/>
    <hyperlink ref="A153" r:id="rId152" display="https://msjira.morningstar.com/browse/IMPM-795" xr:uid="{00000000-0004-0000-0000-000097000000}"/>
    <hyperlink ref="A154" r:id="rId153" display="https://msjira.morningstar.com/browse/IMPM-796" xr:uid="{00000000-0004-0000-0000-000098000000}"/>
    <hyperlink ref="A155" r:id="rId154" display="https://msjira.morningstar.com/browse/IMPM-797" xr:uid="{00000000-0004-0000-0000-000099000000}"/>
    <hyperlink ref="A156" r:id="rId155" display="https://msjira.morningstar.com/browse/IMPM-809" xr:uid="{00000000-0004-0000-0000-00009A000000}"/>
    <hyperlink ref="A157" r:id="rId156" display="https://msjira.morningstar.com/browse/IMPM-810" xr:uid="{00000000-0004-0000-0000-00009B000000}"/>
    <hyperlink ref="A158" r:id="rId157" display="https://msjira.morningstar.com/browse/IMPM-811" xr:uid="{00000000-0004-0000-0000-00009C000000}"/>
    <hyperlink ref="A159" r:id="rId158" display="https://msjira.morningstar.com/browse/IMPM-817" xr:uid="{00000000-0004-0000-0000-00009D000000}"/>
    <hyperlink ref="A160" r:id="rId159" display="https://msjira.morningstar.com/browse/IMPM-819" xr:uid="{00000000-0004-0000-0000-00009E000000}"/>
    <hyperlink ref="A161" r:id="rId160" display="https://msjira.morningstar.com/browse/IMPM-823" xr:uid="{00000000-0004-0000-0000-00009F000000}"/>
    <hyperlink ref="A162" r:id="rId161" display="https://msjira.morningstar.com/browse/IMPM-826" xr:uid="{00000000-0004-0000-0000-0000A0000000}"/>
    <hyperlink ref="A163" r:id="rId162" display="https://msjira.morningstar.com/browse/IMPM-827" xr:uid="{00000000-0004-0000-0000-0000A1000000}"/>
    <hyperlink ref="A164" r:id="rId163" display="https://msjira.morningstar.com/browse/IMPM-828" xr:uid="{00000000-0004-0000-0000-0000A2000000}"/>
    <hyperlink ref="A165" r:id="rId164" display="https://msjira.morningstar.com/browse/IMPM-829" xr:uid="{00000000-0004-0000-0000-0000A3000000}"/>
    <hyperlink ref="A166" r:id="rId165" display="https://msjira.morningstar.com/browse/IMPM-830" xr:uid="{00000000-0004-0000-0000-0000A4000000}"/>
    <hyperlink ref="A167" r:id="rId166" display="https://msjira.morningstar.com/browse/IMPM-837" xr:uid="{00000000-0004-0000-0000-0000A5000000}"/>
    <hyperlink ref="A168" r:id="rId167" display="https://msjira.morningstar.com/browse/IMPM-839" xr:uid="{00000000-0004-0000-0000-0000A6000000}"/>
    <hyperlink ref="A169" r:id="rId168" display="https://msjira.morningstar.com/browse/IMPM-844" xr:uid="{00000000-0004-0000-0000-0000A7000000}"/>
    <hyperlink ref="A170" r:id="rId169" display="https://msjira.morningstar.com/browse/IMPM-845" xr:uid="{00000000-0004-0000-0000-0000A8000000}"/>
    <hyperlink ref="A171" r:id="rId170" display="https://msjira.morningstar.com/browse/IMPM-846" xr:uid="{00000000-0004-0000-0000-0000A9000000}"/>
    <hyperlink ref="A172" r:id="rId171" display="https://msjira.morningstar.com/browse/IMPM-847" xr:uid="{00000000-0004-0000-0000-0000AA000000}"/>
    <hyperlink ref="A173" r:id="rId172" display="https://msjira.morningstar.com/browse/IMPM-852" xr:uid="{00000000-0004-0000-0000-0000AB000000}"/>
    <hyperlink ref="A174" r:id="rId173" display="https://msjira.morningstar.com/browse/IMPM-856" xr:uid="{00000000-0004-0000-0000-0000AC000000}"/>
    <hyperlink ref="A175" r:id="rId174" display="https://msjira.morningstar.com/browse/IMPM-858" xr:uid="{00000000-0004-0000-0000-0000AD000000}"/>
    <hyperlink ref="A176" r:id="rId175" display="https://msjira.morningstar.com/browse/IMPM-860" xr:uid="{00000000-0004-0000-0000-0000AE000000}"/>
    <hyperlink ref="A177" r:id="rId176" display="https://msjira.morningstar.com/browse/IMPM-862" xr:uid="{00000000-0004-0000-0000-0000AF000000}"/>
    <hyperlink ref="A178" r:id="rId177" display="https://msjira.morningstar.com/browse/IMPM-864" xr:uid="{00000000-0004-0000-0000-0000B0000000}"/>
    <hyperlink ref="A179" r:id="rId178" display="https://msjira.morningstar.com/browse/IMPM-866" xr:uid="{00000000-0004-0000-0000-0000B1000000}"/>
    <hyperlink ref="A180" r:id="rId179" display="https://msjira.morningstar.com/browse/IMPM-868" xr:uid="{00000000-0004-0000-0000-0000B2000000}"/>
    <hyperlink ref="A181" r:id="rId180" display="https://msjira.morningstar.com/browse/IMPM-880" xr:uid="{00000000-0004-0000-0000-0000B3000000}"/>
    <hyperlink ref="A182" r:id="rId181" display="https://msjira.morningstar.com/browse/IMPM-893" xr:uid="{00000000-0004-0000-0000-0000B4000000}"/>
    <hyperlink ref="A183" r:id="rId182" display="https://msjira.morningstar.com/browse/IMPM-896" xr:uid="{00000000-0004-0000-0000-0000B5000000}"/>
    <hyperlink ref="A184" r:id="rId183" display="https://msjira.morningstar.com/browse/IMPM-904" xr:uid="{00000000-0004-0000-0000-0000B6000000}"/>
    <hyperlink ref="A185" r:id="rId184" display="https://msjira.morningstar.com/browse/IMPM-907" xr:uid="{00000000-0004-0000-0000-0000B7000000}"/>
    <hyperlink ref="A186" r:id="rId185" display="https://msjira.morningstar.com/browse/IMPM-908" xr:uid="{00000000-0004-0000-0000-0000B8000000}"/>
    <hyperlink ref="A187" r:id="rId186" display="https://msjira.morningstar.com/browse/IMPM-919" xr:uid="{00000000-0004-0000-0000-0000B9000000}"/>
    <hyperlink ref="A188" r:id="rId187" display="https://msjira.morningstar.com/browse/IMPM-921" xr:uid="{00000000-0004-0000-0000-0000BA000000}"/>
    <hyperlink ref="A189" r:id="rId188" display="https://msjira.morningstar.com/browse/IMPM-922" xr:uid="{00000000-0004-0000-0000-0000BB000000}"/>
    <hyperlink ref="A190" r:id="rId189" display="https://msjira.morningstar.com/browse/IMPM-924" xr:uid="{00000000-0004-0000-0000-0000BC000000}"/>
    <hyperlink ref="A191" r:id="rId190" display="https://msjira.morningstar.com/browse/IMPM-926" xr:uid="{00000000-0004-0000-0000-0000BD000000}"/>
    <hyperlink ref="A192" r:id="rId191" display="https://msjira.morningstar.com/browse/IMPM-933" xr:uid="{00000000-0004-0000-0000-0000BE000000}"/>
    <hyperlink ref="A193" r:id="rId192" display="https://msjira.morningstar.com/browse/IMPM-935" xr:uid="{00000000-0004-0000-0000-0000BF000000}"/>
    <hyperlink ref="A194" r:id="rId193" display="https://msjira.morningstar.com/browse/IMPM-937" xr:uid="{00000000-0004-0000-0000-0000C0000000}"/>
    <hyperlink ref="A195" r:id="rId194" display="https://msjira.morningstar.com/browse/IMPM-949" xr:uid="{00000000-0004-0000-0000-0000C1000000}"/>
    <hyperlink ref="A196" r:id="rId195" display="https://msjira.morningstar.com/browse/IMPM-951" xr:uid="{00000000-0004-0000-0000-0000C2000000}"/>
    <hyperlink ref="A197" r:id="rId196" display="https://msjira.morningstar.com/browse/IMPM-953" xr:uid="{00000000-0004-0000-0000-0000C3000000}"/>
    <hyperlink ref="A198" r:id="rId197" display="https://msjira.morningstar.com/browse/IMPM-955" xr:uid="{00000000-0004-0000-0000-0000C4000000}"/>
    <hyperlink ref="A199" r:id="rId198" display="https://msjira.morningstar.com/browse/IMPM-960" xr:uid="{00000000-0004-0000-0000-0000C5000000}"/>
    <hyperlink ref="A200" r:id="rId199" display="https://msjira.morningstar.com/browse/IMPM-962" xr:uid="{00000000-0004-0000-0000-0000C6000000}"/>
    <hyperlink ref="A201" r:id="rId200" display="https://msjira.morningstar.com/browse/IMPM-964" xr:uid="{00000000-0004-0000-0000-0000C7000000}"/>
    <hyperlink ref="A202" r:id="rId201" display="https://msjira.morningstar.com/browse/IMPM-966" xr:uid="{00000000-0004-0000-0000-0000C8000000}"/>
    <hyperlink ref="A203" r:id="rId202" display="https://msjira.morningstar.com/browse/IMPM-968" xr:uid="{00000000-0004-0000-0000-0000C9000000}"/>
    <hyperlink ref="A204" r:id="rId203" display="https://msjira.morningstar.com/browse/IMPM-970" xr:uid="{00000000-0004-0000-0000-0000CA000000}"/>
    <hyperlink ref="A205" r:id="rId204" display="https://msjira.morningstar.com/browse/IMPM-972" xr:uid="{00000000-0004-0000-0000-0000CB000000}"/>
    <hyperlink ref="A206" r:id="rId205" display="https://msjira.morningstar.com/browse/IMPM-976" xr:uid="{00000000-0004-0000-0000-0000CC000000}"/>
    <hyperlink ref="A207" r:id="rId206" display="https://msjira.morningstar.com/browse/IMPM-979" xr:uid="{00000000-0004-0000-0000-0000CD000000}"/>
    <hyperlink ref="A208" r:id="rId207" display="https://msjira.morningstar.com/browse/IMPM-980" xr:uid="{00000000-0004-0000-0000-0000CE000000}"/>
    <hyperlink ref="A209" r:id="rId208" display="https://msjira.morningstar.com/browse/IMPM-984" xr:uid="{00000000-0004-0000-0000-0000CF000000}"/>
    <hyperlink ref="A210" r:id="rId209" display="https://msjira.morningstar.com/browse/IMPM-988" xr:uid="{00000000-0004-0000-0000-0000D0000000}"/>
    <hyperlink ref="A211" r:id="rId210" display="https://msjira.morningstar.com/browse/IMPM-991" xr:uid="{00000000-0004-0000-0000-0000D1000000}"/>
    <hyperlink ref="A212" r:id="rId211" display="https://msjira.morningstar.com/browse/IMPM-993" xr:uid="{00000000-0004-0000-0000-0000D2000000}"/>
    <hyperlink ref="A213" r:id="rId212" display="https://msjira.morningstar.com/browse/IMPM-995" xr:uid="{00000000-0004-0000-0000-0000D3000000}"/>
    <hyperlink ref="A214" r:id="rId213" display="https://msjira.morningstar.com/browse/IMPM-997" xr:uid="{00000000-0004-0000-0000-0000D4000000}"/>
    <hyperlink ref="A215" r:id="rId214" display="https://msjira.morningstar.com/browse/IMPM-1001" xr:uid="{00000000-0004-0000-0000-0000D5000000}"/>
    <hyperlink ref="A216" r:id="rId215" display="https://msjira.morningstar.com/browse/IMPM-1004" xr:uid="{00000000-0004-0000-0000-0000D6000000}"/>
    <hyperlink ref="A217" r:id="rId216" display="https://msjira.morningstar.com/browse/IMPM-1006" xr:uid="{00000000-0004-0000-0000-0000D7000000}"/>
    <hyperlink ref="A218" r:id="rId217" display="https://msjira.morningstar.com/browse/IMPM-1008" xr:uid="{00000000-0004-0000-0000-0000D8000000}"/>
    <hyperlink ref="A219" r:id="rId218" display="https://msjira.morningstar.com/browse/IMPM-1011" xr:uid="{00000000-0004-0000-0000-0000D9000000}"/>
    <hyperlink ref="A220" r:id="rId219" display="https://msjira.morningstar.com/browse/IMPM-1014" xr:uid="{00000000-0004-0000-0000-0000DA000000}"/>
    <hyperlink ref="A221" r:id="rId220" display="https://msjira.morningstar.com/browse/IMPM-1016" xr:uid="{00000000-0004-0000-0000-0000DB000000}"/>
    <hyperlink ref="A222" r:id="rId221" display="https://msjira.morningstar.com/browse/IMPM-1018" xr:uid="{00000000-0004-0000-0000-0000DC000000}"/>
    <hyperlink ref="A223" r:id="rId222" display="https://msjira.morningstar.com/browse/IMPM-1020" xr:uid="{00000000-0004-0000-0000-0000DD000000}"/>
    <hyperlink ref="A224" r:id="rId223" display="https://msjira.morningstar.com/browse/IMPM-1022" xr:uid="{00000000-0004-0000-0000-0000DE000000}"/>
    <hyperlink ref="A225" r:id="rId224" display="https://msjira.morningstar.com/browse/IMPM-1024" xr:uid="{00000000-0004-0000-0000-0000DF000000}"/>
    <hyperlink ref="A226" r:id="rId225" display="https://msjira.morningstar.com/browse/IMPM-1028" xr:uid="{00000000-0004-0000-0000-0000E0000000}"/>
    <hyperlink ref="A227" r:id="rId226" display="https://msjira.morningstar.com/browse/IMPM-1031" xr:uid="{00000000-0004-0000-0000-0000E1000000}"/>
    <hyperlink ref="A228" r:id="rId227" display="https://msjira.morningstar.com/browse/IMPM-1032" xr:uid="{00000000-0004-0000-0000-0000E2000000}"/>
    <hyperlink ref="A229" r:id="rId228" display="https://msjira.morningstar.com/browse/IMPM-1036" xr:uid="{00000000-0004-0000-0000-0000E3000000}"/>
    <hyperlink ref="A230" r:id="rId229" display="https://msjira.morningstar.com/browse/IMPM-1039" xr:uid="{00000000-0004-0000-0000-0000E4000000}"/>
    <hyperlink ref="A231" r:id="rId230" display="https://msjira.morningstar.com/browse/IMPM-1041" xr:uid="{00000000-0004-0000-0000-0000E5000000}"/>
    <hyperlink ref="A232" r:id="rId231" display="https://msjira.morningstar.com/browse/IMPM-1048" xr:uid="{00000000-0004-0000-0000-0000E6000000}"/>
    <hyperlink ref="A233" r:id="rId232" display="https://msjira.morningstar.com/browse/IMPM-1054" xr:uid="{00000000-0004-0000-0000-0000E7000000}"/>
    <hyperlink ref="A234" r:id="rId233" display="https://msjira.morningstar.com/browse/IMPM-1056" xr:uid="{00000000-0004-0000-0000-0000E8000000}"/>
    <hyperlink ref="A235" r:id="rId234" display="https://msjira.morningstar.com/browse/IMPM-1058" xr:uid="{00000000-0004-0000-0000-0000E9000000}"/>
    <hyperlink ref="A236" r:id="rId235" display="https://msjira.morningstar.com/browse/IMPM-1060" xr:uid="{00000000-0004-0000-0000-0000EA000000}"/>
    <hyperlink ref="A237" r:id="rId236" display="https://msjira.morningstar.com/browse/IMPM-1062" xr:uid="{00000000-0004-0000-0000-0000EB000000}"/>
    <hyperlink ref="A238" r:id="rId237" display="https://msjira.morningstar.com/browse/IMPM-1064" xr:uid="{00000000-0004-0000-0000-0000EC000000}"/>
    <hyperlink ref="A239" r:id="rId238" display="https://msjira.morningstar.com/browse/IMPM-1066" xr:uid="{00000000-0004-0000-0000-0000ED000000}"/>
    <hyperlink ref="A240" r:id="rId239" display="https://msjira.morningstar.com/browse/IMPM-1068" xr:uid="{00000000-0004-0000-0000-0000EE000000}"/>
    <hyperlink ref="A241" r:id="rId240" display="https://msjira.morningstar.com/browse/IMPM-1070" xr:uid="{00000000-0004-0000-0000-0000EF000000}"/>
    <hyperlink ref="A242" r:id="rId241" display="https://msjira.morningstar.com/browse/IMPM-1072" xr:uid="{00000000-0004-0000-0000-0000F0000000}"/>
    <hyperlink ref="A243" r:id="rId242" display="https://msjira.morningstar.com/browse/IMPM-1074" xr:uid="{00000000-0004-0000-0000-0000F1000000}"/>
    <hyperlink ref="A244" r:id="rId243" display="https://msjira.morningstar.com/browse/IMPM-1078" xr:uid="{00000000-0004-0000-0000-0000F2000000}"/>
    <hyperlink ref="A245" r:id="rId244" display="https://msjira.morningstar.com/browse/IMPM-1081" xr:uid="{00000000-0004-0000-0000-0000F3000000}"/>
    <hyperlink ref="A246" r:id="rId245" display="https://msjira.morningstar.com/browse/IMPM-1083" xr:uid="{00000000-0004-0000-0000-0000F4000000}"/>
    <hyperlink ref="A247" r:id="rId246" display="https://msjira.morningstar.com/browse/IMPM-1087" xr:uid="{00000000-0004-0000-0000-0000F5000000}"/>
    <hyperlink ref="A248" r:id="rId247" display="https://msjira.morningstar.com/browse/IMPM-1090" xr:uid="{00000000-0004-0000-0000-0000F6000000}"/>
    <hyperlink ref="A249" r:id="rId248" display="https://msjira.morningstar.com/browse/IMPM-1092" xr:uid="{00000000-0004-0000-0000-0000F7000000}"/>
    <hyperlink ref="A250" r:id="rId249" display="https://msjira.morningstar.com/browse/IMPM-1096" xr:uid="{00000000-0004-0000-0000-0000F8000000}"/>
    <hyperlink ref="A251" r:id="rId250" display="https://msjira.morningstar.com/browse/IMPM-1098" xr:uid="{00000000-0004-0000-0000-0000F9000000}"/>
    <hyperlink ref="A252" r:id="rId251" display="https://msjira.morningstar.com/browse/IMPM-1100" xr:uid="{00000000-0004-0000-0000-0000FA000000}"/>
    <hyperlink ref="A253" r:id="rId252" display="https://msjira.morningstar.com/browse/IMPM-1102" xr:uid="{00000000-0004-0000-0000-0000FB000000}"/>
    <hyperlink ref="A254" r:id="rId253" display="https://msjira.morningstar.com/browse/IMPM-1104" xr:uid="{00000000-0004-0000-0000-0000FC000000}"/>
    <hyperlink ref="A255" r:id="rId254" display="https://msjira.morningstar.com/browse/IMPM-1106" xr:uid="{00000000-0004-0000-0000-0000FD000000}"/>
    <hyperlink ref="A256" r:id="rId255" display="https://msjira.morningstar.com/browse/IMPM-1108" xr:uid="{00000000-0004-0000-0000-0000FE000000}"/>
    <hyperlink ref="A257" r:id="rId256" display="https://msjira.morningstar.com/browse/IMPM-1111" xr:uid="{00000000-0004-0000-0000-0000FF000000}"/>
    <hyperlink ref="A258" r:id="rId257" display="https://msjira.morningstar.com/browse/IMPM-1113" xr:uid="{00000000-0004-0000-0000-000000010000}"/>
    <hyperlink ref="A259" r:id="rId258" display="https://msjira.morningstar.com/browse/IMPM-1114" xr:uid="{00000000-0004-0000-0000-000001010000}"/>
    <hyperlink ref="A260" r:id="rId259" display="https://msjira.morningstar.com/browse/IMPM-1117" xr:uid="{00000000-0004-0000-0000-000002010000}"/>
    <hyperlink ref="A261" r:id="rId260" display="https://msjira.morningstar.com/browse/IMPM-1119" xr:uid="{00000000-0004-0000-0000-000003010000}"/>
    <hyperlink ref="A262" r:id="rId261" display="https://msjira.morningstar.com/browse/IMPM-1120" xr:uid="{00000000-0004-0000-0000-000004010000}"/>
    <hyperlink ref="A263" r:id="rId262" display="https://msjira.morningstar.com/browse/IMPM-1122" xr:uid="{00000000-0004-0000-0000-000005010000}"/>
    <hyperlink ref="A264" r:id="rId263" display="https://msjira.morningstar.com/browse/IMPM-1126" xr:uid="{00000000-0004-0000-0000-000006010000}"/>
    <hyperlink ref="A265" r:id="rId264" display="https://msjira.morningstar.com/browse/IMPM-1128" xr:uid="{00000000-0004-0000-0000-000007010000}"/>
    <hyperlink ref="A266" r:id="rId265" display="https://msjira.morningstar.com/browse/IMPM-1130" xr:uid="{00000000-0004-0000-0000-000008010000}"/>
    <hyperlink ref="A267" r:id="rId266" display="https://msjira.morningstar.com/browse/IMPM-1134" xr:uid="{00000000-0004-0000-0000-000009010000}"/>
    <hyperlink ref="A268" r:id="rId267" display="https://msjira.morningstar.com/browse/IMPM-1141" xr:uid="{00000000-0004-0000-0000-00000A010000}"/>
    <hyperlink ref="A269" r:id="rId268" display="https://msjira.morningstar.com/browse/IMPM-1143" xr:uid="{00000000-0004-0000-0000-00000B010000}"/>
    <hyperlink ref="A270" r:id="rId269" display="https://msjira.morningstar.com/browse/IMPM-1145" xr:uid="{00000000-0004-0000-0000-00000C010000}"/>
    <hyperlink ref="A271" r:id="rId270" display="https://msjira.morningstar.com/browse/IMPM-1147" xr:uid="{00000000-0004-0000-0000-00000D010000}"/>
    <hyperlink ref="A272" r:id="rId271" display="https://msjira.morningstar.com/browse/IMPM-1152" xr:uid="{00000000-0004-0000-0000-00000E010000}"/>
    <hyperlink ref="A273" r:id="rId272" display="https://msjira.morningstar.com/browse/IMPM-1154" xr:uid="{00000000-0004-0000-0000-00000F010000}"/>
    <hyperlink ref="A274" r:id="rId273" display="https://msjira.morningstar.com/browse/IMPM-1156" xr:uid="{00000000-0004-0000-0000-000010010000}"/>
    <hyperlink ref="A275" r:id="rId274" display="https://msjira.morningstar.com/browse/IMPM-1159" xr:uid="{00000000-0004-0000-0000-000011010000}"/>
    <hyperlink ref="A276" r:id="rId275" display="https://msjira.morningstar.com/browse/IMPM-1165" xr:uid="{00000000-0004-0000-0000-000012010000}"/>
    <hyperlink ref="A277" r:id="rId276" display="https://msjira.morningstar.com/browse/IMPM-1167" xr:uid="{00000000-0004-0000-0000-000013010000}"/>
    <hyperlink ref="A278" r:id="rId277" display="https://msjira.morningstar.com/browse/IMPM-1169" xr:uid="{00000000-0004-0000-0000-000014010000}"/>
    <hyperlink ref="A279" r:id="rId278" display="https://msjira.morningstar.com/browse/IMPM-1171" xr:uid="{00000000-0004-0000-0000-000015010000}"/>
    <hyperlink ref="A280" r:id="rId279" display="https://msjira.morningstar.com/browse/IMPM-1175" xr:uid="{00000000-0004-0000-0000-000016010000}"/>
    <hyperlink ref="A281" r:id="rId280" display="https://msjira.morningstar.com/browse/IMPM-1177" xr:uid="{00000000-0004-0000-0000-000017010000}"/>
    <hyperlink ref="A282" r:id="rId281" display="https://msjira.morningstar.com/browse/IMPM-1180" xr:uid="{00000000-0004-0000-0000-000018010000}"/>
    <hyperlink ref="A283" r:id="rId282" display="https://msjira.morningstar.com/browse/IMPM-1184" xr:uid="{00000000-0004-0000-0000-000019010000}"/>
    <hyperlink ref="A284" r:id="rId283" display="https://msjira.morningstar.com/browse/IMPM-1188" xr:uid="{00000000-0004-0000-0000-00001A010000}"/>
    <hyperlink ref="A285" r:id="rId284" display="https://msjira.morningstar.com/browse/IMPM-1190" xr:uid="{00000000-0004-0000-0000-00001B010000}"/>
    <hyperlink ref="A286" r:id="rId285" display="https://msjira.morningstar.com/browse/IMPM-1195" xr:uid="{00000000-0004-0000-0000-00001C010000}"/>
    <hyperlink ref="A287" r:id="rId286" display="https://msjira.morningstar.com/browse/IMPM-1201" xr:uid="{00000000-0004-0000-0000-00001D010000}"/>
    <hyperlink ref="A288" r:id="rId287" display="https://msjira.morningstar.com/browse/IMPM-1204" xr:uid="{00000000-0004-0000-0000-00001E010000}"/>
    <hyperlink ref="A289" r:id="rId288" display="https://msjira.morningstar.com/browse/IMPM-1206" xr:uid="{00000000-0004-0000-0000-00001F010000}"/>
    <hyperlink ref="A290" r:id="rId289" display="https://msjira.morningstar.com/browse/IMPM-1208" xr:uid="{00000000-0004-0000-0000-000020010000}"/>
    <hyperlink ref="A291" r:id="rId290" display="https://msjira.morningstar.com/browse/IMPM-1211" xr:uid="{00000000-0004-0000-0000-000021010000}"/>
    <hyperlink ref="A292" r:id="rId291" display="https://msjira.morningstar.com/browse/IMPM-1213" xr:uid="{00000000-0004-0000-0000-000022010000}"/>
    <hyperlink ref="A293" r:id="rId292" display="https://msjira.morningstar.com/browse/IMPM-1215" xr:uid="{00000000-0004-0000-0000-000023010000}"/>
    <hyperlink ref="A294" r:id="rId293" display="https://msjira.morningstar.com/browse/IMPM-1217" xr:uid="{00000000-0004-0000-0000-000024010000}"/>
    <hyperlink ref="A295" r:id="rId294" display="https://msjira.morningstar.com/browse/IMPM-1220" xr:uid="{00000000-0004-0000-0000-000025010000}"/>
    <hyperlink ref="A296" r:id="rId295" display="https://msjira.morningstar.com/browse/IMPM-1222" xr:uid="{00000000-0004-0000-0000-000026010000}"/>
    <hyperlink ref="A297" r:id="rId296" display="https://msjira.morningstar.com/browse/IMPM-1224" xr:uid="{00000000-0004-0000-0000-000027010000}"/>
    <hyperlink ref="A298" r:id="rId297" display="https://msjira.morningstar.com/browse/IMPM-1225" xr:uid="{00000000-0004-0000-0000-000028010000}"/>
    <hyperlink ref="A299" r:id="rId298" display="https://msjira.morningstar.com/browse/IMPM-1226" xr:uid="{00000000-0004-0000-0000-000029010000}"/>
    <hyperlink ref="A300" r:id="rId299" display="https://msjira.morningstar.com/browse/IMPM-1229" xr:uid="{00000000-0004-0000-0000-00002A010000}"/>
    <hyperlink ref="A301" r:id="rId300" display="https://msjira.morningstar.com/browse/IMPM-1231" xr:uid="{00000000-0004-0000-0000-00002B010000}"/>
    <hyperlink ref="A302" r:id="rId301" display="https://msjira.morningstar.com/browse/IMPM-1234" xr:uid="{00000000-0004-0000-0000-00002C010000}"/>
    <hyperlink ref="A303" r:id="rId302" display="https://msjira.morningstar.com/browse/IMPM-1236" xr:uid="{00000000-0004-0000-0000-00002D010000}"/>
    <hyperlink ref="A304" r:id="rId303" display="https://msjira.morningstar.com/browse/IMPM-1238" xr:uid="{00000000-0004-0000-0000-00002E010000}"/>
    <hyperlink ref="A305" r:id="rId304" display="https://msjira.morningstar.com/browse/IMPM-1240" xr:uid="{00000000-0004-0000-0000-00002F010000}"/>
    <hyperlink ref="A306" r:id="rId305" display="https://msjira.morningstar.com/browse/IMPM-1242" xr:uid="{00000000-0004-0000-0000-000030010000}"/>
    <hyperlink ref="A307" r:id="rId306" display="https://msjira.morningstar.com/browse/IMPM-1244" xr:uid="{00000000-0004-0000-0000-000031010000}"/>
    <hyperlink ref="A308" r:id="rId307" display="https://msjira.morningstar.com/browse/IMPM-1247" xr:uid="{00000000-0004-0000-0000-000032010000}"/>
    <hyperlink ref="A309" r:id="rId308" display="https://msjira.morningstar.com/browse/IMPM-1249" xr:uid="{00000000-0004-0000-0000-000033010000}"/>
    <hyperlink ref="A310" r:id="rId309" display="https://msjira.morningstar.com/browse/IMPM-1251" xr:uid="{00000000-0004-0000-0000-000034010000}"/>
    <hyperlink ref="A311" r:id="rId310" display="https://msjira.morningstar.com/browse/IMPM-1253" xr:uid="{00000000-0004-0000-0000-000035010000}"/>
    <hyperlink ref="A312" r:id="rId311" display="https://msjira.morningstar.com/browse/IMPM-1255" xr:uid="{00000000-0004-0000-0000-000036010000}"/>
    <hyperlink ref="A313" r:id="rId312" display="https://msjira.morningstar.com/browse/IMPM-1257" xr:uid="{00000000-0004-0000-0000-000037010000}"/>
    <hyperlink ref="A314" r:id="rId313" display="https://msjira.morningstar.com/browse/IMPM-1259" xr:uid="{00000000-0004-0000-0000-000038010000}"/>
    <hyperlink ref="A315" r:id="rId314" display="https://msjira.morningstar.com/browse/IMPM-1261" xr:uid="{00000000-0004-0000-0000-000039010000}"/>
    <hyperlink ref="A316" r:id="rId315" display="https://msjira.morningstar.com/browse/IMPM-1263" xr:uid="{00000000-0004-0000-0000-00003A010000}"/>
    <hyperlink ref="A317" r:id="rId316" display="https://msjira.morningstar.com/browse/IMPM-1265" xr:uid="{00000000-0004-0000-0000-00003B010000}"/>
    <hyperlink ref="A318" r:id="rId317" display="https://msjira.morningstar.com/browse/IMPM-1267" xr:uid="{00000000-0004-0000-0000-00003C010000}"/>
    <hyperlink ref="A319" r:id="rId318" display="https://msjira.morningstar.com/browse/IMPM-1269" xr:uid="{00000000-0004-0000-0000-00003D010000}"/>
    <hyperlink ref="A320" r:id="rId319" display="https://msjira.morningstar.com/browse/IMPM-1271" xr:uid="{00000000-0004-0000-0000-00003E010000}"/>
    <hyperlink ref="A321" r:id="rId320" display="https://msjira.morningstar.com/browse/IMPM-1273" xr:uid="{00000000-0004-0000-0000-00003F010000}"/>
    <hyperlink ref="A322" r:id="rId321" display="https://msjira.morningstar.com/browse/IMPM-1275" xr:uid="{00000000-0004-0000-0000-000040010000}"/>
    <hyperlink ref="A323" r:id="rId322" display="https://msjira.morningstar.com/browse/IMPM-1277" xr:uid="{00000000-0004-0000-0000-000041010000}"/>
    <hyperlink ref="A324" r:id="rId323" display="https://msjira.morningstar.com/browse/IMPM-1279" xr:uid="{00000000-0004-0000-0000-000042010000}"/>
    <hyperlink ref="A325" r:id="rId324" display="https://msjira.morningstar.com/browse/IMPM-1281" xr:uid="{00000000-0004-0000-0000-000043010000}"/>
    <hyperlink ref="A326" r:id="rId325" display="https://msjira.morningstar.com/browse/IMPM-1283" xr:uid="{00000000-0004-0000-0000-000044010000}"/>
    <hyperlink ref="A327" r:id="rId326" display="https://msjira.morningstar.com/browse/IMPM-1286" xr:uid="{00000000-0004-0000-0000-000045010000}"/>
    <hyperlink ref="A328" r:id="rId327" display="https://msjira.morningstar.com/browse/IMPM-1309" xr:uid="{00000000-0004-0000-0000-000046010000}"/>
    <hyperlink ref="A329" r:id="rId328" display="https://msjira.morningstar.com/browse/IMPM-1311" xr:uid="{00000000-0004-0000-0000-000047010000}"/>
    <hyperlink ref="A330" r:id="rId329" display="https://msjira.morningstar.com/browse/IMPM-1312" xr:uid="{00000000-0004-0000-0000-000048010000}"/>
    <hyperlink ref="A331" r:id="rId330" display="https://msjira.morningstar.com/browse/IMPM-1313" xr:uid="{00000000-0004-0000-0000-000049010000}"/>
    <hyperlink ref="A332" r:id="rId331" display="https://msjira.morningstar.com/browse/IMPM-1314" xr:uid="{00000000-0004-0000-0000-00004A010000}"/>
    <hyperlink ref="A333" r:id="rId332" display="https://msjira.morningstar.com/browse/IMPM-1288" xr:uid="{1A7FBE28-FCEC-43E4-9E84-378C19D3BB13}"/>
    <hyperlink ref="A334" r:id="rId333" display="https://msjira.morningstar.com/browse/IMPM-1290" xr:uid="{A7705C02-2774-4E47-9935-1286B3F0C9E1}"/>
    <hyperlink ref="A335" r:id="rId334" display="https://msjira.morningstar.com/browse/IMPM-1293" xr:uid="{4F7E7C0C-A0BF-4D07-A9A6-B7E9FFB7ADD0}"/>
    <hyperlink ref="A336" r:id="rId335" display="https://msjira.morningstar.com/browse/IMPM-1296" xr:uid="{2E991DD2-5266-4066-B15C-A061F88A72DE}"/>
    <hyperlink ref="A337" r:id="rId336" display="https://msjira.morningstar.com/browse/IMPM-1301" xr:uid="{5EFDDB41-298B-4BC8-BEFC-7FCFD504B9B9}"/>
    <hyperlink ref="A338" r:id="rId337" display="https://msjira.morningstar.com/browse/IMPM-1307" xr:uid="{E6696A0E-B4D9-4321-B09D-F101004B8B78}"/>
    <hyperlink ref="A339" r:id="rId338" display="https://msjira.morningstar.com/browse/IMPM-1317" xr:uid="{2EA453B4-775A-415C-ADB0-10F88DB4B9AC}"/>
    <hyperlink ref="A340" r:id="rId339" display="https://msjira.morningstar.com/browse/IMPM-1325" xr:uid="{12012FC8-9116-4F3C-9309-F65511559CCC}"/>
    <hyperlink ref="A341" r:id="rId340" display="https://msjira.morningstar.com/browse/IMPM-1327" xr:uid="{F3A8BDBA-812A-46A7-8FE2-03DF8C51F2AD}"/>
    <hyperlink ref="A342" r:id="rId341" display="https://msjira.morningstar.com/browse/IMPM-1330" xr:uid="{5E6601F0-CD16-4A33-ABBC-074E5D76222A}"/>
    <hyperlink ref="A343" r:id="rId342" display="https://msjira.morningstar.com/browse/IMPM-1337" xr:uid="{E2C007A5-3CF4-4650-8358-6EC1B9C3DCD0}"/>
    <hyperlink ref="A344" r:id="rId343" display="https://msjira.morningstar.com/browse/IMPM-1341" xr:uid="{EB78054B-F998-492A-874B-AD9C7C102D13}"/>
    <hyperlink ref="A345" r:id="rId344" display="https://msjira.morningstar.com/browse/IMPM-1344" xr:uid="{477524D0-1072-4882-88E5-616425715D30}"/>
    <hyperlink ref="A346" r:id="rId345" display="https://msjira.morningstar.com/browse/IMPM-1347" xr:uid="{2861241C-CE32-45F7-AFA5-8CB477474CE3}"/>
    <hyperlink ref="A347" r:id="rId346" display="https://msjira.morningstar.com/browse/IMPM-1350" xr:uid="{DFAD1B17-1E4A-475C-9689-8EEC7620D2F1}"/>
    <hyperlink ref="A348" r:id="rId347" display="https://msjira.morningstar.com/browse/IMPM-1353" xr:uid="{1957D978-F0BF-4049-A17D-6870ACEEE346}"/>
    <hyperlink ref="A349" r:id="rId348" display="https://msjira.morningstar.com/browse/IMPM-1356" xr:uid="{7CB3287A-4B8D-4F59-96E7-1B785C7AA2F1}"/>
    <hyperlink ref="A350" r:id="rId349" display="https://msjira.morningstar.com/browse/IMPM-1359" xr:uid="{53924C78-7A9D-4D73-8CF7-F14DDDCF6CCB}"/>
    <hyperlink ref="A351" r:id="rId350" display="https://msjira.morningstar.com/browse/IMPM-1361" xr:uid="{369E644C-2168-4609-8752-140CFD18FC32}"/>
    <hyperlink ref="A352" r:id="rId351" display="https://msjira.morningstar.com/browse/IMPM-1363" xr:uid="{D8990452-EC67-4966-AE6C-176624AB6283}"/>
    <hyperlink ref="A353" r:id="rId352" display="https://msjira.morningstar.com/browse/IMPM-1365" xr:uid="{C8108057-125B-4697-B62B-8CAD41E1B8BF}"/>
    <hyperlink ref="A354" r:id="rId353" display="https://msjira.morningstar.com/browse/IMPM-1367" xr:uid="{E75DCCF5-E9F4-498E-8A80-1A9164BB41F6}"/>
    <hyperlink ref="A355" r:id="rId354" display="https://msjira.morningstar.com/browse/IMPM-1369" xr:uid="{34E6AA6E-3B95-4C50-818F-A70CC3898C6F}"/>
    <hyperlink ref="A356" r:id="rId355" display="https://msjira.morningstar.com/browse/IMPM-1373" xr:uid="{4AF1A5A7-7E05-4C61-AD63-B7F3D09DD2AA}"/>
    <hyperlink ref="A357" r:id="rId356" display="https://msjira.morningstar.com/browse/IMPM-1377" xr:uid="{8A9AE1E2-81D5-4508-93D5-9DCE0255B5DA}"/>
    <hyperlink ref="A358" r:id="rId357" display="https://msjira.morningstar.com/browse/IMPM-1379" xr:uid="{048AF06E-D247-4C06-BA85-CDB8913658DF}"/>
    <hyperlink ref="A359" r:id="rId358" display="https://msjira.morningstar.com/browse/IMPM-1381" xr:uid="{D52F00D7-CE53-4918-B2A1-46AEDDD45C0C}"/>
    <hyperlink ref="A360" r:id="rId359" display="https://msjira.morningstar.com/browse/IMPM-1383" xr:uid="{F2106AEE-C10D-4D76-A288-26D44BFD5481}"/>
    <hyperlink ref="A361" r:id="rId360" display="https://msjira.morningstar.com/browse/IMPM-1386" xr:uid="{6EEE2DB7-D113-403A-B6A8-7441B105E4A8}"/>
    <hyperlink ref="A362" r:id="rId361" display="https://msjira.morningstar.com/browse/IMPM-1391" xr:uid="{70F092C0-071B-46CB-980B-082824E58CEB}"/>
    <hyperlink ref="A363" r:id="rId362" display="https://msjira.morningstar.com/browse/IMPM-1394" xr:uid="{EA6E8FE7-C399-4665-85CE-8B0102A4849C}"/>
    <hyperlink ref="A364" r:id="rId363" display="https://msjira.morningstar.com/browse/IMPM-1400" xr:uid="{441A4182-5D81-4397-92C7-067416852109}"/>
    <hyperlink ref="A365" r:id="rId364" display="https://msjira.morningstar.com/browse/IMPM-1402" xr:uid="{3F5A7117-1F9D-44D9-A7D7-F6690575F513}"/>
    <hyperlink ref="A366" r:id="rId365" display="https://msjira.morningstar.com/browse/IMPM-1404" xr:uid="{31B66870-091D-447F-BDA2-58F246BDA89C}"/>
    <hyperlink ref="A367" r:id="rId366" display="https://msjira.morningstar.com/browse/IMPM-1406" xr:uid="{AACC63DA-F849-4A15-9C70-8F60272F38F0}"/>
    <hyperlink ref="A368" r:id="rId367" display="https://msjira.morningstar.com/browse/IMPM-1412" xr:uid="{DEB4950D-6BDA-4FBD-9E8A-A4346B21A71B}"/>
    <hyperlink ref="A369" r:id="rId368" display="https://msjira.morningstar.com/browse/IMPM-1414" xr:uid="{472ED49A-2151-4DFF-AF07-A9104946C382}"/>
    <hyperlink ref="A370" r:id="rId369" display="https://msjira.morningstar.com/browse/IMPM-1415" xr:uid="{E377AFDE-B97A-49E2-B109-97841850715C}"/>
    <hyperlink ref="A371" r:id="rId370" display="https://msjira.morningstar.com/browse/IMPM-1418" xr:uid="{B8FE9327-8E0F-479F-B44A-75BE96CF5DE2}"/>
    <hyperlink ref="A372" r:id="rId371" display="https://msjira.morningstar.com/browse/IMPM-1421" xr:uid="{6CE128C1-2F24-485C-8243-C16F02BDBFD4}"/>
    <hyperlink ref="A373" r:id="rId372" display="https://msjira.morningstar.com/browse/IMPM-1424" xr:uid="{93F727EA-E024-4B26-A7CE-B3545718838E}"/>
    <hyperlink ref="A374" r:id="rId373" display="https://msjira.morningstar.com/browse/IMPM-1428" xr:uid="{E6826F15-A704-4970-8356-79BFB5AD83CA}"/>
    <hyperlink ref="A375" r:id="rId374" display="https://msjira.morningstar.com/browse/IMPM-1432" xr:uid="{0F17087D-8A04-459B-9EB0-1523A4BE5C16}"/>
    <hyperlink ref="A376" r:id="rId375" display="https://msjira.morningstar.com/browse/IMPM-1433" xr:uid="{8535868F-478D-489F-B654-4A9F2C42DFFA}"/>
    <hyperlink ref="A377" r:id="rId376" display="https://msjira.morningstar.com/browse/IMPM-1437" xr:uid="{E6487B25-EC90-4493-9550-91A894A97258}"/>
    <hyperlink ref="A378" r:id="rId377" display="https://msjira.morningstar.com/browse/IMPM-1442" xr:uid="{A1CD1535-E634-4761-A57D-E48941B7CE9B}"/>
    <hyperlink ref="A379" r:id="rId378" display="https://msjira.morningstar.com/browse/IMPM-1444" xr:uid="{E73D5371-79E7-4F2F-8FCE-0D9DC1316174}"/>
    <hyperlink ref="A380" r:id="rId379" display="https://msjira.morningstar.com/browse/IMPM-1447" xr:uid="{EE92B6C1-3D44-4071-9CDC-B44DA1E76384}"/>
    <hyperlink ref="A381" r:id="rId380" display="https://msjira.morningstar.com/browse/IMPM-1449" xr:uid="{4B410FD2-FB0F-433E-9C8F-D94BFE015DA9}"/>
    <hyperlink ref="A382" r:id="rId381" display="https://msjira.morningstar.com/browse/IMPM-1452" xr:uid="{DADFB674-A8B2-4E85-8001-F14AD57C76DC}"/>
    <hyperlink ref="A383" r:id="rId382" display="https://msjira.morningstar.com/browse/IMPM-1454" xr:uid="{171E1567-06B4-4B56-8299-E977CFB3212B}"/>
    <hyperlink ref="A384" r:id="rId383" display="https://msjira.morningstar.com/browse/IMPM-1456" xr:uid="{521B4E14-63BF-4DB2-8472-889241446424}"/>
    <hyperlink ref="A385" r:id="rId384" display="https://msjira.morningstar.com/browse/IMPM-1458" xr:uid="{AE3C7F40-7DA0-4E32-A467-98A5D51B0AE9}"/>
    <hyperlink ref="A386" r:id="rId385" display="https://msjira.morningstar.com/browse/IMPM-1462" xr:uid="{A097CAA1-FE19-48B4-8868-366277A0BAFF}"/>
    <hyperlink ref="A387" r:id="rId386" display="https://msjira.morningstar.com/browse/IMPM-1464" xr:uid="{1EE5323C-755C-473A-A64A-FAE8C4C50C63}"/>
    <hyperlink ref="A388" r:id="rId387" display="https://msjira.morningstar.com/browse/IMPM-1466" xr:uid="{D2EACF8D-837B-446B-9E7D-2EF7762F2A1B}"/>
    <hyperlink ref="A389" r:id="rId388" display="https://msjira.morningstar.com/browse/IMPM-1471" xr:uid="{63612469-CBAA-4D87-9C42-20E5AE09F8FB}"/>
    <hyperlink ref="A390" r:id="rId389" display="https://msjira.morningstar.com/browse/IMPM-1473" xr:uid="{EF1438D6-B12A-4E83-8F89-6126E4B41AE6}"/>
    <hyperlink ref="A391" r:id="rId390" display="https://msjira.morningstar.com/browse/IMPM-1476" xr:uid="{4E97C7B7-9FE4-4891-8C55-7ABE57C8D005}"/>
    <hyperlink ref="A392" r:id="rId391" display="https://msjira.morningstar.com/browse/IMPM-1479" xr:uid="{F6CED825-2CC5-4358-9EF1-F63F0295ABE5}"/>
    <hyperlink ref="A393" r:id="rId392" display="https://msjira.morningstar.com/browse/IMPM-1481" xr:uid="{784BE53B-1D97-4CB2-8B2A-E2F0EF9D7D22}"/>
    <hyperlink ref="A394" r:id="rId393" display="https://msjira.morningstar.com/browse/IMPM-1483" xr:uid="{F94144B7-8561-4248-997F-893834F6598F}"/>
    <hyperlink ref="A395" r:id="rId394" display="https://msjira.morningstar.com/browse/IMPM-1488" xr:uid="{25693BC4-DF14-440C-86F4-26E2B405A13D}"/>
    <hyperlink ref="A396" r:id="rId395" display="https://msjira.morningstar.com/browse/IMPM-1490" xr:uid="{DCE0A36F-D1F2-4658-A61B-54A9F38770CA}"/>
    <hyperlink ref="A397" r:id="rId396" display="https://msjira.morningstar.com/browse/IMPM-1492" xr:uid="{8CAC2396-7E74-43EA-A1F2-CCEDC537899B}"/>
    <hyperlink ref="A398" r:id="rId397" display="https://msjira.morningstar.com/browse/IMPM-1494" xr:uid="{FC0039CE-89F6-4246-A151-DEFFFC0E9EDA}"/>
    <hyperlink ref="A399" r:id="rId398" display="https://msjira.morningstar.com/browse/IMPM-1496" xr:uid="{F9AE17FC-C248-444F-B0D5-B7F738C1F186}"/>
    <hyperlink ref="A400" r:id="rId399" display="https://msjira.morningstar.com/browse/IMPM-1500" xr:uid="{9FCD1280-91E9-4547-9BD4-940FD8A8F5CD}"/>
    <hyperlink ref="A401" r:id="rId400" display="https://msjira.morningstar.com/browse/IMPM-1505" xr:uid="{E03DE510-37B1-488A-917B-B104157BAB15}"/>
    <hyperlink ref="A402" r:id="rId401" display="https://msjira.morningstar.com/browse/IMPM-1507" xr:uid="{492F83EB-D4CD-402C-8C8F-7D9B7C35B574}"/>
    <hyperlink ref="A403" r:id="rId402" display="https://msjira.morningstar.com/browse/IMPM-1509" xr:uid="{28F300A6-4183-4766-8C18-4B08BE5FD2CA}"/>
    <hyperlink ref="A404" r:id="rId403" display="https://msjira.morningstar.com/browse/IMPM-1511" xr:uid="{D4772A4F-52E1-46FF-AC71-3E3827601065}"/>
    <hyperlink ref="A405" r:id="rId404" display="https://msjira.morningstar.com/browse/IMPM-1514" xr:uid="{E204DE82-2D6E-4D55-8D1B-3EBC8CE216CD}"/>
    <hyperlink ref="A406" r:id="rId405" display="https://msjira.morningstar.com/browse/IMPM-1520" xr:uid="{ADAE8B0F-3E5A-4EBF-820D-4CE568D63E56}"/>
    <hyperlink ref="A407" r:id="rId406" display="https://msjira.morningstar.com/browse/IMPM-1522" xr:uid="{81C3375D-9013-4E69-8482-821221D9ACAF}"/>
    <hyperlink ref="A408" r:id="rId407" display="https://msjira.morningstar.com/browse/IMPM-1526" xr:uid="{700514D9-B93C-443B-B9DC-B2D97DD8C01A}"/>
    <hyperlink ref="A409" r:id="rId408" display="https://msjira.morningstar.com/browse/IMPM-1530" xr:uid="{0DBA65E8-0EBD-4873-98CA-A1B2CA5A55AD}"/>
    <hyperlink ref="A410" r:id="rId409" display="https://msjira.morningstar.com/browse/IMPM-1535" xr:uid="{57810A57-A2C6-4CC6-8FCC-9EB33535E25D}"/>
    <hyperlink ref="A411" r:id="rId410" display="https://msjira.morningstar.com/browse/IMPM-1538" xr:uid="{145D1FEC-F479-4F9E-9134-93C8A23DE206}"/>
    <hyperlink ref="A412" r:id="rId411" display="https://msjira.morningstar.com/browse/IMPM-1540" xr:uid="{6CD6DE36-39AC-4BD4-BC3D-31B946379A55}"/>
    <hyperlink ref="A413" r:id="rId412" display="https://msjira.morningstar.com/browse/IMPM-1544" xr:uid="{9F949D5C-9F29-476F-8748-CC81834AEBBF}"/>
    <hyperlink ref="A414" r:id="rId413" display="https://msjira.morningstar.com/browse/IMPM-1547" xr:uid="{16B6A074-5956-42C3-A910-4C32FD08F6C0}"/>
    <hyperlink ref="A415" r:id="rId414" display="https://msjira.morningstar.com/browse/IMPM-1549" xr:uid="{0A4F8C35-78F4-4615-A144-1ED81A09BE9D}"/>
    <hyperlink ref="A416" r:id="rId415" display="https://msjira.morningstar.com/browse/IMPM-1551" xr:uid="{26D998CB-4E69-4959-9142-6CAD08B82FFF}"/>
    <hyperlink ref="A417" r:id="rId416" display="https://msjira.morningstar.com/browse/IMPM-1553" xr:uid="{5481ACB3-E2C2-48AC-A20F-4B3DC38F260A}"/>
    <hyperlink ref="A418" r:id="rId417" display="https://msjira.morningstar.com/browse/IMPM-1555" xr:uid="{A05851D5-5206-4E8E-899D-15861B989738}"/>
    <hyperlink ref="A419" r:id="rId418" display="https://msjira.morningstar.com/browse/IMPM-1560" xr:uid="{5ECD0585-7AE7-4490-8534-55203D56A4B4}"/>
    <hyperlink ref="A420" r:id="rId419" display="https://msjira.morningstar.com/browse/IMPM-1565" xr:uid="{325C06F4-267B-48CF-9390-D1195A7B5DDA}"/>
    <hyperlink ref="A421" r:id="rId420" display="https://msjira.morningstar.com/browse/IMPM-1566" xr:uid="{57A282D5-77D6-48D7-8BC0-E67B61686E92}"/>
    <hyperlink ref="A422" r:id="rId421" display="https://msjira.morningstar.com/browse/IMPM-1573" xr:uid="{CCEC70CA-5718-465C-97CB-BB10AD6E12A1}"/>
    <hyperlink ref="A423" r:id="rId422" display="https://msjira.morningstar.com/browse/IMPM-1575" xr:uid="{8F0759ED-5A26-4386-BEDA-0EFC6142F8D7}"/>
    <hyperlink ref="A424" r:id="rId423" display="https://msjira.morningstar.com/browse/IMPM-1577" xr:uid="{BA12CCC0-BF00-4666-B003-28379D2CB26D}"/>
    <hyperlink ref="A425" r:id="rId424" display="https://msjira.morningstar.com/browse/IMPM-1579" xr:uid="{79F03AD8-6B11-494B-9E4B-F97450E34EEA}"/>
    <hyperlink ref="A426" r:id="rId425" display="https://msjira.morningstar.com/browse/IMPM-1580" xr:uid="{44BBB679-D2B0-413F-ACAF-1D5B9593EE9C}"/>
    <hyperlink ref="A427" r:id="rId426" display="https://msjira.morningstar.com/browse/IMPM-1582" xr:uid="{3B48CCB5-6B2B-4BC0-A710-041AA29073E2}"/>
    <hyperlink ref="A428" r:id="rId427" display="https://msjira.morningstar.com/browse/IMPM-1584" xr:uid="{3DB5A9F7-45E7-4D6C-BC49-FEE88F11A1EB}"/>
    <hyperlink ref="A429" r:id="rId428" display="https://msjira.morningstar.com/browse/IMPM-1590" xr:uid="{8590D05C-08F5-4B42-8257-423344B26290}"/>
    <hyperlink ref="A430" r:id="rId429" display="https://msjira.morningstar.com/browse/IMPM-1598" xr:uid="{E4B8B7DA-47B8-4A59-AEBE-4D64FB952295}"/>
    <hyperlink ref="A431" r:id="rId430" display="https://msjira.morningstar.com/browse/IMPM-1609" xr:uid="{6F3D48D2-C4C9-43FA-B03D-5BBA296CF3A7}"/>
    <hyperlink ref="A432" r:id="rId431" display="https://msjira.morningstar.com/browse/IMPM-1611" xr:uid="{9F5F6A92-6706-4377-96A6-3954D6AB6D15}"/>
    <hyperlink ref="A433" r:id="rId432" display="https://msjira.morningstar.com/browse/IMPM-1613" xr:uid="{6F4C90D6-F2B5-4F0D-9498-7BE098CB3456}"/>
    <hyperlink ref="A434" r:id="rId433" display="https://msjira.morningstar.com/browse/IMPM-1615" xr:uid="{B0EC8D6B-4E42-4750-876D-491188DD3405}"/>
    <hyperlink ref="A435" r:id="rId434" display="https://msjira.morningstar.com/browse/IMPM-1617" xr:uid="{F60F00B2-2215-4732-9477-3EDCB31DB61A}"/>
    <hyperlink ref="A436" r:id="rId435" display="https://msjira.morningstar.com/browse/IMPM-1619" xr:uid="{CDC23D3A-68A7-4538-9DBA-51A924E88C49}"/>
    <hyperlink ref="A437" r:id="rId436" display="https://msjira.morningstar.com/browse/IMPM-1621" xr:uid="{06D80FF1-9F79-4E00-847A-6A4919D914BD}"/>
    <hyperlink ref="A438" r:id="rId437" display="https://msjira.morningstar.com/browse/IMPM-1623" xr:uid="{E8E8ED2F-91D0-4FB4-8DCA-27414CC087BD}"/>
    <hyperlink ref="A439" r:id="rId438" display="https://msjira.morningstar.com/browse/IMPM-1625" xr:uid="{C197E7A3-497F-494C-B15B-FBA9274045BF}"/>
    <hyperlink ref="A440" r:id="rId439" display="https://msjira.morningstar.com/browse/IMPM-1628" xr:uid="{666C1DE5-C4D1-4065-B95D-9A1A4AE5F34A}"/>
    <hyperlink ref="A441" r:id="rId440" display="https://msjira.morningstar.com/browse/IMPM-1630" xr:uid="{C0B5857C-8DA0-4A2D-AC3E-ADCD2501B004}"/>
    <hyperlink ref="A442" r:id="rId441" display="https://msjira.morningstar.com/browse/IMPM-1632" xr:uid="{DDED80DA-759B-446E-A4FA-1856A6E9FE60}"/>
    <hyperlink ref="A443" r:id="rId442" display="https://msjira.morningstar.com/browse/IMPM-1637" xr:uid="{EA86E4E1-ADFE-44C0-81B8-1E0D4C20C88B}"/>
    <hyperlink ref="A444" r:id="rId443" display="https://msjira.morningstar.com/browse/IMPM-1641" xr:uid="{C38AC722-2B1F-43C2-9DA6-D6EB7E361911}"/>
    <hyperlink ref="A445" r:id="rId444" display="https://msjira.morningstar.com/browse/IMPM-1650" xr:uid="{36EE4818-287C-4782-B2E3-B28DF126D723}"/>
    <hyperlink ref="A446" r:id="rId445" display="https://msjira.morningstar.com/browse/IMPM-1652" xr:uid="{A7B77B68-8EF2-4F99-B26E-3122A94EBDA0}"/>
    <hyperlink ref="A447" r:id="rId446" display="https://msjira.morningstar.com/browse/IMPM-1655" xr:uid="{E1D27879-6094-4A60-A153-4B4B5759448A}"/>
    <hyperlink ref="A448" r:id="rId447" display="https://msjira.morningstar.com/browse/IMPM-1660" xr:uid="{14F2C612-C747-4554-B5B9-9100653C8A34}"/>
    <hyperlink ref="A449" r:id="rId448" display="https://msjira.morningstar.com/browse/IMPM-1662" xr:uid="{04C7339A-9334-492F-A834-2A16F1272B2B}"/>
    <hyperlink ref="A450" r:id="rId449" display="https://msjira.morningstar.com/browse/IMPM-1664" xr:uid="{36BF70D1-72C7-460F-BAE4-1CB163C5DF1B}"/>
    <hyperlink ref="A451" r:id="rId450" display="https://msjira.morningstar.com/browse/IMPM-1666" xr:uid="{3F8E043E-468C-4410-88C8-75BFD1485C3F}"/>
    <hyperlink ref="A452" r:id="rId451" display="https://msjira.morningstar.com/browse/IMPM-1668" xr:uid="{FB294872-1A53-4EAB-B4D4-78862688F6BD}"/>
    <hyperlink ref="A453" r:id="rId452" display="https://msjira.morningstar.com/browse/IMPM-1677" xr:uid="{5EBA8524-FAAF-4988-8DAC-63F3850E2020}"/>
    <hyperlink ref="A454" r:id="rId453" display="https://msjira.morningstar.com/browse/IMPM-1679" xr:uid="{5222265D-CC0E-438C-B252-FA8B4F56BF0C}"/>
    <hyperlink ref="A455" r:id="rId454" display="https://msjira.morningstar.com/browse/IMPM-1680" xr:uid="{A212BE2F-5C36-46AB-8A93-C617366455F7}"/>
    <hyperlink ref="A456" r:id="rId455" display="https://msjira.morningstar.com/browse/IMPM-1683" xr:uid="{63C0B8E5-A7A0-456F-836D-17199D3B493F}"/>
    <hyperlink ref="A457" r:id="rId456" display="https://msjira.morningstar.com/browse/IMPM-1688" xr:uid="{FE0130AD-7C45-4D98-8A59-530B832C1B37}"/>
    <hyperlink ref="A458" r:id="rId457" display="https://msjira.morningstar.com/browse/IMPM-1690" xr:uid="{A31F1B34-9196-4ED1-BE7A-D6548C8A6B01}"/>
    <hyperlink ref="A459" r:id="rId458" display="https://msjira.morningstar.com/browse/IMPM-1692" xr:uid="{BE04EB62-E898-4896-896A-4AABD7FC1133}"/>
    <hyperlink ref="A460" r:id="rId459" display="https://msjira.morningstar.com/browse/IMPM-1697" xr:uid="{5D833A79-4AC5-4CFD-96A1-8EA90DF9BCC4}"/>
    <hyperlink ref="A461" r:id="rId460" display="https://msjira.morningstar.com/browse/IMPM-1702" xr:uid="{0BAC5626-35AF-4F84-B9C6-538838956A7C}"/>
    <hyperlink ref="A462" r:id="rId461" display="https://msjira.morningstar.com/browse/IMPM-1704" xr:uid="{9558E267-9F20-4177-B569-C7FFC726A98B}"/>
    <hyperlink ref="A463" r:id="rId462" display="https://msjira.morningstar.com/browse/IMPM-1707" xr:uid="{0783143B-E26B-4F26-A2F7-6E62BFF7177F}"/>
    <hyperlink ref="A464" r:id="rId463" display="https://msjira.morningstar.com/browse/IMPM-1709" xr:uid="{98849266-6E3C-42C9-895C-C799C55491D1}"/>
    <hyperlink ref="A465" r:id="rId464" display="https://msjira.morningstar.com/browse/IMPM-1711" xr:uid="{27E9D2E7-3153-4616-8F8A-26FE6B6501C5}"/>
    <hyperlink ref="A466" r:id="rId465" display="https://msjira.morningstar.com/browse/IMPM-1713" xr:uid="{403DEE95-F4B2-403F-A924-5EF6736DFC0D}"/>
    <hyperlink ref="A467" r:id="rId466" display="https://msjira.morningstar.com/browse/IMPM-1715" xr:uid="{13C8AFAB-D30E-489B-B879-048EFA846792}"/>
    <hyperlink ref="A468" r:id="rId467" display="https://msjira.morningstar.com/browse/IMPM-1717" xr:uid="{78D26444-B11C-4782-A76E-A58BBC3E909D}"/>
    <hyperlink ref="A469" r:id="rId468" display="https://msjira.morningstar.com/browse/IMPM-1723" xr:uid="{543015BC-8842-43CA-8501-28EB1F4316E7}"/>
    <hyperlink ref="A470" r:id="rId469" display="https://msjira.morningstar.com/browse/IMPM-1725" xr:uid="{870BBF5E-AEE0-4B0C-95C6-0254F776F7D7}"/>
    <hyperlink ref="A471" r:id="rId470" display="https://msjira.morningstar.com/browse/IMPM-1727" xr:uid="{910B8D67-E3C1-436C-822D-B574CD8EEB68}"/>
    <hyperlink ref="A472" r:id="rId471" display="https://msjira.morningstar.com/browse/IMPM-1731" xr:uid="{4B8EF7D6-B06A-49DD-9C90-CEF92C6580F3}"/>
    <hyperlink ref="A473" r:id="rId472" display="https://msjira.morningstar.com/browse/IMPM-1732" xr:uid="{1B0BE069-3315-4634-8B9B-36B654EDCA6E}"/>
    <hyperlink ref="A474" r:id="rId473" display="https://msjira.morningstar.com/browse/IMPM-1735" xr:uid="{1AE6061A-FCD3-46FA-862D-1D344399E5CA}"/>
    <hyperlink ref="A475" r:id="rId474" display="https://msjira.morningstar.com/browse/IMPM-1737" xr:uid="{B9530D5F-1CC6-4034-B7B9-E8FC43EA8B6B}"/>
    <hyperlink ref="A476" r:id="rId475" display="https://msjira.morningstar.com/browse/IMPM-1739" xr:uid="{B7B262D2-2A8D-40C2-9C3F-E5CD0E9E1C2B}"/>
    <hyperlink ref="A477" r:id="rId476" display="https://msjira.morningstar.com/browse/IMPM-1741" xr:uid="{A8D09394-1A22-4FA4-97CF-9652467E3913}"/>
    <hyperlink ref="A478" r:id="rId477" display="https://msjira.morningstar.com/browse/IMPM-1743" xr:uid="{34301AD9-D46A-4263-9DAB-CB043DBFF8B0}"/>
    <hyperlink ref="A479" r:id="rId478" display="https://msjira.morningstar.com/browse/IMPM-1746" xr:uid="{FF84E97A-7327-472F-966A-BBF84E0581ED}"/>
    <hyperlink ref="A480" r:id="rId479" display="https://msjira.morningstar.com/browse/IMPM-1748" xr:uid="{C855FCC2-8D39-4499-ABA6-E7A459CC9078}"/>
    <hyperlink ref="A481" r:id="rId480" display="https://msjira.morningstar.com/browse/IMPM-1750" xr:uid="{C0B1EEBD-5A4F-4A6B-B90C-DD2CE4E1CBA5}"/>
    <hyperlink ref="A482" r:id="rId481" display="https://msjira.morningstar.com/browse/IMPM-1751" xr:uid="{40B2A9AF-C83A-4D10-8CC4-3C53A7F71904}"/>
    <hyperlink ref="A483" r:id="rId482" display="https://msjira.morningstar.com/browse/IMPM-1752" xr:uid="{E73068AD-4FD8-4D0F-B16F-A55EDD253824}"/>
    <hyperlink ref="A484" r:id="rId483" display="https://msjira.morningstar.com/browse/IMPM-1758" xr:uid="{8CA6948B-E65E-4E45-8295-101B230DF839}"/>
    <hyperlink ref="A485" r:id="rId484" display="https://msjira.morningstar.com/browse/IMPM-1760" xr:uid="{06277245-EEA0-4E10-9B66-F25B916D62CC}"/>
    <hyperlink ref="A486" r:id="rId485" display="https://msjira.morningstar.com/browse/IMPM-1762" xr:uid="{9573B3C1-6B82-473D-ADA6-FD907AFA1D44}"/>
    <hyperlink ref="A487" r:id="rId486" display="https://msjira.morningstar.com/browse/IMPM-1764" xr:uid="{728326F7-678D-42BA-820D-E4F09784B18D}"/>
    <hyperlink ref="A488" r:id="rId487" display="https://msjira.morningstar.com/browse/IMPM-1766" xr:uid="{73A516CF-AF33-4B3C-BEB9-C16724ABA4DD}"/>
    <hyperlink ref="A489" r:id="rId488" display="https://msjira.morningstar.com/browse/IMPM-1768" xr:uid="{44639595-1DF0-4CEF-AB1E-D9264BAAC6BC}"/>
    <hyperlink ref="A490" r:id="rId489" display="https://msjira.morningstar.com/browse/IMPM-1770" xr:uid="{D659CEA4-AA38-49CA-9029-5A3ECD3783AD}"/>
    <hyperlink ref="A491" r:id="rId490" display="https://msjira.morningstar.com/browse/IMPM-1772" xr:uid="{35DD478B-A8AC-456C-9455-3BA25E02FAFC}"/>
    <hyperlink ref="A492" r:id="rId491" display="https://msjira.morningstar.com/browse/IMPM-1775" xr:uid="{93185500-1D96-4B38-B301-EAEE34282CAA}"/>
    <hyperlink ref="A493" r:id="rId492" display="https://msjira.morningstar.com/browse/IMPM-1778" xr:uid="{83A43C92-011A-415A-82B9-E9ED64A06CF2}"/>
    <hyperlink ref="A494" r:id="rId493" display="https://msjira.morningstar.com/browse/IMPM-1780" xr:uid="{31CBFE77-F53B-4DB8-9787-0DCC82D9E899}"/>
    <hyperlink ref="A495" r:id="rId494" display="https://msjira.morningstar.com/browse/IMPM-1781" xr:uid="{4D172964-7B1E-4C05-A5EE-DEE8D80DED81}"/>
    <hyperlink ref="A496" r:id="rId495" display="https://msjira.morningstar.com/browse/IMPM-1782" xr:uid="{BA8807C4-B15C-497A-97F6-D72CB455AB19}"/>
    <hyperlink ref="A497" r:id="rId496" display="https://msjira.morningstar.com/browse/IMPM-1785" xr:uid="{D707A7CF-D64D-48F5-9266-3B215C9356F5}"/>
    <hyperlink ref="A498" r:id="rId497" display="https://msjira.morningstar.com/browse/IMPM-1788" xr:uid="{174F0E3A-CC0A-4E06-B09B-12B4732B4D19}"/>
    <hyperlink ref="A499" r:id="rId498" display="https://msjira.morningstar.com/browse/IMPM-1791" xr:uid="{656DD4CD-FB86-422F-B77F-D8B6ECCC0806}"/>
    <hyperlink ref="A500" r:id="rId499" display="https://msjira.morningstar.com/browse/IMPM-1793" xr:uid="{120FB222-8AE6-4B91-A791-61B4CBB3F66F}"/>
    <hyperlink ref="A501" r:id="rId500" display="https://msjira.morningstar.com/browse/IMPM-1794" xr:uid="{8E9BD399-5911-4844-838A-BD79CC5B08DE}"/>
    <hyperlink ref="A502" r:id="rId501" display="https://msjira.morningstar.com/browse/IMPM-1796" xr:uid="{93B04384-9708-458D-812F-010732800123}"/>
    <hyperlink ref="A503" r:id="rId502" display="https://msjira.morningstar.com/browse/IMPM-1797" xr:uid="{24783256-FF28-47B9-92AA-FB28495E2D36}"/>
    <hyperlink ref="A504" r:id="rId503" display="https://msjira.morningstar.com/browse/IMPM-1803" xr:uid="{6057A50E-7536-4804-A749-D28A789172D8}"/>
    <hyperlink ref="A505" r:id="rId504" display="https://msjira.morningstar.com/browse/IMPM-1805" xr:uid="{E01DB5E2-5AA6-47BB-A8B5-0B02062616D1}"/>
    <hyperlink ref="A506" r:id="rId505" display="https://msjira.morningstar.com/browse/IMPM-1807" xr:uid="{7B6E157B-6962-4F00-BEED-2E36B72F6831}"/>
    <hyperlink ref="A507" r:id="rId506" display="https://msjira.morningstar.com/browse/IMPM-1809" xr:uid="{4D836F96-DB20-4E74-8131-017480DF5265}"/>
    <hyperlink ref="A508" r:id="rId507" display="https://msjira.morningstar.com/browse/IMPM-1811" xr:uid="{5A9F5697-DB5F-4F21-A176-75824874B2FC}"/>
    <hyperlink ref="A509" r:id="rId508" display="https://msjira.morningstar.com/browse/IMPM-1814" xr:uid="{9B66CCFD-6F43-490F-9BED-54FCF63596DF}"/>
    <hyperlink ref="A510" r:id="rId509" display="https://msjira.morningstar.com/browse/IMPM-1816" xr:uid="{391B6B03-8F4B-4FCE-B217-DEEAE141130B}"/>
    <hyperlink ref="A511" r:id="rId510" display="https://msjira.morningstar.com/browse/IMPM-1822" xr:uid="{B9A6E67A-58E8-4583-BE78-5B9766FBD3BE}"/>
    <hyperlink ref="A512" r:id="rId511" display="https://msjira.morningstar.com/browse/IMPM-1827" xr:uid="{74500EFA-0DA2-4DF8-BFD5-D10F2ECFEAB8}"/>
    <hyperlink ref="A513" r:id="rId512" display="https://msjira.morningstar.com/browse/IMPM-1830" xr:uid="{5FCA724A-5809-4DC2-9B7F-864E3B6D1117}"/>
    <hyperlink ref="A514" r:id="rId513" display="https://msjira.morningstar.com/browse/IMPM-1832" xr:uid="{4D10E000-5E7C-4AE9-A2D5-686B7FBE6865}"/>
    <hyperlink ref="A515" r:id="rId514" display="https://msjira.morningstar.com/browse/IMPM-1834" xr:uid="{6D6C564C-3794-44AD-ADF1-4AEE65B97062}"/>
    <hyperlink ref="A516" r:id="rId515" display="https://msjira.morningstar.com/browse/IMPM-1837" xr:uid="{C40706E6-B585-4243-9A7A-4BA068639BBE}"/>
    <hyperlink ref="A517" r:id="rId516" display="https://msjira.morningstar.com/browse/IMPM-1841" xr:uid="{3D2ED193-1B8E-4D28-8206-9C49908FB0EC}"/>
    <hyperlink ref="A518" r:id="rId517" display="https://msjira.morningstar.com/browse/IMPM-1842" xr:uid="{038503EA-1C35-4FAD-BD3F-F64A21AEEDD5}"/>
    <hyperlink ref="A519" r:id="rId518" display="https://msjira.morningstar.com/browse/IMPM-1845" xr:uid="{67FBC00F-DF2A-47BC-A53A-43AF53E8EE3A}"/>
    <hyperlink ref="A520" r:id="rId519" display="https://msjira.morningstar.com/browse/IMPM-1848" xr:uid="{DD52175E-2BE3-41F0-A9E7-E408D7A021B9}"/>
    <hyperlink ref="A521" r:id="rId520" display="https://msjira.morningstar.com/browse/IMPM-1850" xr:uid="{12FB9C8A-98A5-4229-9EA7-918E9AF375C7}"/>
    <hyperlink ref="A522" r:id="rId521" display="https://msjira.morningstar.com/browse/IMPM-1852" xr:uid="{5490F908-F6D7-4932-812F-4718537B9EAB}"/>
    <hyperlink ref="A523" r:id="rId522" display="https://msjira.morningstar.com/browse/IMPM-1856" xr:uid="{4B11FE9F-E47B-4238-AFBB-E5539055C8D9}"/>
    <hyperlink ref="A524" r:id="rId523" display="https://msjira.morningstar.com/browse/IMPM-1859" xr:uid="{44ABBC11-1EE4-4FA6-B661-571F9FC2B733}"/>
    <hyperlink ref="A525" r:id="rId524" display="https://msjira.morningstar.com/browse/IMPM-1860" xr:uid="{FA0F276C-3403-44EA-A6D8-051F10E23DE4}"/>
    <hyperlink ref="A526" r:id="rId525" display="https://msjira.morningstar.com/browse/IMPM-1862" xr:uid="{465022EA-13BF-4899-B8F8-C20AA5B3B761}"/>
    <hyperlink ref="A527" r:id="rId526" display="https://msjira.morningstar.com/browse/IMPM-1864" xr:uid="{447DB9C6-99C3-4F6B-9F60-38ED0E5981E0}"/>
    <hyperlink ref="A528" r:id="rId527" display="https://msjira.morningstar.com/browse/IMPM-1867" xr:uid="{BDF88A35-082E-475D-A602-043236C11F04}"/>
    <hyperlink ref="A529" r:id="rId528" display="https://msjira.morningstar.com/browse/IMPM-1871" xr:uid="{7C5FCF06-8C6B-4440-9834-248D4F25647D}"/>
    <hyperlink ref="A530" r:id="rId529" display="https://msjira.morningstar.com/browse/IMPM-1874" xr:uid="{D4375047-ADF5-41FA-8245-C8AC737B1C69}"/>
    <hyperlink ref="A531" r:id="rId530" display="https://msjira.morningstar.com/browse/IMPM-1876" xr:uid="{330C100B-F05E-4093-B2F6-1F8CF39D9560}"/>
    <hyperlink ref="A532" r:id="rId531" display="https://msjira.morningstar.com/browse/IMPM-1880" xr:uid="{0BC39539-005B-4384-BD02-A42105A0EB58}"/>
    <hyperlink ref="A533" r:id="rId532" display="https://msjira.morningstar.com/browse/IMPM-1882" xr:uid="{5480457E-3783-4C84-A07D-C42FAE11A16F}"/>
    <hyperlink ref="A534" r:id="rId533" display="https://msjira.morningstar.com/browse/IMPM-1884" xr:uid="{D3F2BD7C-62F6-46A4-AB25-A72496C4869A}"/>
    <hyperlink ref="A535" r:id="rId534" display="https://msjira.morningstar.com/browse/IMPM-1887" xr:uid="{A37BC92E-8CD5-4B21-AE5B-37C1A13705A2}"/>
    <hyperlink ref="A536" r:id="rId535" display="https://msjira.morningstar.com/browse/IMPM-1889" xr:uid="{A81A7AA5-E17B-4422-8CC8-CA0B4BD15C99}"/>
    <hyperlink ref="A537" r:id="rId536" display="https://msjira.morningstar.com/browse/IMPM-1890" xr:uid="{25EF203B-EA64-4CF4-A4F1-2532385117B7}"/>
    <hyperlink ref="A538" r:id="rId537" display="https://msjira.morningstar.com/browse/IMPM-1892" xr:uid="{C0EDB8D7-DF31-4C2B-B993-BADF4352D33B}"/>
    <hyperlink ref="A539" r:id="rId538" display="https://msjira.morningstar.com/browse/IMPM-1895" xr:uid="{6DC9842F-47C3-43AD-899A-F75F48AF1292}"/>
    <hyperlink ref="A540" r:id="rId539" display="https://msjira.morningstar.com/browse/IMPM-1897" xr:uid="{C7F16C05-9F72-4CE8-B3F0-84AAB1701293}"/>
    <hyperlink ref="A541" r:id="rId540" display="https://msjira.morningstar.com/browse/IMPM-1899" xr:uid="{D6E07447-981F-4D0E-A55D-0EAC019D2E28}"/>
    <hyperlink ref="A542" r:id="rId541" display="https://msjira.morningstar.com/browse/IMPM-1900" xr:uid="{D6B58AE8-1C89-4231-B6CC-522F773B55DF}"/>
    <hyperlink ref="A543" r:id="rId542" display="https://msjira.morningstar.com/browse/IMPM-1904" xr:uid="{5C5B5772-D588-4D41-B65B-1D029F7C6097}"/>
    <hyperlink ref="A544" r:id="rId543" display="https://msjira.morningstar.com/browse/IMPM-1906" xr:uid="{ACA35026-1635-4617-BE4B-F3CF7E07DD65}"/>
    <hyperlink ref="A545" r:id="rId544" display="https://msjira.morningstar.com/browse/IMPM-1908" xr:uid="{85B438C6-6F5D-46BD-9CD0-C1D7AFF5A906}"/>
    <hyperlink ref="A546" r:id="rId545" display="https://msjira.morningstar.com/browse/IMPM-1910" xr:uid="{3C983EC2-3A71-4CFF-A41E-FC3883B79616}"/>
    <hyperlink ref="A547" r:id="rId546" display="https://msjira.morningstar.com/browse/IMPM-1915" xr:uid="{3BECDB6C-416C-4CA6-ABE2-8C620E9BDDD0}"/>
    <hyperlink ref="A548" r:id="rId547" display="https://msjira.morningstar.com/browse/IMPM-1919" xr:uid="{4366BDFB-7E6F-4A93-A69A-4572D547D796}"/>
    <hyperlink ref="A549" r:id="rId548" display="https://msjira.morningstar.com/browse/IMPM-1927" xr:uid="{79E71B99-7138-49A7-85D5-3BE63F3F26E1}"/>
    <hyperlink ref="A550" r:id="rId549" display="https://msjira.morningstar.com/browse/IMPM-1929" xr:uid="{08CF8593-D246-4459-AE3F-D794D5913C55}"/>
    <hyperlink ref="A551" r:id="rId550" display="https://msjira.morningstar.com/browse/IMPM-1931" xr:uid="{944B87FB-686A-44D2-B170-7B77674BDF65}"/>
    <hyperlink ref="A552" r:id="rId551" display="https://msjira.morningstar.com/browse/IMPM-1940" xr:uid="{8E10084F-F7DF-40D1-A488-664CCD9FD217}"/>
    <hyperlink ref="A553" r:id="rId552" display="https://msjira.morningstar.com/browse/IMPM-1941" xr:uid="{15DF25EC-83B7-481F-8E34-580B170DD810}"/>
    <hyperlink ref="A554" r:id="rId553" display="https://msjira.morningstar.com/browse/IMPM-1943" xr:uid="{70BDEC48-8088-4B12-A8B7-9C937F9559D2}"/>
    <hyperlink ref="A555" r:id="rId554" display="https://msjira.morningstar.com/browse/IMPM-1945" xr:uid="{E5969660-2F1F-4E2A-8508-3D8FD2292235}"/>
    <hyperlink ref="A556" r:id="rId555" display="https://msjira.morningstar.com/browse/IMPM-1947" xr:uid="{5FED00B9-F71C-4269-9724-FD5B18688F90}"/>
    <hyperlink ref="A557" r:id="rId556" display="https://msjira.morningstar.com/browse/IMPM-1949" xr:uid="{9B08EEDE-BB63-4078-842A-E0D1C4F4299A}"/>
    <hyperlink ref="A558" r:id="rId557" display="https://msjira.morningstar.com/browse/IMPM-1951" xr:uid="{CB1C1DD0-261A-48EA-8AFE-0FEB1CB2B606}"/>
    <hyperlink ref="A559" r:id="rId558" display="https://msjira.morningstar.com/browse/IMPM-1953" xr:uid="{75C32731-57EF-4B13-8DA5-B1063B7BF6EB}"/>
    <hyperlink ref="A560" r:id="rId559" display="https://msjira.morningstar.com/browse/IMPM-1955" xr:uid="{95CA76CC-4302-42CD-973E-D445D7FE5746}"/>
    <hyperlink ref="A561" r:id="rId560" display="https://msjira.morningstar.com/browse/IMPM-1957" xr:uid="{487947A2-CADA-4D89-9B95-B474B5356BAA}"/>
    <hyperlink ref="A562" r:id="rId561" display="https://msjira.morningstar.com/browse/IMPM-1958" xr:uid="{43FACDCB-9924-4726-A8D8-618E8FCF6914}"/>
    <hyperlink ref="A563" r:id="rId562" display="https://msjira.morningstar.com/browse/IMPM-1961" xr:uid="{6296D2E1-F149-4847-95C7-18BFCECED2AD}"/>
    <hyperlink ref="A564" r:id="rId563" display="https://msjira.morningstar.com/browse/IMPM-1965" xr:uid="{A7316642-70D9-411E-A5EC-7C81EBF52AC6}"/>
    <hyperlink ref="A565" r:id="rId564" display="https://msjira.morningstar.com/browse/IMPM-1967" xr:uid="{9506AA8F-3198-48A8-B658-60689A7EB028}"/>
    <hyperlink ref="A566" r:id="rId565" display="https://msjira.morningstar.com/browse/IMPM-1969" xr:uid="{3C91B912-DC46-448B-8E25-50351AECFF32}"/>
    <hyperlink ref="A567" r:id="rId566" display="https://msjira.morningstar.com/browse/IMPM-1972" xr:uid="{0FDCCA85-B7CC-4AEA-ADDB-1563358E36DB}"/>
    <hyperlink ref="A569" r:id="rId567" display="https://msjira.morningstar.com/browse/IMPM-1976" xr:uid="{6F842E83-99D1-42F2-BF45-C49A65A56B6D}"/>
    <hyperlink ref="A570" r:id="rId568" display="https://msjira.morningstar.com/browse/IMPM-1980" xr:uid="{1CFCB4AC-7C96-44D8-BB27-9C8951F3BDB1}"/>
    <hyperlink ref="A571" r:id="rId569" display="https://msjira.morningstar.com/browse/IMPM-1983" xr:uid="{FFDD2072-3D5E-4160-ABA1-36786C56EC07}"/>
    <hyperlink ref="A572" r:id="rId570" display="https://msjira.morningstar.com/browse/IMPM-1985" xr:uid="{3230945E-8A9F-46CB-A82A-38050D1CD437}"/>
    <hyperlink ref="A574" r:id="rId571" display="https://msjira.morningstar.com/browse/IMPM-1991" xr:uid="{172C6334-F90D-4596-B635-C5CD126D4AE0}"/>
    <hyperlink ref="A575" r:id="rId572" display="https://msjira.morningstar.com/browse/IMPM-1997" xr:uid="{39CD2383-70EC-48C5-AF57-C90A92BCA4F6}"/>
    <hyperlink ref="A576" r:id="rId573" display="https://msjira.morningstar.com/browse/IMPM-2001" xr:uid="{C92E4DCF-F922-464A-919F-41F8D74C68D2}"/>
    <hyperlink ref="A577" r:id="rId574" display="https://msjira.morningstar.com/browse/IMPM-2003" xr:uid="{7039A5F2-F377-4D03-AD3B-A58BDDEE1E34}"/>
    <hyperlink ref="A578" r:id="rId575" display="https://msjira.morningstar.com/browse/IMPM-2006" xr:uid="{4ECB7A51-9A9C-4E6A-A426-C468BCB46A43}"/>
    <hyperlink ref="A579" r:id="rId576" display="https://msjira.morningstar.com/browse/IMPM-2008" xr:uid="{0A23E427-2D68-4861-BA2B-27354FAD4E59}"/>
    <hyperlink ref="Z559" r:id="rId577" xr:uid="{5A7AEA59-5A98-40B0-BB91-0CDCA0895DA5}"/>
    <hyperlink ref="A580" r:id="rId578" display="https://msjira.morningstar.com/browse/IMPM-2010" xr:uid="{11701244-CDCE-45D2-9346-06B96BFB922D}"/>
    <hyperlink ref="A581" r:id="rId579" display="https://msjira.morningstar.com/browse/IMPM-2012" xr:uid="{85DCCED8-E359-4FF6-955D-99D0F76C1484}"/>
    <hyperlink ref="A582" r:id="rId580" display="https://msjira.morningstar.com/browse/IMPM-2014" xr:uid="{1837D081-4A07-444B-A70B-1F502ECFDEB5}"/>
    <hyperlink ref="A583" r:id="rId581" display="https://msjira.morningstar.com/browse/IMPM-2019" xr:uid="{ABE57B37-415F-4408-B11D-DB330ED659D0}"/>
    <hyperlink ref="A584" r:id="rId582" display="https://msjira.morningstar.com/browse/IMPM-2021" xr:uid="{71B90D83-2E6A-4561-ADA9-892094BE1873}"/>
    <hyperlink ref="A585" r:id="rId583" display="https://msjira.morningstar.com/browse/IMPM-2024" xr:uid="{2377E457-6AC5-4BDD-9001-1E3BE9C6DA73}"/>
    <hyperlink ref="A586" r:id="rId584" display="https://msjira.morningstar.com/browse/IMPM-2026" xr:uid="{1E3141EF-1202-43A8-B921-B9800838D4CB}"/>
    <hyperlink ref="A587" r:id="rId585" display="https://msjira.morningstar.com/browse/IMPM-2031" xr:uid="{B5FC3653-29CE-4824-9B2C-299293C7D288}"/>
    <hyperlink ref="A588" r:id="rId586" display="https://msjira.morningstar.com/browse/IMPM-2033" xr:uid="{D9F996E1-E8F8-40F7-965E-EF69D4D53B42}"/>
    <hyperlink ref="A590" r:id="rId587" display="https://msjira.morningstar.com/browse/IMPM-2039" xr:uid="{6B8EA776-7462-4442-A7B3-3C5710069A83}"/>
    <hyperlink ref="A591" r:id="rId588" display="https://msjira.morningstar.com/browse/IMPM-2041" xr:uid="{75524C4E-43D7-4C50-A0EA-8C25E20B4DBE}"/>
    <hyperlink ref="A592" r:id="rId589" display="https://msjira.morningstar.com/browse/IMPM-2043" xr:uid="{9C1DEE30-D9ED-44C2-A20B-EADD37A67C77}"/>
    <hyperlink ref="A593" r:id="rId590" display="https://msjira.morningstar.com/browse/IMPM-2045" xr:uid="{0D4C306D-D959-43B8-90C4-6EF22E8B28F7}"/>
    <hyperlink ref="A594" r:id="rId591" display="https://msjira.morningstar.com/browse/IMPM-2054" xr:uid="{8DAAA7FB-F9E2-4C78-A192-A123C21A80B1}"/>
    <hyperlink ref="A595" r:id="rId592" display="https://msjira.morningstar.com/browse/IMPM-2060" xr:uid="{2FE00907-6851-4D24-8D2A-DE4716455CDF}"/>
    <hyperlink ref="A596" r:id="rId593" display="https://msjira.morningstar.com/browse/IMPM-2061" xr:uid="{347AF592-6F6A-45D5-86A7-D394DD8DE8C0}"/>
    <hyperlink ref="Z564" r:id="rId594" xr:uid="{746E0ACA-0757-4C47-8F53-A3B947D4E304}"/>
    <hyperlink ref="A597" r:id="rId595" display="https://msjira.morningstar.com/browse/IMPM-2067" xr:uid="{A1136ECE-9456-4BDD-95B8-DF3858F0368F}"/>
    <hyperlink ref="A598" r:id="rId596" display="https://msjira.morningstar.com/browse/IMPM-2070" xr:uid="{1AA2F313-E049-4CCD-953E-6C42F7DDC8E4}"/>
    <hyperlink ref="A599" r:id="rId597" display="https://msjira.morningstar.com/browse/IMPM-2074" xr:uid="{B66EBBBE-7A7B-4BB1-BEE8-843E4CA8BFD8}"/>
    <hyperlink ref="A600" r:id="rId598" display="https://msjira.morningstar.com/browse/IMPM-2077" xr:uid="{1DC86AE7-B775-4430-8D55-4B1598D71FD8}"/>
    <hyperlink ref="A601" r:id="rId599" display="https://msjira.morningstar.com/browse/IMPM-2080" xr:uid="{13D447D9-920C-476E-92F9-68CDBA50AF3F}"/>
    <hyperlink ref="A602" r:id="rId600" display="https://msjira.morningstar.com/browse/IMPM-2082" xr:uid="{EF055A1D-8E58-49E4-81CE-84AEED15A6FD}"/>
    <hyperlink ref="A603" r:id="rId601" display="https://msjira.morningstar.com/browse/IMPM-2084" xr:uid="{41D64C6B-8DA5-4DFE-A249-016A3FC6E2DB}"/>
    <hyperlink ref="A604" r:id="rId602" display="https://msjira.morningstar.com/browse/IMPM-2086" xr:uid="{9A5D14F8-E8F5-470E-8137-56F301DFE4BB}"/>
    <hyperlink ref="A605" r:id="rId603" display="https://msjira.morningstar.com/browse/IMPM-2087" xr:uid="{91B08ADC-FEA7-4F6B-8ED6-BB1BA539213B}"/>
    <hyperlink ref="A610" r:id="rId604" display="https://msjira.morningstar.com/browse/IMPM-2102" xr:uid="{7ED8416B-5A24-467D-A410-D316407CFB75}"/>
    <hyperlink ref="A609" r:id="rId605" display="https://msjira.morningstar.com/browse/IMPM-2100" xr:uid="{DF6DB3C5-921E-4DD7-AC42-D81688559186}"/>
    <hyperlink ref="A608" r:id="rId606" display="https://msjira.morningstar.com/browse/IMPM-2098" xr:uid="{651829A3-8C57-4835-947A-6D54D3B7BDB2}"/>
    <hyperlink ref="A607" r:id="rId607" display="https://msjira.morningstar.com/browse/IMPM-2097" xr:uid="{4F93295E-A3FC-47C1-9479-2591127980A7}"/>
    <hyperlink ref="A606" r:id="rId608" display="https://msjira.morningstar.com/browse/IMPM-2095" xr:uid="{5D9E3589-6898-4157-B889-C6BE834BCB88}"/>
    <hyperlink ref="A611" r:id="rId609" display="https://msjira.morningstar.com/browse/IMPM-2106" xr:uid="{4A2505AD-AD67-487F-BDA3-E3AA7565D0BB}"/>
    <hyperlink ref="A612" r:id="rId610" display="https://msjira.morningstar.com/browse/IMPM-2107" xr:uid="{501FBBEA-9E76-470C-BD3B-B9E44E5B2907}"/>
    <hyperlink ref="A613" r:id="rId611" display="https://msjira.morningstar.com/browse/IMPM-2109" xr:uid="{AB181EAF-52E9-43B6-A0AB-A20A120AFB73}"/>
    <hyperlink ref="A614" r:id="rId612" display="https://msjira.morningstar.com/browse/IMPM-2111" xr:uid="{672A4FAB-BF89-488C-A6C7-FF865551393D}"/>
    <hyperlink ref="A615" r:id="rId613" display="https://msjira.morningstar.com/browse/IMPM-2115" xr:uid="{EAC26813-EBCB-4673-A927-38414831E81B}"/>
    <hyperlink ref="A616" r:id="rId614" display="https://msjira.morningstar.com/browse/IMPM-2120" xr:uid="{7E4852B6-DB09-4F51-A79E-2A636DAC92DA}"/>
    <hyperlink ref="A617" r:id="rId615" display="https://msjira.morningstar.com/browse/IMPM-2121" xr:uid="{65D604F8-4BCF-45D4-8BBE-28B8918C678F}"/>
    <hyperlink ref="A618" r:id="rId616" display="https://msjira.morningstar.com/browse/IMPM-2122" xr:uid="{DFB834B3-37DF-4388-BF55-243B6FEFEC90}"/>
    <hyperlink ref="A619" r:id="rId617" display="https://msjira.morningstar.com/browse/IMPM-2128" xr:uid="{6B040D4D-0CE5-4DA2-A665-04978E90CD63}"/>
    <hyperlink ref="A620" r:id="rId618" display="https://msjira.morningstar.com/browse/IMPM-2130" xr:uid="{7CB88747-7F30-4316-A503-B8B24F06A542}"/>
    <hyperlink ref="A621" r:id="rId619" display="https://msjira.morningstar.com/browse/IMPM-2134" xr:uid="{3CBF0D87-D8EF-4729-A349-F829E9492C8B}"/>
    <hyperlink ref="A622" r:id="rId620" display="https://msjira.morningstar.com/browse/IMPM-2140" xr:uid="{70DA3F49-B68A-441E-A782-5A9AAAC1E95A}"/>
    <hyperlink ref="A623" r:id="rId621" display="https://msjira.morningstar.com/browse/IMPM-2141" xr:uid="{2388DA49-03AF-4EFC-84CA-9CBA7FE939FB}"/>
    <hyperlink ref="A624" r:id="rId622" display="https://msjira.morningstar.com/browse/IMPM-2145" xr:uid="{C436639B-9F90-4D29-BBE6-676BA2136638}"/>
    <hyperlink ref="A625" r:id="rId623" display="https://msjira.morningstar.com/browse/IMPM-2149" xr:uid="{38F1FE9E-0FC4-470B-8EF5-9D28B6931A00}"/>
    <hyperlink ref="A626" r:id="rId624" display="https://msjira.morningstar.com/browse/IMPM-2153" xr:uid="{13EB6EF9-A5EA-4A04-8084-581ACA2202BB}"/>
    <hyperlink ref="Z447" r:id="rId625" xr:uid="{90C7FC8B-E02B-4486-9674-A7B3C2679A70}"/>
    <hyperlink ref="Z458" r:id="rId626" xr:uid="{3A1CBA3E-8E4E-4CF1-820D-D308BBB02531}"/>
    <hyperlink ref="Z461" r:id="rId627" xr:uid="{B3D7DE3E-39F5-4F4C-9037-8CE7A1E50193}"/>
    <hyperlink ref="Z475" r:id="rId628" xr:uid="{B1F05BE2-9C9C-49E5-8D3A-595F5A2C09C3}"/>
    <hyperlink ref="Z479" r:id="rId629" xr:uid="{1821A076-4A7D-4BDA-AE37-E3605FDC0964}"/>
    <hyperlink ref="Z481" r:id="rId630" xr:uid="{AEB7A01E-A02C-410B-91E4-5F832401A691}"/>
    <hyperlink ref="Z492" r:id="rId631" xr:uid="{F90C6B7F-87FB-461C-8135-24DC7B1F7103}"/>
    <hyperlink ref="Z493" r:id="rId632" xr:uid="{340DB0A5-6A6F-44D3-93F0-C70B0C1EE568}"/>
    <hyperlink ref="Z494" r:id="rId633" xr:uid="{C167B48C-06C3-48CB-B590-4B6E0ED5D9D9}"/>
    <hyperlink ref="Z508" r:id="rId634" xr:uid="{4E50536C-6C44-4C1B-957D-CAA66A93582A}"/>
    <hyperlink ref="Z509" r:id="rId635" xr:uid="{544A55C1-8EFA-4D1C-BA64-02D97F865F64}"/>
    <hyperlink ref="Z510" r:id="rId636" xr:uid="{615B41C0-ECAF-4A9C-8185-726AAE7F0636}"/>
    <hyperlink ref="Z513" r:id="rId637" xr:uid="{343ED08A-ADA1-4D0C-A502-BF46045AE717}"/>
    <hyperlink ref="Z522" r:id="rId638" xr:uid="{1671FB2E-EBA0-4BF0-B6BC-0E9AE2BD83DE}"/>
    <hyperlink ref="Z333" r:id="rId639" xr:uid="{B5D96E41-B15B-449A-B703-008101F6FD6C}"/>
    <hyperlink ref="Z337" r:id="rId640" xr:uid="{622D6B26-6443-489B-A591-285C9E9A7AA5}"/>
    <hyperlink ref="Z339" r:id="rId641" xr:uid="{A6F19DE3-76BB-4BD3-AE64-A15EEFF28B44}"/>
    <hyperlink ref="Z340" r:id="rId642" xr:uid="{7078E591-F5B5-4AC2-B078-409B6F3F4706}"/>
    <hyperlink ref="Z349" r:id="rId643" xr:uid="{0C557545-DAE3-4BF4-BB7E-955B05201E38}"/>
    <hyperlink ref="Z355" r:id="rId644" xr:uid="{31F6A793-6783-46D8-BB26-365C409924A7}"/>
    <hyperlink ref="Z356" r:id="rId645" xr:uid="{7BD45D7C-9225-4B06-9800-5FA1F80FA095}"/>
    <hyperlink ref="Z357" r:id="rId646" xr:uid="{3CE5CF4F-EF3E-4F26-9292-657921AA022C}"/>
    <hyperlink ref="Z360" r:id="rId647" xr:uid="{30B2F907-654C-45F6-B03A-F2E3B5256FAD}"/>
    <hyperlink ref="Z363" r:id="rId648" xr:uid="{D875E5FF-5AE4-4DC0-ADC1-D100A633F8D6}"/>
    <hyperlink ref="Z370" r:id="rId649" xr:uid="{5ABE1FEB-5496-4B83-B87A-41DBDE1E7D74}"/>
    <hyperlink ref="Z380" r:id="rId650" xr:uid="{86EA22B6-FDF1-4E09-8E31-F18C24A3D2D9}"/>
    <hyperlink ref="Z381" r:id="rId651" xr:uid="{0CC842CD-71BF-4E8F-AF72-93DA80C40DC4}"/>
    <hyperlink ref="Z383" r:id="rId652" xr:uid="{BA5F527E-5451-44A0-AB6F-4CAF3CFE18FB}"/>
    <hyperlink ref="Z391" r:id="rId653" xr:uid="{84E44E2D-63B1-4603-9DA4-85C5646A5A91}"/>
    <hyperlink ref="Z414" r:id="rId654" xr:uid="{3F9A1987-E733-40B9-B295-FA90B65E4A7F}"/>
    <hyperlink ref="Z422" r:id="rId655" xr:uid="{87F5D2D8-D669-4244-8570-F355F67379E1}"/>
    <hyperlink ref="Z434" r:id="rId656" xr:uid="{18D484D2-DC0A-419A-B93E-9AB8C621B185}"/>
    <hyperlink ref="A627" r:id="rId657" display="https://msjira.morningstar.com/browse/IMPM-2155" xr:uid="{7875F2F2-F2C7-41A7-9F2C-691C5792B31E}"/>
    <hyperlink ref="A628" r:id="rId658" display="https://msjira.morningstar.com/browse/IMPM-2164" xr:uid="{7BA758C2-964B-441C-A6D8-1DCB94061BAC}"/>
    <hyperlink ref="A629" r:id="rId659" display="https://msjira.morningstar.com/browse/IMPM-2166" xr:uid="{F9E8F5A9-53F6-4C7E-ACA0-AF6EC7B47D7B}"/>
    <hyperlink ref="A630" r:id="rId660" display="https://msjira.morningstar.com/browse/IMPM-2169" xr:uid="{F37AAD4D-59C9-4EA9-B7FC-6BF6FD939902}"/>
    <hyperlink ref="A631" r:id="rId661" display="https://msjira.morningstar.com/browse/IMPM-2173" xr:uid="{B0F4A25F-00A1-4438-B43A-EBD69BAD4B31}"/>
    <hyperlink ref="A632" r:id="rId662" display="https://msjira.morningstar.com/browse/IMPM-2175" xr:uid="{BC1F4B41-0DEA-486A-B48E-85A539DC6786}"/>
    <hyperlink ref="A633" r:id="rId663" display="https://msjira.morningstar.com/browse/IMPM-2177" xr:uid="{8033B438-675C-4D5D-9F5C-57C2406FCAF1}"/>
    <hyperlink ref="A634" r:id="rId664" display="https://msjira.morningstar.com/browse/IMPM-2182" xr:uid="{5281AE4B-E375-4A8C-982C-94EAB042FD00}"/>
    <hyperlink ref="A635" r:id="rId665" display="https://msjira.morningstar.com/browse/IMPM-2184" xr:uid="{0A0750A6-261D-44E8-94EC-212B1C0BA72E}"/>
    <hyperlink ref="A636" r:id="rId666" display="https://msjira.morningstar.com/browse/IMPM-2186" xr:uid="{944969B8-6A7F-4FE5-B726-5537AB18C831}"/>
    <hyperlink ref="A637" r:id="rId667" display="https://msjira.morningstar.com/browse/IMPM-2187" xr:uid="{D68B6BED-738B-4444-8ED8-5C678840F2DA}"/>
    <hyperlink ref="A638" r:id="rId668" display="https://msjira.morningstar.com/browse/IMPM-2190" xr:uid="{72AA30AC-4EB6-4F9A-9291-DE360F91D62C}"/>
    <hyperlink ref="A639" r:id="rId669" display="https://msjira.morningstar.com/browse/IMPM-2193" xr:uid="{18AE89B8-D520-4EFF-8D6F-E63F9AC56BCD}"/>
    <hyperlink ref="A640" r:id="rId670" display="https://msjira.morningstar.com/browse/IMPM-2195" xr:uid="{AEA73D22-F755-4357-89E3-4F46CBFE999F}"/>
    <hyperlink ref="A641" r:id="rId671" display="https://msjira.morningstar.com/browse/IMPM-2198" xr:uid="{1C033384-945D-4C22-8CCA-E4EEE3D7681C}"/>
    <hyperlink ref="A642" r:id="rId672" display="https://msjira.morningstar.com/browse/IMPM-2201" xr:uid="{8084D1E0-E284-44E2-9A73-CDA303163A64}"/>
    <hyperlink ref="A643" r:id="rId673" display="https://msjira.morningstar.com/browse/IMPM-2204" xr:uid="{10D24788-54E8-442F-8B7C-DDA5E0AA496A}"/>
    <hyperlink ref="A644" r:id="rId674" display="https://msjira.morningstar.com/browse/IMPM-2206" xr:uid="{1876F4F6-BA98-4DF4-B047-23666484C4CC}"/>
    <hyperlink ref="Z551" r:id="rId675" xr:uid="{D3B2187A-E6B8-4BE7-BCD9-116554EA4DF2}"/>
    <hyperlink ref="A645" r:id="rId676" display="https://msjira.morningstar.com/browse/IMPM-2211" xr:uid="{5A81ABE8-DFCA-441E-AF9B-C689A8AA59C0}"/>
    <hyperlink ref="A646" r:id="rId677" display="https://msjira.morningstar.com/browse/IMPM-2213" xr:uid="{BFCCC67C-B410-47BB-809D-DDD255537D54}"/>
    <hyperlink ref="A647" r:id="rId678" display="https://msjira.morningstar.com/browse/IMPM-2215" xr:uid="{C37DCBA1-3B58-47A7-B909-85EF40CC7D94}"/>
    <hyperlink ref="A648" r:id="rId679" display="https://msjira.morningstar.com/browse/IMPM-2217" xr:uid="{E71DC58D-4878-4BC7-B048-73D0D9CD547F}"/>
    <hyperlink ref="A649" r:id="rId680" display="https://msjira.morningstar.com/browse/IMPM-2220" xr:uid="{B1174870-3E18-48CA-B523-6C6C1A38749B}"/>
    <hyperlink ref="A650" r:id="rId681" display="https://msjira.morningstar.com/browse/IMPM-2222" xr:uid="{FEC8AB73-984C-40AA-945D-21DA1D09CE51}"/>
    <hyperlink ref="A651" r:id="rId682" display="https://msjira.morningstar.com/browse/IMPM-2224" xr:uid="{E37B34C8-6C42-49B1-A3D8-53A8151EC122}"/>
    <hyperlink ref="A652" r:id="rId683" display="https://msjira.morningstar.com/browse/IMPM-2226" xr:uid="{CF507157-0AA8-4775-9365-592895AD74CB}"/>
    <hyperlink ref="A653" r:id="rId684" display="https://msjira.morningstar.com/browse/IMPM-2228" xr:uid="{F86AC685-17F1-4F64-AC8A-9FF44D31F749}"/>
    <hyperlink ref="A654" r:id="rId685" display="https://msjira.morningstar.com/browse/IMPM-2230" xr:uid="{C79A4348-2D3E-4877-A547-E8F66DA9E92D}"/>
    <hyperlink ref="A655" r:id="rId686" display="https://msjira.morningstar.com/browse/IMPM-2234" xr:uid="{F94D12DA-6113-4195-AF85-BB7AF936A759}"/>
    <hyperlink ref="A656" r:id="rId687" display="https://msjira.morningstar.com/browse/IMPM-2236" xr:uid="{1F57F4CF-6FE5-4930-B34D-3BD1274DC8CE}"/>
    <hyperlink ref="A657" r:id="rId688" display="https://msjira.morningstar.com/browse/IMPM-2238" xr:uid="{941D1E6A-36B3-4F14-99AA-AD4896F5F913}"/>
    <hyperlink ref="A669" r:id="rId689" display="https://msjira.morningstar.com/browse/IMPM-2272" xr:uid="{00000000-0004-0000-0200-0000BE020000}"/>
    <hyperlink ref="A668" r:id="rId690" display="https://msjira.morningstar.com/browse/IMPM-2270" xr:uid="{00000000-0004-0000-0200-0000BD020000}"/>
    <hyperlink ref="A667" r:id="rId691" display="https://msjira.morningstar.com/browse/IMPM-2268" xr:uid="{C6A729E4-21C4-4B38-B24E-1276C0B4AFBB}"/>
    <hyperlink ref="A666" r:id="rId692" display="https://msjira.morningstar.com/browse/IMPM-2266" xr:uid="{8EB84A31-60BC-4B85-9533-EA9C1642C801}"/>
    <hyperlink ref="A665" r:id="rId693" display="https://msjira.morningstar.com/browse/IMPM-2263" xr:uid="{851E8C53-F4C4-473A-8DE1-1F913C99704A}"/>
    <hyperlink ref="A664" r:id="rId694" display="https://msjira.morningstar.com/browse/IMPM-2260" xr:uid="{C148F5BB-C4A5-4689-A66B-C7FF7DBC2044}"/>
    <hyperlink ref="A663" r:id="rId695" display="https://msjira.morningstar.com/browse/IMPM-2258" xr:uid="{E2812FBF-21A7-4993-9C23-7DC1CD7ACAE8}"/>
    <hyperlink ref="A662" r:id="rId696" display="https://msjira.morningstar.com/browse/IMPM-2252" xr:uid="{BE8851DE-63CD-4FC5-8868-6081605707E8}"/>
    <hyperlink ref="A661" r:id="rId697" display="https://msjira.morningstar.com/browse/IMPM-2250" xr:uid="{DE3A8C10-890B-4F7D-8C67-9797499E5C25}"/>
    <hyperlink ref="A660" r:id="rId698" display="https://msjira.morningstar.com/browse/IMPM-2246" xr:uid="{6163B561-98AC-4139-A7C7-1BF850204277}"/>
    <hyperlink ref="A659" r:id="rId699" display="https://msjira.morningstar.com/browse/IMPM-2244" xr:uid="{1B085A17-2631-4586-BF9B-A53C6673A70F}"/>
    <hyperlink ref="A658" r:id="rId700" display="https://msjira.morningstar.com/browse/IMPM-2242" xr:uid="{2F0E3551-C44E-453F-92AD-A404E574628E}"/>
    <hyperlink ref="A670" r:id="rId701" display="https://msjira.morningstar.com/browse/IMPM-2277" xr:uid="{157437FA-6255-4087-BD94-DC9F96149645}"/>
    <hyperlink ref="A671" r:id="rId702" display="https://msjira.morningstar.com/browse/IMPM-2279" xr:uid="{B46C5BD2-C41B-42C7-ADE6-CFDE1C304488}"/>
    <hyperlink ref="A672" r:id="rId703" display="https://msjira.morningstar.com/browse/IMPM-2284" xr:uid="{8CC0883C-AFCC-46D5-8C5E-C8EEA5D736D6}"/>
    <hyperlink ref="A674" r:id="rId704" display="https://msjira.morningstar.com/browse/IMPM-2288" xr:uid="{AE53AFA5-D1AA-43D3-B2C5-C1C8713E0AEA}"/>
    <hyperlink ref="A675" r:id="rId705" display="https://msjira.morningstar.com/browse/IMPM-2290" xr:uid="{5281C30B-CBC6-48F9-9FC8-696CA9D14A17}"/>
    <hyperlink ref="A676" r:id="rId706" display="https://msjira.morningstar.com/browse/IMPM-2292" xr:uid="{961D9C45-9A42-4AC1-BEC6-A0257BE6C319}"/>
    <hyperlink ref="A677" r:id="rId707" display="https://msjira.morningstar.com/browse/IMPM-2295" xr:uid="{CA0CDE22-6790-436C-A04F-08F45DE06E93}"/>
    <hyperlink ref="A678" r:id="rId708" display="https://msjira.morningstar.com/browse/IMPM-2296" xr:uid="{E78CA9AB-F903-43C5-B023-E496F712E9CE}"/>
    <hyperlink ref="A679" r:id="rId709" display="https://msjira.morningstar.com/browse/IMPM-2299" xr:uid="{AD1CA2C3-B3C0-42B8-8DDE-A78F6CE46B71}"/>
    <hyperlink ref="A673" r:id="rId710" display="https://msjira.morningstar.com/browse/IMPM-2286" xr:uid="{196D0374-90ED-4605-B1E7-E958C878145A}"/>
    <hyperlink ref="A680" r:id="rId711" display="https://msjira.morningstar.com/browse/IMPM-2301" xr:uid="{93276B0A-9FFF-4454-9C02-27B31EAD072E}"/>
    <hyperlink ref="A681" r:id="rId712" display="https://msjira.morningstar.com/browse/IMPM-2303" xr:uid="{6AE8A533-4176-4826-860E-8FDDCD5AECA0}"/>
    <hyperlink ref="A682" r:id="rId713" display="https://msjira.morningstar.com/browse/IMPM-2304" xr:uid="{2CC154A1-D84B-4AB0-8AAB-7F47DADD677D}"/>
    <hyperlink ref="A683" r:id="rId714" display="https://msjira.morningstar.com/browse/IMPM-2308" xr:uid="{DA4AD87D-B03D-4DC7-AC31-10FF32EF039E}"/>
    <hyperlink ref="A684" r:id="rId715" display="https://msjira.morningstar.com/browse/IMPM-2310" xr:uid="{E9922AE0-4445-4F74-825C-82301D111974}"/>
    <hyperlink ref="A685" r:id="rId716" display="https://msjira.morningstar.com/browse/IMPM-2312" xr:uid="{5D024004-73F4-4078-9ADD-525FBE492732}"/>
    <hyperlink ref="A686" r:id="rId717" display="https://msjira.morningstar.com/browse/IMPM-2315" xr:uid="{D94C8217-2E1A-4915-9452-69900E622CD7}"/>
    <hyperlink ref="A568" r:id="rId718" display="https://msjira.morningstar.com/browse/IMPM-1974" xr:uid="{C5317A66-EB4A-4B88-8938-868A22AAC3D9}"/>
    <hyperlink ref="A573" r:id="rId719" display="https://msjira.morningstar.com/browse/IMPM-1988" xr:uid="{7CA5018C-4838-42D6-A8C1-460AAC6E6847}"/>
    <hyperlink ref="A589" r:id="rId720" display="https://msjira.morningstar.com/browse/IMPM-2036" xr:uid="{7253B1F6-5E68-41B3-8FA5-AD85DECD3D3C}"/>
    <hyperlink ref="A687" r:id="rId721" display="https://msjira.morningstar.com/browse/IMPM-2322" xr:uid="{7AF9B70E-051F-40E9-902F-E4A2B4F5E818}"/>
    <hyperlink ref="A688" r:id="rId722" display="https://msjira.morningstar.com/browse/IMPM-2324" xr:uid="{7AA63421-9B9D-4110-A050-7762CB33CF8D}"/>
    <hyperlink ref="A689" r:id="rId723" display="https://msjira.morningstar.com/browse/IMPM-2326" xr:uid="{EB1C1719-1D2C-42ED-ACD5-BE1AA7D3FA4D}"/>
    <hyperlink ref="A690" r:id="rId724" display="https://msjira.morningstar.com/browse/IMPM-2328" xr:uid="{EC5A4EE5-B774-46E1-93CE-6F8F836105F6}"/>
    <hyperlink ref="A691" r:id="rId725" display="https://msjira.morningstar.com/browse/IMPM-2330" xr:uid="{EADB22BE-5D80-468D-8389-2C028438C4A3}"/>
    <hyperlink ref="Z666" r:id="rId726" xr:uid="{763564AC-1EA8-447F-A8DC-CA2CD0999AAC}"/>
    <hyperlink ref="A692" r:id="rId727" display="https://msjira.morningstar.com/browse/IMPM-2338" xr:uid="{00000000-0004-0000-0200-0000D6020000}"/>
    <hyperlink ref="A693" r:id="rId728" display="https://msjira.morningstar.com/browse/IMPM-2342" xr:uid="{00000000-0004-0000-0200-0000D7020000}"/>
    <hyperlink ref="A694" r:id="rId729" display="https://msjira.morningstar.com/browse/IMPM-2344" xr:uid="{223F13AB-D256-4254-8B00-C0368806F075}"/>
    <hyperlink ref="A695" r:id="rId730" display="https://msjira.morningstar.com/browse/IMPM-2346" xr:uid="{8D1CC1E9-09C4-4AE4-89F7-3F757BED5B11}"/>
    <hyperlink ref="Z687" r:id="rId731" xr:uid="{165A39CD-B809-41B1-BA2E-27877CBF65DE}"/>
    <hyperlink ref="Z693" r:id="rId732" xr:uid="{F7F115AC-BCE1-4762-9E6A-8CE7021737C4}"/>
    <hyperlink ref="A696" r:id="rId733" display="https://msjira.morningstar.com/browse/IMPM-2348" xr:uid="{59FC4CA2-2772-416E-B998-D19564E15BD5}"/>
    <hyperlink ref="A697" r:id="rId734" display="https://msjira.morningstar.com/browse/IMPM-2352" xr:uid="{5CD1891E-F767-41ED-8369-58FEEDD35A20}"/>
    <hyperlink ref="A698" r:id="rId735" display="https://msjira.morningstar.com/browse/IMPM-2354" xr:uid="{295822C7-09BA-4BEC-8F15-2742B964F90F}"/>
    <hyperlink ref="A699" r:id="rId736" display="https://msjira.morningstar.com/browse/IMPM-2356" xr:uid="{C4553B51-4753-42DC-A586-60970683336C}"/>
    <hyperlink ref="Z694" r:id="rId737" xr:uid="{A679E9BA-0AD1-48A6-A506-C23AF17C769F}"/>
    <hyperlink ref="A700" r:id="rId738" display="https://msjira.morningstar.com/browse/IMPM-2358" xr:uid="{CD75FBF4-2309-485D-AF3E-167A764AA2C8}"/>
    <hyperlink ref="Z700" r:id="rId739" xr:uid="{252D5B62-1ED3-4B14-87A1-C83EC297CCEA}"/>
    <hyperlink ref="A701" r:id="rId740" display="https://msjira.morningstar.com/browse/IMPM-2363" xr:uid="{D81ED52D-42F0-40C1-ADD2-4980AD060A81}"/>
    <hyperlink ref="A702" r:id="rId741" display="https://msjira.morningstar.com/browse/IMPM-2366" xr:uid="{C0F784A4-93AA-4893-9C3F-D2E341A11224}"/>
    <hyperlink ref="Z701" r:id="rId742" xr:uid="{17950EA1-0859-4C0C-8340-3DBCA27C4658}"/>
    <hyperlink ref="A703" r:id="rId743" display="https://msjira.morningstar.com/browse/IMPM-2370" xr:uid="{7332BE91-651E-4E0E-86EC-C6DF6A6B0B2B}"/>
    <hyperlink ref="A704" r:id="rId744" display="https://msjira.morningstar.com/browse/IMPM-2380" xr:uid="{59F5A9E3-9267-4714-BE25-70FDDD60B3B6}"/>
    <hyperlink ref="A705" r:id="rId745" display="https://msjira.morningstar.com/browse/IMPM-2381" xr:uid="{6891B4AC-7859-4879-9C4D-BE06CA938996}"/>
    <hyperlink ref="Z702" r:id="rId746" xr:uid="{F74870A8-6665-44F7-80E6-A2141D51AA7B}"/>
    <hyperlink ref="A706" r:id="rId747" display="https://msjira.morningstar.com/browse/IMPM-2384" xr:uid="{5F2FDCCA-2F45-449A-8042-1DD6A6D1F82B}"/>
    <hyperlink ref="A707" r:id="rId748" display="https://msjira.morningstar.com/browse/IMPM-2386" xr:uid="{61028FB3-5A30-46DA-8F6B-78091545922F}"/>
    <hyperlink ref="Z706" r:id="rId749" xr:uid="{C1F37406-3482-4858-A4DA-45F0D9BD85F9}"/>
    <hyperlink ref="A708" r:id="rId750" display="https://msjira.morningstar.com/browse/IMPM-2393" xr:uid="{00000000-0004-0000-0000-0000EF020000}"/>
    <hyperlink ref="A709" r:id="rId751" display="https://msjira.morningstar.com/browse/IMPM-2395" xr:uid="{00000000-0004-0000-0000-0000F0020000}"/>
    <hyperlink ref="Z709" r:id="rId752" xr:uid="{D674D9C2-E888-487D-9C10-C0A21194695D}"/>
    <hyperlink ref="A710" r:id="rId753" display="https://msjira.morningstar.com/browse/IMPM-2399" xr:uid="{967F82F8-024B-4DC3-8F14-007C4AB6BD11}"/>
    <hyperlink ref="Z710" r:id="rId754" xr:uid="{842C82BD-DCEF-4F78-91B0-274E67BF083B}"/>
    <hyperlink ref="Z707" r:id="rId755" xr:uid="{E2DDA9E0-246A-4307-AF8E-47952766274C}"/>
    <hyperlink ref="A711" r:id="rId756" display="https://msjira.morningstar.com/browse/IMPM-2402" xr:uid="{7BC53929-4D9C-4112-A579-EEA6CDC89EFB}"/>
    <hyperlink ref="A712" r:id="rId757" display="https://msjira.morningstar.com/browse/IMPM-2403" xr:uid="{65935FFB-BDD5-45E5-82F9-1A3348DB8CBC}"/>
    <hyperlink ref="A713" r:id="rId758" display="https://msjira.morningstar.com/browse/IMPM-2406" xr:uid="{05505AF4-BF8E-4869-8E66-90A49481D374}"/>
    <hyperlink ref="Z713" r:id="rId759" xr:uid="{6E68A06F-532C-4CE4-A36E-EEFAF0F4A6A0}"/>
    <hyperlink ref="A714" r:id="rId760" display="https://msjira.morningstar.com/browse/IMPM-2412" xr:uid="{F44C5DB0-C655-4636-B49F-D89BB38042DF}"/>
    <hyperlink ref="A715" r:id="rId761" display="https://msjira.morningstar.com/browse/IMPM-2414" xr:uid="{ADEC3431-A616-4E94-8D3A-73C8571B088C}"/>
    <hyperlink ref="A716" r:id="rId762" display="https://msjira.morningstar.com/browse/IMPM-2416" xr:uid="{1DFBA76B-5EBB-40A6-B6DA-08DC066198E1}"/>
    <hyperlink ref="A717" r:id="rId763" display="https://msjira.morningstar.com/browse/IMPM-2418" xr:uid="{B380F213-D410-4FF4-8810-98EC1C2D5AC6}"/>
    <hyperlink ref="A718" r:id="rId764" display="https://msjira.morningstar.com/browse/IMPM-2420" xr:uid="{FF6D5523-64F6-4920-9E7C-0C91C4D9274B}"/>
    <hyperlink ref="Z716" r:id="rId765" xr:uid="{DDC9B8B9-62AE-43A4-87DD-52F97E4AB6FB}"/>
    <hyperlink ref="A719" r:id="rId766" display="https://msjira.morningstar.com/browse/IMPM-2423" xr:uid="{00000000-0004-0000-0000-0000FD020000}"/>
    <hyperlink ref="A720" r:id="rId767" display="https://msjira.morningstar.com/browse/IMPM-2425" xr:uid="{00000000-0004-0000-0000-0000FE020000}"/>
    <hyperlink ref="A721" r:id="rId768" display="https://msjira.morningstar.com/browse/IMPM-2430" xr:uid="{5E9A72EC-2A88-439C-B921-1BE7AF8F4FE9}"/>
    <hyperlink ref="Z719" r:id="rId769" xr:uid="{F18EA1C1-17FE-46C7-98B4-3137DA5E7C6D}"/>
    <hyperlink ref="A722" r:id="rId770" display="https://msjira.morningstar.com/browse/IMPM-2433" xr:uid="{EC1CA16F-F49E-466D-9066-8648A070DC7F}"/>
    <hyperlink ref="A723" r:id="rId771" display="https://msjira.morningstar.com/browse/IMPM-2435" xr:uid="{00000000-0004-0000-0000-000002030000}"/>
    <hyperlink ref="A724" r:id="rId772" display="https://msjira.morningstar.com/browse/IMPM-2437" xr:uid="{00000000-0004-0000-0000-000003030000}"/>
    <hyperlink ref="A725" r:id="rId773" display="https://msjira.morningstar.com/browse/IMPM-2440" xr:uid="{00000000-0004-0000-0000-000004030000}"/>
    <hyperlink ref="Z721" r:id="rId774" xr:uid="{BDF4CD3B-0C0F-49B5-858A-6C7FF5063DC1}"/>
    <hyperlink ref="Z670" r:id="rId775" xr:uid="{4E689056-C8EB-49F4-BC14-C011CCF542DD}"/>
    <hyperlink ref="Z717" r:id="rId776" xr:uid="{473A7E45-CAC5-43D9-96F9-C916CBB2DACE}"/>
    <hyperlink ref="Z718" r:id="rId777" xr:uid="{15062525-4669-467B-BD04-F32409333611}"/>
    <hyperlink ref="A726" r:id="rId778" display="https://msjira.morningstar.com/browse/IMPM-2442" xr:uid="{11AC4271-D423-421C-8B08-EF38B3284BEA}"/>
    <hyperlink ref="A727" r:id="rId779" display="https://msjira.morningstar.com/browse/IMPM-2443" xr:uid="{07DC90A8-8E33-42E8-A4DB-3E89BADB7EF3}"/>
  </hyperlinks>
  <printOptions horizontalCentered="1" verticalCentered="1"/>
  <pageMargins left="0.25" right="0.25" top="0.25" bottom="0.5" header="0.5" footer="0.25"/>
  <pageSetup orientation="landscape" r:id="rId780"/>
  <headerFooter>
    <oddFooter>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4353-48B0-4D8C-A7AB-643C76EC2A68}">
  <dimension ref="A1:D24"/>
  <sheetViews>
    <sheetView workbookViewId="0">
      <selection activeCell="D20" sqref="D20"/>
    </sheetView>
  </sheetViews>
  <sheetFormatPr defaultRowHeight="15"/>
  <cols>
    <col min="1" max="1" width="20.42578125" customWidth="1"/>
    <col min="2" max="2" width="36.140625" bestFit="1" customWidth="1"/>
    <col min="3" max="3" width="40" bestFit="1" customWidth="1"/>
    <col min="4" max="4" width="33.85546875" bestFit="1" customWidth="1"/>
  </cols>
  <sheetData>
    <row r="1" spans="1:4" ht="20.100000000000001" customHeight="1">
      <c r="A1" s="159" t="s">
        <v>2642</v>
      </c>
      <c r="B1" s="160" t="s">
        <v>2643</v>
      </c>
      <c r="C1" s="161" t="s">
        <v>2644</v>
      </c>
      <c r="D1" s="161" t="s">
        <v>2645</v>
      </c>
    </row>
    <row r="2" spans="1:4" ht="20.100000000000001" customHeight="1">
      <c r="A2" s="236" t="s">
        <v>2646</v>
      </c>
      <c r="B2" s="162" t="s">
        <v>2647</v>
      </c>
      <c r="C2" s="163" t="s">
        <v>2725</v>
      </c>
      <c r="D2" s="164" t="s">
        <v>2648</v>
      </c>
    </row>
    <row r="3" spans="1:4" ht="20.100000000000001" customHeight="1">
      <c r="A3" s="237"/>
      <c r="B3" s="162" t="s">
        <v>2649</v>
      </c>
      <c r="C3" s="163" t="s">
        <v>2650</v>
      </c>
      <c r="D3" s="164" t="s">
        <v>2651</v>
      </c>
    </row>
    <row r="4" spans="1:4" ht="20.100000000000001" customHeight="1">
      <c r="A4" s="237"/>
      <c r="B4" s="162" t="s">
        <v>2652</v>
      </c>
      <c r="C4" s="163" t="s">
        <v>2653</v>
      </c>
      <c r="D4" s="164" t="s">
        <v>2654</v>
      </c>
    </row>
    <row r="5" spans="1:4" ht="20.100000000000001" customHeight="1">
      <c r="A5" s="237"/>
      <c r="B5" s="162" t="s">
        <v>2655</v>
      </c>
      <c r="C5" s="163" t="s">
        <v>2656</v>
      </c>
      <c r="D5" s="164" t="s">
        <v>24</v>
      </c>
    </row>
    <row r="6" spans="1:4" ht="20.100000000000001" customHeight="1">
      <c r="A6" s="237"/>
      <c r="B6" s="162" t="s">
        <v>2657</v>
      </c>
      <c r="C6" s="163" t="s">
        <v>2658</v>
      </c>
      <c r="D6" s="164" t="s">
        <v>2659</v>
      </c>
    </row>
    <row r="7" spans="1:4" ht="20.100000000000001" customHeight="1">
      <c r="A7" s="238"/>
      <c r="B7" s="162" t="s">
        <v>2660</v>
      </c>
      <c r="C7" s="163" t="s">
        <v>2661</v>
      </c>
      <c r="D7" s="164" t="s">
        <v>2662</v>
      </c>
    </row>
    <row r="8" spans="1:4" ht="20.100000000000001" customHeight="1">
      <c r="A8" s="239" t="s">
        <v>2663</v>
      </c>
      <c r="B8" s="162" t="s">
        <v>2664</v>
      </c>
      <c r="C8" s="163" t="s">
        <v>2665</v>
      </c>
      <c r="D8" s="164" t="s">
        <v>23</v>
      </c>
    </row>
    <row r="9" spans="1:4" ht="20.100000000000001" customHeight="1">
      <c r="A9" s="239"/>
      <c r="B9" s="162" t="s">
        <v>2666</v>
      </c>
      <c r="C9" s="163" t="s">
        <v>2667</v>
      </c>
      <c r="D9" s="164" t="s">
        <v>25</v>
      </c>
    </row>
    <row r="10" spans="1:4" ht="20.100000000000001" customHeight="1">
      <c r="A10" s="239"/>
      <c r="B10" s="162" t="s">
        <v>2668</v>
      </c>
      <c r="C10" s="163" t="s">
        <v>2669</v>
      </c>
      <c r="D10" s="164" t="s">
        <v>21</v>
      </c>
    </row>
    <row r="11" spans="1:4" ht="20.100000000000001" customHeight="1">
      <c r="A11" s="239"/>
      <c r="B11" s="165" t="s">
        <v>2670</v>
      </c>
      <c r="C11" s="163" t="s">
        <v>2671</v>
      </c>
      <c r="D11" s="164" t="s">
        <v>20</v>
      </c>
    </row>
    <row r="12" spans="1:4" ht="23.25" customHeight="1">
      <c r="A12" s="240" t="s">
        <v>2672</v>
      </c>
      <c r="B12" s="162" t="s">
        <v>2673</v>
      </c>
      <c r="C12" s="163" t="s">
        <v>2674</v>
      </c>
      <c r="D12" s="164" t="s">
        <v>2675</v>
      </c>
    </row>
    <row r="13" spans="1:4" ht="22.5" customHeight="1">
      <c r="A13" s="240"/>
      <c r="B13" s="162" t="s">
        <v>2676</v>
      </c>
      <c r="C13" s="163" t="s">
        <v>2677</v>
      </c>
      <c r="D13" s="164" t="s">
        <v>2678</v>
      </c>
    </row>
    <row r="14" spans="1:4" ht="27.75" customHeight="1">
      <c r="A14" s="240"/>
      <c r="B14" s="162" t="s">
        <v>2679</v>
      </c>
      <c r="C14" s="163" t="s">
        <v>2680</v>
      </c>
      <c r="D14" s="164" t="s">
        <v>2681</v>
      </c>
    </row>
    <row r="15" spans="1:4" ht="20.100000000000001" customHeight="1">
      <c r="A15" s="240" t="s">
        <v>2682</v>
      </c>
      <c r="B15" s="162" t="s">
        <v>2683</v>
      </c>
      <c r="C15" s="163"/>
      <c r="D15" s="164" t="s">
        <v>1331</v>
      </c>
    </row>
    <row r="16" spans="1:4" ht="20.100000000000001" customHeight="1">
      <c r="A16" s="240"/>
      <c r="B16" s="162" t="s">
        <v>2684</v>
      </c>
      <c r="C16" s="163"/>
      <c r="D16" s="164" t="s">
        <v>2685</v>
      </c>
    </row>
    <row r="17" spans="1:4" ht="20.100000000000001" customHeight="1">
      <c r="A17" s="166" t="s">
        <v>26</v>
      </c>
      <c r="B17" s="165" t="s">
        <v>2686</v>
      </c>
      <c r="C17" s="163"/>
      <c r="D17" s="167" t="s">
        <v>2687</v>
      </c>
    </row>
    <row r="18" spans="1:4" ht="25.5" customHeight="1">
      <c r="A18" s="168" t="s">
        <v>27</v>
      </c>
      <c r="B18" s="169" t="s">
        <v>2688</v>
      </c>
      <c r="C18" s="163" t="s">
        <v>2689</v>
      </c>
      <c r="D18" s="164" t="s">
        <v>27</v>
      </c>
    </row>
    <row r="19" spans="1:4" ht="27.75" customHeight="1">
      <c r="A19" s="166" t="s">
        <v>22</v>
      </c>
      <c r="B19" s="162" t="s">
        <v>22</v>
      </c>
      <c r="C19" s="163" t="s">
        <v>2690</v>
      </c>
      <c r="D19" s="164" t="s">
        <v>22</v>
      </c>
    </row>
    <row r="20" spans="1:4" ht="20.100000000000001" customHeight="1">
      <c r="A20" s="168" t="s">
        <v>1154</v>
      </c>
      <c r="B20" s="162" t="s">
        <v>2691</v>
      </c>
      <c r="C20" s="170"/>
      <c r="D20" s="164" t="s">
        <v>1154</v>
      </c>
    </row>
    <row r="21" spans="1:4" ht="20.100000000000001" customHeight="1">
      <c r="A21" s="171" t="s">
        <v>2692</v>
      </c>
      <c r="B21" s="171"/>
      <c r="D21" s="172"/>
    </row>
    <row r="22" spans="1:4" ht="20.100000000000001" customHeight="1">
      <c r="A22" s="173" t="s">
        <v>2693</v>
      </c>
      <c r="B22" s="171"/>
      <c r="D22" s="172"/>
    </row>
    <row r="23" spans="1:4" ht="16.5" customHeight="1">
      <c r="A23" s="174" t="s">
        <v>2694</v>
      </c>
      <c r="B23" s="171"/>
      <c r="D23" s="172"/>
    </row>
    <row r="24" spans="1:4" ht="18" customHeight="1">
      <c r="A24" s="173" t="s">
        <v>2695</v>
      </c>
      <c r="B24" s="171"/>
      <c r="D24" s="172"/>
    </row>
  </sheetData>
  <mergeCells count="4">
    <mergeCell ref="A2:A7"/>
    <mergeCell ref="A8:A11"/>
    <mergeCell ref="A12:A14"/>
    <mergeCell ref="A15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P1/P2 Incident_All (Morningstar JIRA)</dc:title>
  <dc:subject/>
  <dc:creator>Doris Luo</dc:creator>
  <cp:keywords/>
  <dc:description/>
  <cp:lastModifiedBy>Doris Luo</cp:lastModifiedBy>
  <cp:revision/>
  <dcterms:created xsi:type="dcterms:W3CDTF">2018-08-16T08:22:34Z</dcterms:created>
  <dcterms:modified xsi:type="dcterms:W3CDTF">2019-06-03T08:56:35Z</dcterms:modified>
  <cp:category/>
  <cp:contentStatus/>
</cp:coreProperties>
</file>