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er Software" sheetId="1" state="visible" r:id="rId2"/>
    <sheet name="Test Cases" sheetId="2" state="visible" r:id="rId3"/>
    <sheet name="Wilderness Exceptions" sheetId="3" state="visible" r:id="rId4"/>
    <sheet name="--Data Validation--" sheetId="4" state="hidden" r:id="rId5"/>
    <sheet name="--Hidden--" sheetId="5" state="hidden" r:id="rId6"/>
  </sheets>
  <definedNames>
    <definedName function="false" hidden="true" localSheetId="2" name="_xlnm._FilterDatabase" vbProcedure="false">'Wilderness Exceptions'!$A$1:$L$1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<sst xmlns="http://schemas.openxmlformats.org/spreadsheetml/2006/main" count="307" uniqueCount="178">
  <si>
    <t xml:space="preserve">Name</t>
  </si>
  <si>
    <t xml:space="preserve">Release Phase</t>
  </si>
  <si>
    <t xml:space="preserve">Version</t>
  </si>
  <si>
    <t xml:space="preserve">Last Updated</t>
  </si>
  <si>
    <t xml:space="preserve">Description</t>
  </si>
  <si>
    <t xml:space="preserve">Price</t>
  </si>
  <si>
    <t xml:space="preserve">Config</t>
  </si>
  <si>
    <t xml:space="preserve">Permissions</t>
  </si>
  <si>
    <t xml:space="preserve">Help</t>
  </si>
  <si>
    <t xml:space="preserve">Core</t>
  </si>
  <si>
    <t xml:space="preserve">3.4_beta4</t>
  </si>
  <si>
    <t xml:space="preserve">3D Map of the server on a website.</t>
  </si>
  <si>
    <t xml:space="preserve">FREE</t>
  </si>
  <si>
    <t xml:space="preserve">-</t>
  </si>
  <si>
    <t xml:space="preserve">1.4_beta1</t>
  </si>
  <si>
    <t xml:space="preserve">Displays WorldGuard regions on the Dynmap map.</t>
  </si>
  <si>
    <t xml:space="preserve">5.4.40</t>
  </si>
  <si>
    <t xml:space="preserve">Permission manager.</t>
  </si>
  <si>
    <t xml:space="preserve">1.19.2_b118</t>
  </si>
  <si>
    <t xml:space="preserve">Moddable Minecraft server with many performance enhancing features.</t>
  </si>
  <si>
    <t xml:space="preserve">1.18.7</t>
  </si>
  <si>
    <t xml:space="preserve">Places your items in a chest when you die.</t>
  </si>
  <si>
    <t xml:space="preserve">2.1.5</t>
  </si>
  <si>
    <t xml:space="preserve">Adds a maximum size to the world.</t>
  </si>
  <si>
    <t xml:space="preserve">7.2.12</t>
  </si>
  <si>
    <t xml:space="preserve">Tools to quickly build and manage your world.</t>
  </si>
  <si>
    <t xml:space="preserve">2.1.1</t>
  </si>
  <si>
    <t xml:space="preserve">Adds a worldedit UI.</t>
  </si>
  <si>
    <t xml:space="preserve">7.0.8</t>
  </si>
  <si>
    <t xml:space="preserve">World protection suite.</t>
  </si>
  <si>
    <t xml:space="preserve">Resource Pack</t>
  </si>
  <si>
    <t xml:space="preserve">1.16</t>
  </si>
  <si>
    <t xml:space="preserve">A light fantasy themed 32x resource pack.</t>
  </si>
  <si>
    <t xml:space="preserve">Wilderness Region Protection Exceptions</t>
  </si>
  <si>
    <t xml:space="preserve">Has Replacement Strategy</t>
  </si>
  <si>
    <t xml:space="preserve">Type</t>
  </si>
  <si>
    <t xml:space="preserve">Grows On</t>
  </si>
  <si>
    <t xml:space="preserve">Tag</t>
  </si>
  <si>
    <t xml:space="preserve">Breakable in Wilderness</t>
  </si>
  <si>
    <t xml:space="preserve">AutoPlanter</t>
  </si>
  <si>
    <t xml:space="preserve">BlockRespawner</t>
  </si>
  <si>
    <t xml:space="preserve">PlantSpreader</t>
  </si>
  <si>
    <t xml:space="preserve">Alternate Strategy</t>
  </si>
  <si>
    <t xml:space="preserve">Notes</t>
  </si>
  <si>
    <t xml:space="preserve">Chests</t>
  </si>
  <si>
    <t xml:space="preserve">Other</t>
  </si>
  <si>
    <t xml:space="preserve">Paper.yml Lootables.auto-replenish set to true</t>
  </si>
  <si>
    <t xml:space="preserve">ACACIA_LEAVES, BIRCH_LEAVES, DARK_OAK_LEAVES, JUNGLE_LEAVES,
OAK_LEAVES, SPRUCE_LEAVES,</t>
  </si>
  <si>
    <t xml:space="preserve">Leaves</t>
  </si>
  <si>
    <t xml:space="preserve">Plant</t>
  </si>
  <si>
    <t xml:space="preserve">leaves</t>
  </si>
  <si>
    <t xml:space="preserve">Regrown on trees (Logs).</t>
  </si>
  <si>
    <t xml:space="preserve">ACACIA_LOG, BIRCH_LOG, DARK_OAK_LOG, JUNGLE_LOG, OAK_LOG,
SPRUCE_LOG</t>
  </si>
  <si>
    <t xml:space="preserve">Logs</t>
  </si>
  <si>
    <t xml:space="preserve">LOGS</t>
  </si>
  <si>
    <t xml:space="preserve">ACACIA_SAPLING, BIRCH_SAPLING, DARK_OAK_SAPLING,
JUNGLE_SAPLING, OAK_SAPLING, SPRUCE_SAPLING (*)</t>
  </si>
  <si>
    <t xml:space="preserve">Saplings</t>
  </si>
  <si>
    <t xml:space="preserve">saplings</t>
  </si>
  <si>
    <t xml:space="preserve">AIR*</t>
  </si>
  <si>
    <t xml:space="preserve">Air</t>
  </si>
  <si>
    <t xml:space="preserve">Required for liquid collection/placement</t>
  </si>
  <si>
    <t xml:space="preserve">AZURE_BLUET, BLUE_ORCHID, CORNFLOWER, DANDELION, LILAC,
LILY_OF_THE_VALLEY, ORANCE_TULIP, OXEYE_DAISY, PEONY, PINK_TULIP,
POPPY, RED_TULIP, ROSE_BUSH, SUNFLOWER*</t>
  </si>
  <si>
    <t xml:space="preserve">Flowers</t>
  </si>
  <si>
    <t xml:space="preserve">FLOWERS</t>
  </si>
  <si>
    <t xml:space="preserve">BAMBOO*</t>
  </si>
  <si>
    <t xml:space="preserve">Bamboo</t>
  </si>
  <si>
    <t xml:space="preserve">BEETROOTS*</t>
  </si>
  <si>
    <t xml:space="preserve">Beetroots</t>
  </si>
  <si>
    <t xml:space="preserve">Farmland</t>
  </si>
  <si>
    <t xml:space="preserve">crops</t>
  </si>
  <si>
    <t xml:space="preserve">BRAIN_CORAL, BUBBLE_CORAL, FIRE_CORAL, HORN_CORAL, TUBE_CORAL*</t>
  </si>
  <si>
    <t xml:space="preserve">Coral</t>
  </si>
  <si>
    <t xml:space="preserve">Coral Blocks</t>
  </si>
  <si>
    <t xml:space="preserve">coral_plants</t>
  </si>
  <si>
    <t xml:space="preserve">BRAIN_CORAL_BLOCK, BUBBLE_CORAL_BLOCK, FIRE_CORAL_BLOCK,
HORN_CORAL_BLOCK, TUBE_CORAL_BLOCK</t>
  </si>
  <si>
    <t xml:space="preserve">Coral Block</t>
  </si>
  <si>
    <t xml:space="preserve">coral_blocks</t>
  </si>
  <si>
    <t xml:space="preserve">BRAIN_CORAL_FAN, BUBBLE_CORAL_FAN, FIRE_CORAL_FAN,
HORN_CORAL_FAN, TUBE_CORAL_FAN*</t>
  </si>
  <si>
    <t xml:space="preserve">Coral Fan</t>
  </si>
  <si>
    <t xml:space="preserve">corals</t>
  </si>
  <si>
    <t xml:space="preserve">BROWN_MUSHROOM, RED_MUSHROOM*</t>
  </si>
  <si>
    <t xml:space="preserve">Mushrooms</t>
  </si>
  <si>
    <t xml:space="preserve">Mushrooms spread naturally</t>
  </si>
  <si>
    <t xml:space="preserve">BROWN_MUSHROOM_BLOCK, MUSHROOM_STEM, RED_MUSHROOM_BLOCK</t>
  </si>
  <si>
    <t xml:space="preserve">Mushroom Blocks</t>
  </si>
  <si>
    <t xml:space="preserve">CACTUS*</t>
  </si>
  <si>
    <t xml:space="preserve">Cactus</t>
  </si>
  <si>
    <t xml:space="preserve">CARROTS*</t>
  </si>
  <si>
    <t xml:space="preserve">Carrots</t>
  </si>
  <si>
    <t xml:space="preserve">CLAY</t>
  </si>
  <si>
    <t xml:space="preserve">Clay</t>
  </si>
  <si>
    <t xml:space="preserve">COAL_ORE</t>
  </si>
  <si>
    <t xml:space="preserve">Coal Ore</t>
  </si>
  <si>
    <t xml:space="preserve">Ore</t>
  </si>
  <si>
    <t xml:space="preserve">COCOA_BEANS*</t>
  </si>
  <si>
    <t xml:space="preserve">Cocoa</t>
  </si>
  <si>
    <t xml:space="preserve">DEAD_BUSH</t>
  </si>
  <si>
    <t xml:space="preserve">Dead Bush</t>
  </si>
  <si>
    <t xml:space="preserve">DIAMOND_ORE</t>
  </si>
  <si>
    <t xml:space="preserve">Diamond Ore</t>
  </si>
  <si>
    <t xml:space="preserve">EMERALD_ORE</t>
  </si>
  <si>
    <t xml:space="preserve">Emerald Ore</t>
  </si>
  <si>
    <t xml:space="preserve">FERN, LARGE_FERN*</t>
  </si>
  <si>
    <t xml:space="preserve">Fern</t>
  </si>
  <si>
    <t xml:space="preserve">GRASSES</t>
  </si>
  <si>
    <t xml:space="preserve">GOLD_ORE</t>
  </si>
  <si>
    <t xml:space="preserve">Gold Ore</t>
  </si>
  <si>
    <t xml:space="preserve">GRASS,  TALL_GRASS*</t>
  </si>
  <si>
    <t xml:space="preserve">Grass</t>
  </si>
  <si>
    <t xml:space="preserve">IRON_ORE</t>
  </si>
  <si>
    <t xml:space="preserve">Iron Ore</t>
  </si>
  <si>
    <t xml:space="preserve">KELP, KELP_PLANT*</t>
  </si>
  <si>
    <t xml:space="preserve">Kelp</t>
  </si>
  <si>
    <t xml:space="preserve">LAPIS_ORE</t>
  </si>
  <si>
    <t xml:space="preserve">Lapis Ore</t>
  </si>
  <si>
    <t xml:space="preserve">MELON</t>
  </si>
  <si>
    <t xml:space="preserve">Melon</t>
  </si>
  <si>
    <t xml:space="preserve">Melon stem unbreakable</t>
  </si>
  <si>
    <t xml:space="preserve">MELON_STEM(*)</t>
  </si>
  <si>
    <t xml:space="preserve">Melon Stem</t>
  </si>
  <si>
    <t xml:space="preserve">OBSIDIAN</t>
  </si>
  <si>
    <t xml:space="preserve">Obsidian</t>
  </si>
  <si>
    <t xml:space="preserve">POTATOES*</t>
  </si>
  <si>
    <t xml:space="preserve">Potatoes</t>
  </si>
  <si>
    <t xml:space="preserve">PUMPKIN</t>
  </si>
  <si>
    <t xml:space="preserve">Pumpkin</t>
  </si>
  <si>
    <t xml:space="preserve">Pumpkin stem unbreakable</t>
  </si>
  <si>
    <t xml:space="preserve">PUMPKIN_STEM(*)</t>
  </si>
  <si>
    <t xml:space="preserve">Pumpkin Stem</t>
  </si>
  <si>
    <t xml:space="preserve">REDSTONE_ORE</t>
  </si>
  <si>
    <t xml:space="preserve">Redstone Ore</t>
  </si>
  <si>
    <t xml:space="preserve">SEA_PICKLE*</t>
  </si>
  <si>
    <t xml:space="preserve">Sea Pickle</t>
  </si>
  <si>
    <t xml:space="preserve">SEAGRASS, TALL_SEAGRASS*</t>
  </si>
  <si>
    <t xml:space="preserve">Seagrass</t>
  </si>
  <si>
    <t xml:space="preserve">SUGAR_CANE*</t>
  </si>
  <si>
    <t xml:space="preserve">Sugar Cane</t>
  </si>
  <si>
    <t xml:space="preserve">SWEET_BERRY_BUSH*</t>
  </si>
  <si>
    <t xml:space="preserve">Sweet Berry Bush</t>
  </si>
  <si>
    <t xml:space="preserve">VINE*</t>
  </si>
  <si>
    <t xml:space="preserve">Vines</t>
  </si>
  <si>
    <t xml:space="preserve">Vines spread naturally</t>
  </si>
  <si>
    <t xml:space="preserve">WEB</t>
  </si>
  <si>
    <t xml:space="preserve">WHEAT*</t>
  </si>
  <si>
    <t xml:space="preserve">Wheat</t>
  </si>
  <si>
    <t xml:space="preserve">CAKE*</t>
  </si>
  <si>
    <t xml:space="preserve">CAMPFIRE*</t>
  </si>
  <si>
    <t xml:space="preserve">LADDER*</t>
  </si>
  <si>
    <t xml:space="preserve">LANTERN*</t>
  </si>
  <si>
    <t xml:space="preserve">LAVA</t>
  </si>
  <si>
    <t xml:space="preserve">LEAD*</t>
  </si>
  <si>
    <t xml:space="preserve">LILY_PAD*</t>
  </si>
  <si>
    <t xml:space="preserve">Lily Pad</t>
  </si>
  <si>
    <t xml:space="preserve">SCAFFOLDING*</t>
  </si>
  <si>
    <t xml:space="preserve">SNOW, SNOW_BLOCK*</t>
  </si>
  <si>
    <t xml:space="preserve">TORCH, WALL_TORCH*</t>
  </si>
  <si>
    <t xml:space="preserve">WATER*</t>
  </si>
  <si>
    <t xml:space="preserve">Bug Tracker - Status</t>
  </si>
  <si>
    <t xml:space="preserve">Bug Tracker - Severity</t>
  </si>
  <si>
    <t xml:space="preserve">Analysis</t>
  </si>
  <si>
    <t xml:space="preserve">Minor</t>
  </si>
  <si>
    <t xml:space="preserve">Testing</t>
  </si>
  <si>
    <t xml:space="preserve">Major</t>
  </si>
  <si>
    <t xml:space="preserve">Live Testing</t>
  </si>
  <si>
    <t xml:space="preserve">Breaking</t>
  </si>
  <si>
    <t xml:space="preserve">Resolved</t>
  </si>
  <si>
    <t xml:space="preserve">On Hold</t>
  </si>
  <si>
    <t xml:space="preserve">Works With…</t>
  </si>
  <si>
    <t xml:space="preserve">Go To..</t>
  </si>
  <si>
    <t xml:space="preserve">Requirements</t>
  </si>
  <si>
    <t xml:space="preserve">Go To…</t>
  </si>
  <si>
    <t xml:space="preserve">Add Herobrine to  the game.</t>
  </si>
  <si>
    <t xml:space="preserve">http://towny.palmergames.com/</t>
  </si>
  <si>
    <t xml:space="preserve">Herobrine AI-WW</t>
  </si>
  <si>
    <t xml:space="preserve">https://www.spigotmc.org/resources/residence-reloaded-1-8-x.2697/</t>
  </si>
  <si>
    <t xml:space="preserve">https://www.spigotmc.org/resources/griefprevention.1884/</t>
  </si>
  <si>
    <t xml:space="preserve">https://www.spigotmc.org/resources/preciousstones.5270/</t>
  </si>
  <si>
    <t xml:space="preserve">http://wiki.sk89q.com/wiki/WorldGuard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</si>
</sst>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/d/yyyy"/>
    <numFmt numFmtId="167" formatCode="&quot; $&quot;* #,##0.00\ ;&quot; $&quot;* \(#,##0.00\);&quot; $&quot;* \-#\ ;\ @\ "/>
    <numFmt numFmtId="168" formatCode="General"/>
    <numFmt numFmtId="169" formatCode="hh:mm:ss\ AM/PM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</font>
    <font>
      <b val="true"/>
      <sz val="13"/>
      <color rgb="FF44546A"/>
      <name val="Calibri"/>
      <family val="2"/>
    </font>
    <font>
      <u val="single"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DCDEA"/>
      </bottom>
      <diagonal/>
    </border>
    <border diagonalUp="false" diagonalDown="false">
      <left/>
      <right/>
      <top style="thick">
        <color rgb="FFADCDEA"/>
      </top>
      <bottom style="thick">
        <color rgb="FFADCDEA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ck">
        <color rgb="FF5B9BD5"/>
      </top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1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5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1"/>
    <cellStyle name="Excel Built-in Heading 2" xfId="22"/>
    <cellStyle name="*unknown*" xfId="20" builtinId="8"/>
  </cellStyles>
  <dxfs count="8">
    <dxf>
      <font>
        <name val="Calibri"/>
        <family val="2"/>
        <color rgb="FFC55A11"/>
        <sz val="11"/>
      </font>
      <fill>
        <patternFill>
          <bgColor rgb="FFFFFFFF"/>
        </patternFill>
      </fill>
    </dxf>
    <dxf>
      <font>
        <name val="Calibri"/>
        <family val="2"/>
        <color rgb="FFC55A11"/>
        <sz val="11"/>
      </font>
      <fill>
        <patternFill>
          <bgColor rgb="FFFFFFFF"/>
        </patternFill>
      </fill>
    </dxf>
    <dxf>
      <font>
        <name val="Calibri"/>
        <family val="2"/>
        <color rgb="FFC55A11"/>
        <sz val="11"/>
      </font>
      <fill>
        <patternFill>
          <bgColor rgb="FFFFFFFF"/>
        </patternFill>
      </fill>
    </dxf>
    <dxf>
      <font>
        <name val="Calibri"/>
        <family val="2"/>
        <color rgb="FFC55A11"/>
        <sz val="11"/>
      </font>
      <fill>
        <patternFill>
          <b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92D05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towny.palmergames.com/" TargetMode="External"/><Relationship Id="rId2" Type="http://schemas.openxmlformats.org/officeDocument/2006/relationships/hyperlink" Target="https://www.spigotmc.org/resources/residence-reloaded-1-8-x.2697/" TargetMode="External"/><Relationship Id="rId3" Type="http://schemas.openxmlformats.org/officeDocument/2006/relationships/hyperlink" Target="https://www.spigotmc.org/resources/griefprevention.1884/" TargetMode="External"/><Relationship Id="rId4" Type="http://schemas.openxmlformats.org/officeDocument/2006/relationships/hyperlink" Target="https://www.spigotmc.org/resources/preciousstones.5270/" TargetMode="External"/><Relationship Id="rId5" Type="http://schemas.openxmlformats.org/officeDocument/2006/relationships/hyperlink" Target="http://wiki.sk89q.com/wiki/WorldGua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31.15"/>
    <col collapsed="false" customWidth="true" hidden="false" outlineLevel="0" max="2" min="2" style="0" width="18.58"/>
    <col collapsed="false" customWidth="true" hidden="false" outlineLevel="0" max="3" min="3" style="1" width="12.96"/>
    <col collapsed="false" customWidth="true" hidden="false" outlineLevel="0" max="4" min="4" style="2" width="17.29"/>
    <col collapsed="false" customWidth="true" hidden="false" outlineLevel="0" max="5" min="5" style="0" width="74.57"/>
    <col collapsed="false" customWidth="true" hidden="false" outlineLevel="0" max="6" min="6" style="0" width="8.86"/>
    <col collapsed="false" customWidth="true" hidden="false" outlineLevel="0" max="7" min="7" style="3" width="25.86"/>
    <col collapsed="false" customWidth="true" hidden="false" outlineLevel="0" max="8" min="8" style="3" width="18"/>
    <col collapsed="false" customWidth="true" hidden="false" outlineLevel="0" max="9" min="9" style="3" width="8.57"/>
    <col collapsed="false" customWidth="true" hidden="false" outlineLevel="0" max="10" min="10" style="0" width="11.3"/>
  </cols>
  <sheetData>
    <row r="1" customFormat="false" ht="18.5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0" t="s">
        <v>8</v>
      </c>
    </row>
    <row r="2" customFormat="false" ht="16.15" hidden="false" customHeight="false" outlineLevel="0" collapsed="false">
      <c r="A2" s="11" t="s">
        <v>9</v>
      </c>
      <c r="B2" s="11"/>
      <c r="C2" s="11"/>
      <c r="D2" s="11"/>
      <c r="E2" s="11"/>
      <c r="F2" s="11"/>
      <c r="G2" s="11"/>
      <c r="H2" s="11"/>
      <c r="I2" s="11"/>
    </row>
    <row r="3" customFormat="false" ht="13.8" hidden="false" customHeight="false" outlineLevel="0" collapsed="false">
      <c r="A3" s="12" t="str">
        <f aca="false">HYPERLINK("https://www.spigotmc.org/resources/dynmap.274/", "Dynmap")</f>
        <v>Dynmap</v>
      </c>
      <c r="B3" s="3"/>
      <c r="C3" s="1" t="s">
        <v>10</v>
      </c>
      <c r="D3" s="2" t="n">
        <v>44767</v>
      </c>
      <c r="E3" s="0" t="s">
        <v>11</v>
      </c>
      <c r="F3" s="13" t="s">
        <v>12</v>
      </c>
      <c r="G3" s="14" t="s">
        <v>13</v>
      </c>
      <c r="H3" s="14" t="s">
        <v>13</v>
      </c>
      <c r="I3" s="14" t="s">
        <v>13</v>
      </c>
    </row>
    <row r="4" customFormat="false" ht="13.8" hidden="false" customHeight="false" outlineLevel="0" collapsed="false">
      <c r="A4" s="12" t="str">
        <f aca="false">HYPERLINK("https://dev.bukkit.org/projects/dynmap-worldguard", "-----Dynmap-WorldGuard")</f>
        <v>-----Dynmap-WorldGuard</v>
      </c>
      <c r="B4" s="3"/>
      <c r="C4" s="1" t="s">
        <v>14</v>
      </c>
      <c r="D4" s="2" t="n">
        <v>44595</v>
      </c>
      <c r="E4" s="0" t="s">
        <v>15</v>
      </c>
      <c r="F4" s="13" t="s">
        <v>12</v>
      </c>
      <c r="G4" s="14" t="s">
        <v>13</v>
      </c>
      <c r="H4" s="14" t="s">
        <v>13</v>
      </c>
      <c r="I4" s="14" t="s">
        <v>13</v>
      </c>
    </row>
    <row r="5" customFormat="false" ht="13.8" hidden="false" customHeight="false" outlineLevel="0" collapsed="false">
      <c r="A5" s="15" t="str">
        <f aca="false">HYPERLINK("https://www.spigotmc.org/resources/luckperms-an-advanced-permissions-plugin.28140/", "LuckPerms")</f>
        <v>LuckPerms</v>
      </c>
      <c r="B5" s="3"/>
      <c r="C5" s="1" t="s">
        <v>16</v>
      </c>
      <c r="D5" s="2" t="n">
        <v>44745</v>
      </c>
      <c r="E5" s="0" t="s">
        <v>17</v>
      </c>
      <c r="F5" s="13" t="s">
        <v>12</v>
      </c>
      <c r="G5" s="14" t="s">
        <v>13</v>
      </c>
      <c r="H5" s="14" t="s">
        <v>13</v>
      </c>
      <c r="I5" s="14" t="s">
        <v>13</v>
      </c>
    </row>
    <row r="6" customFormat="false" ht="13.8" hidden="false" customHeight="false" outlineLevel="0" collapsed="false">
      <c r="A6" s="12" t="str">
        <f aca="false">HYPERLINK("https://papermc.io/", "PaperMC")</f>
        <v>PaperMC</v>
      </c>
      <c r="B6" s="3"/>
      <c r="C6" s="1" t="s">
        <v>18</v>
      </c>
      <c r="D6" s="2" t="n">
        <v>44781</v>
      </c>
      <c r="E6" s="0" t="s">
        <v>19</v>
      </c>
      <c r="F6" s="13" t="s">
        <v>12</v>
      </c>
      <c r="G6" s="14" t="s">
        <v>13</v>
      </c>
      <c r="H6" s="14" t="s">
        <v>13</v>
      </c>
      <c r="I6" s="14" t="s">
        <v>13</v>
      </c>
    </row>
    <row r="7" customFormat="false" ht="13.8" hidden="false" customHeight="false" outlineLevel="0" collapsed="false">
      <c r="A7" s="12" t="str">
        <f aca="false">HYPERLINK("https://dev.bukkit.org/bukkit-plugins/savagedeathchest/", "SavageDeathChest")</f>
        <v>SavageDeathChest</v>
      </c>
      <c r="B7" s="3"/>
      <c r="C7" s="1" t="s">
        <v>20</v>
      </c>
      <c r="D7" s="2" t="n">
        <v>44593</v>
      </c>
      <c r="E7" s="0" t="s">
        <v>21</v>
      </c>
      <c r="F7" s="13" t="s">
        <v>12</v>
      </c>
      <c r="G7" s="14" t="s">
        <v>13</v>
      </c>
      <c r="H7" s="14" t="s">
        <v>13</v>
      </c>
      <c r="I7" s="14" t="s">
        <v>13</v>
      </c>
    </row>
    <row r="8" customFormat="false" ht="13.8" hidden="false" customHeight="false" outlineLevel="0" collapsed="false">
      <c r="A8" s="15" t="str">
        <f aca="false">HYPERLINK("https://www.spigotmc.org/resources/worldborder-1-15.80466/", "WorldBorder")</f>
        <v>WorldBorder</v>
      </c>
      <c r="B8" s="3"/>
      <c r="C8" s="1" t="s">
        <v>22</v>
      </c>
      <c r="D8" s="2" t="n">
        <v>44634</v>
      </c>
      <c r="E8" s="0" t="s">
        <v>23</v>
      </c>
      <c r="F8" s="13" t="s">
        <v>12</v>
      </c>
      <c r="G8" s="14" t="s">
        <v>13</v>
      </c>
      <c r="H8" s="14" t="s">
        <v>13</v>
      </c>
      <c r="I8" s="14" t="s">
        <v>13</v>
      </c>
    </row>
    <row r="9" customFormat="false" ht="13.8" hidden="false" customHeight="false" outlineLevel="0" collapsed="false">
      <c r="A9" s="15" t="str">
        <f aca="false">HYPERLINK("http://www.enginehub.org/worldedit", "WorldEdit")</f>
        <v>WorldEdit</v>
      </c>
      <c r="B9" s="3"/>
      <c r="C9" s="1" t="s">
        <v>24</v>
      </c>
      <c r="D9" s="2" t="n">
        <v>44779</v>
      </c>
      <c r="E9" s="0" t="s">
        <v>25</v>
      </c>
      <c r="F9" s="13" t="s">
        <v>12</v>
      </c>
      <c r="G9" s="14" t="s">
        <v>13</v>
      </c>
      <c r="H9" s="14" t="s">
        <v>13</v>
      </c>
      <c r="I9" s="14" t="s">
        <v>13</v>
      </c>
      <c r="J9" s="12"/>
    </row>
    <row r="10" customFormat="false" ht="13.8" hidden="false" customHeight="false" outlineLevel="0" collapsed="false">
      <c r="A10" s="12" t="str">
        <f aca="false">HYPERLINK("https://www.spigotmc.org/resources/worldeditselectionvisualizer.17311/", "-----WorldEditSelectionVisualizer")</f>
        <v>-----WorldEditSelectionVisualizer</v>
      </c>
      <c r="B10" s="3"/>
      <c r="C10" s="1" t="s">
        <v>26</v>
      </c>
      <c r="D10" s="2" t="n">
        <v>44759</v>
      </c>
      <c r="E10" s="0" t="s">
        <v>27</v>
      </c>
      <c r="F10" s="13" t="s">
        <v>12</v>
      </c>
      <c r="G10" s="14" t="s">
        <v>13</v>
      </c>
      <c r="H10" s="14" t="s">
        <v>13</v>
      </c>
      <c r="I10" s="14" t="s">
        <v>13</v>
      </c>
    </row>
    <row r="11" customFormat="false" ht="13.8" hidden="false" customHeight="false" outlineLevel="0" collapsed="false">
      <c r="A11" s="15" t="str">
        <f aca="false">HYPERLINK("https://enginehub.org/worldguard/", "WorldGuard")</f>
        <v>WorldGuard</v>
      </c>
      <c r="B11" s="3"/>
      <c r="C11" s="16" t="s">
        <v>28</v>
      </c>
      <c r="D11" s="2" t="n">
        <v>44769</v>
      </c>
      <c r="E11" s="0" t="s">
        <v>29</v>
      </c>
      <c r="F11" s="13" t="s">
        <v>12</v>
      </c>
      <c r="G11" s="14" t="s">
        <v>13</v>
      </c>
      <c r="H11" s="14" t="s">
        <v>13</v>
      </c>
      <c r="I11" s="14" t="s">
        <v>13</v>
      </c>
    </row>
    <row r="12" customFormat="false" ht="16.15" hidden="false" customHeight="false" outlineLevel="0" collapsed="false">
      <c r="A12" s="17" t="s">
        <v>30</v>
      </c>
      <c r="B12" s="17"/>
      <c r="C12" s="17"/>
      <c r="D12" s="17"/>
      <c r="E12" s="17"/>
      <c r="F12" s="17"/>
      <c r="G12" s="17"/>
      <c r="H12" s="17"/>
      <c r="I12" s="17"/>
    </row>
    <row r="13" customFormat="false" ht="13.8" hidden="false" customHeight="false" outlineLevel="0" collapsed="false">
      <c r="A13" s="18" t="str">
        <f aca="false">HYPERLINK("https://www.dokucraft.co.uk/resource-packs/light", "Dokucraft Light")</f>
        <v>Dokucraft Light</v>
      </c>
      <c r="B13" s="3"/>
      <c r="C13" s="1" t="s">
        <v>31</v>
      </c>
      <c r="D13" s="2" t="n">
        <v>44019</v>
      </c>
      <c r="E13" s="0" t="s">
        <v>32</v>
      </c>
      <c r="F13" s="13" t="s">
        <v>12</v>
      </c>
      <c r="G13" s="3" t="s">
        <v>13</v>
      </c>
      <c r="H13" s="3" t="s">
        <v>13</v>
      </c>
      <c r="I13" s="14" t="s">
        <v>13</v>
      </c>
    </row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</sheetData>
  <mergeCells count="2">
    <mergeCell ref="A2:I2"/>
    <mergeCell ref="A12:I12"/>
  </mergeCells>
  <conditionalFormatting sqref="D13">
    <cfRule type="expression" priority="2" aboveAverage="0" equalAverage="0" bottom="0" percent="0" rank="0" text="" dxfId="0">
      <formula>D13&lt;=TODAY()-365</formula>
    </cfRule>
  </conditionalFormatting>
  <conditionalFormatting sqref="D5:D6 D3:D4 D8">
    <cfRule type="expression" priority="3" aboveAverage="0" equalAverage="0" bottom="0" percent="0" rank="0" text="" dxfId="1">
      <formula>D3&lt;=TODAY()-365</formula>
    </cfRule>
  </conditionalFormatting>
  <conditionalFormatting sqref="D7">
    <cfRule type="expression" priority="4" aboveAverage="0" equalAverage="0" bottom="0" percent="0" rank="0" text="" dxfId="2">
      <formula>D7&lt;=TODAY()-365</formula>
    </cfRule>
  </conditionalFormatting>
  <conditionalFormatting sqref="D9:D11">
    <cfRule type="expression" priority="5" aboveAverage="0" equalAverage="0" bottom="0" percent="0" rank="0" text="" dxfId="3">
      <formula>D9&lt;=TODAY()-365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B2" activeCellId="0" sqref="B2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69.58"/>
    <col collapsed="false" customWidth="true" hidden="false" outlineLevel="0" max="2" min="2" style="0" width="16.71"/>
    <col collapsed="false" customWidth="true" hidden="false" outlineLevel="0" max="3" min="3" style="19" width="28.98"/>
    <col collapsed="false" customWidth="true" hidden="false" outlineLevel="0" max="4" min="4" style="0" width="9.85"/>
    <col collapsed="false" customWidth="true" hidden="false" outlineLevel="0" max="5" min="5" style="0" width="14.15"/>
    <col collapsed="false" customWidth="true" hidden="false" outlineLevel="0" max="6" min="6" style="0" width="11.86"/>
    <col collapsed="false" customWidth="true" hidden="false" outlineLevel="0" max="7" min="7" style="0" width="27.42"/>
    <col collapsed="false" customWidth="true" hidden="false" outlineLevel="0" max="8" min="8" style="0" width="16.29"/>
    <col collapsed="false" customWidth="true" hidden="false" outlineLevel="0" max="9" min="9" style="0" width="20.3"/>
    <col collapsed="false" customWidth="true" hidden="false" outlineLevel="0" max="10" min="10" style="0" width="18.29"/>
    <col collapsed="false" customWidth="true" hidden="false" outlineLevel="0" max="11" min="11" style="0" width="22.01"/>
    <col collapsed="false" customWidth="true" hidden="false" outlineLevel="0" max="12" min="12" style="0" width="43.42"/>
  </cols>
  <sheetData>
    <row r="1" s="3" customFormat="true" ht="13.8" hidden="false" customHeight="false" outlineLevel="0" collapsed="false">
      <c r="A1" s="20" t="s">
        <v>33</v>
      </c>
      <c r="B1" s="20"/>
      <c r="C1" s="21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</row>
    <row r="2" customFormat="false" ht="13.8" hidden="false" customHeight="false" outlineLevel="0" collapsed="false">
      <c r="A2" s="3" t="s">
        <v>13</v>
      </c>
      <c r="B2" s="0" t="s">
        <v>44</v>
      </c>
      <c r="C2" s="22" t="n">
        <f aca="false">OR(G2=FALSE(), H2=TRUE(), I2=TRUE(), J2=TRUE(), AND(K2=TRUE(), L2&lt;&gt;""))</f>
        <v>1</v>
      </c>
      <c r="D2" s="0" t="s">
        <v>45</v>
      </c>
      <c r="E2" s="3" t="s">
        <v>13</v>
      </c>
      <c r="G2" s="23" t="n">
        <f aca="false">TRUE()</f>
        <v>1</v>
      </c>
      <c r="H2" s="23" t="n">
        <f aca="false">FALSE()</f>
        <v>0</v>
      </c>
      <c r="I2" s="23" t="n">
        <f aca="false">FALSE()</f>
        <v>0</v>
      </c>
      <c r="J2" s="23" t="n">
        <f aca="false">FALSE()</f>
        <v>0</v>
      </c>
      <c r="K2" s="23" t="n">
        <f aca="false">TRUE()</f>
        <v>1</v>
      </c>
      <c r="L2" s="0" t="s">
        <v>46</v>
      </c>
    </row>
    <row r="3" customFormat="false" ht="23.85" hidden="false" customHeight="false" outlineLevel="0" collapsed="false">
      <c r="A3" s="24" t="s">
        <v>47</v>
      </c>
      <c r="B3" s="25" t="s">
        <v>48</v>
      </c>
      <c r="C3" s="22" t="n">
        <f aca="false">OR(G3=FALSE(), H3=TRUE(), I3=TRUE(), J3=TRUE(), AND(K3=TRUE(), L3&lt;&gt;""))</f>
        <v>1</v>
      </c>
      <c r="D3" s="25" t="s">
        <v>49</v>
      </c>
      <c r="E3" s="3" t="s">
        <v>13</v>
      </c>
      <c r="F3" s="0" t="s">
        <v>50</v>
      </c>
      <c r="G3" s="23" t="n">
        <f aca="false">TRUE()</f>
        <v>1</v>
      </c>
      <c r="H3" s="23" t="n">
        <f aca="false">FALSE()</f>
        <v>0</v>
      </c>
      <c r="I3" s="23" t="n">
        <f aca="false">FALSE()</f>
        <v>0</v>
      </c>
      <c r="J3" s="23" t="n">
        <f aca="false">FALSE()</f>
        <v>0</v>
      </c>
      <c r="K3" s="23" t="n">
        <f aca="false">TRUE()</f>
        <v>1</v>
      </c>
      <c r="L3" s="0" t="s">
        <v>51</v>
      </c>
    </row>
    <row r="4" customFormat="false" ht="23.85" hidden="false" customHeight="false" outlineLevel="0" collapsed="false">
      <c r="A4" s="24" t="s">
        <v>52</v>
      </c>
      <c r="B4" s="25" t="s">
        <v>53</v>
      </c>
      <c r="C4" s="22" t="n">
        <f aca="false">OR(G4=FALSE(), H4=TRUE(), I4=TRUE(), J4=TRUE(), AND(K4=TRUE(), L4&lt;&gt;""))</f>
        <v>1</v>
      </c>
      <c r="D4" s="25" t="s">
        <v>49</v>
      </c>
      <c r="E4" s="3" t="s">
        <v>13</v>
      </c>
      <c r="F4" s="0" t="s">
        <v>54</v>
      </c>
      <c r="G4" s="23" t="n">
        <f aca="false">TRUE()</f>
        <v>1</v>
      </c>
      <c r="H4" s="23" t="n">
        <f aca="false">FALSE()</f>
        <v>0</v>
      </c>
      <c r="I4" s="23" t="n">
        <f aca="false">FALSE()</f>
        <v>0</v>
      </c>
      <c r="J4" s="23" t="n">
        <f aca="false">TRUE()</f>
        <v>1</v>
      </c>
      <c r="K4" s="23" t="n">
        <f aca="false">FALSE()</f>
        <v>0</v>
      </c>
    </row>
    <row r="5" customFormat="false" ht="23.85" hidden="false" customHeight="false" outlineLevel="0" collapsed="false">
      <c r="A5" s="26" t="s">
        <v>55</v>
      </c>
      <c r="B5" s="25" t="s">
        <v>56</v>
      </c>
      <c r="C5" s="22" t="n">
        <f aca="false">OR(G5=FALSE(), H5=TRUE(), I5=TRUE(), J5=TRUE(), AND(K5=TRUE(), L5&lt;&gt;""))</f>
        <v>1</v>
      </c>
      <c r="D5" s="25" t="s">
        <v>49</v>
      </c>
      <c r="F5" s="0" t="s">
        <v>57</v>
      </c>
      <c r="G5" s="23" t="n">
        <f aca="false">FALSE()</f>
        <v>0</v>
      </c>
      <c r="H5" s="23" t="n">
        <f aca="false">TRUE()</f>
        <v>1</v>
      </c>
      <c r="I5" s="23" t="n">
        <f aca="false">FALSE()</f>
        <v>0</v>
      </c>
      <c r="J5" s="23" t="n">
        <f aca="false">FALSE()</f>
        <v>0</v>
      </c>
      <c r="K5" s="23" t="n">
        <f aca="false">FALSE()</f>
        <v>0</v>
      </c>
    </row>
    <row r="6" customFormat="false" ht="13.8" hidden="false" customHeight="false" outlineLevel="0" collapsed="false">
      <c r="A6" s="0" t="s">
        <v>58</v>
      </c>
      <c r="B6" s="25" t="s">
        <v>59</v>
      </c>
      <c r="C6" s="22" t="n">
        <f aca="false">OR(G6=FALSE(), H6=TRUE(), I6=TRUE(), J6=TRUE(), AND(K6=TRUE(), L6&lt;&gt;""))</f>
        <v>1</v>
      </c>
      <c r="D6" s="25" t="s">
        <v>45</v>
      </c>
      <c r="E6" s="3" t="s">
        <v>13</v>
      </c>
      <c r="F6" s="3" t="s">
        <v>13</v>
      </c>
      <c r="G6" s="3" t="n">
        <f aca="false">TRUE()</f>
        <v>1</v>
      </c>
      <c r="H6" s="3" t="s">
        <v>13</v>
      </c>
      <c r="I6" s="3" t="s">
        <v>13</v>
      </c>
      <c r="J6" s="3" t="s">
        <v>13</v>
      </c>
      <c r="K6" s="23" t="n">
        <f aca="false">TRUE()</f>
        <v>1</v>
      </c>
      <c r="L6" s="27" t="s">
        <v>60</v>
      </c>
    </row>
    <row r="7" customFormat="false" ht="35.05" hidden="false" customHeight="false" outlineLevel="0" collapsed="false">
      <c r="A7" s="24" t="s">
        <v>61</v>
      </c>
      <c r="B7" s="25" t="s">
        <v>62</v>
      </c>
      <c r="C7" s="22" t="n">
        <f aca="false">OR(G7=FALSE(), H7=TRUE(), I7=TRUE(), J7=TRUE(), AND(K7=TRUE(), L7&lt;&gt;""))</f>
        <v>1</v>
      </c>
      <c r="D7" s="25" t="s">
        <v>49</v>
      </c>
      <c r="F7" s="0" t="s">
        <v>63</v>
      </c>
      <c r="G7" s="23" t="n">
        <f aca="false">TRUE()</f>
        <v>1</v>
      </c>
      <c r="H7" s="23" t="n">
        <f aca="false">FALSE()</f>
        <v>0</v>
      </c>
      <c r="I7" s="23" t="n">
        <f aca="false">FALSE()</f>
        <v>0</v>
      </c>
      <c r="J7" s="3" t="n">
        <f aca="false">TRUE()</f>
        <v>1</v>
      </c>
      <c r="K7" s="23" t="n">
        <f aca="false">FALSE()</f>
        <v>0</v>
      </c>
    </row>
    <row r="8" customFormat="false" ht="13.8" hidden="false" customHeight="false" outlineLevel="0" collapsed="false">
      <c r="A8" s="0" t="s">
        <v>64</v>
      </c>
      <c r="B8" s="25" t="s">
        <v>65</v>
      </c>
      <c r="C8" s="22" t="n">
        <f aca="false">OR(G8=FALSE(), H8=TRUE(), I8=TRUE(), J8=TRUE(), AND(K8=TRUE(), L8&lt;&gt;""))</f>
        <v>1</v>
      </c>
      <c r="D8" s="25" t="s">
        <v>49</v>
      </c>
      <c r="G8" s="23" t="n">
        <f aca="false">TRUE()</f>
        <v>1</v>
      </c>
      <c r="H8" s="23" t="n">
        <f aca="false">FALSE()</f>
        <v>0</v>
      </c>
      <c r="I8" s="23" t="n">
        <f aca="false">FALSE()</f>
        <v>0</v>
      </c>
      <c r="J8" s="3" t="n">
        <f aca="false">TRUE()</f>
        <v>1</v>
      </c>
      <c r="K8" s="23" t="n">
        <f aca="false">FALSE()</f>
        <v>0</v>
      </c>
    </row>
    <row r="9" customFormat="false" ht="13.8" hidden="false" customHeight="false" outlineLevel="0" collapsed="false">
      <c r="A9" s="0" t="s">
        <v>66</v>
      </c>
      <c r="B9" s="25" t="s">
        <v>67</v>
      </c>
      <c r="C9" s="22" t="n">
        <f aca="false">OR(G9=FALSE(), H9=TRUE(), I9=TRUE(), J9=TRUE(), AND(K9=TRUE(), L9&lt;&gt;""))</f>
        <v>1</v>
      </c>
      <c r="D9" s="25" t="s">
        <v>49</v>
      </c>
      <c r="E9" s="0" t="s">
        <v>68</v>
      </c>
      <c r="F9" s="0" t="s">
        <v>69</v>
      </c>
      <c r="G9" s="23" t="n">
        <f aca="false">TRUE()</f>
        <v>1</v>
      </c>
      <c r="H9" s="23" t="n">
        <f aca="false">TRUE()</f>
        <v>1</v>
      </c>
      <c r="I9" s="23" t="n">
        <f aca="false">FALSE()</f>
        <v>0</v>
      </c>
      <c r="J9" s="3" t="n">
        <f aca="false">TRUE()</f>
        <v>1</v>
      </c>
      <c r="K9" s="23" t="n">
        <f aca="false">FALSE()</f>
        <v>0</v>
      </c>
    </row>
    <row r="10" customFormat="false" ht="13.8" hidden="false" customHeight="false" outlineLevel="0" collapsed="false">
      <c r="A10" s="0" t="s">
        <v>70</v>
      </c>
      <c r="B10" s="25" t="s">
        <v>71</v>
      </c>
      <c r="C10" s="22" t="n">
        <f aca="false">OR(G10=FALSE(), H10=TRUE(), I10=TRUE(), J10=TRUE(), AND(K10=TRUE(), L10&lt;&gt;""))</f>
        <v>1</v>
      </c>
      <c r="D10" s="25" t="s">
        <v>49</v>
      </c>
      <c r="E10" s="0" t="s">
        <v>72</v>
      </c>
      <c r="F10" s="0" t="s">
        <v>73</v>
      </c>
      <c r="G10" s="23" t="n">
        <f aca="false">TRUE()</f>
        <v>1</v>
      </c>
      <c r="H10" s="23" t="n">
        <f aca="false">FALSE()</f>
        <v>0</v>
      </c>
      <c r="I10" s="23" t="n">
        <f aca="false">FALSE()</f>
        <v>0</v>
      </c>
      <c r="J10" s="23" t="n">
        <f aca="false">TRUE()</f>
        <v>1</v>
      </c>
      <c r="K10" s="23" t="n">
        <f aca="false">FALSE()</f>
        <v>0</v>
      </c>
    </row>
    <row r="11" customFormat="false" ht="23.85" hidden="false" customHeight="false" outlineLevel="0" collapsed="false">
      <c r="A11" s="24" t="s">
        <v>74</v>
      </c>
      <c r="B11" s="25" t="s">
        <v>75</v>
      </c>
      <c r="C11" s="22" t="n">
        <f aca="false">OR(G11=FALSE(), H11=TRUE(), I11=TRUE(), J11=TRUE(), AND(K11=TRUE(), L11&lt;&gt;""))</f>
        <v>1</v>
      </c>
      <c r="D11" s="25" t="s">
        <v>49</v>
      </c>
      <c r="E11" s="3" t="s">
        <v>13</v>
      </c>
      <c r="F11" s="0" t="s">
        <v>76</v>
      </c>
      <c r="G11" s="23" t="n">
        <f aca="false">TRUE()</f>
        <v>1</v>
      </c>
      <c r="H11" s="23" t="n">
        <f aca="false">FALSE()</f>
        <v>0</v>
      </c>
      <c r="I11" s="23" t="n">
        <f aca="false">TRUE()</f>
        <v>1</v>
      </c>
      <c r="J11" s="23" t="n">
        <f aca="false">FALSE()</f>
        <v>0</v>
      </c>
      <c r="K11" s="23" t="n">
        <f aca="false">FALSE()</f>
        <v>0</v>
      </c>
    </row>
    <row r="12" customFormat="false" ht="23.85" hidden="false" customHeight="false" outlineLevel="0" collapsed="false">
      <c r="A12" s="24" t="s">
        <v>77</v>
      </c>
      <c r="B12" s="25" t="s">
        <v>78</v>
      </c>
      <c r="C12" s="22" t="n">
        <f aca="false">OR(G12=FALSE(), H12=TRUE(), I12=TRUE(), J12=TRUE(), AND(K12=TRUE(), L12&lt;&gt;""))</f>
        <v>1</v>
      </c>
      <c r="D12" s="25" t="s">
        <v>49</v>
      </c>
      <c r="E12" s="0" t="s">
        <v>72</v>
      </c>
      <c r="F12" s="0" t="s">
        <v>79</v>
      </c>
      <c r="G12" s="23" t="n">
        <f aca="false">TRUE()</f>
        <v>1</v>
      </c>
      <c r="H12" s="23" t="n">
        <f aca="false">FALSE()</f>
        <v>0</v>
      </c>
      <c r="I12" s="23" t="n">
        <f aca="false">FALSE()</f>
        <v>0</v>
      </c>
      <c r="J12" s="23" t="n">
        <f aca="false">TRUE()</f>
        <v>1</v>
      </c>
      <c r="K12" s="23" t="n">
        <f aca="false">FALSE()</f>
        <v>0</v>
      </c>
    </row>
    <row r="13" customFormat="false" ht="13.8" hidden="false" customHeight="false" outlineLevel="0" collapsed="false">
      <c r="A13" s="0" t="s">
        <v>80</v>
      </c>
      <c r="B13" s="25" t="s">
        <v>81</v>
      </c>
      <c r="C13" s="22" t="n">
        <f aca="false">OR(G13=FALSE(), H13=TRUE(), I13=TRUE(), J13=TRUE(), AND(K13=TRUE(), L13&lt;&gt;""))</f>
        <v>1</v>
      </c>
      <c r="D13" s="25" t="s">
        <v>49</v>
      </c>
      <c r="G13" s="23" t="n">
        <f aca="false">TRUE()</f>
        <v>1</v>
      </c>
      <c r="H13" s="23" t="n">
        <f aca="false">FALSE()</f>
        <v>0</v>
      </c>
      <c r="I13" s="23" t="n">
        <f aca="false">FALSE()</f>
        <v>0</v>
      </c>
      <c r="J13" s="3" t="n">
        <f aca="false">FALSE()</f>
        <v>0</v>
      </c>
      <c r="K13" s="23" t="n">
        <f aca="false">TRUE()</f>
        <v>1</v>
      </c>
      <c r="L13" s="0" t="s">
        <v>82</v>
      </c>
    </row>
    <row r="14" customFormat="false" ht="13.8" hidden="false" customHeight="false" outlineLevel="0" collapsed="false">
      <c r="A14" s="0" t="s">
        <v>83</v>
      </c>
      <c r="B14" s="25" t="s">
        <v>84</v>
      </c>
      <c r="C14" s="22" t="n">
        <f aca="false">OR(G14=FALSE(), H14=TRUE(), I14=TRUE(), J14=TRUE(), AND(K14=TRUE(), L14&lt;&gt;""))</f>
        <v>1</v>
      </c>
      <c r="D14" s="25" t="s">
        <v>49</v>
      </c>
      <c r="G14" s="23" t="n">
        <f aca="false">TRUE()</f>
        <v>1</v>
      </c>
      <c r="H14" s="23" t="n">
        <f aca="false">FALSE()</f>
        <v>0</v>
      </c>
      <c r="I14" s="23" t="n">
        <f aca="false">FALSE()</f>
        <v>0</v>
      </c>
      <c r="J14" s="3" t="n">
        <f aca="false">FALSE()</f>
        <v>0</v>
      </c>
      <c r="K14" s="23" t="n">
        <f aca="false">TRUE()</f>
        <v>1</v>
      </c>
      <c r="L14" s="0" t="s">
        <v>82</v>
      </c>
    </row>
    <row r="15" customFormat="false" ht="13.8" hidden="false" customHeight="false" outlineLevel="0" collapsed="false">
      <c r="A15" s="0" t="s">
        <v>85</v>
      </c>
      <c r="B15" s="25" t="s">
        <v>86</v>
      </c>
      <c r="C15" s="22" t="n">
        <f aca="false">OR(G15=FALSE(), H15=TRUE(), I15=TRUE(), J15=TRUE(), AND(K15=TRUE(), L15&lt;&gt;""))</f>
        <v>1</v>
      </c>
      <c r="D15" s="25" t="s">
        <v>49</v>
      </c>
      <c r="G15" s="23" t="n">
        <f aca="false">TRUE()</f>
        <v>1</v>
      </c>
      <c r="H15" s="23" t="n">
        <f aca="false">FALSE()</f>
        <v>0</v>
      </c>
      <c r="I15" s="23" t="n">
        <f aca="false">FALSE()</f>
        <v>0</v>
      </c>
      <c r="J15" s="3" t="n">
        <f aca="false">TRUE()</f>
        <v>1</v>
      </c>
      <c r="K15" s="23" t="n">
        <f aca="false">FALSE()</f>
        <v>0</v>
      </c>
    </row>
    <row r="16" customFormat="false" ht="13.8" hidden="false" customHeight="false" outlineLevel="0" collapsed="false">
      <c r="A16" s="0" t="s">
        <v>87</v>
      </c>
      <c r="B16" s="25" t="s">
        <v>88</v>
      </c>
      <c r="C16" s="22" t="n">
        <f aca="false">OR(G16=FALSE(), H16=TRUE(), I16=TRUE(), J16=TRUE(), AND(K16=TRUE(), L16&lt;&gt;""))</f>
        <v>1</v>
      </c>
      <c r="D16" s="25" t="s">
        <v>49</v>
      </c>
      <c r="E16" s="0" t="s">
        <v>68</v>
      </c>
      <c r="F16" s="0" t="s">
        <v>69</v>
      </c>
      <c r="G16" s="23" t="n">
        <f aca="false">TRUE()</f>
        <v>1</v>
      </c>
      <c r="H16" s="23" t="n">
        <f aca="false">TRUE()</f>
        <v>1</v>
      </c>
      <c r="I16" s="23" t="n">
        <f aca="false">FALSE()</f>
        <v>0</v>
      </c>
      <c r="J16" s="23" t="n">
        <f aca="false">TRUE()</f>
        <v>1</v>
      </c>
      <c r="K16" s="23" t="n">
        <f aca="false">FALSE()</f>
        <v>0</v>
      </c>
    </row>
    <row r="17" customFormat="false" ht="13.8" hidden="false" customHeight="false" outlineLevel="0" collapsed="false">
      <c r="A17" s="0" t="s">
        <v>89</v>
      </c>
      <c r="B17" s="25" t="s">
        <v>90</v>
      </c>
      <c r="C17" s="22" t="n">
        <f aca="false">OR(G17=FALSE(), H17=TRUE(), I17=TRUE(), J17=TRUE(), AND(K17=TRUE(), L17&lt;&gt;""))</f>
        <v>1</v>
      </c>
      <c r="D17" s="25" t="s">
        <v>45</v>
      </c>
      <c r="E17" s="3" t="s">
        <v>13</v>
      </c>
      <c r="G17" s="23" t="n">
        <f aca="false">TRUE()</f>
        <v>1</v>
      </c>
      <c r="H17" s="23" t="n">
        <f aca="false">FALSE()</f>
        <v>0</v>
      </c>
      <c r="I17" s="23" t="n">
        <f aca="false">TRUE()</f>
        <v>1</v>
      </c>
      <c r="J17" s="23" t="n">
        <f aca="false">FALSE()</f>
        <v>0</v>
      </c>
      <c r="K17" s="23" t="n">
        <f aca="false">FALSE()</f>
        <v>0</v>
      </c>
    </row>
    <row r="18" customFormat="false" ht="13.8" hidden="false" customHeight="false" outlineLevel="0" collapsed="false">
      <c r="A18" s="0" t="s">
        <v>91</v>
      </c>
      <c r="B18" s="25" t="s">
        <v>92</v>
      </c>
      <c r="C18" s="22" t="n">
        <f aca="false">OR(G18=FALSE(), H18=TRUE(), I18=TRUE(), J18=TRUE(), AND(K18=TRUE(), L18&lt;&gt;""))</f>
        <v>1</v>
      </c>
      <c r="D18" s="0" t="s">
        <v>93</v>
      </c>
      <c r="E18" s="3" t="s">
        <v>13</v>
      </c>
      <c r="G18" s="23" t="n">
        <f aca="false">TRUE()</f>
        <v>1</v>
      </c>
      <c r="H18" s="23" t="n">
        <f aca="false">FALSE()</f>
        <v>0</v>
      </c>
      <c r="I18" s="23" t="n">
        <f aca="false">TRUE()</f>
        <v>1</v>
      </c>
      <c r="J18" s="23" t="n">
        <f aca="false">FALSE()</f>
        <v>0</v>
      </c>
      <c r="K18" s="23" t="n">
        <f aca="false">FALSE()</f>
        <v>0</v>
      </c>
    </row>
    <row r="19" customFormat="false" ht="13.8" hidden="false" customHeight="false" outlineLevel="0" collapsed="false">
      <c r="A19" s="0" t="s">
        <v>94</v>
      </c>
      <c r="B19" s="25" t="s">
        <v>95</v>
      </c>
      <c r="C19" s="22" t="n">
        <f aca="false">OR(G19=FALSE(), H19=TRUE(), I19=TRUE(), J19=TRUE(), AND(K19=TRUE(), L19&lt;&gt;""))</f>
        <v>1</v>
      </c>
      <c r="D19" s="25" t="s">
        <v>49</v>
      </c>
      <c r="G19" s="23" t="n">
        <f aca="false">TRUE()</f>
        <v>1</v>
      </c>
      <c r="H19" s="23" t="n">
        <f aca="false">TRUE()</f>
        <v>1</v>
      </c>
      <c r="I19" s="23" t="n">
        <f aca="false">FALSE()</f>
        <v>0</v>
      </c>
      <c r="J19" s="23" t="n">
        <f aca="false">FALSE()</f>
        <v>0</v>
      </c>
      <c r="K19" s="23" t="n">
        <f aca="false">FALSE()</f>
        <v>0</v>
      </c>
    </row>
    <row r="20" customFormat="false" ht="13.8" hidden="false" customHeight="false" outlineLevel="0" collapsed="false">
      <c r="A20" s="0" t="s">
        <v>96</v>
      </c>
      <c r="B20" s="25" t="s">
        <v>97</v>
      </c>
      <c r="C20" s="22" t="n">
        <f aca="false">OR(G20=FALSE(), H20=TRUE(), I20=TRUE(), J20=TRUE(), AND(K20=TRUE(), L20&lt;&gt;""))</f>
        <v>1</v>
      </c>
      <c r="D20" s="25" t="s">
        <v>49</v>
      </c>
      <c r="G20" s="23" t="n">
        <f aca="false">TRUE()</f>
        <v>1</v>
      </c>
      <c r="H20" s="23" t="n">
        <f aca="false">FALSE()</f>
        <v>0</v>
      </c>
      <c r="I20" s="23" t="n">
        <f aca="false">TRUE()</f>
        <v>1</v>
      </c>
      <c r="J20" s="23" t="n">
        <f aca="false">FALSE()</f>
        <v>0</v>
      </c>
      <c r="K20" s="23" t="n">
        <f aca="false">FALSE()</f>
        <v>0</v>
      </c>
    </row>
    <row r="21" customFormat="false" ht="13.8" hidden="false" customHeight="false" outlineLevel="0" collapsed="false">
      <c r="A21" s="0" t="s">
        <v>98</v>
      </c>
      <c r="B21" s="25" t="s">
        <v>99</v>
      </c>
      <c r="C21" s="22" t="n">
        <f aca="false">OR(G21=FALSE(), H21=TRUE(), I21=TRUE(), J21=TRUE(), AND(K21=TRUE(), L21&lt;&gt;""))</f>
        <v>1</v>
      </c>
      <c r="D21" s="0" t="s">
        <v>93</v>
      </c>
      <c r="E21" s="3" t="s">
        <v>13</v>
      </c>
      <c r="G21" s="23" t="n">
        <f aca="false">TRUE()</f>
        <v>1</v>
      </c>
      <c r="H21" s="23" t="n">
        <f aca="false">FALSE()</f>
        <v>0</v>
      </c>
      <c r="I21" s="23" t="n">
        <f aca="false">TRUE()</f>
        <v>1</v>
      </c>
      <c r="J21" s="23" t="n">
        <f aca="false">FALSE()</f>
        <v>0</v>
      </c>
      <c r="K21" s="23" t="n">
        <f aca="false">FALSE()</f>
        <v>0</v>
      </c>
    </row>
    <row r="22" customFormat="false" ht="13.8" hidden="false" customHeight="false" outlineLevel="0" collapsed="false">
      <c r="A22" s="0" t="s">
        <v>100</v>
      </c>
      <c r="B22" s="25" t="s">
        <v>101</v>
      </c>
      <c r="C22" s="22" t="n">
        <f aca="false">OR(G22=FALSE(), H22=TRUE(), I22=TRUE(), J22=TRUE(), AND(K22=TRUE(), L22&lt;&gt;""))</f>
        <v>1</v>
      </c>
      <c r="D22" s="0" t="s">
        <v>93</v>
      </c>
      <c r="E22" s="3" t="s">
        <v>13</v>
      </c>
      <c r="G22" s="23" t="n">
        <f aca="false">TRUE()</f>
        <v>1</v>
      </c>
      <c r="H22" s="23" t="n">
        <f aca="false">FALSE()</f>
        <v>0</v>
      </c>
      <c r="I22" s="23" t="n">
        <f aca="false">TRUE()</f>
        <v>1</v>
      </c>
      <c r="J22" s="23" t="n">
        <f aca="false">FALSE()</f>
        <v>0</v>
      </c>
      <c r="K22" s="23" t="n">
        <f aca="false">FALSE()</f>
        <v>0</v>
      </c>
    </row>
    <row r="23" customFormat="false" ht="13.8" hidden="false" customHeight="false" outlineLevel="0" collapsed="false">
      <c r="A23" s="0" t="s">
        <v>102</v>
      </c>
      <c r="B23" s="25" t="s">
        <v>103</v>
      </c>
      <c r="C23" s="22" t="n">
        <f aca="false">OR(G23=FALSE(), H23=TRUE(), I23=TRUE(), J23=TRUE(), AND(K23=TRUE(), L23&lt;&gt;""))</f>
        <v>1</v>
      </c>
      <c r="D23" s="25" t="s">
        <v>49</v>
      </c>
      <c r="F23" s="0" t="s">
        <v>104</v>
      </c>
      <c r="G23" s="23" t="n">
        <f aca="false">TRUE()</f>
        <v>1</v>
      </c>
      <c r="H23" s="23" t="n">
        <f aca="false">FALSE()</f>
        <v>0</v>
      </c>
      <c r="I23" s="23" t="n">
        <f aca="false">FALSE()</f>
        <v>0</v>
      </c>
      <c r="J23" s="23" t="n">
        <f aca="false">TRUE()</f>
        <v>1</v>
      </c>
      <c r="K23" s="23" t="n">
        <f aca="false">FALSE()</f>
        <v>0</v>
      </c>
    </row>
    <row r="24" customFormat="false" ht="13.8" hidden="false" customHeight="false" outlineLevel="0" collapsed="false">
      <c r="A24" s="0" t="s">
        <v>105</v>
      </c>
      <c r="B24" s="25" t="s">
        <v>106</v>
      </c>
      <c r="C24" s="22" t="n">
        <f aca="false">OR(G24=FALSE(), H24=TRUE(), I24=TRUE(), J24=TRUE(), AND(K24=TRUE(), L24&lt;&gt;""))</f>
        <v>1</v>
      </c>
      <c r="D24" s="0" t="s">
        <v>93</v>
      </c>
      <c r="E24" s="3" t="s">
        <v>13</v>
      </c>
      <c r="G24" s="23" t="n">
        <f aca="false">TRUE()</f>
        <v>1</v>
      </c>
      <c r="H24" s="23" t="n">
        <f aca="false">FALSE()</f>
        <v>0</v>
      </c>
      <c r="I24" s="23" t="n">
        <f aca="false">TRUE()</f>
        <v>1</v>
      </c>
      <c r="J24" s="23" t="n">
        <f aca="false">FALSE()</f>
        <v>0</v>
      </c>
      <c r="K24" s="23" t="n">
        <f aca="false">FALSE()</f>
        <v>0</v>
      </c>
    </row>
    <row r="25" customFormat="false" ht="13.8" hidden="false" customHeight="false" outlineLevel="0" collapsed="false">
      <c r="A25" s="0" t="s">
        <v>107</v>
      </c>
      <c r="B25" s="25" t="s">
        <v>108</v>
      </c>
      <c r="C25" s="22" t="n">
        <f aca="false">OR(G25=FALSE(), H25=TRUE(), I25=TRUE(), J25=TRUE(), AND(K25=TRUE(), L25&lt;&gt;""))</f>
        <v>1</v>
      </c>
      <c r="D25" s="25" t="s">
        <v>49</v>
      </c>
      <c r="F25" s="0" t="s">
        <v>104</v>
      </c>
      <c r="G25" s="23" t="n">
        <f aca="false">TRUE()</f>
        <v>1</v>
      </c>
      <c r="H25" s="23" t="n">
        <f aca="false">FALSE()</f>
        <v>0</v>
      </c>
      <c r="I25" s="23" t="n">
        <f aca="false">FALSE()</f>
        <v>0</v>
      </c>
      <c r="J25" s="23" t="n">
        <f aca="false">TRUE()</f>
        <v>1</v>
      </c>
      <c r="K25" s="23" t="n">
        <f aca="false">FALSE()</f>
        <v>0</v>
      </c>
    </row>
    <row r="26" customFormat="false" ht="13.8" hidden="false" customHeight="false" outlineLevel="0" collapsed="false">
      <c r="A26" s="0" t="s">
        <v>109</v>
      </c>
      <c r="B26" s="25" t="s">
        <v>110</v>
      </c>
      <c r="C26" s="22" t="n">
        <f aca="false">OR(G26=FALSE(), H26=TRUE(), I26=TRUE(), J26=TRUE(), AND(K26=TRUE(), L26&lt;&gt;""))</f>
        <v>1</v>
      </c>
      <c r="D26" s="0" t="s">
        <v>93</v>
      </c>
      <c r="E26" s="3" t="s">
        <v>13</v>
      </c>
      <c r="G26" s="23" t="n">
        <f aca="false">TRUE()</f>
        <v>1</v>
      </c>
      <c r="H26" s="23" t="n">
        <f aca="false">FALSE()</f>
        <v>0</v>
      </c>
      <c r="I26" s="23" t="n">
        <f aca="false">TRUE()</f>
        <v>1</v>
      </c>
      <c r="J26" s="23" t="n">
        <f aca="false">FALSE()</f>
        <v>0</v>
      </c>
      <c r="K26" s="23" t="n">
        <f aca="false">FALSE()</f>
        <v>0</v>
      </c>
    </row>
    <row r="27" customFormat="false" ht="13.8" hidden="false" customHeight="false" outlineLevel="0" collapsed="false">
      <c r="A27" s="0" t="s">
        <v>111</v>
      </c>
      <c r="B27" s="25" t="s">
        <v>112</v>
      </c>
      <c r="C27" s="22" t="n">
        <f aca="false">OR(G27=FALSE(), H27=TRUE(), I27=TRUE(), J27=TRUE(), AND(K27=TRUE(), L27&lt;&gt;""))</f>
        <v>1</v>
      </c>
      <c r="D27" s="25" t="s">
        <v>49</v>
      </c>
      <c r="G27" s="23" t="n">
        <f aca="false">TRUE()</f>
        <v>1</v>
      </c>
      <c r="H27" s="23" t="n">
        <f aca="false">FALSE()</f>
        <v>0</v>
      </c>
      <c r="I27" s="23" t="n">
        <f aca="false">FALSE()</f>
        <v>0</v>
      </c>
      <c r="J27" s="23" t="n">
        <f aca="false">TRUE()</f>
        <v>1</v>
      </c>
      <c r="K27" s="23" t="n">
        <f aca="false">FALSE()</f>
        <v>0</v>
      </c>
    </row>
    <row r="28" customFormat="false" ht="13.8" hidden="false" customHeight="false" outlineLevel="0" collapsed="false">
      <c r="A28" s="0" t="s">
        <v>113</v>
      </c>
      <c r="B28" s="25" t="s">
        <v>114</v>
      </c>
      <c r="C28" s="22" t="n">
        <f aca="false">OR(G28=FALSE(), H28=TRUE(), I28=TRUE(), J28=TRUE(), AND(K28=TRUE(), L28&lt;&gt;""))</f>
        <v>1</v>
      </c>
      <c r="D28" s="0" t="s">
        <v>93</v>
      </c>
      <c r="E28" s="3" t="s">
        <v>13</v>
      </c>
      <c r="G28" s="23" t="n">
        <f aca="false">TRUE()</f>
        <v>1</v>
      </c>
      <c r="H28" s="23" t="n">
        <f aca="false">FALSE()</f>
        <v>0</v>
      </c>
      <c r="I28" s="23" t="n">
        <f aca="false">TRUE()</f>
        <v>1</v>
      </c>
      <c r="J28" s="23" t="n">
        <f aca="false">FALSE()</f>
        <v>0</v>
      </c>
      <c r="K28" s="23" t="n">
        <f aca="false">FALSE()</f>
        <v>0</v>
      </c>
    </row>
    <row r="29" customFormat="false" ht="13.8" hidden="false" customHeight="false" outlineLevel="0" collapsed="false">
      <c r="A29" s="0" t="s">
        <v>115</v>
      </c>
      <c r="B29" s="25" t="s">
        <v>116</v>
      </c>
      <c r="C29" s="22" t="n">
        <f aca="false">OR(G29=FALSE(), H29=TRUE(), I29=TRUE(), J29=TRUE(), AND(K29=TRUE(), L29&lt;&gt;""))</f>
        <v>1</v>
      </c>
      <c r="D29" s="25" t="s">
        <v>49</v>
      </c>
      <c r="E29" s="3" t="s">
        <v>13</v>
      </c>
      <c r="G29" s="23" t="n">
        <f aca="false">TRUE()</f>
        <v>1</v>
      </c>
      <c r="H29" s="23" t="n">
        <f aca="false">FALSE()</f>
        <v>0</v>
      </c>
      <c r="I29" s="23" t="n">
        <f aca="false">FALSE()</f>
        <v>0</v>
      </c>
      <c r="J29" s="23" t="n">
        <f aca="false">FALSE()</f>
        <v>0</v>
      </c>
      <c r="K29" s="23" t="n">
        <f aca="false">TRUE()</f>
        <v>1</v>
      </c>
      <c r="L29" s="0" t="s">
        <v>117</v>
      </c>
    </row>
    <row r="30" customFormat="false" ht="13.8" hidden="false" customHeight="false" outlineLevel="0" collapsed="false">
      <c r="A30" s="27" t="s">
        <v>118</v>
      </c>
      <c r="B30" s="25" t="s">
        <v>119</v>
      </c>
      <c r="C30" s="22" t="n">
        <f aca="false">OR(G30=FALSE(), H30=TRUE(), I30=TRUE(), J30=TRUE(), AND(K30=TRUE(), L30&lt;&gt;""))</f>
        <v>1</v>
      </c>
      <c r="D30" s="25" t="s">
        <v>49</v>
      </c>
      <c r="E30" s="0" t="s">
        <v>68</v>
      </c>
      <c r="F30" s="0" t="s">
        <v>69</v>
      </c>
      <c r="G30" s="23" t="n">
        <f aca="false">FALSE()</f>
        <v>0</v>
      </c>
      <c r="H30" s="23" t="n">
        <f aca="false">FALSE()</f>
        <v>0</v>
      </c>
      <c r="I30" s="23" t="n">
        <f aca="false">FALSE()</f>
        <v>0</v>
      </c>
      <c r="J30" s="23" t="n">
        <f aca="false">TRUE()</f>
        <v>1</v>
      </c>
      <c r="K30" s="23" t="n">
        <f aca="false">FALSE()</f>
        <v>0</v>
      </c>
    </row>
    <row r="31" customFormat="false" ht="13.8" hidden="false" customHeight="false" outlineLevel="0" collapsed="false">
      <c r="A31" s="0" t="s">
        <v>120</v>
      </c>
      <c r="B31" s="25" t="s">
        <v>121</v>
      </c>
      <c r="C31" s="22" t="n">
        <f aca="false">OR(G31=FALSE(), H31=TRUE(), I31=TRUE(), J31=TRUE(), AND(K31=TRUE(), L31&lt;&gt;""))</f>
        <v>1</v>
      </c>
      <c r="D31" s="0" t="s">
        <v>45</v>
      </c>
      <c r="E31" s="3" t="s">
        <v>13</v>
      </c>
      <c r="G31" s="23" t="n">
        <f aca="false">TRUE()</f>
        <v>1</v>
      </c>
      <c r="H31" s="23" t="n">
        <f aca="false">FALSE()</f>
        <v>0</v>
      </c>
      <c r="I31" s="23" t="n">
        <f aca="false">TRUE()</f>
        <v>1</v>
      </c>
      <c r="J31" s="23" t="n">
        <f aca="false">FALSE()</f>
        <v>0</v>
      </c>
      <c r="K31" s="23" t="n">
        <f aca="false">FALSE()</f>
        <v>0</v>
      </c>
    </row>
    <row r="32" customFormat="false" ht="13.8" hidden="false" customHeight="false" outlineLevel="0" collapsed="false">
      <c r="A32" s="0" t="s">
        <v>122</v>
      </c>
      <c r="B32" s="25" t="s">
        <v>123</v>
      </c>
      <c r="C32" s="22" t="n">
        <f aca="false">OR(G32=FALSE(), H32=TRUE(), I32=TRUE(), J32=TRUE(), AND(K32=TRUE(), L32&lt;&gt;""))</f>
        <v>1</v>
      </c>
      <c r="D32" s="25" t="s">
        <v>49</v>
      </c>
      <c r="E32" s="0" t="s">
        <v>68</v>
      </c>
      <c r="F32" s="0" t="s">
        <v>69</v>
      </c>
      <c r="G32" s="23" t="n">
        <f aca="false">TRUE()</f>
        <v>1</v>
      </c>
      <c r="H32" s="23" t="n">
        <f aca="false">TRUE()</f>
        <v>1</v>
      </c>
      <c r="I32" s="23" t="n">
        <f aca="false">FALSE()</f>
        <v>0</v>
      </c>
      <c r="J32" s="23" t="n">
        <f aca="false">TRUE()</f>
        <v>1</v>
      </c>
      <c r="K32" s="23" t="n">
        <f aca="false">FALSE()</f>
        <v>0</v>
      </c>
    </row>
    <row r="33" customFormat="false" ht="13.8" hidden="false" customHeight="false" outlineLevel="0" collapsed="false">
      <c r="A33" s="0" t="s">
        <v>124</v>
      </c>
      <c r="B33" s="25" t="s">
        <v>125</v>
      </c>
      <c r="C33" s="22" t="n">
        <f aca="false">OR(G33=FALSE(), H33=TRUE(), I33=TRUE(), J33=TRUE(), AND(K33=TRUE(), L33&lt;&gt;""))</f>
        <v>1</v>
      </c>
      <c r="D33" s="25" t="s">
        <v>49</v>
      </c>
      <c r="E33" s="3" t="s">
        <v>13</v>
      </c>
      <c r="G33" s="23" t="n">
        <f aca="false">TRUE()</f>
        <v>1</v>
      </c>
      <c r="H33" s="23" t="n">
        <f aca="false">FALSE()</f>
        <v>0</v>
      </c>
      <c r="I33" s="23" t="n">
        <f aca="false">FALSE()</f>
        <v>0</v>
      </c>
      <c r="J33" s="23" t="n">
        <f aca="false">FALSE()</f>
        <v>0</v>
      </c>
      <c r="K33" s="23" t="n">
        <f aca="false">TRUE()</f>
        <v>1</v>
      </c>
      <c r="L33" s="0" t="s">
        <v>126</v>
      </c>
    </row>
    <row r="34" customFormat="false" ht="13.8" hidden="false" customHeight="false" outlineLevel="0" collapsed="false">
      <c r="A34" s="27" t="s">
        <v>127</v>
      </c>
      <c r="B34" s="25" t="s">
        <v>128</v>
      </c>
      <c r="C34" s="22" t="n">
        <f aca="false">OR(G34=FALSE(), H34=TRUE(), I34=TRUE(), J34=TRUE(), AND(K34=TRUE(), L34&lt;&gt;""))</f>
        <v>1</v>
      </c>
      <c r="D34" s="25" t="s">
        <v>49</v>
      </c>
      <c r="E34" s="0" t="s">
        <v>68</v>
      </c>
      <c r="F34" s="0" t="s">
        <v>69</v>
      </c>
      <c r="G34" s="23" t="n">
        <f aca="false">FALSE()</f>
        <v>0</v>
      </c>
      <c r="H34" s="23" t="n">
        <f aca="false">FALSE()</f>
        <v>0</v>
      </c>
      <c r="I34" s="23" t="n">
        <f aca="false">FALSE()</f>
        <v>0</v>
      </c>
      <c r="J34" s="23" t="n">
        <f aca="false">TRUE()</f>
        <v>1</v>
      </c>
      <c r="K34" s="23" t="n">
        <f aca="false">FALSE()</f>
        <v>0</v>
      </c>
    </row>
    <row r="35" customFormat="false" ht="13.8" hidden="false" customHeight="false" outlineLevel="0" collapsed="false">
      <c r="A35" s="0" t="s">
        <v>129</v>
      </c>
      <c r="B35" s="25" t="s">
        <v>130</v>
      </c>
      <c r="C35" s="22" t="n">
        <f aca="false">OR(G35=FALSE(), H35=TRUE(), I35=TRUE(), J35=TRUE(), AND(K35=TRUE(), L35&lt;&gt;""))</f>
        <v>1</v>
      </c>
      <c r="D35" s="0" t="s">
        <v>93</v>
      </c>
      <c r="E35" s="3" t="s">
        <v>13</v>
      </c>
      <c r="G35" s="23" t="n">
        <f aca="false">TRUE()</f>
        <v>1</v>
      </c>
      <c r="H35" s="23" t="n">
        <f aca="false">FALSE()</f>
        <v>0</v>
      </c>
      <c r="I35" s="23" t="n">
        <f aca="false">TRUE()</f>
        <v>1</v>
      </c>
      <c r="J35" s="23" t="n">
        <f aca="false">FALSE()</f>
        <v>0</v>
      </c>
      <c r="K35" s="23" t="n">
        <f aca="false">FALSE()</f>
        <v>0</v>
      </c>
    </row>
    <row r="36" customFormat="false" ht="13.8" hidden="false" customHeight="false" outlineLevel="0" collapsed="false">
      <c r="A36" s="0" t="s">
        <v>131</v>
      </c>
      <c r="B36" s="25" t="s">
        <v>132</v>
      </c>
      <c r="C36" s="22" t="n">
        <f aca="false">OR(G36=FALSE(), H36=TRUE(), I36=TRUE(), J36=TRUE(), AND(K36=TRUE(), L36&lt;&gt;""))</f>
        <v>1</v>
      </c>
      <c r="D36" s="25" t="s">
        <v>49</v>
      </c>
      <c r="E36" s="0" t="s">
        <v>72</v>
      </c>
      <c r="G36" s="23" t="n">
        <f aca="false">TRUE()</f>
        <v>1</v>
      </c>
      <c r="H36" s="23" t="n">
        <f aca="false">FALSE()</f>
        <v>0</v>
      </c>
      <c r="I36" s="23" t="n">
        <f aca="false">FALSE()</f>
        <v>0</v>
      </c>
      <c r="J36" s="3" t="n">
        <f aca="false">TRUE()</f>
        <v>1</v>
      </c>
      <c r="K36" s="23" t="n">
        <f aca="false">FALSE()</f>
        <v>0</v>
      </c>
    </row>
    <row r="37" customFormat="false" ht="13.8" hidden="false" customHeight="false" outlineLevel="0" collapsed="false">
      <c r="A37" s="0" t="s">
        <v>133</v>
      </c>
      <c r="B37" s="25" t="s">
        <v>134</v>
      </c>
      <c r="C37" s="22" t="n">
        <f aca="false">OR(G37=FALSE(), H37=TRUE(), I37=TRUE(), J37=TRUE(), AND(K37=TRUE(), L37&lt;&gt;""))</f>
        <v>1</v>
      </c>
      <c r="D37" s="25" t="s">
        <v>49</v>
      </c>
      <c r="F37" s="0" t="s">
        <v>104</v>
      </c>
      <c r="G37" s="23" t="n">
        <f aca="false">TRUE()</f>
        <v>1</v>
      </c>
      <c r="H37" s="23" t="n">
        <f aca="false">FALSE()</f>
        <v>0</v>
      </c>
      <c r="I37" s="23" t="n">
        <f aca="false">FALSE()</f>
        <v>0</v>
      </c>
      <c r="J37" s="23" t="n">
        <f aca="false">TRUE()</f>
        <v>1</v>
      </c>
      <c r="K37" s="23" t="n">
        <f aca="false">FALSE()</f>
        <v>0</v>
      </c>
    </row>
    <row r="38" customFormat="false" ht="13.8" hidden="false" customHeight="false" outlineLevel="0" collapsed="false">
      <c r="A38" s="0" t="s">
        <v>135</v>
      </c>
      <c r="B38" s="25" t="s">
        <v>136</v>
      </c>
      <c r="C38" s="22" t="n">
        <f aca="false">OR(G38=FALSE(), H38=TRUE(), I38=TRUE(), J38=TRUE(), AND(K38=TRUE(), L38&lt;&gt;""))</f>
        <v>1</v>
      </c>
      <c r="D38" s="25" t="s">
        <v>49</v>
      </c>
      <c r="G38" s="23" t="n">
        <f aca="false">TRUE()</f>
        <v>1</v>
      </c>
      <c r="H38" s="23" t="n">
        <f aca="false">FALSE()</f>
        <v>0</v>
      </c>
      <c r="I38" s="23" t="n">
        <f aca="false">FALSE()</f>
        <v>0</v>
      </c>
      <c r="J38" s="23" t="n">
        <f aca="false">TRUE()</f>
        <v>1</v>
      </c>
      <c r="K38" s="23" t="n">
        <f aca="false">FALSE()</f>
        <v>0</v>
      </c>
    </row>
    <row r="39" customFormat="false" ht="13.8" hidden="false" customHeight="false" outlineLevel="0" collapsed="false">
      <c r="A39" s="0" t="s">
        <v>137</v>
      </c>
      <c r="B39" s="25" t="s">
        <v>138</v>
      </c>
      <c r="C39" s="22" t="n">
        <f aca="false">OR(G39=FALSE(), H39=TRUE(), I39=TRUE(), J39=TRUE(), AND(K39=TRUE(), L39&lt;&gt;""))</f>
        <v>1</v>
      </c>
      <c r="D39" s="25" t="s">
        <v>49</v>
      </c>
      <c r="G39" s="23" t="n">
        <f aca="false">TRUE()</f>
        <v>1</v>
      </c>
      <c r="H39" s="23" t="n">
        <f aca="false">TRUE()</f>
        <v>1</v>
      </c>
      <c r="I39" s="23" t="n">
        <f aca="false">FALSE()</f>
        <v>0</v>
      </c>
      <c r="J39" s="23" t="n">
        <f aca="false">TRUE()</f>
        <v>1</v>
      </c>
      <c r="K39" s="23" t="n">
        <f aca="false">FALSE()</f>
        <v>0</v>
      </c>
    </row>
    <row r="40" customFormat="false" ht="13.8" hidden="false" customHeight="false" outlineLevel="0" collapsed="false">
      <c r="A40" s="0" t="s">
        <v>139</v>
      </c>
      <c r="B40" s="25" t="s">
        <v>140</v>
      </c>
      <c r="C40" s="22" t="n">
        <f aca="false">OR(G40=FALSE(), H40=TRUE(), I40=TRUE(), J40=TRUE(), AND(K40=TRUE(), L40&lt;&gt;""))</f>
        <v>1</v>
      </c>
      <c r="D40" s="25" t="s">
        <v>49</v>
      </c>
      <c r="G40" s="23" t="n">
        <f aca="false">TRUE()</f>
        <v>1</v>
      </c>
      <c r="H40" s="23" t="n">
        <f aca="false">FALSE()</f>
        <v>0</v>
      </c>
      <c r="I40" s="23" t="n">
        <f aca="false">FALSE()</f>
        <v>0</v>
      </c>
      <c r="J40" s="23" t="n">
        <f aca="false">FALSE()</f>
        <v>0</v>
      </c>
      <c r="K40" s="23" t="n">
        <f aca="false">TRUE()</f>
        <v>1</v>
      </c>
      <c r="L40" s="0" t="s">
        <v>141</v>
      </c>
    </row>
    <row r="41" customFormat="false" ht="13.8" hidden="false" customHeight="false" outlineLevel="0" collapsed="false">
      <c r="A41" s="0" t="s">
        <v>142</v>
      </c>
      <c r="C41" s="22" t="n">
        <f aca="false">OR(G41=FALSE(), H41=TRUE(), I41=TRUE(), J41=TRUE(), AND(K41=TRUE(), L41&lt;&gt;""))</f>
        <v>1</v>
      </c>
      <c r="E41" s="3" t="s">
        <v>13</v>
      </c>
      <c r="G41" s="23" t="n">
        <f aca="false">TRUE()</f>
        <v>1</v>
      </c>
      <c r="H41" s="23" t="n">
        <f aca="false">FALSE()</f>
        <v>0</v>
      </c>
      <c r="I41" s="23" t="n">
        <f aca="false">TRUE()</f>
        <v>1</v>
      </c>
      <c r="J41" s="23" t="n">
        <f aca="false">FALSE()</f>
        <v>0</v>
      </c>
      <c r="K41" s="23" t="n">
        <f aca="false">FALSE()</f>
        <v>0</v>
      </c>
    </row>
    <row r="42" customFormat="false" ht="13.8" hidden="false" customHeight="false" outlineLevel="0" collapsed="false">
      <c r="A42" s="0" t="s">
        <v>143</v>
      </c>
      <c r="B42" s="25" t="s">
        <v>144</v>
      </c>
      <c r="C42" s="22" t="n">
        <f aca="false">OR(G42=FALSE(), H42=TRUE(), I42=TRUE(), J42=TRUE(), AND(K42=TRUE(), L42&lt;&gt;""))</f>
        <v>1</v>
      </c>
      <c r="D42" s="25" t="s">
        <v>49</v>
      </c>
      <c r="E42" s="0" t="s">
        <v>68</v>
      </c>
      <c r="F42" s="0" t="s">
        <v>69</v>
      </c>
      <c r="G42" s="23" t="n">
        <f aca="false">TRUE()</f>
        <v>1</v>
      </c>
      <c r="H42" s="23" t="n">
        <f aca="false">TRUE()</f>
        <v>1</v>
      </c>
      <c r="I42" s="23" t="n">
        <f aca="false">FALSE()</f>
        <v>0</v>
      </c>
      <c r="J42" s="23" t="n">
        <f aca="false">TRUE()</f>
        <v>1</v>
      </c>
      <c r="K42" s="23" t="n">
        <f aca="false">FALSE()</f>
        <v>0</v>
      </c>
    </row>
    <row r="43" customFormat="false" ht="13.8" hidden="false" customHeight="false" outlineLevel="0" collapsed="false">
      <c r="A43" s="0" t="s">
        <v>145</v>
      </c>
      <c r="C43" s="22" t="n">
        <f aca="false">OR(G43=FALSE(), H43=TRUE(), I43=TRUE(), J43=TRUE(), AND(K43=TRUE(), L43&lt;&gt;""))</f>
        <v>0</v>
      </c>
      <c r="E43" s="3" t="s">
        <v>13</v>
      </c>
      <c r="G43" s="23" t="n">
        <f aca="false">TRUE()</f>
        <v>1</v>
      </c>
      <c r="H43" s="23" t="n">
        <f aca="false">FALSE()</f>
        <v>0</v>
      </c>
      <c r="I43" s="23" t="n">
        <f aca="false">FALSE()</f>
        <v>0</v>
      </c>
      <c r="J43" s="23" t="n">
        <f aca="false">FALSE()</f>
        <v>0</v>
      </c>
      <c r="K43" s="23" t="n">
        <f aca="false">FALSE()</f>
        <v>0</v>
      </c>
    </row>
    <row r="44" customFormat="false" ht="13.8" hidden="false" customHeight="false" outlineLevel="0" collapsed="false">
      <c r="A44" s="0" t="s">
        <v>146</v>
      </c>
      <c r="C44" s="22" t="n">
        <f aca="false">OR(G44=FALSE(), H44=TRUE(), I44=TRUE(), J44=TRUE(), AND(K44=TRUE(), L44&lt;&gt;""))</f>
        <v>0</v>
      </c>
      <c r="E44" s="3" t="s">
        <v>13</v>
      </c>
      <c r="G44" s="23" t="n">
        <f aca="false">TRUE()</f>
        <v>1</v>
      </c>
      <c r="H44" s="23" t="n">
        <f aca="false">FALSE()</f>
        <v>0</v>
      </c>
      <c r="I44" s="23" t="n">
        <f aca="false">FALSE()</f>
        <v>0</v>
      </c>
      <c r="J44" s="23" t="n">
        <f aca="false">FALSE()</f>
        <v>0</v>
      </c>
      <c r="K44" s="23" t="n">
        <f aca="false">FALSE()</f>
        <v>0</v>
      </c>
    </row>
    <row r="45" customFormat="false" ht="13.8" hidden="false" customHeight="false" outlineLevel="0" collapsed="false">
      <c r="A45" s="0" t="s">
        <v>147</v>
      </c>
      <c r="C45" s="22" t="n">
        <f aca="false">OR(G45=FALSE(), H45=TRUE(), I45=TRUE(), J45=TRUE(), AND(K45=TRUE(), L45&lt;&gt;""))</f>
        <v>0</v>
      </c>
      <c r="E45" s="3" t="s">
        <v>13</v>
      </c>
      <c r="G45" s="23" t="n">
        <f aca="false">TRUE()</f>
        <v>1</v>
      </c>
      <c r="H45" s="23" t="n">
        <f aca="false">FALSE()</f>
        <v>0</v>
      </c>
      <c r="I45" s="23" t="n">
        <f aca="false">FALSE()</f>
        <v>0</v>
      </c>
      <c r="J45" s="23" t="n">
        <f aca="false">FALSE()</f>
        <v>0</v>
      </c>
      <c r="K45" s="23" t="n">
        <f aca="false">FALSE()</f>
        <v>0</v>
      </c>
    </row>
    <row r="46" customFormat="false" ht="13.8" hidden="false" customHeight="false" outlineLevel="0" collapsed="false">
      <c r="A46" s="0" t="s">
        <v>148</v>
      </c>
      <c r="C46" s="22" t="n">
        <f aca="false">OR(G46=FALSE(), H46=TRUE(), I46=TRUE(), J46=TRUE(), AND(K46=TRUE(), L46&lt;&gt;""))</f>
        <v>0</v>
      </c>
      <c r="E46" s="3" t="s">
        <v>13</v>
      </c>
      <c r="G46" s="23" t="n">
        <f aca="false">TRUE()</f>
        <v>1</v>
      </c>
      <c r="H46" s="23" t="n">
        <f aca="false">FALSE()</f>
        <v>0</v>
      </c>
      <c r="I46" s="23" t="n">
        <f aca="false">FALSE()</f>
        <v>0</v>
      </c>
      <c r="J46" s="23" t="n">
        <f aca="false">FALSE()</f>
        <v>0</v>
      </c>
      <c r="K46" s="23" t="n">
        <f aca="false">FALSE()</f>
        <v>0</v>
      </c>
    </row>
    <row r="47" customFormat="false" ht="13.8" hidden="false" customHeight="false" outlineLevel="0" collapsed="false">
      <c r="A47" s="0" t="s">
        <v>149</v>
      </c>
      <c r="C47" s="22" t="n">
        <f aca="false">OR(G47=FALSE(), H47=TRUE(), I47=TRUE(), J47=TRUE(), AND(K47=TRUE(), L47&lt;&gt;""))</f>
        <v>0</v>
      </c>
      <c r="E47" s="3" t="s">
        <v>13</v>
      </c>
      <c r="G47" s="23" t="n">
        <f aca="false">TRUE()</f>
        <v>1</v>
      </c>
      <c r="H47" s="23" t="n">
        <f aca="false">FALSE()</f>
        <v>0</v>
      </c>
      <c r="I47" s="23" t="n">
        <f aca="false">FALSE()</f>
        <v>0</v>
      </c>
      <c r="J47" s="23" t="n">
        <f aca="false">FALSE()</f>
        <v>0</v>
      </c>
      <c r="K47" s="23" t="n">
        <f aca="false">FALSE()</f>
        <v>0</v>
      </c>
    </row>
    <row r="48" customFormat="false" ht="13.8" hidden="false" customHeight="false" outlineLevel="0" collapsed="false">
      <c r="A48" s="0" t="s">
        <v>150</v>
      </c>
      <c r="C48" s="22" t="n">
        <f aca="false">OR(G48=FALSE(), H48=TRUE(), I48=TRUE(), J48=TRUE(), AND(K48=TRUE(), L48&lt;&gt;""))</f>
        <v>0</v>
      </c>
      <c r="E48" s="3" t="s">
        <v>13</v>
      </c>
      <c r="G48" s="23" t="n">
        <f aca="false">TRUE()</f>
        <v>1</v>
      </c>
      <c r="H48" s="23" t="n">
        <f aca="false">FALSE()</f>
        <v>0</v>
      </c>
      <c r="I48" s="23" t="n">
        <f aca="false">FALSE()</f>
        <v>0</v>
      </c>
      <c r="J48" s="23" t="n">
        <f aca="false">FALSE()</f>
        <v>0</v>
      </c>
      <c r="K48" s="23" t="n">
        <f aca="false">FALSE()</f>
        <v>0</v>
      </c>
    </row>
    <row r="49" customFormat="false" ht="13.8" hidden="false" customHeight="false" outlineLevel="0" collapsed="false">
      <c r="A49" s="0" t="s">
        <v>151</v>
      </c>
      <c r="B49" s="25" t="s">
        <v>152</v>
      </c>
      <c r="C49" s="22" t="n">
        <f aca="false">OR(G49=FALSE(), H49=TRUE(), I49=TRUE(), J49=TRUE(), AND(K49=TRUE(), L49&lt;&gt;""))</f>
        <v>0</v>
      </c>
      <c r="D49" s="25" t="s">
        <v>49</v>
      </c>
      <c r="G49" s="23" t="n">
        <f aca="false">TRUE()</f>
        <v>1</v>
      </c>
      <c r="H49" s="23" t="n">
        <f aca="false">FALSE()</f>
        <v>0</v>
      </c>
      <c r="I49" s="23" t="n">
        <f aca="false">FALSE()</f>
        <v>0</v>
      </c>
      <c r="J49" s="23" t="n">
        <f aca="false">FALSE()</f>
        <v>0</v>
      </c>
      <c r="K49" s="23" t="n">
        <f aca="false">FALSE()</f>
        <v>0</v>
      </c>
    </row>
    <row r="50" customFormat="false" ht="13.8" hidden="false" customHeight="false" outlineLevel="0" collapsed="false">
      <c r="A50" s="0" t="s">
        <v>153</v>
      </c>
      <c r="C50" s="22" t="n">
        <f aca="false">OR(G50=FALSE(), H50=TRUE(), I50=TRUE(), J50=TRUE(), AND(K50=TRUE(), L50&lt;&gt;""))</f>
        <v>0</v>
      </c>
      <c r="E50" s="3" t="s">
        <v>13</v>
      </c>
      <c r="G50" s="23" t="n">
        <f aca="false">TRUE()</f>
        <v>1</v>
      </c>
      <c r="H50" s="23" t="n">
        <f aca="false">FALSE()</f>
        <v>0</v>
      </c>
      <c r="I50" s="23" t="n">
        <f aca="false">FALSE()</f>
        <v>0</v>
      </c>
      <c r="J50" s="23" t="n">
        <f aca="false">FALSE()</f>
        <v>0</v>
      </c>
      <c r="K50" s="23" t="n">
        <f aca="false">FALSE()</f>
        <v>0</v>
      </c>
    </row>
    <row r="51" customFormat="false" ht="13.8" hidden="false" customHeight="false" outlineLevel="0" collapsed="false">
      <c r="A51" s="0" t="s">
        <v>154</v>
      </c>
      <c r="C51" s="22" t="n">
        <f aca="false">OR(G51=FALSE(), H51=TRUE(), I51=TRUE(), J51=TRUE(), AND(K51=TRUE(), L51&lt;&gt;""))</f>
        <v>0</v>
      </c>
      <c r="E51" s="3" t="s">
        <v>13</v>
      </c>
      <c r="G51" s="23" t="n">
        <f aca="false">TRUE()</f>
        <v>1</v>
      </c>
      <c r="H51" s="23" t="n">
        <f aca="false">FALSE()</f>
        <v>0</v>
      </c>
      <c r="J51" s="23" t="n">
        <f aca="false">FALSE()</f>
        <v>0</v>
      </c>
      <c r="K51" s="23" t="n">
        <f aca="false">FALSE()</f>
        <v>0</v>
      </c>
    </row>
    <row r="52" customFormat="false" ht="13.8" hidden="false" customHeight="false" outlineLevel="0" collapsed="false">
      <c r="A52" s="0" t="s">
        <v>155</v>
      </c>
      <c r="C52" s="22" t="n">
        <f aca="false">OR(G52=FALSE(), H52=TRUE(), I52=TRUE(), J52=TRUE(), AND(K52=TRUE(), L52&lt;&gt;""))</f>
        <v>0</v>
      </c>
      <c r="E52" s="3" t="s">
        <v>13</v>
      </c>
      <c r="G52" s="23" t="n">
        <f aca="false">TRUE()</f>
        <v>1</v>
      </c>
      <c r="H52" s="23" t="n">
        <f aca="false">FALSE()</f>
        <v>0</v>
      </c>
      <c r="I52" s="23" t="n">
        <f aca="false">FALSE()</f>
        <v>0</v>
      </c>
      <c r="J52" s="23" t="n">
        <f aca="false">FALSE()</f>
        <v>0</v>
      </c>
      <c r="K52" s="23" t="n">
        <f aca="false">FALSE()</f>
        <v>0</v>
      </c>
    </row>
    <row r="53" customFormat="false" ht="13.8" hidden="false" customHeight="false" outlineLevel="0" collapsed="false">
      <c r="A53" s="0" t="s">
        <v>156</v>
      </c>
      <c r="C53" s="22" t="n">
        <f aca="false">OR(G53=FALSE(), H53=TRUE(), I53=TRUE(), J53=TRUE(), AND(K53=TRUE(), L53&lt;&gt;""))</f>
        <v>0</v>
      </c>
      <c r="E53" s="3" t="s">
        <v>13</v>
      </c>
      <c r="G53" s="23" t="n">
        <f aca="false">TRUE()</f>
        <v>1</v>
      </c>
      <c r="H53" s="23" t="n">
        <f aca="false">FALSE()</f>
        <v>0</v>
      </c>
      <c r="I53" s="23" t="n">
        <f aca="false">FALSE()</f>
        <v>0</v>
      </c>
      <c r="J53" s="23" t="n">
        <f aca="false">FALSE()</f>
        <v>0</v>
      </c>
      <c r="K53" s="23" t="n">
        <f aca="false">FALSE()</f>
        <v>0</v>
      </c>
    </row>
  </sheetData>
  <autoFilter ref="A1:L1"/>
  <conditionalFormatting sqref="C2">
    <cfRule type="containsText" priority="2" operator="containsText" aboveAverage="0" equalAverage="0" bottom="0" percent="0" rank="0" text="TRUE" dxfId="4">
      <formula>NOT(ISERROR(SEARCH("TRUE",C2)))</formula>
    </cfRule>
    <cfRule type="containsText" priority="3" operator="containsText" aboveAverage="0" equalAverage="0" bottom="0" percent="0" rank="0" text="FALSE" dxfId="5">
      <formula>NOT(ISERROR(SEARCH("FALSE",C2)))</formula>
    </cfRule>
  </conditionalFormatting>
  <conditionalFormatting sqref="C3:C53">
    <cfRule type="containsText" priority="4" operator="containsText" aboveAverage="0" equalAverage="0" bottom="0" percent="0" rank="0" text="TRUE" dxfId="6">
      <formula>NOT(ISERROR(SEARCH("TRUE",C3)))</formula>
    </cfRule>
    <cfRule type="containsText" priority="5" operator="containsText" aboveAverage="0" equalAverage="0" bottom="0" percent="0" rank="0" text="FALSE" dxfId="7">
      <formula>NOT(ISERROR(SEARCH("FALSE",C3)))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8.42"/>
    <col collapsed="false" customWidth="true" hidden="false" outlineLevel="0" max="3" min="3" style="0" width="20.3"/>
  </cols>
  <sheetData>
    <row r="1" customFormat="false" ht="13.8" hidden="false" customHeight="false" outlineLevel="0" collapsed="false">
      <c r="A1" s="28" t="s">
        <v>157</v>
      </c>
      <c r="C1" s="28" t="s">
        <v>158</v>
      </c>
    </row>
    <row r="2" customFormat="false" ht="13.8" hidden="false" customHeight="false" outlineLevel="0" collapsed="false">
      <c r="A2" s="0" t="s">
        <v>159</v>
      </c>
      <c r="C2" s="0" t="s">
        <v>160</v>
      </c>
    </row>
    <row r="3" customFormat="false" ht="13.8" hidden="false" customHeight="false" outlineLevel="0" collapsed="false">
      <c r="A3" s="0" t="s">
        <v>161</v>
      </c>
      <c r="C3" s="0" t="s">
        <v>162</v>
      </c>
    </row>
    <row r="4" customFormat="false" ht="13.8" hidden="false" customHeight="false" outlineLevel="0" collapsed="false">
      <c r="A4" s="0" t="s">
        <v>163</v>
      </c>
      <c r="C4" s="0" t="s">
        <v>164</v>
      </c>
    </row>
    <row r="5" customFormat="false" ht="13.8" hidden="false" customHeight="false" outlineLevel="0" collapsed="false">
      <c r="A5" s="0" t="s">
        <v>165</v>
      </c>
    </row>
    <row r="6" customFormat="false" ht="13.8" hidden="false" customHeight="false" outlineLevel="0" collapsed="false">
      <c r="A6" s="0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0.42"/>
    <col collapsed="false" customWidth="true" hidden="false" outlineLevel="0" max="3" min="3" style="0" width="64.7"/>
    <col collapsed="false" customWidth="true" hidden="false" outlineLevel="0" max="4" min="4" style="0" width="8.86"/>
    <col collapsed="false" customWidth="true" hidden="false" outlineLevel="0" max="5" min="5" style="0" width="49.57"/>
    <col collapsed="false" customWidth="true" hidden="false" outlineLevel="0" max="6" min="6" style="0" width="11.42"/>
    <col collapsed="false" customWidth="true" hidden="false" outlineLevel="0" max="7" min="7" style="0" width="42.71"/>
    <col collapsed="false" customWidth="true" hidden="false" outlineLevel="0" max="8" min="8" style="0" width="11.42"/>
  </cols>
  <sheetData>
    <row r="1" customFormat="false" ht="18.55" hidden="false" customHeight="false" outlineLevel="0" collapsed="false">
      <c r="A1" s="4" t="s">
        <v>0</v>
      </c>
      <c r="B1" s="7" t="s">
        <v>2</v>
      </c>
      <c r="C1" s="7" t="s">
        <v>4</v>
      </c>
      <c r="D1" s="8" t="s">
        <v>5</v>
      </c>
      <c r="E1" s="7" t="s">
        <v>167</v>
      </c>
      <c r="F1" s="7" t="s">
        <v>168</v>
      </c>
      <c r="G1" s="7" t="s">
        <v>169</v>
      </c>
      <c r="H1" s="7" t="s">
        <v>170</v>
      </c>
    </row>
    <row r="2" customFormat="false" ht="13.8" hidden="false" customHeight="false" outlineLevel="0" collapsed="false">
      <c r="A2" s="29" t="str">
        <f aca="false">HYPERLINK("https://www.spigotmc.org/resources/herobrine-ai.16062/", "Herobrine AI")</f>
        <v>Herobrine AI</v>
      </c>
      <c r="C2" s="0" t="s">
        <v>171</v>
      </c>
      <c r="D2" s="13" t="s">
        <v>12</v>
      </c>
      <c r="E2" s="30" t="s">
        <v>172</v>
      </c>
      <c r="F2" s="12" t="str">
        <f aca="false">HYPERLINK(E2, "Go To Link…")</f>
        <v>Go To Link…</v>
      </c>
      <c r="G2" s="12"/>
      <c r="H2" s="12"/>
    </row>
    <row r="25" customFormat="false" ht="13.8" hidden="false" customHeight="false" outlineLevel="0" collapsed="false">
      <c r="C25" s="0" t="s">
        <v>173</v>
      </c>
    </row>
    <row r="26" customFormat="false" ht="13.8" hidden="false" customHeight="false" outlineLevel="0" collapsed="false">
      <c r="C26" s="12" t="s">
        <v>172</v>
      </c>
    </row>
    <row r="27" customFormat="false" ht="13.8" hidden="false" customHeight="false" outlineLevel="0" collapsed="false">
      <c r="C27" s="12" t="s">
        <v>174</v>
      </c>
    </row>
    <row r="28" customFormat="false" ht="13.8" hidden="false" customHeight="false" outlineLevel="0" collapsed="false">
      <c r="C28" s="12" t="s">
        <v>175</v>
      </c>
    </row>
    <row r="29" customFormat="false" ht="13.8" hidden="false" customHeight="false" outlineLevel="0" collapsed="false">
      <c r="C29" s="12" t="s">
        <v>176</v>
      </c>
    </row>
    <row r="30" customFormat="false" ht="13.8" hidden="false" customHeight="false" outlineLevel="0" collapsed="false">
      <c r="C30" s="12" t="s">
        <v>177</v>
      </c>
    </row>
  </sheetData>
  <dataValidations count="1">
    <dataValidation allowBlank="true" errorStyle="stop" operator="equal" showDropDown="false" showErrorMessage="true" showInputMessage="true" sqref="E2" type="list">
      <formula1>$C$26:$C$30</formula1>
      <formula2>0</formula2>
    </dataValidation>
  </dataValidations>
  <hyperlinks>
    <hyperlink ref="C26" r:id="rId1" display="http://towny.palmergames.com/"/>
    <hyperlink ref="C27" r:id="rId2" display="https://www.spigotmc.org/resources/residence-reloaded-1-8-x.2697/"/>
    <hyperlink ref="C28" r:id="rId3" display="https://www.spigotmc.org/resources/griefprevention.1884/"/>
    <hyperlink ref="C29" r:id="rId4" display="https://www.spigotmc.org/resources/preciousstones.5270/"/>
    <hyperlink ref="C30" r:id="rId5" display="http://wiki.sk89q.com/wiki/WorldGuar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13200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2016-04-11T01:32:15Z</dcterms:created>
  <dc:creator>Amanda Moore</dc:creator>
  <dc:description/>
  <dc:language>en-US</dc:language>
  <cp:lastModifiedBy/>
  <dcterms:modified xsi:type="dcterms:W3CDTF">2022-08-08T14:43:50Z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