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茶亭\融源再生资源\融源再生安全生产标准化资料\"/>
    </mc:Choice>
  </mc:AlternateContent>
  <bookViews>
    <workbookView xWindow="0" yWindow="0" windowWidth="28800" windowHeight="12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7" i="1" l="1"/>
  <c r="C17" i="1"/>
  <c r="B17" i="1"/>
  <c r="D17" i="1" s="1"/>
  <c r="F16" i="1"/>
  <c r="D16" i="1"/>
  <c r="G16" i="1" s="1"/>
  <c r="D15" i="1"/>
  <c r="F15" i="1" s="1"/>
  <c r="F14" i="1"/>
  <c r="D14" i="1"/>
  <c r="G14" i="1" s="1"/>
  <c r="D13" i="1"/>
  <c r="F13" i="1" s="1"/>
  <c r="F12" i="1"/>
  <c r="D12" i="1"/>
  <c r="G12" i="1" s="1"/>
  <c r="D11" i="1"/>
  <c r="F11" i="1" s="1"/>
  <c r="F10" i="1"/>
  <c r="D10" i="1"/>
  <c r="G10" i="1" s="1"/>
  <c r="D9" i="1"/>
  <c r="F9" i="1" s="1"/>
  <c r="F8" i="1"/>
  <c r="D8" i="1"/>
  <c r="G8" i="1" s="1"/>
  <c r="D7" i="1"/>
  <c r="F7" i="1" s="1"/>
  <c r="F6" i="1"/>
  <c r="D6" i="1"/>
  <c r="G6" i="1" s="1"/>
  <c r="D5" i="1"/>
  <c r="F5" i="1" s="1"/>
  <c r="F4" i="1"/>
  <c r="D4" i="1"/>
  <c r="G4" i="1" s="1"/>
  <c r="G17" i="1" l="1"/>
  <c r="F17" i="1"/>
  <c r="G5" i="1"/>
  <c r="G7" i="1"/>
  <c r="G9" i="1"/>
  <c r="G11" i="1"/>
  <c r="G13" i="1"/>
  <c r="G15" i="1"/>
</calcChain>
</file>

<file path=xl/sharedStrings.xml><?xml version="1.0" encoding="utf-8"?>
<sst xmlns="http://schemas.openxmlformats.org/spreadsheetml/2006/main" count="23" uniqueCount="23">
  <si>
    <t>江西泳博铝业有限公司</t>
  </si>
  <si>
    <t>评审得分汇总表</t>
  </si>
  <si>
    <t>要素名称</t>
  </si>
  <si>
    <t>标准分</t>
  </si>
  <si>
    <t>无项不评审分</t>
  </si>
  <si>
    <t>评审总分</t>
  </si>
  <si>
    <t>实得分</t>
  </si>
  <si>
    <t>得分率</t>
  </si>
  <si>
    <t>扣分</t>
  </si>
  <si>
    <t>1 目标</t>
  </si>
  <si>
    <t>2 组织机构和职责</t>
  </si>
  <si>
    <t>3 安全生产投入</t>
  </si>
  <si>
    <t>4 法律法规与安全管理制度</t>
  </si>
  <si>
    <t>5 教育培训</t>
  </si>
  <si>
    <t>6 生产设备设施</t>
  </si>
  <si>
    <t>7 作业安全</t>
  </si>
  <si>
    <t>8 隐患排查和治理</t>
  </si>
  <si>
    <t>9 重大危险源监控</t>
  </si>
  <si>
    <t>10 职业健康</t>
  </si>
  <si>
    <t>11 应急救援</t>
  </si>
  <si>
    <t>12 事故报告、调查和处理</t>
  </si>
  <si>
    <t>13 绩效评定和持续改进</t>
  </si>
  <si>
    <t>合    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</si>
</sst>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7" workbookViewId="0">
      <selection activeCell="K17" sqref="K17"/>
    </sheetView>
  </sheetViews>
  <sheetFormatPr defaultColWidth="9" defaultRowHeight="13.5" x14ac:dyDescent="0.15"/>
  <cols>
    <col min="1" max="1" width="21.75" customWidth="1"/>
    <col min="2" max="5" width="12.625" customWidth="1"/>
    <col min="6" max="6" width="12.75" customWidth="1"/>
    <col min="7" max="7" width="12.625" customWidth="1"/>
  </cols>
  <sheetData>
    <row r="1" spans="1:7" ht="39.950000000000003" customHeight="1" x14ac:dyDescent="0.15">
      <c r="A1" s="14" t="s">
        <v>0</v>
      </c>
      <c r="B1" s="14"/>
      <c r="C1" s="14"/>
      <c r="D1" s="14"/>
      <c r="E1" s="14"/>
      <c r="F1" s="14"/>
      <c r="G1" s="14"/>
    </row>
    <row r="2" spans="1:7" ht="39.950000000000003" customHeight="1" x14ac:dyDescent="0.15">
      <c r="A2" s="15" t="s">
        <v>1</v>
      </c>
      <c r="B2" s="15"/>
      <c r="C2" s="15"/>
      <c r="D2" s="15"/>
      <c r="E2" s="15"/>
      <c r="F2" s="15"/>
      <c r="G2" s="15"/>
    </row>
    <row r="3" spans="1:7" ht="39.950000000000003" customHeight="1" x14ac:dyDescent="0.15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ht="39.950000000000003" customHeight="1" x14ac:dyDescent="0.15">
      <c r="A4" s="4" t="s">
        <v>9</v>
      </c>
      <c r="B4" s="2">
        <v>20</v>
      </c>
      <c r="C4" s="5"/>
      <c r="D4" s="3">
        <f>B4-C4</f>
        <v>20</v>
      </c>
      <c r="E4" s="3">
        <v>17</v>
      </c>
      <c r="F4" s="6">
        <f>E4/D4</f>
        <v>0.85</v>
      </c>
      <c r="G4" s="7">
        <f>D4-E4</f>
        <v>3</v>
      </c>
    </row>
    <row r="5" spans="1:7" ht="39.950000000000003" customHeight="1" x14ac:dyDescent="0.15">
      <c r="A5" s="4" t="s">
        <v>10</v>
      </c>
      <c r="B5" s="8">
        <v>40</v>
      </c>
      <c r="C5" s="9"/>
      <c r="D5" s="3">
        <f t="shared" ref="D5:D17" si="0">B5-C5</f>
        <v>40</v>
      </c>
      <c r="E5" s="7">
        <v>30</v>
      </c>
      <c r="F5" s="6">
        <f t="shared" ref="F5:F17" si="1">E5/D5</f>
        <v>0.75</v>
      </c>
      <c r="G5" s="7">
        <f t="shared" ref="G5:G17" si="2">D5-E5</f>
        <v>10</v>
      </c>
    </row>
    <row r="6" spans="1:7" ht="39.950000000000003" customHeight="1" x14ac:dyDescent="0.15">
      <c r="A6" s="4" t="s">
        <v>11</v>
      </c>
      <c r="B6" s="8">
        <v>55</v>
      </c>
      <c r="C6" s="9"/>
      <c r="D6" s="3">
        <f t="shared" si="0"/>
        <v>55</v>
      </c>
      <c r="E6" s="7">
        <v>44</v>
      </c>
      <c r="F6" s="6">
        <f t="shared" si="1"/>
        <v>0.8</v>
      </c>
      <c r="G6" s="7">
        <f t="shared" si="2"/>
        <v>11</v>
      </c>
    </row>
    <row r="7" spans="1:7" ht="39.950000000000003" customHeight="1" x14ac:dyDescent="0.15">
      <c r="A7" s="4" t="s">
        <v>12</v>
      </c>
      <c r="B7" s="8">
        <v>70</v>
      </c>
      <c r="C7" s="9"/>
      <c r="D7" s="3">
        <f t="shared" si="0"/>
        <v>70</v>
      </c>
      <c r="E7" s="7">
        <v>43</v>
      </c>
      <c r="F7" s="6">
        <f t="shared" si="1"/>
        <v>0.61428571428571432</v>
      </c>
      <c r="G7" s="7">
        <f t="shared" si="2"/>
        <v>27</v>
      </c>
    </row>
    <row r="8" spans="1:7" ht="39.950000000000003" customHeight="1" x14ac:dyDescent="0.15">
      <c r="A8" s="4" t="s">
        <v>13</v>
      </c>
      <c r="B8" s="8">
        <v>55</v>
      </c>
      <c r="C8" s="9"/>
      <c r="D8" s="3">
        <f t="shared" si="0"/>
        <v>55</v>
      </c>
      <c r="E8" s="7">
        <v>33</v>
      </c>
      <c r="F8" s="6">
        <f t="shared" si="1"/>
        <v>0.6</v>
      </c>
      <c r="G8" s="7">
        <f t="shared" si="2"/>
        <v>22</v>
      </c>
    </row>
    <row r="9" spans="1:7" s="1" customFormat="1" ht="39.950000000000003" customHeight="1" x14ac:dyDescent="0.15">
      <c r="A9" s="10" t="s">
        <v>14</v>
      </c>
      <c r="B9" s="11">
        <v>280</v>
      </c>
      <c r="C9" s="12">
        <v>92</v>
      </c>
      <c r="D9" s="3">
        <f t="shared" si="0"/>
        <v>188</v>
      </c>
      <c r="E9" s="12">
        <v>137</v>
      </c>
      <c r="F9" s="6">
        <f t="shared" si="1"/>
        <v>0.72872340425531912</v>
      </c>
      <c r="G9" s="7">
        <f t="shared" si="2"/>
        <v>51</v>
      </c>
    </row>
    <row r="10" spans="1:7" ht="39.950000000000003" customHeight="1" x14ac:dyDescent="0.15">
      <c r="A10" s="4" t="s">
        <v>15</v>
      </c>
      <c r="B10" s="8">
        <v>205</v>
      </c>
      <c r="C10" s="7">
        <v>27</v>
      </c>
      <c r="D10" s="3">
        <f t="shared" si="0"/>
        <v>178</v>
      </c>
      <c r="E10" s="7">
        <v>123</v>
      </c>
      <c r="F10" s="6">
        <f t="shared" si="1"/>
        <v>0.6910112359550562</v>
      </c>
      <c r="G10" s="7">
        <f t="shared" si="2"/>
        <v>55</v>
      </c>
    </row>
    <row r="11" spans="1:7" ht="39.950000000000003" customHeight="1" x14ac:dyDescent="0.15">
      <c r="A11" s="4" t="s">
        <v>16</v>
      </c>
      <c r="B11" s="8">
        <v>70</v>
      </c>
      <c r="C11" s="9"/>
      <c r="D11" s="3">
        <f t="shared" si="0"/>
        <v>70</v>
      </c>
      <c r="E11" s="7">
        <v>41</v>
      </c>
      <c r="F11" s="6">
        <f t="shared" si="1"/>
        <v>0.58571428571428574</v>
      </c>
      <c r="G11" s="7">
        <f t="shared" si="2"/>
        <v>29</v>
      </c>
    </row>
    <row r="12" spans="1:7" ht="39.950000000000003" customHeight="1" x14ac:dyDescent="0.15">
      <c r="A12" s="4" t="s">
        <v>17</v>
      </c>
      <c r="B12" s="8">
        <v>55</v>
      </c>
      <c r="C12" s="9">
        <v>6</v>
      </c>
      <c r="D12" s="3">
        <f t="shared" si="0"/>
        <v>49</v>
      </c>
      <c r="E12" s="7">
        <v>31</v>
      </c>
      <c r="F12" s="6">
        <f t="shared" si="1"/>
        <v>0.63265306122448983</v>
      </c>
      <c r="G12" s="7">
        <f t="shared" si="2"/>
        <v>18</v>
      </c>
    </row>
    <row r="13" spans="1:7" ht="39.950000000000003" customHeight="1" x14ac:dyDescent="0.15">
      <c r="A13" s="4" t="s">
        <v>18</v>
      </c>
      <c r="B13" s="8">
        <v>70</v>
      </c>
      <c r="C13" s="9">
        <v>3</v>
      </c>
      <c r="D13" s="3">
        <f t="shared" si="0"/>
        <v>67</v>
      </c>
      <c r="E13" s="7">
        <v>50</v>
      </c>
      <c r="F13" s="6">
        <f t="shared" si="1"/>
        <v>0.74626865671641796</v>
      </c>
      <c r="G13" s="7">
        <f t="shared" si="2"/>
        <v>17</v>
      </c>
    </row>
    <row r="14" spans="1:7" ht="39.950000000000003" customHeight="1" x14ac:dyDescent="0.15">
      <c r="A14" s="4" t="s">
        <v>19</v>
      </c>
      <c r="B14" s="8">
        <v>40</v>
      </c>
      <c r="C14" s="9"/>
      <c r="D14" s="3">
        <f t="shared" si="0"/>
        <v>40</v>
      </c>
      <c r="E14" s="7">
        <v>25</v>
      </c>
      <c r="F14" s="6">
        <f t="shared" si="1"/>
        <v>0.625</v>
      </c>
      <c r="G14" s="7">
        <f t="shared" si="2"/>
        <v>15</v>
      </c>
    </row>
    <row r="15" spans="1:7" ht="39.950000000000003" customHeight="1" x14ac:dyDescent="0.15">
      <c r="A15" s="4" t="s">
        <v>20</v>
      </c>
      <c r="B15" s="8">
        <v>20</v>
      </c>
      <c r="C15" s="9"/>
      <c r="D15" s="3">
        <f t="shared" si="0"/>
        <v>20</v>
      </c>
      <c r="E15" s="7">
        <v>13</v>
      </c>
      <c r="F15" s="6">
        <f t="shared" si="1"/>
        <v>0.65</v>
      </c>
      <c r="G15" s="7">
        <f t="shared" si="2"/>
        <v>7</v>
      </c>
    </row>
    <row r="16" spans="1:7" ht="39.950000000000003" customHeight="1" x14ac:dyDescent="0.15">
      <c r="A16" s="4" t="s">
        <v>21</v>
      </c>
      <c r="B16" s="8">
        <v>20</v>
      </c>
      <c r="C16" s="9"/>
      <c r="D16" s="3">
        <f t="shared" si="0"/>
        <v>20</v>
      </c>
      <c r="E16" s="7">
        <v>12</v>
      </c>
      <c r="F16" s="6">
        <f t="shared" si="1"/>
        <v>0.6</v>
      </c>
      <c r="G16" s="7">
        <f t="shared" si="2"/>
        <v>8</v>
      </c>
    </row>
    <row r="17" spans="1:7" ht="39.950000000000003" customHeight="1" x14ac:dyDescent="0.15">
      <c r="A17" s="8" t="s">
        <v>22</v>
      </c>
      <c r="B17" s="8">
        <f>SUM(B4:B16)</f>
        <v>1000</v>
      </c>
      <c r="C17" s="7">
        <f>SUM(C4:C16)</f>
        <v>128</v>
      </c>
      <c r="D17" s="3">
        <f t="shared" si="0"/>
        <v>872</v>
      </c>
      <c r="E17" s="7">
        <f>SUM(E4:E16)</f>
        <v>599</v>
      </c>
      <c r="F17" s="6">
        <f t="shared" si="1"/>
        <v>0.68692660550458717</v>
      </c>
      <c r="G17" s="7">
        <f t="shared" si="2"/>
        <v>273</v>
      </c>
    </row>
    <row r="18" spans="1:7" ht="39.950000000000003" customHeight="1" x14ac:dyDescent="0.15">
      <c r="A18" s="13"/>
      <c r="D18" s="16">
        <v>44437</v>
      </c>
      <c r="E18" s="16"/>
    </row>
    <row r="19" spans="1:7" ht="39.950000000000003" customHeight="1" x14ac:dyDescent="0.15"/>
    <row r="20" spans="1:7" ht="39.950000000000003" customHeight="1" x14ac:dyDescent="0.15"/>
    <row r="21" spans="1:7" ht="39.950000000000003" customHeight="1" x14ac:dyDescent="0.15"/>
  </sheetData>
  <mergeCells count="3">
    <mergeCell ref="A1:G1"/>
    <mergeCell ref="A2:G2"/>
    <mergeCell ref="D18:E18"/>
  </mergeCells>
  <phoneticPr fontId="7" type="noConversion"/>
  <pageMargins left="0.49" right="0.28000000000000003" top="0.6" bottom="0.44" header="0.51180555555555596" footer="0.2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Micorosoft</cp:lastModifiedBy>
  <cp:lastPrinted>2019-06-28T14:04:00Z</cp:lastPrinted>
  <dcterms:created xsi:type="dcterms:W3CDTF">2018-12-26T00:57:00Z</dcterms:created>
  <dcterms:modified xsi:type="dcterms:W3CDTF">2021-09-27T02:47:45Z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