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nv10\ANX1\Doc\"/>
    </mc:Choice>
  </mc:AlternateContent>
  <xr:revisionPtr revIDLastSave="0" documentId="13_ncr:1_{801558DC-9984-4D6B-A01B-D218DF76385C}" xr6:coauthVersionLast="47" xr6:coauthVersionMax="47" xr10:uidLastSave="{00000000-0000-0000-0000-000000000000}"/>
  <bookViews>
    <workbookView xWindow="8565" yWindow="690" windowWidth="27720" windowHeight="14670" xr2:uid="{00000000-000D-0000-FFFF-FFFF00000000}"/>
  </bookViews>
  <sheets>
    <sheet name="rgdpmp" sheetId="1" r:id="rId1"/>
    <sheet name="Sheet1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T34" i="1"/>
  <c r="T35" i="1"/>
  <c r="T36" i="1"/>
  <c r="T32" i="1"/>
  <c r="U35" i="1"/>
  <c r="U36" i="1"/>
  <c r="S33" i="1"/>
  <c r="S34" i="1"/>
  <c r="S35" i="1"/>
  <c r="S36" i="1"/>
  <c r="S32" i="1"/>
  <c r="U33" i="1"/>
  <c r="U34" i="1"/>
  <c r="U32" i="1"/>
  <c r="R34" i="1"/>
  <c r="R35" i="1"/>
  <c r="R36" i="1" s="1"/>
  <c r="R33" i="1"/>
  <c r="A33" i="1" l="1"/>
  <c r="A34" i="1"/>
  <c r="A35" i="1"/>
  <c r="A36" i="1"/>
  <c r="A37" i="1"/>
  <c r="A38" i="1"/>
  <c r="A39" i="1"/>
  <c r="A40" i="1"/>
  <c r="A41" i="1"/>
  <c r="A42" i="1"/>
  <c r="A32" i="1"/>
  <c r="A27" i="1"/>
  <c r="A28" i="1"/>
  <c r="A29" i="1"/>
  <c r="A30" i="1"/>
  <c r="A26" i="1"/>
  <c r="C46" i="2"/>
  <c r="K46" i="2" s="1"/>
  <c r="D46" i="2"/>
  <c r="L46" i="2" s="1"/>
  <c r="E46" i="2"/>
  <c r="M46" i="2" s="1"/>
  <c r="F46" i="2"/>
  <c r="N46" i="2" s="1"/>
  <c r="G46" i="2"/>
  <c r="O46" i="2" s="1"/>
  <c r="H46" i="2"/>
  <c r="P46" i="2" s="1"/>
  <c r="B46" i="2"/>
  <c r="J46" i="2" s="1"/>
  <c r="C20" i="1"/>
  <c r="C32" i="1" s="1"/>
  <c r="K20" i="1"/>
  <c r="K32" i="1" s="1"/>
  <c r="G21" i="1"/>
  <c r="G33" i="1" s="1"/>
  <c r="C22" i="1"/>
  <c r="C34" i="1" s="1"/>
  <c r="K22" i="1"/>
  <c r="K34" i="1" s="1"/>
  <c r="G23" i="1"/>
  <c r="G35" i="1" s="1"/>
  <c r="C24" i="1"/>
  <c r="C36" i="1" s="1"/>
  <c r="K24" i="1"/>
  <c r="K36" i="1" s="1"/>
  <c r="G25" i="1"/>
  <c r="G37" i="1" s="1"/>
  <c r="C26" i="1"/>
  <c r="C38" i="1" s="1"/>
  <c r="K26" i="1"/>
  <c r="K38" i="1" s="1"/>
  <c r="G27" i="1"/>
  <c r="G39" i="1" s="1"/>
  <c r="C28" i="1"/>
  <c r="C40" i="1" s="1"/>
  <c r="K28" i="1"/>
  <c r="K40" i="1" s="1"/>
  <c r="G29" i="1"/>
  <c r="G41" i="1" s="1"/>
  <c r="C30" i="1"/>
  <c r="C42" i="1" s="1"/>
  <c r="K30" i="1"/>
  <c r="K42" i="1" s="1"/>
  <c r="E28" i="1"/>
  <c r="E40" i="1" s="1"/>
  <c r="E30" i="1"/>
  <c r="E42" i="1" s="1"/>
  <c r="N30" i="1"/>
  <c r="N42" i="1" s="1"/>
  <c r="M25" i="1"/>
  <c r="M37" i="1" s="1"/>
  <c r="N21" i="1"/>
  <c r="N33" i="1" s="1"/>
  <c r="F29" i="1"/>
  <c r="F41" i="1" s="1"/>
  <c r="D20" i="1"/>
  <c r="D32" i="1" s="1"/>
  <c r="L20" i="1"/>
  <c r="L32" i="1" s="1"/>
  <c r="H21" i="1"/>
  <c r="H33" i="1" s="1"/>
  <c r="D22" i="1"/>
  <c r="D34" i="1" s="1"/>
  <c r="L22" i="1"/>
  <c r="L34" i="1" s="1"/>
  <c r="H23" i="1"/>
  <c r="H35" i="1" s="1"/>
  <c r="D24" i="1"/>
  <c r="D36" i="1" s="1"/>
  <c r="L24" i="1"/>
  <c r="L36" i="1" s="1"/>
  <c r="H25" i="1"/>
  <c r="H37" i="1" s="1"/>
  <c r="D26" i="1"/>
  <c r="D38" i="1" s="1"/>
  <c r="L26" i="1"/>
  <c r="L38" i="1" s="1"/>
  <c r="H27" i="1"/>
  <c r="H39" i="1" s="1"/>
  <c r="D28" i="1"/>
  <c r="D40" i="1" s="1"/>
  <c r="L28" i="1"/>
  <c r="L40" i="1" s="1"/>
  <c r="H29" i="1"/>
  <c r="H41" i="1" s="1"/>
  <c r="D30" i="1"/>
  <c r="D42" i="1" s="1"/>
  <c r="L30" i="1"/>
  <c r="L42" i="1" s="1"/>
  <c r="M28" i="1"/>
  <c r="M40" i="1" s="1"/>
  <c r="M30" i="1"/>
  <c r="M42" i="1" s="1"/>
  <c r="L29" i="1"/>
  <c r="L41" i="1" s="1"/>
  <c r="M27" i="1"/>
  <c r="M39" i="1" s="1"/>
  <c r="J20" i="1"/>
  <c r="J32" i="1" s="1"/>
  <c r="F27" i="1"/>
  <c r="F39" i="1" s="1"/>
  <c r="E20" i="1"/>
  <c r="E32" i="1" s="1"/>
  <c r="M20" i="1"/>
  <c r="M32" i="1" s="1"/>
  <c r="I21" i="1"/>
  <c r="I33" i="1" s="1"/>
  <c r="E22" i="1"/>
  <c r="E34" i="1" s="1"/>
  <c r="M22" i="1"/>
  <c r="M34" i="1" s="1"/>
  <c r="I23" i="1"/>
  <c r="I35" i="1" s="1"/>
  <c r="E24" i="1"/>
  <c r="E36" i="1" s="1"/>
  <c r="M24" i="1"/>
  <c r="M36" i="1" s="1"/>
  <c r="I25" i="1"/>
  <c r="I37" i="1" s="1"/>
  <c r="E26" i="1"/>
  <c r="E38" i="1" s="1"/>
  <c r="M26" i="1"/>
  <c r="M38" i="1" s="1"/>
  <c r="I27" i="1"/>
  <c r="I39" i="1" s="1"/>
  <c r="I29" i="1"/>
  <c r="I41" i="1" s="1"/>
  <c r="F30" i="1"/>
  <c r="F42" i="1" s="1"/>
  <c r="I28" i="1"/>
  <c r="I40" i="1" s="1"/>
  <c r="F21" i="1"/>
  <c r="F33" i="1" s="1"/>
  <c r="F25" i="1"/>
  <c r="F37" i="1" s="1"/>
  <c r="F20" i="1"/>
  <c r="F32" i="1" s="1"/>
  <c r="N20" i="1"/>
  <c r="N32" i="1" s="1"/>
  <c r="J21" i="1"/>
  <c r="J33" i="1" s="1"/>
  <c r="F22" i="1"/>
  <c r="F34" i="1" s="1"/>
  <c r="N22" i="1"/>
  <c r="N34" i="1" s="1"/>
  <c r="J23" i="1"/>
  <c r="J35" i="1" s="1"/>
  <c r="F24" i="1"/>
  <c r="F36" i="1" s="1"/>
  <c r="N24" i="1"/>
  <c r="N36" i="1" s="1"/>
  <c r="J25" i="1"/>
  <c r="J37" i="1" s="1"/>
  <c r="F26" i="1"/>
  <c r="F38" i="1" s="1"/>
  <c r="N26" i="1"/>
  <c r="N38" i="1" s="1"/>
  <c r="J27" i="1"/>
  <c r="J39" i="1" s="1"/>
  <c r="F28" i="1"/>
  <c r="F40" i="1" s="1"/>
  <c r="N28" i="1"/>
  <c r="N40" i="1" s="1"/>
  <c r="J29" i="1"/>
  <c r="J41" i="1" s="1"/>
  <c r="E27" i="1"/>
  <c r="E39" i="1" s="1"/>
  <c r="N23" i="1"/>
  <c r="N35" i="1" s="1"/>
  <c r="J28" i="1"/>
  <c r="J40" i="1" s="1"/>
  <c r="G20" i="1"/>
  <c r="G32" i="1" s="1"/>
  <c r="C21" i="1"/>
  <c r="C33" i="1" s="1"/>
  <c r="K21" i="1"/>
  <c r="K33" i="1" s="1"/>
  <c r="G22" i="1"/>
  <c r="G34" i="1" s="1"/>
  <c r="C23" i="1"/>
  <c r="C35" i="1" s="1"/>
  <c r="K23" i="1"/>
  <c r="K35" i="1" s="1"/>
  <c r="G24" i="1"/>
  <c r="G36" i="1" s="1"/>
  <c r="C25" i="1"/>
  <c r="C37" i="1" s="1"/>
  <c r="K25" i="1"/>
  <c r="K37" i="1" s="1"/>
  <c r="G26" i="1"/>
  <c r="G38" i="1" s="1"/>
  <c r="C27" i="1"/>
  <c r="C39" i="1" s="1"/>
  <c r="K27" i="1"/>
  <c r="K39" i="1" s="1"/>
  <c r="G28" i="1"/>
  <c r="G40" i="1" s="1"/>
  <c r="C29" i="1"/>
  <c r="C41" i="1" s="1"/>
  <c r="K29" i="1"/>
  <c r="K41" i="1" s="1"/>
  <c r="G30" i="1"/>
  <c r="G42" i="1" s="1"/>
  <c r="H26" i="1"/>
  <c r="H38" i="1" s="1"/>
  <c r="L27" i="1"/>
  <c r="L39" i="1" s="1"/>
  <c r="D29" i="1"/>
  <c r="D41" i="1" s="1"/>
  <c r="I26" i="1"/>
  <c r="I38" i="1" s="1"/>
  <c r="I30" i="1"/>
  <c r="I42" i="1" s="1"/>
  <c r="F23" i="1"/>
  <c r="F35" i="1" s="1"/>
  <c r="J26" i="1"/>
  <c r="J38" i="1" s="1"/>
  <c r="J30" i="1"/>
  <c r="J42" i="1" s="1"/>
  <c r="H20" i="1"/>
  <c r="H32" i="1" s="1"/>
  <c r="D21" i="1"/>
  <c r="D33" i="1" s="1"/>
  <c r="L21" i="1"/>
  <c r="L33" i="1" s="1"/>
  <c r="H22" i="1"/>
  <c r="H34" i="1" s="1"/>
  <c r="D23" i="1"/>
  <c r="D35" i="1" s="1"/>
  <c r="L23" i="1"/>
  <c r="L35" i="1" s="1"/>
  <c r="H24" i="1"/>
  <c r="H36" i="1" s="1"/>
  <c r="D25" i="1"/>
  <c r="D37" i="1" s="1"/>
  <c r="L25" i="1"/>
  <c r="L37" i="1" s="1"/>
  <c r="D27" i="1"/>
  <c r="D39" i="1" s="1"/>
  <c r="H28" i="1"/>
  <c r="H40" i="1" s="1"/>
  <c r="H30" i="1"/>
  <c r="H42" i="1" s="1"/>
  <c r="E29" i="1"/>
  <c r="E41" i="1" s="1"/>
  <c r="J22" i="1"/>
  <c r="J34" i="1" s="1"/>
  <c r="N25" i="1"/>
  <c r="N37" i="1" s="1"/>
  <c r="N29" i="1"/>
  <c r="N41" i="1" s="1"/>
  <c r="I20" i="1"/>
  <c r="I32" i="1" s="1"/>
  <c r="E21" i="1"/>
  <c r="E33" i="1" s="1"/>
  <c r="M21" i="1"/>
  <c r="M33" i="1" s="1"/>
  <c r="I22" i="1"/>
  <c r="I34" i="1" s="1"/>
  <c r="E23" i="1"/>
  <c r="E35" i="1" s="1"/>
  <c r="M23" i="1"/>
  <c r="M35" i="1" s="1"/>
  <c r="I24" i="1"/>
  <c r="I36" i="1" s="1"/>
  <c r="E25" i="1"/>
  <c r="E37" i="1" s="1"/>
  <c r="M29" i="1"/>
  <c r="M41" i="1" s="1"/>
  <c r="J24" i="1"/>
  <c r="J36" i="1" s="1"/>
  <c r="N27" i="1"/>
  <c r="N39" i="1" s="1"/>
  <c r="B21" i="1"/>
  <c r="B33" i="1" s="1"/>
  <c r="B29" i="1"/>
  <c r="B41" i="1" s="1"/>
  <c r="B27" i="1"/>
  <c r="B39" i="1" s="1"/>
  <c r="B22" i="1"/>
  <c r="B34" i="1" s="1"/>
  <c r="B30" i="1"/>
  <c r="B42" i="1" s="1"/>
  <c r="B23" i="1"/>
  <c r="B35" i="1" s="1"/>
  <c r="B24" i="1"/>
  <c r="B36" i="1" s="1"/>
  <c r="B26" i="1"/>
  <c r="B38" i="1" s="1"/>
  <c r="B28" i="1"/>
  <c r="B40" i="1" s="1"/>
  <c r="B25" i="1"/>
  <c r="B37" i="1" s="1"/>
  <c r="B20" i="1"/>
  <c r="B32" i="1" s="1"/>
  <c r="A41" i="2" l="1"/>
  <c r="A61" i="2" s="1"/>
  <c r="A42" i="2"/>
  <c r="A62" i="2" s="1"/>
  <c r="A43" i="2"/>
  <c r="A44" i="2"/>
  <c r="A64" i="2" s="1"/>
  <c r="A28" i="2"/>
  <c r="A48" i="2" s="1"/>
  <c r="A29" i="2"/>
  <c r="A49" i="2" s="1"/>
  <c r="A30" i="2"/>
  <c r="A50" i="2" s="1"/>
  <c r="A31" i="2"/>
  <c r="A51" i="2" s="1"/>
  <c r="A32" i="2"/>
  <c r="A52" i="2" s="1"/>
  <c r="A33" i="2"/>
  <c r="A53" i="2" s="1"/>
  <c r="A34" i="2"/>
  <c r="A54" i="2" s="1"/>
  <c r="A35" i="2"/>
  <c r="A55" i="2" s="1"/>
  <c r="A36" i="2"/>
  <c r="A56" i="2" s="1"/>
  <c r="A37" i="2"/>
  <c r="A57" i="2" s="1"/>
  <c r="A38" i="2"/>
  <c r="A58" i="2" s="1"/>
  <c r="A39" i="2"/>
  <c r="A59" i="2" s="1"/>
  <c r="A40" i="2"/>
  <c r="A60" i="2" s="1"/>
  <c r="A47" i="2"/>
  <c r="G41" i="2"/>
  <c r="H41" i="2"/>
  <c r="F36" i="2"/>
  <c r="B41" i="2"/>
  <c r="E33" i="2"/>
  <c r="F41" i="2"/>
  <c r="H43" i="2"/>
  <c r="B42" i="2"/>
  <c r="C40" i="2"/>
  <c r="B62" i="2" l="1"/>
  <c r="A63" i="2"/>
  <c r="J41" i="2"/>
  <c r="O41" i="2"/>
  <c r="N41" i="2"/>
  <c r="H42" i="2"/>
  <c r="C35" i="2"/>
  <c r="C39" i="2"/>
  <c r="E34" i="2"/>
  <c r="H35" i="2"/>
  <c r="E29" i="2"/>
  <c r="G28" i="2"/>
  <c r="F32" i="2"/>
  <c r="G36" i="2"/>
  <c r="B36" i="2"/>
  <c r="E30" i="2"/>
  <c r="C30" i="2"/>
  <c r="C28" i="2"/>
  <c r="F31" i="2"/>
  <c r="D44" i="2"/>
  <c r="B34" i="2"/>
  <c r="B44" i="2"/>
  <c r="E40" i="2"/>
  <c r="C43" i="2"/>
  <c r="G33" i="2"/>
  <c r="D42" i="2"/>
  <c r="H34" i="2"/>
  <c r="E38" i="2"/>
  <c r="H30" i="2"/>
  <c r="F42" i="2"/>
  <c r="B35" i="2"/>
  <c r="B37" i="2"/>
  <c r="D32" i="2"/>
  <c r="B40" i="2"/>
  <c r="D37" i="2"/>
  <c r="B39" i="2"/>
  <c r="E44" i="2"/>
  <c r="H29" i="2"/>
  <c r="H44" i="2"/>
  <c r="B38" i="2"/>
  <c r="F44" i="2"/>
  <c r="G29" i="2"/>
  <c r="F35" i="2"/>
  <c r="C42" i="2"/>
  <c r="G31" i="2"/>
  <c r="D30" i="2"/>
  <c r="G35" i="2"/>
  <c r="G43" i="2"/>
  <c r="G37" i="2"/>
  <c r="E43" i="2"/>
  <c r="C34" i="2"/>
  <c r="G30" i="2"/>
  <c r="B43" i="2"/>
  <c r="G32" i="2"/>
  <c r="G34" i="2"/>
  <c r="F28" i="2"/>
  <c r="D39" i="2"/>
  <c r="C37" i="2"/>
  <c r="F34" i="2"/>
  <c r="D34" i="2"/>
  <c r="G44" i="2"/>
  <c r="E37" i="2"/>
  <c r="G38" i="2"/>
  <c r="H31" i="2"/>
  <c r="E41" i="2"/>
  <c r="B30" i="2"/>
  <c r="C29" i="2"/>
  <c r="B31" i="2"/>
  <c r="H36" i="2"/>
  <c r="F40" i="2"/>
  <c r="D35" i="2"/>
  <c r="B29" i="2"/>
  <c r="H33" i="2"/>
  <c r="E28" i="2"/>
  <c r="H28" i="2"/>
  <c r="D40" i="2"/>
  <c r="B28" i="2"/>
  <c r="B32" i="2"/>
  <c r="C44" i="2"/>
  <c r="D31" i="2"/>
  <c r="E36" i="2"/>
  <c r="C41" i="2"/>
  <c r="F38" i="2"/>
  <c r="H39" i="2"/>
  <c r="E32" i="2"/>
  <c r="G39" i="2"/>
  <c r="F29" i="2"/>
  <c r="G40" i="2"/>
  <c r="H37" i="2"/>
  <c r="F33" i="2"/>
  <c r="H40" i="2"/>
  <c r="C32" i="2"/>
  <c r="D28" i="2"/>
  <c r="F37" i="2"/>
  <c r="C33" i="2"/>
  <c r="F43" i="2"/>
  <c r="E35" i="2"/>
  <c r="D38" i="2"/>
  <c r="C31" i="2"/>
  <c r="B33" i="2"/>
  <c r="E39" i="2"/>
  <c r="C38" i="2"/>
  <c r="D36" i="2"/>
  <c r="F39" i="2"/>
  <c r="H32" i="2"/>
  <c r="H38" i="2"/>
  <c r="D41" i="2"/>
  <c r="F30" i="2"/>
  <c r="E42" i="2"/>
  <c r="C36" i="2"/>
  <c r="D43" i="2"/>
  <c r="G42" i="2"/>
  <c r="E31" i="2"/>
  <c r="D29" i="2"/>
  <c r="D33" i="2"/>
  <c r="E48" i="2" l="1"/>
  <c r="M28" i="2"/>
  <c r="J28" i="2"/>
  <c r="B48" i="2"/>
  <c r="G48" i="2"/>
  <c r="O28" i="2"/>
  <c r="D48" i="2"/>
  <c r="L28" i="2"/>
  <c r="F48" i="2"/>
  <c r="N28" i="2"/>
  <c r="H48" i="2"/>
  <c r="C48" i="2"/>
  <c r="K28" i="2"/>
  <c r="E54" i="2"/>
  <c r="D53" i="2"/>
  <c r="C54" i="2"/>
  <c r="E53" i="2"/>
  <c r="B61" i="2"/>
  <c r="C52" i="2"/>
  <c r="C53" i="2"/>
  <c r="J30" i="2"/>
  <c r="J62" i="2"/>
  <c r="H60" i="2"/>
  <c r="H61" i="2"/>
  <c r="E55" i="2"/>
  <c r="D59" i="2"/>
  <c r="D60" i="2"/>
  <c r="E57" i="2"/>
  <c r="D49" i="2"/>
  <c r="B59" i="2"/>
  <c r="B60" i="2"/>
  <c r="C61" i="2"/>
  <c r="K41" i="2"/>
  <c r="F53" i="2"/>
  <c r="H54" i="2"/>
  <c r="F51" i="2"/>
  <c r="G59" i="2"/>
  <c r="H57" i="2"/>
  <c r="C49" i="2"/>
  <c r="K49" i="2" s="1"/>
  <c r="B55" i="2"/>
  <c r="F52" i="2"/>
  <c r="C57" i="2"/>
  <c r="G55" i="2"/>
  <c r="F50" i="2"/>
  <c r="H49" i="2"/>
  <c r="H50" i="2"/>
  <c r="G50" i="2"/>
  <c r="B57" i="2"/>
  <c r="E62" i="2"/>
  <c r="F49" i="2"/>
  <c r="N49" i="2" s="1"/>
  <c r="D62" i="2"/>
  <c r="E63" i="2"/>
  <c r="H59" i="2"/>
  <c r="E51" i="2"/>
  <c r="E52" i="2"/>
  <c r="E60" i="2"/>
  <c r="F55" i="2"/>
  <c r="F56" i="2"/>
  <c r="C55" i="2"/>
  <c r="C56" i="2"/>
  <c r="H58" i="2"/>
  <c r="H64" i="2"/>
  <c r="D56" i="2"/>
  <c r="L36" i="2"/>
  <c r="B64" i="2"/>
  <c r="F64" i="2"/>
  <c r="G63" i="2"/>
  <c r="F54" i="2"/>
  <c r="D51" i="2"/>
  <c r="D52" i="2"/>
  <c r="G62" i="2"/>
  <c r="O62" i="2" s="1"/>
  <c r="D64" i="2"/>
  <c r="D50" i="2"/>
  <c r="E58" i="2"/>
  <c r="B56" i="2"/>
  <c r="J36" i="2"/>
  <c r="F60" i="2"/>
  <c r="F61" i="2"/>
  <c r="G49" i="2"/>
  <c r="O49" i="2" s="1"/>
  <c r="D61" i="2"/>
  <c r="L41" i="2"/>
  <c r="E49" i="2"/>
  <c r="M49" i="2" s="1"/>
  <c r="B58" i="2"/>
  <c r="F63" i="2"/>
  <c r="G64" i="2"/>
  <c r="H53" i="2"/>
  <c r="B49" i="2"/>
  <c r="J49" i="2" s="1"/>
  <c r="B50" i="2"/>
  <c r="H52" i="2"/>
  <c r="B52" i="2"/>
  <c r="B53" i="2"/>
  <c r="H51" i="2"/>
  <c r="C58" i="2"/>
  <c r="G60" i="2"/>
  <c r="G61" i="2"/>
  <c r="D63" i="2"/>
  <c r="E61" i="2"/>
  <c r="M41" i="2"/>
  <c r="B63" i="2"/>
  <c r="J43" i="2"/>
  <c r="E59" i="2"/>
  <c r="E64" i="2"/>
  <c r="D58" i="2"/>
  <c r="F57" i="2"/>
  <c r="G51" i="2"/>
  <c r="G52" i="2"/>
  <c r="H55" i="2"/>
  <c r="F59" i="2"/>
  <c r="F62" i="2"/>
  <c r="N62" i="2" s="1"/>
  <c r="E56" i="2"/>
  <c r="M36" i="2"/>
  <c r="C62" i="2"/>
  <c r="G53" i="2"/>
  <c r="E50" i="2"/>
  <c r="G58" i="2"/>
  <c r="D54" i="2"/>
  <c r="D57" i="2"/>
  <c r="C50" i="2"/>
  <c r="C51" i="2"/>
  <c r="K30" i="2"/>
  <c r="C63" i="2"/>
  <c r="C64" i="2"/>
  <c r="H62" i="2"/>
  <c r="H63" i="2"/>
  <c r="G57" i="2"/>
  <c r="F58" i="2"/>
  <c r="C59" i="2"/>
  <c r="C60" i="2"/>
  <c r="B51" i="2"/>
  <c r="J51" i="2" s="1"/>
  <c r="D55" i="2"/>
  <c r="G56" i="2"/>
  <c r="O36" i="2"/>
  <c r="G54" i="2"/>
  <c r="H56" i="2"/>
  <c r="K36" i="2"/>
  <c r="N36" i="2"/>
  <c r="B54" i="2"/>
  <c r="K43" i="2"/>
  <c r="K64" i="2" s="1"/>
  <c r="J38" i="2"/>
  <c r="M35" i="2"/>
  <c r="O43" i="2"/>
  <c r="N35" i="2"/>
  <c r="N56" i="2" s="1"/>
  <c r="K38" i="2"/>
  <c r="J35" i="2"/>
  <c r="O35" i="2"/>
  <c r="L35" i="2"/>
  <c r="K35" i="2"/>
  <c r="K56" i="2" s="1"/>
  <c r="N48" i="2"/>
  <c r="J48" i="2"/>
  <c r="K48" i="2"/>
  <c r="M48" i="2"/>
  <c r="L48" i="2"/>
  <c r="O48" i="2"/>
  <c r="L44" i="2"/>
  <c r="K44" i="2"/>
  <c r="M43" i="2"/>
  <c r="N42" i="2"/>
  <c r="L43" i="2"/>
  <c r="M44" i="2"/>
  <c r="J42" i="2"/>
  <c r="K42" i="2"/>
  <c r="J44" i="2"/>
  <c r="O42" i="2"/>
  <c r="O63" i="2" s="1"/>
  <c r="M42" i="2"/>
  <c r="N43" i="2"/>
  <c r="L42" i="2"/>
  <c r="N44" i="2"/>
  <c r="O44" i="2"/>
  <c r="P41" i="2"/>
  <c r="O32" i="2"/>
  <c r="L37" i="2"/>
  <c r="J37" i="2"/>
  <c r="K37" i="2"/>
  <c r="L31" i="2"/>
  <c r="K31" i="2"/>
  <c r="K52" i="2" s="1"/>
  <c r="K29" i="2"/>
  <c r="M37" i="2"/>
  <c r="O30" i="2"/>
  <c r="M32" i="2"/>
  <c r="M53" i="2" s="1"/>
  <c r="J32" i="2"/>
  <c r="K32" i="2"/>
  <c r="L32" i="2"/>
  <c r="L38" i="2"/>
  <c r="M39" i="2"/>
  <c r="M38" i="2"/>
  <c r="M59" i="2" s="1"/>
  <c r="O38" i="2"/>
  <c r="O59" i="2" s="1"/>
  <c r="L30" i="2"/>
  <c r="N40" i="2"/>
  <c r="O40" i="2"/>
  <c r="N38" i="2"/>
  <c r="O29" i="2"/>
  <c r="O50" i="2" s="1"/>
  <c r="J39" i="2"/>
  <c r="M31" i="2"/>
  <c r="O37" i="2"/>
  <c r="O31" i="2"/>
  <c r="N39" i="2"/>
  <c r="N60" i="2" s="1"/>
  <c r="N37" i="2"/>
  <c r="K39" i="2"/>
  <c r="L39" i="2"/>
  <c r="N32" i="2"/>
  <c r="M30" i="2"/>
  <c r="M29" i="2"/>
  <c r="M40" i="2"/>
  <c r="L40" i="2"/>
  <c r="J40" i="2"/>
  <c r="J61" i="2" s="1"/>
  <c r="K40" i="2"/>
  <c r="J29" i="2"/>
  <c r="N34" i="2"/>
  <c r="M34" i="2"/>
  <c r="M55" i="2" s="1"/>
  <c r="L34" i="2"/>
  <c r="O34" i="2"/>
  <c r="O55" i="2" s="1"/>
  <c r="K34" i="2"/>
  <c r="L33" i="2"/>
  <c r="M33" i="2"/>
  <c r="M54" i="2" s="1"/>
  <c r="N33" i="2"/>
  <c r="J33" i="2"/>
  <c r="K33" i="2"/>
  <c r="J34" i="2"/>
  <c r="L29" i="2"/>
  <c r="O39" i="2"/>
  <c r="O33" i="2"/>
  <c r="O54" i="2" s="1"/>
  <c r="N31" i="2"/>
  <c r="N30" i="2"/>
  <c r="N29" i="2"/>
  <c r="J31" i="2"/>
  <c r="P28" i="2"/>
  <c r="J50" i="2" l="1"/>
  <c r="N58" i="2"/>
  <c r="L49" i="2"/>
  <c r="L53" i="2"/>
  <c r="K54" i="2"/>
  <c r="K58" i="2"/>
  <c r="N55" i="2"/>
  <c r="M60" i="2"/>
  <c r="K53" i="2"/>
  <c r="K63" i="2"/>
  <c r="L58" i="2"/>
  <c r="L50" i="2"/>
  <c r="K61" i="2"/>
  <c r="O58" i="2"/>
  <c r="O53" i="2"/>
  <c r="K57" i="2"/>
  <c r="M52" i="2"/>
  <c r="M62" i="2"/>
  <c r="J60" i="2"/>
  <c r="M61" i="2"/>
  <c r="O57" i="2"/>
  <c r="N54" i="2"/>
  <c r="K59" i="2"/>
  <c r="J53" i="2"/>
  <c r="N50" i="2"/>
  <c r="O64" i="2"/>
  <c r="P48" i="2"/>
  <c r="Q48" i="2" s="1"/>
  <c r="P49" i="2"/>
  <c r="Q49" i="2" s="1"/>
  <c r="J55" i="2"/>
  <c r="P55" i="2" s="1"/>
  <c r="Q55" i="2" s="1"/>
  <c r="M50" i="2"/>
  <c r="L63" i="2"/>
  <c r="M57" i="2"/>
  <c r="J56" i="2"/>
  <c r="N59" i="2"/>
  <c r="O51" i="2"/>
  <c r="J52" i="2"/>
  <c r="L54" i="2"/>
  <c r="M51" i="2"/>
  <c r="M58" i="2"/>
  <c r="N64" i="2"/>
  <c r="M63" i="2"/>
  <c r="K62" i="2"/>
  <c r="L51" i="2"/>
  <c r="N52" i="2"/>
  <c r="O61" i="2"/>
  <c r="N53" i="2"/>
  <c r="K50" i="2"/>
  <c r="L62" i="2"/>
  <c r="K55" i="2"/>
  <c r="N51" i="2"/>
  <c r="M56" i="2"/>
  <c r="N61" i="2"/>
  <c r="L60" i="2"/>
  <c r="L55" i="2"/>
  <c r="K60" i="2"/>
  <c r="L52" i="2"/>
  <c r="J59" i="2"/>
  <c r="O60" i="2"/>
  <c r="J58" i="2"/>
  <c r="J63" i="2"/>
  <c r="O52" i="2"/>
  <c r="L59" i="2"/>
  <c r="N57" i="2"/>
  <c r="J64" i="2"/>
  <c r="P36" i="2"/>
  <c r="J57" i="2"/>
  <c r="L57" i="2"/>
  <c r="L64" i="2"/>
  <c r="N63" i="2"/>
  <c r="L56" i="2"/>
  <c r="J54" i="2"/>
  <c r="L61" i="2"/>
  <c r="M64" i="2"/>
  <c r="O56" i="2"/>
  <c r="K51" i="2"/>
  <c r="P35" i="2"/>
  <c r="P43" i="2"/>
  <c r="P40" i="2"/>
  <c r="P31" i="2"/>
  <c r="P39" i="2"/>
  <c r="P30" i="2"/>
  <c r="P38" i="2"/>
  <c r="P44" i="2"/>
  <c r="P42" i="2"/>
  <c r="P29" i="2"/>
  <c r="P32" i="2"/>
  <c r="P37" i="2"/>
  <c r="P33" i="2"/>
  <c r="P34" i="2"/>
  <c r="P52" i="2" l="1"/>
  <c r="Q52" i="2" s="1"/>
  <c r="P62" i="2"/>
  <c r="Q62" i="2" s="1"/>
  <c r="P59" i="2"/>
  <c r="Q59" i="2" s="1"/>
  <c r="P50" i="2"/>
  <c r="Q50" i="2" s="1"/>
  <c r="P53" i="2"/>
  <c r="Q53" i="2" s="1"/>
  <c r="P54" i="2"/>
  <c r="Q54" i="2" s="1"/>
  <c r="P61" i="2"/>
  <c r="Q61" i="2" s="1"/>
  <c r="P60" i="2"/>
  <c r="Q60" i="2" s="1"/>
  <c r="P56" i="2"/>
  <c r="Q56" i="2" s="1"/>
  <c r="P58" i="2"/>
  <c r="Q58" i="2" s="1"/>
  <c r="P51" i="2"/>
  <c r="Q51" i="2" s="1"/>
  <c r="P64" i="2"/>
  <c r="Q64" i="2" s="1"/>
  <c r="P57" i="2"/>
  <c r="Q57" i="2" s="1"/>
  <c r="P63" i="2"/>
  <c r="Q6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7">
    <dbPr connection="DSN=MS Access Text Driver;DBQ=z:\Output\Env10\Anx1\;DefaultDir=C:\;DriverId=27;FIL=text;MaxBufferSize=2048;PageTimeout=5;" command="select * from [gdppop.csv]"/>
  </connection>
</connections>
</file>

<file path=xl/sharedStrings.xml><?xml version="1.0" encoding="utf-8"?>
<sst xmlns="http://schemas.openxmlformats.org/spreadsheetml/2006/main" count="82" uniqueCount="56">
  <si>
    <t>Sim</t>
  </si>
  <si>
    <t>Var</t>
  </si>
  <si>
    <t>Column Labels</t>
  </si>
  <si>
    <t>CHN</t>
  </si>
  <si>
    <t>EUR</t>
  </si>
  <si>
    <t>USA</t>
  </si>
  <si>
    <t>RUS</t>
  </si>
  <si>
    <t>XEA</t>
  </si>
  <si>
    <t>SAS</t>
  </si>
  <si>
    <t>ROW</t>
  </si>
  <si>
    <t>XLC</t>
  </si>
  <si>
    <t>hic</t>
  </si>
  <si>
    <t>lmy</t>
  </si>
  <si>
    <t>OPC</t>
  </si>
  <si>
    <t>wld</t>
  </si>
  <si>
    <t>XOE</t>
  </si>
  <si>
    <t>Row Labels</t>
  </si>
  <si>
    <t>Sum of Value</t>
  </si>
  <si>
    <t>rgdpmp</t>
  </si>
  <si>
    <t>Grand Total</t>
  </si>
  <si>
    <t>EXP</t>
  </si>
  <si>
    <t>gdpmp</t>
  </si>
  <si>
    <t>IMP</t>
  </si>
  <si>
    <t>kstock</t>
  </si>
  <si>
    <t>P1564</t>
  </si>
  <si>
    <t>pgdpmp</t>
  </si>
  <si>
    <t>Pop</t>
  </si>
  <si>
    <t>REXP</t>
  </si>
  <si>
    <t>rgdppc</t>
  </si>
  <si>
    <t>RIMP</t>
  </si>
  <si>
    <t>RTTEXP</t>
  </si>
  <si>
    <t>TLS</t>
  </si>
  <si>
    <t>TTEXP</t>
  </si>
  <si>
    <t>XFD</t>
  </si>
  <si>
    <t>XFDG</t>
  </si>
  <si>
    <t>XFDI</t>
  </si>
  <si>
    <t>YFD</t>
  </si>
  <si>
    <t>YFDG</t>
  </si>
  <si>
    <t>YFDI</t>
  </si>
  <si>
    <t>Region</t>
  </si>
  <si>
    <t>base</t>
  </si>
  <si>
    <t>check</t>
  </si>
  <si>
    <t>COMB1</t>
  </si>
  <si>
    <t>COMB2</t>
  </si>
  <si>
    <t>COMB3</t>
  </si>
  <si>
    <t>COMB4</t>
  </si>
  <si>
    <t>COMB5</t>
  </si>
  <si>
    <t>AllGHG5</t>
  </si>
  <si>
    <t>AllGHG4</t>
  </si>
  <si>
    <t>AllGHG3</t>
  </si>
  <si>
    <t>AllGHG2</t>
  </si>
  <si>
    <t>AllGHG1</t>
  </si>
  <si>
    <t>EmiCap</t>
  </si>
  <si>
    <t>EV</t>
  </si>
  <si>
    <t>COMB</t>
  </si>
  <si>
    <t>ALLGHG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</si>
</sst>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%"/>
    <numFmt numFmtId="166" formatCode="#,##0,"/>
    <numFmt numFmtId="170" formatCode="0.0"/>
    <numFmt numFmtId="171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0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0" fillId="0" borderId="1" xfId="0" applyFont="1" applyBorder="1" applyAlignment="1">
      <alignment horizontal="left"/>
    </xf>
    <xf numFmtId="170" fontId="0" fillId="0" borderId="0" xfId="0" applyNumberFormat="1"/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rgdpmp!$S$31</c:f>
              <c:strCache>
                <c:ptCount val="1"/>
                <c:pt idx="0">
                  <c:v>COMB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rgdpmp!$R$32:$R$36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rgdpmp!$S$32:$S$36</c:f>
              <c:numCache>
                <c:formatCode>#,##0.0</c:formatCode>
                <c:ptCount val="5"/>
                <c:pt idx="0">
                  <c:v>0.50686634283075505</c:v>
                </c:pt>
                <c:pt idx="1">
                  <c:v>1.048296347111237</c:v>
                </c:pt>
                <c:pt idx="2">
                  <c:v>1.6654211214019177</c:v>
                </c:pt>
                <c:pt idx="3">
                  <c:v>2.393313908333023</c:v>
                </c:pt>
                <c:pt idx="4">
                  <c:v>3.2507501386412248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F-4ACC-9ECA-E6E2DF09CC07}"/>
            </c:ext>
          </c:extLst>
        </c:ser>
        <c:ser>
          <c:idx val="1"/>
          <c:order val="1"/>
          <c:tx>
            <c:strRef>
              <c:f>rgdpmp!$T$31</c:f>
              <c:strCache>
                <c:ptCount val="1"/>
                <c:pt idx="0">
                  <c:v>ALLGHG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rgdpmp!$R$32:$R$36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rgdpmp!$T$32:$T$36</c:f>
              <c:numCache>
                <c:formatCode>#,##0.0</c:formatCode>
                <c:ptCount val="5"/>
                <c:pt idx="0">
                  <c:v>0.4242263327656482</c:v>
                </c:pt>
                <c:pt idx="1">
                  <c:v>0.8593932856177916</c:v>
                </c:pt>
                <c:pt idx="2">
                  <c:v>1.3254601869495206</c:v>
                </c:pt>
                <c:pt idx="3">
                  <c:v>1.8331348309631366</c:v>
                </c:pt>
                <c:pt idx="4">
                  <c:v>2.3868936247528532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F-4ACC-9ECA-E6E2DF09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681984"/>
        <c:axId val="681686904"/>
      </c:barChart>
      <c:catAx>
        <c:axId val="6816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86904"/>
        <c:crosses val="autoZero"/>
        <c:auto val="1"/>
        <c:lblAlgn val="ctr"/>
        <c:lblOffset val="100"/>
        <c:noMultiLvlLbl val="0"/>
      </c:catAx>
      <c:valAx>
        <c:axId val="6816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19</xdr:row>
      <xdr:rowOff>71437</xdr:rowOff>
    </xdr:from>
    <xdr:to>
      <xdr:col>17</xdr:col>
      <xdr:colOff>219075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18116-0C10-43C7-B597-194BC575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366.507355439811" createdVersion="3" refreshedVersion="7" minRefreshableVersion="3" recordCount="7488" xr:uid="{00000000-000A-0000-FFFF-FFFF03000000}">
  <cacheSource type="external" connectionId="1"/>
  <cacheFields count="5">
    <cacheField name="Var" numFmtId="0" sqlType="12">
      <sharedItems count="49">
        <s v="rgdpmp"/>
        <s v="etfp"/>
        <s v="gdpmp"/>
        <s v="pgdpmp"/>
        <s v="P1564"/>
        <s v="PopT"/>
        <s v="Pop"/>
        <s v="rgdppc"/>
        <s v="PFACT"/>
        <s v="kstock"/>
        <s v="TRENT"/>
        <s v="EV"/>
        <s v="EVG"/>
        <s v="EVI"/>
        <s v="EVS"/>
        <s v="EVT"/>
        <s v="CPIFUD"/>
        <s v="CPINFD"/>
        <s v="CPITOT"/>
        <s v="TLS"/>
        <s v="PCONS"/>
        <s v="YFD"/>
        <s v="XFD"/>
        <s v="PGOV"/>
        <s v="YFDG"/>
        <s v="XFDG"/>
        <s v="PINV"/>
        <s v="YFDI"/>
        <s v="XFDI"/>
        <s v="EXP"/>
        <s v="REXP"/>
        <s v="PEXP"/>
        <s v="TTEXP"/>
        <s v="RTTEXP"/>
        <s v="PTTEXP"/>
        <s v="IMP"/>
        <s v="RIMP"/>
        <s v="PIMP"/>
        <s v="itax"/>
        <s v="ptax"/>
        <s v="mtax"/>
        <s v="etax"/>
        <s v="vtax"/>
        <s v="wtax"/>
        <s v="dtax"/>
        <s v="ctax"/>
        <s v="NTMY"/>
        <s v="UEZ_pct"/>
        <s v="rgdpmpppp05" u="1"/>
      </sharedItems>
    </cacheField>
    <cacheField name="Sim" numFmtId="0" sqlType="12">
      <sharedItems count="4">
        <s v="EmiCap"/>
        <s v="BaU" u="1"/>
        <s v="cTax" u="1"/>
        <s v="noShk" u="1"/>
      </sharedItems>
    </cacheField>
    <cacheField name="Region" numFmtId="0" sqlType="12">
      <sharedItems count="13">
        <s v="USA"/>
        <s v="EUR"/>
        <s v="XOE"/>
        <s v="CHN"/>
        <s v="RUS"/>
        <s v="OPC"/>
        <s v="XEA"/>
        <s v="SAS"/>
        <s v="XLC"/>
        <s v="ROW"/>
        <s v="hic"/>
        <s v="lmy"/>
        <s v="wld"/>
      </sharedItems>
    </cacheField>
    <cacheField name="Year" numFmtId="0" sqlType="12">
      <sharedItems containsMixedTypes="1" containsNumber="1" containsInteger="1" minValue="2014" maxValue="2050" count="33">
        <s v="base"/>
        <s v="check"/>
        <s v="COMB1"/>
        <s v="COMB2"/>
        <s v="COMB3"/>
        <s v="COMB4"/>
        <s v="COMB5"/>
        <s v="AllGHG5"/>
        <s v="AllGHG4"/>
        <s v="AllGHG3"/>
        <s v="AllGHG2"/>
        <s v="AllGHG1"/>
        <n v="2029" u="1"/>
        <n v="2022" u="1"/>
        <n v="2015" u="1"/>
        <n v="2027" u="1"/>
        <n v="2020" u="1"/>
        <n v="2025" u="1"/>
        <n v="2018" u="1"/>
        <n v="2030" u="1"/>
        <n v="2050" u="1"/>
        <n v="2023" u="1"/>
        <n v="2016" u="1"/>
        <n v="2035" u="1"/>
        <n v="2028" u="1"/>
        <n v="2021" u="1"/>
        <n v="2040" u="1"/>
        <n v="2014" u="1"/>
        <n v="2026" u="1"/>
        <n v="2045" u="1"/>
        <n v="2019" u="1"/>
        <n v="2024" u="1"/>
        <n v="2017" u="1"/>
      </sharedItems>
    </cacheField>
    <cacheField name="Value" numFmtId="0" sqlType="8">
      <sharedItems containsSemiMixedTypes="0" containsString="0" containsNumber="1" minValue="-4511404" maxValue="256386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8">
  <r>
    <x v="0"/>
    <x v="0"/>
    <x v="0"/>
    <x v="0"/>
    <n v="17349017"/>
  </r>
  <r>
    <x v="1"/>
    <x v="0"/>
    <x v="0"/>
    <x v="0"/>
    <n v="0"/>
  </r>
  <r>
    <x v="2"/>
    <x v="0"/>
    <x v="0"/>
    <x v="0"/>
    <n v="17349017"/>
  </r>
  <r>
    <x v="3"/>
    <x v="0"/>
    <x v="0"/>
    <x v="0"/>
    <n v="100"/>
  </r>
  <r>
    <x v="4"/>
    <x v="0"/>
    <x v="0"/>
    <x v="0"/>
    <n v="1000000"/>
  </r>
  <r>
    <x v="5"/>
    <x v="0"/>
    <x v="0"/>
    <x v="0"/>
    <n v="1000000"/>
  </r>
  <r>
    <x v="6"/>
    <x v="0"/>
    <x v="0"/>
    <x v="0"/>
    <n v="318.90741000000003"/>
  </r>
  <r>
    <x v="7"/>
    <x v="0"/>
    <x v="0"/>
    <x v="0"/>
    <n v="54401.421999999999"/>
  </r>
  <r>
    <x v="8"/>
    <x v="0"/>
    <x v="0"/>
    <x v="0"/>
    <n v="1"/>
  </r>
  <r>
    <x v="9"/>
    <x v="0"/>
    <x v="0"/>
    <x v="0"/>
    <n v="53848501"/>
  </r>
  <r>
    <x v="10"/>
    <x v="0"/>
    <x v="0"/>
    <x v="0"/>
    <n v="1"/>
  </r>
  <r>
    <x v="11"/>
    <x v="0"/>
    <x v="0"/>
    <x v="0"/>
    <n v="11985203"/>
  </r>
  <r>
    <x v="12"/>
    <x v="0"/>
    <x v="0"/>
    <x v="0"/>
    <n v="2574572.9"/>
  </r>
  <r>
    <x v="13"/>
    <x v="0"/>
    <x v="0"/>
    <x v="0"/>
    <n v="3402933.8"/>
  </r>
  <r>
    <x v="14"/>
    <x v="0"/>
    <x v="0"/>
    <x v="0"/>
    <n v="654198.42000000004"/>
  </r>
  <r>
    <x v="15"/>
    <x v="0"/>
    <x v="0"/>
    <x v="0"/>
    <n v="17962709"/>
  </r>
  <r>
    <x v="16"/>
    <x v="0"/>
    <x v="0"/>
    <x v="0"/>
    <n v="1"/>
  </r>
  <r>
    <x v="17"/>
    <x v="0"/>
    <x v="0"/>
    <x v="0"/>
    <n v="1"/>
  </r>
  <r>
    <x v="18"/>
    <x v="0"/>
    <x v="0"/>
    <x v="0"/>
    <n v="1"/>
  </r>
  <r>
    <x v="19"/>
    <x v="0"/>
    <x v="0"/>
    <x v="0"/>
    <n v="10.114929705"/>
  </r>
  <r>
    <x v="20"/>
    <x v="0"/>
    <x v="0"/>
    <x v="0"/>
    <n v="100"/>
  </r>
  <r>
    <x v="21"/>
    <x v="0"/>
    <x v="0"/>
    <x v="0"/>
    <n v="11985203"/>
  </r>
  <r>
    <x v="22"/>
    <x v="0"/>
    <x v="0"/>
    <x v="0"/>
    <n v="11985203"/>
  </r>
  <r>
    <x v="23"/>
    <x v="0"/>
    <x v="0"/>
    <x v="0"/>
    <n v="100"/>
  </r>
  <r>
    <x v="24"/>
    <x v="0"/>
    <x v="0"/>
    <x v="0"/>
    <n v="2574572.9"/>
  </r>
  <r>
    <x v="25"/>
    <x v="0"/>
    <x v="0"/>
    <x v="0"/>
    <n v="2574572.9"/>
  </r>
  <r>
    <x v="26"/>
    <x v="0"/>
    <x v="0"/>
    <x v="0"/>
    <n v="100"/>
  </r>
  <r>
    <x v="27"/>
    <x v="0"/>
    <x v="0"/>
    <x v="0"/>
    <n v="3402933.8"/>
  </r>
  <r>
    <x v="28"/>
    <x v="0"/>
    <x v="0"/>
    <x v="0"/>
    <n v="3402933.8"/>
  </r>
  <r>
    <x v="29"/>
    <x v="0"/>
    <x v="0"/>
    <x v="0"/>
    <n v="1960849.8"/>
  </r>
  <r>
    <x v="30"/>
    <x v="0"/>
    <x v="0"/>
    <x v="0"/>
    <n v="1960849.8"/>
  </r>
  <r>
    <x v="31"/>
    <x v="0"/>
    <x v="0"/>
    <x v="0"/>
    <n v="100"/>
  </r>
  <r>
    <x v="32"/>
    <x v="0"/>
    <x v="0"/>
    <x v="0"/>
    <n v="33503.059000000001"/>
  </r>
  <r>
    <x v="33"/>
    <x v="0"/>
    <x v="0"/>
    <x v="0"/>
    <n v="33503.059000000001"/>
  </r>
  <r>
    <x v="34"/>
    <x v="0"/>
    <x v="0"/>
    <x v="0"/>
    <n v="100"/>
  </r>
  <r>
    <x v="35"/>
    <x v="0"/>
    <x v="0"/>
    <x v="0"/>
    <n v="2608045.7000000002"/>
  </r>
  <r>
    <x v="36"/>
    <x v="0"/>
    <x v="0"/>
    <x v="0"/>
    <n v="2608045.7000000002"/>
  </r>
  <r>
    <x v="37"/>
    <x v="0"/>
    <x v="0"/>
    <x v="0"/>
    <n v="100"/>
  </r>
  <r>
    <x v="38"/>
    <x v="0"/>
    <x v="0"/>
    <x v="0"/>
    <n v="488940.01"/>
  </r>
  <r>
    <x v="39"/>
    <x v="0"/>
    <x v="0"/>
    <x v="0"/>
    <n v="720086.67"/>
  </r>
  <r>
    <x v="40"/>
    <x v="0"/>
    <x v="0"/>
    <x v="0"/>
    <n v="28216.27"/>
  </r>
  <r>
    <x v="41"/>
    <x v="0"/>
    <x v="0"/>
    <x v="0"/>
    <n v="3871.9598999999998"/>
  </r>
  <r>
    <x v="42"/>
    <x v="0"/>
    <x v="0"/>
    <x v="0"/>
    <n v="1521813.9"/>
  </r>
  <r>
    <x v="43"/>
    <x v="0"/>
    <x v="0"/>
    <x v="0"/>
    <n v="0"/>
  </r>
  <r>
    <x v="44"/>
    <x v="0"/>
    <x v="0"/>
    <x v="0"/>
    <n v="-182578.6"/>
  </r>
  <r>
    <x v="45"/>
    <x v="0"/>
    <x v="0"/>
    <x v="0"/>
    <n v="309.63686000000001"/>
  </r>
  <r>
    <x v="46"/>
    <x v="0"/>
    <x v="0"/>
    <x v="0"/>
    <n v="0"/>
  </r>
  <r>
    <x v="47"/>
    <x v="0"/>
    <x v="0"/>
    <x v="0"/>
    <n v="0"/>
  </r>
  <r>
    <x v="0"/>
    <x v="0"/>
    <x v="0"/>
    <x v="1"/>
    <n v="17349017"/>
  </r>
  <r>
    <x v="1"/>
    <x v="0"/>
    <x v="0"/>
    <x v="1"/>
    <n v="0"/>
  </r>
  <r>
    <x v="2"/>
    <x v="0"/>
    <x v="0"/>
    <x v="1"/>
    <n v="17349017"/>
  </r>
  <r>
    <x v="3"/>
    <x v="0"/>
    <x v="0"/>
    <x v="1"/>
    <n v="100"/>
  </r>
  <r>
    <x v="4"/>
    <x v="0"/>
    <x v="0"/>
    <x v="1"/>
    <n v="1000000"/>
  </r>
  <r>
    <x v="5"/>
    <x v="0"/>
    <x v="0"/>
    <x v="1"/>
    <n v="1000000"/>
  </r>
  <r>
    <x v="6"/>
    <x v="0"/>
    <x v="0"/>
    <x v="1"/>
    <n v="318.90741000000003"/>
  </r>
  <r>
    <x v="7"/>
    <x v="0"/>
    <x v="0"/>
    <x v="1"/>
    <n v="54401.421999999999"/>
  </r>
  <r>
    <x v="8"/>
    <x v="0"/>
    <x v="0"/>
    <x v="1"/>
    <n v="1"/>
  </r>
  <r>
    <x v="9"/>
    <x v="0"/>
    <x v="0"/>
    <x v="1"/>
    <n v="53848501"/>
  </r>
  <r>
    <x v="10"/>
    <x v="0"/>
    <x v="0"/>
    <x v="1"/>
    <n v="1"/>
  </r>
  <r>
    <x v="11"/>
    <x v="0"/>
    <x v="0"/>
    <x v="1"/>
    <n v="11985203"/>
  </r>
  <r>
    <x v="12"/>
    <x v="0"/>
    <x v="0"/>
    <x v="1"/>
    <n v="2574572.9"/>
  </r>
  <r>
    <x v="13"/>
    <x v="0"/>
    <x v="0"/>
    <x v="1"/>
    <n v="3402933.8"/>
  </r>
  <r>
    <x v="14"/>
    <x v="0"/>
    <x v="0"/>
    <x v="1"/>
    <n v="654198.42000000004"/>
  </r>
  <r>
    <x v="15"/>
    <x v="0"/>
    <x v="0"/>
    <x v="1"/>
    <n v="17962709"/>
  </r>
  <r>
    <x v="16"/>
    <x v="0"/>
    <x v="0"/>
    <x v="1"/>
    <n v="1"/>
  </r>
  <r>
    <x v="17"/>
    <x v="0"/>
    <x v="0"/>
    <x v="1"/>
    <n v="1"/>
  </r>
  <r>
    <x v="18"/>
    <x v="0"/>
    <x v="0"/>
    <x v="1"/>
    <n v="1"/>
  </r>
  <r>
    <x v="19"/>
    <x v="0"/>
    <x v="0"/>
    <x v="1"/>
    <n v="10.114929705"/>
  </r>
  <r>
    <x v="20"/>
    <x v="0"/>
    <x v="0"/>
    <x v="1"/>
    <n v="100"/>
  </r>
  <r>
    <x v="21"/>
    <x v="0"/>
    <x v="0"/>
    <x v="1"/>
    <n v="11985203"/>
  </r>
  <r>
    <x v="22"/>
    <x v="0"/>
    <x v="0"/>
    <x v="1"/>
    <n v="11985203"/>
  </r>
  <r>
    <x v="23"/>
    <x v="0"/>
    <x v="0"/>
    <x v="1"/>
    <n v="100"/>
  </r>
  <r>
    <x v="24"/>
    <x v="0"/>
    <x v="0"/>
    <x v="1"/>
    <n v="2574572.9"/>
  </r>
  <r>
    <x v="25"/>
    <x v="0"/>
    <x v="0"/>
    <x v="1"/>
    <n v="2574572.9"/>
  </r>
  <r>
    <x v="26"/>
    <x v="0"/>
    <x v="0"/>
    <x v="1"/>
    <n v="100"/>
  </r>
  <r>
    <x v="27"/>
    <x v="0"/>
    <x v="0"/>
    <x v="1"/>
    <n v="3402933.8"/>
  </r>
  <r>
    <x v="28"/>
    <x v="0"/>
    <x v="0"/>
    <x v="1"/>
    <n v="3402933.8"/>
  </r>
  <r>
    <x v="29"/>
    <x v="0"/>
    <x v="0"/>
    <x v="1"/>
    <n v="1960849.8"/>
  </r>
  <r>
    <x v="30"/>
    <x v="0"/>
    <x v="0"/>
    <x v="1"/>
    <n v="1960849.8"/>
  </r>
  <r>
    <x v="31"/>
    <x v="0"/>
    <x v="0"/>
    <x v="1"/>
    <n v="100"/>
  </r>
  <r>
    <x v="32"/>
    <x v="0"/>
    <x v="0"/>
    <x v="1"/>
    <n v="33503.059000000001"/>
  </r>
  <r>
    <x v="33"/>
    <x v="0"/>
    <x v="0"/>
    <x v="1"/>
    <n v="33503.059000000001"/>
  </r>
  <r>
    <x v="34"/>
    <x v="0"/>
    <x v="0"/>
    <x v="1"/>
    <n v="100"/>
  </r>
  <r>
    <x v="35"/>
    <x v="0"/>
    <x v="0"/>
    <x v="1"/>
    <n v="2608045.7000000002"/>
  </r>
  <r>
    <x v="36"/>
    <x v="0"/>
    <x v="0"/>
    <x v="1"/>
    <n v="2608045.7000000002"/>
  </r>
  <r>
    <x v="37"/>
    <x v="0"/>
    <x v="0"/>
    <x v="1"/>
    <n v="100"/>
  </r>
  <r>
    <x v="38"/>
    <x v="0"/>
    <x v="0"/>
    <x v="1"/>
    <n v="488940.01"/>
  </r>
  <r>
    <x v="39"/>
    <x v="0"/>
    <x v="0"/>
    <x v="1"/>
    <n v="720086.67"/>
  </r>
  <r>
    <x v="40"/>
    <x v="0"/>
    <x v="0"/>
    <x v="1"/>
    <n v="28216.27"/>
  </r>
  <r>
    <x v="41"/>
    <x v="0"/>
    <x v="0"/>
    <x v="1"/>
    <n v="3871.9598999999998"/>
  </r>
  <r>
    <x v="42"/>
    <x v="0"/>
    <x v="0"/>
    <x v="1"/>
    <n v="1521813.9"/>
  </r>
  <r>
    <x v="43"/>
    <x v="0"/>
    <x v="0"/>
    <x v="1"/>
    <n v="0"/>
  </r>
  <r>
    <x v="44"/>
    <x v="0"/>
    <x v="0"/>
    <x v="1"/>
    <n v="-182578.6"/>
  </r>
  <r>
    <x v="45"/>
    <x v="0"/>
    <x v="0"/>
    <x v="1"/>
    <n v="309.63686000000001"/>
  </r>
  <r>
    <x v="46"/>
    <x v="0"/>
    <x v="0"/>
    <x v="1"/>
    <n v="0"/>
  </r>
  <r>
    <x v="47"/>
    <x v="0"/>
    <x v="0"/>
    <x v="1"/>
    <n v="0"/>
  </r>
  <r>
    <x v="0"/>
    <x v="0"/>
    <x v="0"/>
    <x v="2"/>
    <n v="17322501"/>
  </r>
  <r>
    <x v="1"/>
    <x v="0"/>
    <x v="0"/>
    <x v="2"/>
    <n v="0"/>
  </r>
  <r>
    <x v="2"/>
    <x v="0"/>
    <x v="0"/>
    <x v="2"/>
    <n v="17316060"/>
  </r>
  <r>
    <x v="3"/>
    <x v="0"/>
    <x v="0"/>
    <x v="2"/>
    <n v="99.962815062999994"/>
  </r>
  <r>
    <x v="4"/>
    <x v="0"/>
    <x v="0"/>
    <x v="2"/>
    <n v="1000000"/>
  </r>
  <r>
    <x v="5"/>
    <x v="0"/>
    <x v="0"/>
    <x v="2"/>
    <n v="1000000"/>
  </r>
  <r>
    <x v="6"/>
    <x v="0"/>
    <x v="0"/>
    <x v="2"/>
    <n v="318.90741000000003"/>
  </r>
  <r>
    <x v="7"/>
    <x v="0"/>
    <x v="0"/>
    <x v="2"/>
    <n v="54318.277000000002"/>
  </r>
  <r>
    <x v="8"/>
    <x v="0"/>
    <x v="0"/>
    <x v="2"/>
    <n v="0.99333401399999999"/>
  </r>
  <r>
    <x v="9"/>
    <x v="0"/>
    <x v="0"/>
    <x v="2"/>
    <n v="53848501"/>
  </r>
  <r>
    <x v="10"/>
    <x v="0"/>
    <x v="0"/>
    <x v="2"/>
    <n v="0.988081722"/>
  </r>
  <r>
    <x v="11"/>
    <x v="0"/>
    <x v="0"/>
    <x v="2"/>
    <n v="11948823"/>
  </r>
  <r>
    <x v="12"/>
    <x v="0"/>
    <x v="0"/>
    <x v="2"/>
    <n v="2574572.9"/>
  </r>
  <r>
    <x v="13"/>
    <x v="0"/>
    <x v="0"/>
    <x v="2"/>
    <n v="3404693.7"/>
  </r>
  <r>
    <x v="14"/>
    <x v="0"/>
    <x v="0"/>
    <x v="2"/>
    <n v="654198.42000000004"/>
  </r>
  <r>
    <x v="15"/>
    <x v="0"/>
    <x v="0"/>
    <x v="2"/>
    <n v="17928090"/>
  </r>
  <r>
    <x v="16"/>
    <x v="0"/>
    <x v="0"/>
    <x v="2"/>
    <n v="1.000619103"/>
  </r>
  <r>
    <x v="17"/>
    <x v="0"/>
    <x v="0"/>
    <x v="2"/>
    <n v="1.000619103"/>
  </r>
  <r>
    <x v="18"/>
    <x v="0"/>
    <x v="0"/>
    <x v="2"/>
    <n v="1.000619103"/>
  </r>
  <r>
    <x v="19"/>
    <x v="0"/>
    <x v="0"/>
    <x v="2"/>
    <n v="10.114929705"/>
  </r>
  <r>
    <x v="20"/>
    <x v="0"/>
    <x v="0"/>
    <x v="2"/>
    <n v="100.06191"/>
  </r>
  <r>
    <x v="21"/>
    <x v="0"/>
    <x v="0"/>
    <x v="2"/>
    <n v="11963960"/>
  </r>
  <r>
    <x v="22"/>
    <x v="0"/>
    <x v="0"/>
    <x v="2"/>
    <n v="11956558"/>
  </r>
  <r>
    <x v="23"/>
    <x v="0"/>
    <x v="0"/>
    <x v="2"/>
    <n v="99.773606881999996"/>
  </r>
  <r>
    <x v="24"/>
    <x v="0"/>
    <x v="0"/>
    <x v="2"/>
    <n v="2568744.2000000002"/>
  </r>
  <r>
    <x v="25"/>
    <x v="0"/>
    <x v="0"/>
    <x v="2"/>
    <n v="2574572.9"/>
  </r>
  <r>
    <x v="26"/>
    <x v="0"/>
    <x v="0"/>
    <x v="2"/>
    <n v="99.821200824000002"/>
  </r>
  <r>
    <x v="27"/>
    <x v="0"/>
    <x v="0"/>
    <x v="2"/>
    <n v="3398606.2"/>
  </r>
  <r>
    <x v="28"/>
    <x v="0"/>
    <x v="0"/>
    <x v="2"/>
    <n v="3404693.7"/>
  </r>
  <r>
    <x v="29"/>
    <x v="0"/>
    <x v="0"/>
    <x v="2"/>
    <n v="1963242.9"/>
  </r>
  <r>
    <x v="30"/>
    <x v="0"/>
    <x v="0"/>
    <x v="2"/>
    <n v="1961960"/>
  </r>
  <r>
    <x v="31"/>
    <x v="0"/>
    <x v="0"/>
    <x v="2"/>
    <n v="100.06538999999999"/>
  </r>
  <r>
    <x v="32"/>
    <x v="0"/>
    <x v="0"/>
    <x v="2"/>
    <n v="33547.769"/>
  </r>
  <r>
    <x v="33"/>
    <x v="0"/>
    <x v="0"/>
    <x v="2"/>
    <n v="33623.940999999999"/>
  </r>
  <r>
    <x v="34"/>
    <x v="0"/>
    <x v="0"/>
    <x v="2"/>
    <n v="99.773459340000002"/>
  </r>
  <r>
    <x v="35"/>
    <x v="0"/>
    <x v="0"/>
    <x v="2"/>
    <n v="2612041.7000000002"/>
  </r>
  <r>
    <x v="36"/>
    <x v="0"/>
    <x v="0"/>
    <x v="2"/>
    <n v="2608890.9"/>
  </r>
  <r>
    <x v="37"/>
    <x v="0"/>
    <x v="0"/>
    <x v="2"/>
    <n v="100.12076999999999"/>
  </r>
  <r>
    <x v="38"/>
    <x v="0"/>
    <x v="0"/>
    <x v="2"/>
    <n v="488349.48"/>
  </r>
  <r>
    <x v="39"/>
    <x v="0"/>
    <x v="0"/>
    <x v="2"/>
    <n v="716745.04"/>
  </r>
  <r>
    <x v="40"/>
    <x v="0"/>
    <x v="0"/>
    <x v="2"/>
    <n v="28269.723000000002"/>
  </r>
  <r>
    <x v="41"/>
    <x v="0"/>
    <x v="0"/>
    <x v="2"/>
    <n v="3883.7177999999999"/>
  </r>
  <r>
    <x v="42"/>
    <x v="0"/>
    <x v="0"/>
    <x v="2"/>
    <n v="1513987.2"/>
  </r>
  <r>
    <x v="43"/>
    <x v="0"/>
    <x v="0"/>
    <x v="2"/>
    <n v="0"/>
  </r>
  <r>
    <x v="44"/>
    <x v="0"/>
    <x v="0"/>
    <x v="2"/>
    <n v="-254898"/>
  </r>
  <r>
    <x v="45"/>
    <x v="0"/>
    <x v="0"/>
    <x v="2"/>
    <n v="78427.241999999998"/>
  </r>
  <r>
    <x v="46"/>
    <x v="0"/>
    <x v="0"/>
    <x v="2"/>
    <n v="0"/>
  </r>
  <r>
    <x v="47"/>
    <x v="0"/>
    <x v="0"/>
    <x v="2"/>
    <n v="0"/>
  </r>
  <r>
    <x v="0"/>
    <x v="0"/>
    <x v="0"/>
    <x v="3"/>
    <n v="17283007"/>
  </r>
  <r>
    <x v="1"/>
    <x v="0"/>
    <x v="0"/>
    <x v="3"/>
    <n v="0"/>
  </r>
  <r>
    <x v="2"/>
    <x v="0"/>
    <x v="0"/>
    <x v="3"/>
    <n v="17263464"/>
  </r>
  <r>
    <x v="3"/>
    <x v="0"/>
    <x v="0"/>
    <x v="3"/>
    <n v="99.886922341000002"/>
  </r>
  <r>
    <x v="4"/>
    <x v="0"/>
    <x v="0"/>
    <x v="3"/>
    <n v="1000000"/>
  </r>
  <r>
    <x v="5"/>
    <x v="0"/>
    <x v="0"/>
    <x v="3"/>
    <n v="1000000"/>
  </r>
  <r>
    <x v="6"/>
    <x v="0"/>
    <x v="0"/>
    <x v="3"/>
    <n v="318.90741000000003"/>
  </r>
  <r>
    <x v="7"/>
    <x v="0"/>
    <x v="0"/>
    <x v="3"/>
    <n v="54194.434999999998"/>
  </r>
  <r>
    <x v="8"/>
    <x v="0"/>
    <x v="0"/>
    <x v="3"/>
    <n v="0.98538033000000003"/>
  </r>
  <r>
    <x v="9"/>
    <x v="0"/>
    <x v="0"/>
    <x v="3"/>
    <n v="53848501"/>
  </r>
  <r>
    <x v="10"/>
    <x v="0"/>
    <x v="0"/>
    <x v="3"/>
    <n v="0.97580752299999995"/>
  </r>
  <r>
    <x v="11"/>
    <x v="0"/>
    <x v="0"/>
    <x v="3"/>
    <n v="11900774"/>
  </r>
  <r>
    <x v="12"/>
    <x v="0"/>
    <x v="0"/>
    <x v="3"/>
    <n v="2574572.9"/>
  </r>
  <r>
    <x v="13"/>
    <x v="0"/>
    <x v="0"/>
    <x v="3"/>
    <n v="3406485.4"/>
  </r>
  <r>
    <x v="14"/>
    <x v="0"/>
    <x v="0"/>
    <x v="3"/>
    <n v="654198.42000000004"/>
  </r>
  <r>
    <x v="15"/>
    <x v="0"/>
    <x v="0"/>
    <x v="3"/>
    <n v="17881832"/>
  </r>
  <r>
    <x v="16"/>
    <x v="0"/>
    <x v="0"/>
    <x v="3"/>
    <n v="1.0010252589999999"/>
  </r>
  <r>
    <x v="17"/>
    <x v="0"/>
    <x v="0"/>
    <x v="3"/>
    <n v="1.0010252589999999"/>
  </r>
  <r>
    <x v="18"/>
    <x v="0"/>
    <x v="0"/>
    <x v="3"/>
    <n v="1.0010252589999999"/>
  </r>
  <r>
    <x v="19"/>
    <x v="0"/>
    <x v="0"/>
    <x v="3"/>
    <n v="10.114929705"/>
  </r>
  <r>
    <x v="20"/>
    <x v="0"/>
    <x v="0"/>
    <x v="3"/>
    <n v="100.10253"/>
  </r>
  <r>
    <x v="21"/>
    <x v="0"/>
    <x v="0"/>
    <x v="3"/>
    <n v="11927434"/>
  </r>
  <r>
    <x v="22"/>
    <x v="0"/>
    <x v="0"/>
    <x v="3"/>
    <n v="11915217"/>
  </r>
  <r>
    <x v="23"/>
    <x v="0"/>
    <x v="0"/>
    <x v="3"/>
    <n v="99.478430845000005"/>
  </r>
  <r>
    <x v="24"/>
    <x v="0"/>
    <x v="0"/>
    <x v="3"/>
    <n v="2561144.7000000002"/>
  </r>
  <r>
    <x v="25"/>
    <x v="0"/>
    <x v="0"/>
    <x v="3"/>
    <n v="2574572.9"/>
  </r>
  <r>
    <x v="26"/>
    <x v="0"/>
    <x v="0"/>
    <x v="3"/>
    <n v="99.588542966000006"/>
  </r>
  <r>
    <x v="27"/>
    <x v="0"/>
    <x v="0"/>
    <x v="3"/>
    <n v="3392469.2"/>
  </r>
  <r>
    <x v="28"/>
    <x v="0"/>
    <x v="0"/>
    <x v="3"/>
    <n v="3406485.4"/>
  </r>
  <r>
    <x v="29"/>
    <x v="0"/>
    <x v="0"/>
    <x v="3"/>
    <n v="1965669.7"/>
  </r>
  <r>
    <x v="30"/>
    <x v="0"/>
    <x v="0"/>
    <x v="3"/>
    <n v="1963446.8"/>
  </r>
  <r>
    <x v="31"/>
    <x v="0"/>
    <x v="0"/>
    <x v="3"/>
    <n v="100.11322"/>
  </r>
  <r>
    <x v="32"/>
    <x v="0"/>
    <x v="0"/>
    <x v="3"/>
    <n v="33568.752"/>
  </r>
  <r>
    <x v="33"/>
    <x v="0"/>
    <x v="0"/>
    <x v="3"/>
    <n v="33744.864000000001"/>
  </r>
  <r>
    <x v="34"/>
    <x v="0"/>
    <x v="0"/>
    <x v="3"/>
    <n v="99.478108538000001"/>
  </r>
  <r>
    <x v="35"/>
    <x v="0"/>
    <x v="0"/>
    <x v="3"/>
    <n v="2616822.4"/>
  </r>
  <r>
    <x v="36"/>
    <x v="0"/>
    <x v="0"/>
    <x v="3"/>
    <n v="2610368.2000000002"/>
  </r>
  <r>
    <x v="37"/>
    <x v="0"/>
    <x v="0"/>
    <x v="3"/>
    <n v="100.24724999999999"/>
  </r>
  <r>
    <x v="38"/>
    <x v="0"/>
    <x v="0"/>
    <x v="3"/>
    <n v="487231.53"/>
  </r>
  <r>
    <x v="39"/>
    <x v="0"/>
    <x v="0"/>
    <x v="3"/>
    <n v="712152.45"/>
  </r>
  <r>
    <x v="40"/>
    <x v="0"/>
    <x v="0"/>
    <x v="3"/>
    <n v="28272.905999999999"/>
  </r>
  <r>
    <x v="41"/>
    <x v="0"/>
    <x v="0"/>
    <x v="3"/>
    <n v="3896.3258000000001"/>
  </r>
  <r>
    <x v="42"/>
    <x v="0"/>
    <x v="0"/>
    <x v="3"/>
    <n v="1503731.4"/>
  </r>
  <r>
    <x v="43"/>
    <x v="0"/>
    <x v="0"/>
    <x v="3"/>
    <n v="0"/>
  </r>
  <r>
    <x v="44"/>
    <x v="0"/>
    <x v="0"/>
    <x v="3"/>
    <n v="-328636.2"/>
  </r>
  <r>
    <x v="45"/>
    <x v="0"/>
    <x v="0"/>
    <x v="3"/>
    <n v="160418.5"/>
  </r>
  <r>
    <x v="46"/>
    <x v="0"/>
    <x v="0"/>
    <x v="3"/>
    <n v="0"/>
  </r>
  <r>
    <x v="47"/>
    <x v="0"/>
    <x v="0"/>
    <x v="3"/>
    <n v="0"/>
  </r>
  <r>
    <x v="0"/>
    <x v="0"/>
    <x v="0"/>
    <x v="4"/>
    <n v="17225213"/>
  </r>
  <r>
    <x v="1"/>
    <x v="0"/>
    <x v="0"/>
    <x v="4"/>
    <n v="0"/>
  </r>
  <r>
    <x v="2"/>
    <x v="0"/>
    <x v="0"/>
    <x v="4"/>
    <n v="17191220"/>
  </r>
  <r>
    <x v="3"/>
    <x v="0"/>
    <x v="0"/>
    <x v="4"/>
    <n v="99.802653391000007"/>
  </r>
  <r>
    <x v="4"/>
    <x v="0"/>
    <x v="0"/>
    <x v="4"/>
    <n v="1000000"/>
  </r>
  <r>
    <x v="5"/>
    <x v="0"/>
    <x v="0"/>
    <x v="4"/>
    <n v="1000000"/>
  </r>
  <r>
    <x v="6"/>
    <x v="0"/>
    <x v="0"/>
    <x v="4"/>
    <n v="318.90741000000003"/>
  </r>
  <r>
    <x v="7"/>
    <x v="0"/>
    <x v="0"/>
    <x v="4"/>
    <n v="54013.211000000003"/>
  </r>
  <r>
    <x v="8"/>
    <x v="0"/>
    <x v="0"/>
    <x v="4"/>
    <n v="0.97609972199999995"/>
  </r>
  <r>
    <x v="9"/>
    <x v="0"/>
    <x v="0"/>
    <x v="4"/>
    <n v="53848501"/>
  </r>
  <r>
    <x v="10"/>
    <x v="0"/>
    <x v="0"/>
    <x v="4"/>
    <n v="0.964048342"/>
  </r>
  <r>
    <x v="11"/>
    <x v="0"/>
    <x v="0"/>
    <x v="4"/>
    <n v="11835804"/>
  </r>
  <r>
    <x v="12"/>
    <x v="0"/>
    <x v="0"/>
    <x v="4"/>
    <n v="2574572.9"/>
  </r>
  <r>
    <x v="13"/>
    <x v="0"/>
    <x v="0"/>
    <x v="4"/>
    <n v="3408182.2"/>
  </r>
  <r>
    <x v="14"/>
    <x v="0"/>
    <x v="0"/>
    <x v="4"/>
    <n v="654198.42000000004"/>
  </r>
  <r>
    <x v="15"/>
    <x v="0"/>
    <x v="0"/>
    <x v="4"/>
    <n v="17818560"/>
  </r>
  <r>
    <x v="16"/>
    <x v="0"/>
    <x v="0"/>
    <x v="4"/>
    <n v="1.0015704999999999"/>
  </r>
  <r>
    <x v="17"/>
    <x v="0"/>
    <x v="0"/>
    <x v="4"/>
    <n v="1.0015704999999999"/>
  </r>
  <r>
    <x v="18"/>
    <x v="0"/>
    <x v="0"/>
    <x v="4"/>
    <n v="1.0015704999999999"/>
  </r>
  <r>
    <x v="19"/>
    <x v="0"/>
    <x v="0"/>
    <x v="4"/>
    <n v="10.114929705"/>
  </r>
  <r>
    <x v="20"/>
    <x v="0"/>
    <x v="0"/>
    <x v="4"/>
    <n v="100.15705"/>
  </r>
  <r>
    <x v="21"/>
    <x v="0"/>
    <x v="0"/>
    <x v="4"/>
    <n v="11874289"/>
  </r>
  <r>
    <x v="22"/>
    <x v="0"/>
    <x v="0"/>
    <x v="4"/>
    <n v="11855669"/>
  </r>
  <r>
    <x v="23"/>
    <x v="0"/>
    <x v="0"/>
    <x v="4"/>
    <n v="99.131417991999996"/>
  </r>
  <r>
    <x v="24"/>
    <x v="0"/>
    <x v="0"/>
    <x v="4"/>
    <n v="2552210.6"/>
  </r>
  <r>
    <x v="25"/>
    <x v="0"/>
    <x v="0"/>
    <x v="4"/>
    <n v="2574572.9"/>
  </r>
  <r>
    <x v="26"/>
    <x v="0"/>
    <x v="0"/>
    <x v="4"/>
    <n v="99.319240586999996"/>
  </r>
  <r>
    <x v="27"/>
    <x v="0"/>
    <x v="0"/>
    <x v="4"/>
    <n v="3384980.7"/>
  </r>
  <r>
    <x v="28"/>
    <x v="0"/>
    <x v="0"/>
    <x v="4"/>
    <n v="3408182.2"/>
  </r>
  <r>
    <x v="29"/>
    <x v="0"/>
    <x v="0"/>
    <x v="4"/>
    <n v="1968112.8"/>
  </r>
  <r>
    <x v="30"/>
    <x v="0"/>
    <x v="0"/>
    <x v="4"/>
    <n v="1964991"/>
  </r>
  <r>
    <x v="31"/>
    <x v="0"/>
    <x v="0"/>
    <x v="4"/>
    <n v="100.15886999999999"/>
  </r>
  <r>
    <x v="32"/>
    <x v="0"/>
    <x v="0"/>
    <x v="4"/>
    <n v="33535.135999999999"/>
  </r>
  <r>
    <x v="33"/>
    <x v="0"/>
    <x v="0"/>
    <x v="4"/>
    <n v="33829.146999999997"/>
  </r>
  <r>
    <x v="34"/>
    <x v="0"/>
    <x v="0"/>
    <x v="4"/>
    <n v="99.130893274000002"/>
  </r>
  <r>
    <x v="35"/>
    <x v="0"/>
    <x v="0"/>
    <x v="4"/>
    <n v="2621908.2999999998"/>
  </r>
  <r>
    <x v="36"/>
    <x v="0"/>
    <x v="0"/>
    <x v="4"/>
    <n v="2611740.6"/>
  </r>
  <r>
    <x v="37"/>
    <x v="0"/>
    <x v="0"/>
    <x v="4"/>
    <n v="100.38930000000001"/>
  </r>
  <r>
    <x v="38"/>
    <x v="0"/>
    <x v="0"/>
    <x v="4"/>
    <n v="485489.7"/>
  </r>
  <r>
    <x v="39"/>
    <x v="0"/>
    <x v="0"/>
    <x v="4"/>
    <n v="705970.77"/>
  </r>
  <r>
    <x v="40"/>
    <x v="0"/>
    <x v="0"/>
    <x v="4"/>
    <n v="28213.464"/>
  </r>
  <r>
    <x v="41"/>
    <x v="0"/>
    <x v="0"/>
    <x v="4"/>
    <n v="3910.2422999999999"/>
  </r>
  <r>
    <x v="42"/>
    <x v="0"/>
    <x v="0"/>
    <x v="4"/>
    <n v="1490577.3"/>
  </r>
  <r>
    <x v="43"/>
    <x v="0"/>
    <x v="0"/>
    <x v="4"/>
    <n v="0"/>
  </r>
  <r>
    <x v="44"/>
    <x v="0"/>
    <x v="0"/>
    <x v="4"/>
    <n v="-403993.5"/>
  </r>
  <r>
    <x v="45"/>
    <x v="0"/>
    <x v="0"/>
    <x v="4"/>
    <n v="247835.89"/>
  </r>
  <r>
    <x v="46"/>
    <x v="0"/>
    <x v="0"/>
    <x v="4"/>
    <n v="0"/>
  </r>
  <r>
    <x v="47"/>
    <x v="0"/>
    <x v="0"/>
    <x v="4"/>
    <n v="0"/>
  </r>
  <r>
    <x v="0"/>
    <x v="0"/>
    <x v="0"/>
    <x v="5"/>
    <n v="17145294"/>
  </r>
  <r>
    <x v="1"/>
    <x v="0"/>
    <x v="0"/>
    <x v="5"/>
    <n v="0"/>
  </r>
  <r>
    <x v="2"/>
    <x v="0"/>
    <x v="0"/>
    <x v="5"/>
    <n v="17110384"/>
  </r>
  <r>
    <x v="3"/>
    <x v="0"/>
    <x v="0"/>
    <x v="5"/>
    <n v="99.796386940999994"/>
  </r>
  <r>
    <x v="4"/>
    <x v="0"/>
    <x v="0"/>
    <x v="5"/>
    <n v="1000000"/>
  </r>
  <r>
    <x v="5"/>
    <x v="0"/>
    <x v="0"/>
    <x v="5"/>
    <n v="1000000"/>
  </r>
  <r>
    <x v="6"/>
    <x v="0"/>
    <x v="0"/>
    <x v="5"/>
    <n v="318.90741000000003"/>
  </r>
  <r>
    <x v="7"/>
    <x v="0"/>
    <x v="0"/>
    <x v="5"/>
    <n v="53762.608"/>
  </r>
  <r>
    <x v="8"/>
    <x v="0"/>
    <x v="0"/>
    <x v="5"/>
    <n v="0.96605565299999996"/>
  </r>
  <r>
    <x v="9"/>
    <x v="0"/>
    <x v="0"/>
    <x v="5"/>
    <n v="53848501"/>
  </r>
  <r>
    <x v="10"/>
    <x v="0"/>
    <x v="0"/>
    <x v="5"/>
    <n v="0.95502265399999997"/>
  </r>
  <r>
    <x v="11"/>
    <x v="0"/>
    <x v="0"/>
    <x v="5"/>
    <n v="11749916"/>
  </r>
  <r>
    <x v="12"/>
    <x v="0"/>
    <x v="0"/>
    <x v="5"/>
    <n v="2574572.9"/>
  </r>
  <r>
    <x v="13"/>
    <x v="0"/>
    <x v="0"/>
    <x v="5"/>
    <n v="3409446.2"/>
  </r>
  <r>
    <x v="14"/>
    <x v="0"/>
    <x v="0"/>
    <x v="5"/>
    <n v="654198.42000000004"/>
  </r>
  <r>
    <x v="15"/>
    <x v="0"/>
    <x v="0"/>
    <x v="5"/>
    <n v="17733935"/>
  </r>
  <r>
    <x v="16"/>
    <x v="0"/>
    <x v="0"/>
    <x v="5"/>
    <n v="1.003115741"/>
  </r>
  <r>
    <x v="17"/>
    <x v="0"/>
    <x v="0"/>
    <x v="5"/>
    <n v="1.003115741"/>
  </r>
  <r>
    <x v="18"/>
    <x v="0"/>
    <x v="0"/>
    <x v="5"/>
    <n v="1.003115741"/>
  </r>
  <r>
    <x v="19"/>
    <x v="0"/>
    <x v="0"/>
    <x v="5"/>
    <n v="10.114929705"/>
  </r>
  <r>
    <x v="20"/>
    <x v="0"/>
    <x v="0"/>
    <x v="5"/>
    <n v="100.31157"/>
  </r>
  <r>
    <x v="21"/>
    <x v="0"/>
    <x v="0"/>
    <x v="5"/>
    <n v="11810396"/>
  </r>
  <r>
    <x v="22"/>
    <x v="0"/>
    <x v="0"/>
    <x v="5"/>
    <n v="11773713"/>
  </r>
  <r>
    <x v="23"/>
    <x v="0"/>
    <x v="0"/>
    <x v="5"/>
    <n v="98.804979270000004"/>
  </r>
  <r>
    <x v="24"/>
    <x v="0"/>
    <x v="0"/>
    <x v="5"/>
    <n v="2543806.2000000002"/>
  </r>
  <r>
    <x v="25"/>
    <x v="0"/>
    <x v="0"/>
    <x v="5"/>
    <n v="2574572.9"/>
  </r>
  <r>
    <x v="26"/>
    <x v="0"/>
    <x v="0"/>
    <x v="5"/>
    <n v="99.078473892000005"/>
  </r>
  <r>
    <x v="27"/>
    <x v="0"/>
    <x v="0"/>
    <x v="5"/>
    <n v="3378027.1"/>
  </r>
  <r>
    <x v="28"/>
    <x v="0"/>
    <x v="0"/>
    <x v="5"/>
    <n v="3409446.1"/>
  </r>
  <r>
    <x v="29"/>
    <x v="0"/>
    <x v="0"/>
    <x v="5"/>
    <n v="1969499.2"/>
  </r>
  <r>
    <x v="30"/>
    <x v="0"/>
    <x v="0"/>
    <x v="5"/>
    <n v="1965244.7"/>
  </r>
  <r>
    <x v="31"/>
    <x v="0"/>
    <x v="0"/>
    <x v="5"/>
    <n v="100.21648999999999"/>
  </r>
  <r>
    <x v="32"/>
    <x v="0"/>
    <x v="0"/>
    <x v="5"/>
    <n v="33411.254999999997"/>
  </r>
  <r>
    <x v="33"/>
    <x v="0"/>
    <x v="0"/>
    <x v="5"/>
    <n v="33815.61"/>
  </r>
  <r>
    <x v="34"/>
    <x v="0"/>
    <x v="0"/>
    <x v="5"/>
    <n v="98.804236110000005"/>
  </r>
  <r>
    <x v="35"/>
    <x v="0"/>
    <x v="0"/>
    <x v="5"/>
    <n v="2624756.1"/>
  </r>
  <r>
    <x v="36"/>
    <x v="0"/>
    <x v="0"/>
    <x v="5"/>
    <n v="2610785.4"/>
  </r>
  <r>
    <x v="37"/>
    <x v="0"/>
    <x v="0"/>
    <x v="5"/>
    <n v="100.53511"/>
  </r>
  <r>
    <x v="38"/>
    <x v="0"/>
    <x v="0"/>
    <x v="5"/>
    <n v="483015.52"/>
  </r>
  <r>
    <x v="39"/>
    <x v="0"/>
    <x v="0"/>
    <x v="5"/>
    <n v="698036.61"/>
  </r>
  <r>
    <x v="40"/>
    <x v="0"/>
    <x v="0"/>
    <x v="5"/>
    <n v="28101.794999999998"/>
  </r>
  <r>
    <x v="41"/>
    <x v="0"/>
    <x v="0"/>
    <x v="5"/>
    <n v="3922.0255999999999"/>
  </r>
  <r>
    <x v="42"/>
    <x v="0"/>
    <x v="0"/>
    <x v="5"/>
    <n v="1474673.7"/>
  </r>
  <r>
    <x v="43"/>
    <x v="0"/>
    <x v="0"/>
    <x v="5"/>
    <n v="0"/>
  </r>
  <r>
    <x v="44"/>
    <x v="0"/>
    <x v="0"/>
    <x v="5"/>
    <n v="-481954.5"/>
  </r>
  <r>
    <x v="45"/>
    <x v="0"/>
    <x v="0"/>
    <x v="5"/>
    <n v="343668.07"/>
  </r>
  <r>
    <x v="46"/>
    <x v="0"/>
    <x v="0"/>
    <x v="5"/>
    <n v="0"/>
  </r>
  <r>
    <x v="47"/>
    <x v="0"/>
    <x v="0"/>
    <x v="5"/>
    <n v="0"/>
  </r>
  <r>
    <x v="0"/>
    <x v="0"/>
    <x v="0"/>
    <x v="6"/>
    <n v="17065277"/>
  </r>
  <r>
    <x v="1"/>
    <x v="0"/>
    <x v="0"/>
    <x v="6"/>
    <n v="0"/>
  </r>
  <r>
    <x v="2"/>
    <x v="0"/>
    <x v="0"/>
    <x v="6"/>
    <n v="17091757"/>
  </r>
  <r>
    <x v="3"/>
    <x v="0"/>
    <x v="0"/>
    <x v="6"/>
    <n v="100.15517"/>
  </r>
  <r>
    <x v="4"/>
    <x v="0"/>
    <x v="0"/>
    <x v="6"/>
    <n v="1000000"/>
  </r>
  <r>
    <x v="5"/>
    <x v="0"/>
    <x v="0"/>
    <x v="6"/>
    <n v="1000000"/>
  </r>
  <r>
    <x v="6"/>
    <x v="0"/>
    <x v="0"/>
    <x v="6"/>
    <n v="318.90741000000003"/>
  </r>
  <r>
    <x v="7"/>
    <x v="0"/>
    <x v="0"/>
    <x v="6"/>
    <n v="53511.697"/>
  </r>
  <r>
    <x v="8"/>
    <x v="0"/>
    <x v="0"/>
    <x v="6"/>
    <n v="0.95884789400000003"/>
  </r>
  <r>
    <x v="9"/>
    <x v="0"/>
    <x v="0"/>
    <x v="6"/>
    <n v="53848501"/>
  </r>
  <r>
    <x v="10"/>
    <x v="0"/>
    <x v="0"/>
    <x v="6"/>
    <n v="0.95311208700000005"/>
  </r>
  <r>
    <x v="11"/>
    <x v="0"/>
    <x v="0"/>
    <x v="6"/>
    <n v="11660580"/>
  </r>
  <r>
    <x v="12"/>
    <x v="0"/>
    <x v="0"/>
    <x v="6"/>
    <n v="2574572.9"/>
  </r>
  <r>
    <x v="13"/>
    <x v="0"/>
    <x v="0"/>
    <x v="6"/>
    <n v="3409687.9"/>
  </r>
  <r>
    <x v="14"/>
    <x v="0"/>
    <x v="0"/>
    <x v="6"/>
    <n v="654198.42000000004"/>
  </r>
  <r>
    <x v="15"/>
    <x v="0"/>
    <x v="0"/>
    <x v="6"/>
    <n v="17644841"/>
  </r>
  <r>
    <x v="16"/>
    <x v="0"/>
    <x v="0"/>
    <x v="6"/>
    <n v="1.00842761"/>
  </r>
  <r>
    <x v="17"/>
    <x v="0"/>
    <x v="0"/>
    <x v="6"/>
    <n v="1.00842761"/>
  </r>
  <r>
    <x v="18"/>
    <x v="0"/>
    <x v="0"/>
    <x v="6"/>
    <n v="1.00842761"/>
  </r>
  <r>
    <x v="19"/>
    <x v="0"/>
    <x v="0"/>
    <x v="6"/>
    <n v="10.114929705"/>
  </r>
  <r>
    <x v="20"/>
    <x v="0"/>
    <x v="0"/>
    <x v="6"/>
    <n v="100.84276"/>
  </r>
  <r>
    <x v="21"/>
    <x v="0"/>
    <x v="0"/>
    <x v="6"/>
    <n v="11785370"/>
  </r>
  <r>
    <x v="22"/>
    <x v="0"/>
    <x v="0"/>
    <x v="6"/>
    <n v="11686877"/>
  </r>
  <r>
    <x v="23"/>
    <x v="0"/>
    <x v="0"/>
    <x v="6"/>
    <n v="98.822972203000006"/>
  </r>
  <r>
    <x v="24"/>
    <x v="0"/>
    <x v="0"/>
    <x v="6"/>
    <n v="2544269.4"/>
  </r>
  <r>
    <x v="25"/>
    <x v="0"/>
    <x v="0"/>
    <x v="6"/>
    <n v="2574572.9"/>
  </r>
  <r>
    <x v="26"/>
    <x v="0"/>
    <x v="0"/>
    <x v="6"/>
    <n v="99.146604597000007"/>
  </r>
  <r>
    <x v="27"/>
    <x v="0"/>
    <x v="0"/>
    <x v="6"/>
    <n v="3380589.6"/>
  </r>
  <r>
    <x v="28"/>
    <x v="0"/>
    <x v="0"/>
    <x v="6"/>
    <n v="3409687.7"/>
  </r>
  <r>
    <x v="29"/>
    <x v="0"/>
    <x v="0"/>
    <x v="6"/>
    <n v="1972034.8"/>
  </r>
  <r>
    <x v="30"/>
    <x v="0"/>
    <x v="0"/>
    <x v="6"/>
    <n v="1968454.5"/>
  </r>
  <r>
    <x v="31"/>
    <x v="0"/>
    <x v="0"/>
    <x v="6"/>
    <n v="100.18188000000001"/>
  </r>
  <r>
    <x v="32"/>
    <x v="0"/>
    <x v="0"/>
    <x v="6"/>
    <n v="33159.925000000003"/>
  </r>
  <r>
    <x v="33"/>
    <x v="0"/>
    <x v="0"/>
    <x v="6"/>
    <n v="33555.186999999998"/>
  </r>
  <r>
    <x v="34"/>
    <x v="0"/>
    <x v="0"/>
    <x v="6"/>
    <n v="98.822053834000002"/>
  </r>
  <r>
    <x v="35"/>
    <x v="0"/>
    <x v="0"/>
    <x v="6"/>
    <n v="2623666.7999999998"/>
  </r>
  <r>
    <x v="36"/>
    <x v="0"/>
    <x v="0"/>
    <x v="6"/>
    <n v="2606478.7999999998"/>
  </r>
  <r>
    <x v="37"/>
    <x v="0"/>
    <x v="0"/>
    <x v="6"/>
    <n v="100.65943"/>
  </r>
  <r>
    <x v="38"/>
    <x v="0"/>
    <x v="0"/>
    <x v="6"/>
    <n v="479980.79999999999"/>
  </r>
  <r>
    <x v="39"/>
    <x v="0"/>
    <x v="0"/>
    <x v="6"/>
    <n v="690794.2"/>
  </r>
  <r>
    <x v="40"/>
    <x v="0"/>
    <x v="0"/>
    <x v="6"/>
    <n v="28065.809000000001"/>
  </r>
  <r>
    <x v="41"/>
    <x v="0"/>
    <x v="0"/>
    <x v="6"/>
    <n v="3914.6464000000001"/>
  </r>
  <r>
    <x v="42"/>
    <x v="0"/>
    <x v="0"/>
    <x v="6"/>
    <n v="1461354.1"/>
  </r>
  <r>
    <x v="43"/>
    <x v="0"/>
    <x v="0"/>
    <x v="6"/>
    <n v="0"/>
  </r>
  <r>
    <x v="44"/>
    <x v="0"/>
    <x v="0"/>
    <x v="6"/>
    <n v="-572238.1"/>
  </r>
  <r>
    <x v="45"/>
    <x v="0"/>
    <x v="0"/>
    <x v="6"/>
    <n v="458083.64"/>
  </r>
  <r>
    <x v="46"/>
    <x v="0"/>
    <x v="0"/>
    <x v="6"/>
    <n v="0"/>
  </r>
  <r>
    <x v="47"/>
    <x v="0"/>
    <x v="0"/>
    <x v="6"/>
    <n v="0"/>
  </r>
  <r>
    <x v="0"/>
    <x v="0"/>
    <x v="0"/>
    <x v="7"/>
    <n v="17146101"/>
  </r>
  <r>
    <x v="1"/>
    <x v="0"/>
    <x v="0"/>
    <x v="7"/>
    <n v="0"/>
  </r>
  <r>
    <x v="2"/>
    <x v="0"/>
    <x v="0"/>
    <x v="7"/>
    <n v="17111040"/>
  </r>
  <r>
    <x v="3"/>
    <x v="0"/>
    <x v="0"/>
    <x v="7"/>
    <n v="99.795514573000005"/>
  </r>
  <r>
    <x v="4"/>
    <x v="0"/>
    <x v="0"/>
    <x v="7"/>
    <n v="1000000"/>
  </r>
  <r>
    <x v="5"/>
    <x v="0"/>
    <x v="0"/>
    <x v="7"/>
    <n v="1000000"/>
  </r>
  <r>
    <x v="6"/>
    <x v="0"/>
    <x v="0"/>
    <x v="7"/>
    <n v="318.90741000000003"/>
  </r>
  <r>
    <x v="7"/>
    <x v="0"/>
    <x v="0"/>
    <x v="7"/>
    <n v="53765.137999999999"/>
  </r>
  <r>
    <x v="8"/>
    <x v="0"/>
    <x v="0"/>
    <x v="7"/>
    <n v="0.96614823000000005"/>
  </r>
  <r>
    <x v="9"/>
    <x v="0"/>
    <x v="0"/>
    <x v="7"/>
    <n v="53848501"/>
  </r>
  <r>
    <x v="10"/>
    <x v="0"/>
    <x v="0"/>
    <x v="7"/>
    <n v="0.95508565700000003"/>
  </r>
  <r>
    <x v="11"/>
    <x v="0"/>
    <x v="0"/>
    <x v="7"/>
    <n v="11750774"/>
  </r>
  <r>
    <x v="12"/>
    <x v="0"/>
    <x v="0"/>
    <x v="7"/>
    <n v="2574572.9"/>
  </r>
  <r>
    <x v="13"/>
    <x v="0"/>
    <x v="0"/>
    <x v="7"/>
    <n v="3409436.3"/>
  </r>
  <r>
    <x v="14"/>
    <x v="0"/>
    <x v="0"/>
    <x v="7"/>
    <n v="654198.42000000004"/>
  </r>
  <r>
    <x v="15"/>
    <x v="0"/>
    <x v="0"/>
    <x v="7"/>
    <n v="17734783"/>
  </r>
  <r>
    <x v="16"/>
    <x v="0"/>
    <x v="0"/>
    <x v="7"/>
    <n v="1.003091293"/>
  </r>
  <r>
    <x v="17"/>
    <x v="0"/>
    <x v="0"/>
    <x v="7"/>
    <n v="1.003091293"/>
  </r>
  <r>
    <x v="18"/>
    <x v="0"/>
    <x v="0"/>
    <x v="7"/>
    <n v="1.003091293"/>
  </r>
  <r>
    <x v="19"/>
    <x v="0"/>
    <x v="0"/>
    <x v="7"/>
    <n v="10.114929705"/>
  </r>
  <r>
    <x v="20"/>
    <x v="0"/>
    <x v="0"/>
    <x v="7"/>
    <n v="100.30913"/>
  </r>
  <r>
    <x v="21"/>
    <x v="0"/>
    <x v="0"/>
    <x v="7"/>
    <n v="11810937"/>
  </r>
  <r>
    <x v="22"/>
    <x v="0"/>
    <x v="0"/>
    <x v="7"/>
    <n v="11774539"/>
  </r>
  <r>
    <x v="23"/>
    <x v="0"/>
    <x v="0"/>
    <x v="7"/>
    <n v="98.807338025000007"/>
  </r>
  <r>
    <x v="24"/>
    <x v="0"/>
    <x v="0"/>
    <x v="7"/>
    <n v="2543866.9"/>
  </r>
  <r>
    <x v="25"/>
    <x v="0"/>
    <x v="0"/>
    <x v="7"/>
    <n v="2574572.9"/>
  </r>
  <r>
    <x v="26"/>
    <x v="0"/>
    <x v="0"/>
    <x v="7"/>
    <n v="99.080204194999993"/>
  </r>
  <r>
    <x v="27"/>
    <x v="0"/>
    <x v="0"/>
    <x v="7"/>
    <n v="3378076.4"/>
  </r>
  <r>
    <x v="28"/>
    <x v="0"/>
    <x v="0"/>
    <x v="7"/>
    <n v="3409436.3"/>
  </r>
  <r>
    <x v="29"/>
    <x v="0"/>
    <x v="0"/>
    <x v="7"/>
    <n v="1969507.5"/>
  </r>
  <r>
    <x v="30"/>
    <x v="0"/>
    <x v="0"/>
    <x v="7"/>
    <n v="1965254.2"/>
  </r>
  <r>
    <x v="31"/>
    <x v="0"/>
    <x v="0"/>
    <x v="7"/>
    <n v="100.21642"/>
  </r>
  <r>
    <x v="32"/>
    <x v="0"/>
    <x v="0"/>
    <x v="7"/>
    <n v="33412.781000000003"/>
  </r>
  <r>
    <x v="33"/>
    <x v="0"/>
    <x v="0"/>
    <x v="7"/>
    <n v="33816.347000000002"/>
  </r>
  <r>
    <x v="34"/>
    <x v="0"/>
    <x v="0"/>
    <x v="7"/>
    <n v="98.806596220000003"/>
  </r>
  <r>
    <x v="35"/>
    <x v="0"/>
    <x v="0"/>
    <x v="7"/>
    <n v="2624761.5"/>
  </r>
  <r>
    <x v="36"/>
    <x v="0"/>
    <x v="0"/>
    <x v="7"/>
    <n v="2610810.7999999998"/>
  </r>
  <r>
    <x v="37"/>
    <x v="0"/>
    <x v="0"/>
    <x v="7"/>
    <n v="100.53434"/>
  </r>
  <r>
    <x v="38"/>
    <x v="0"/>
    <x v="0"/>
    <x v="7"/>
    <n v="483043.02"/>
  </r>
  <r>
    <x v="39"/>
    <x v="0"/>
    <x v="0"/>
    <x v="7"/>
    <n v="698118.19"/>
  </r>
  <r>
    <x v="40"/>
    <x v="0"/>
    <x v="0"/>
    <x v="7"/>
    <n v="28102.984"/>
  </r>
  <r>
    <x v="41"/>
    <x v="0"/>
    <x v="0"/>
    <x v="7"/>
    <n v="3921.9785000000002"/>
  </r>
  <r>
    <x v="42"/>
    <x v="0"/>
    <x v="0"/>
    <x v="7"/>
    <n v="1474825.8"/>
  </r>
  <r>
    <x v="43"/>
    <x v="0"/>
    <x v="0"/>
    <x v="7"/>
    <n v="0"/>
  </r>
  <r>
    <x v="44"/>
    <x v="0"/>
    <x v="0"/>
    <x v="7"/>
    <n v="-481156.2"/>
  </r>
  <r>
    <x v="45"/>
    <x v="0"/>
    <x v="0"/>
    <x v="7"/>
    <n v="342669.51"/>
  </r>
  <r>
    <x v="46"/>
    <x v="0"/>
    <x v="0"/>
    <x v="7"/>
    <n v="0"/>
  </r>
  <r>
    <x v="47"/>
    <x v="0"/>
    <x v="0"/>
    <x v="7"/>
    <n v="0"/>
  </r>
  <r>
    <x v="0"/>
    <x v="0"/>
    <x v="0"/>
    <x v="8"/>
    <n v="17207589"/>
  </r>
  <r>
    <x v="1"/>
    <x v="0"/>
    <x v="0"/>
    <x v="8"/>
    <n v="0"/>
  </r>
  <r>
    <x v="2"/>
    <x v="0"/>
    <x v="0"/>
    <x v="8"/>
    <n v="17171158"/>
  </r>
  <r>
    <x v="3"/>
    <x v="0"/>
    <x v="0"/>
    <x v="8"/>
    <n v="99.788286483999997"/>
  </r>
  <r>
    <x v="4"/>
    <x v="0"/>
    <x v="0"/>
    <x v="8"/>
    <n v="1000000"/>
  </r>
  <r>
    <x v="5"/>
    <x v="0"/>
    <x v="0"/>
    <x v="8"/>
    <n v="1000000"/>
  </r>
  <r>
    <x v="6"/>
    <x v="0"/>
    <x v="0"/>
    <x v="8"/>
    <n v="318.90741000000003"/>
  </r>
  <r>
    <x v="7"/>
    <x v="0"/>
    <x v="0"/>
    <x v="8"/>
    <n v="53957.947"/>
  </r>
  <r>
    <x v="8"/>
    <x v="0"/>
    <x v="0"/>
    <x v="8"/>
    <n v="0.973654401"/>
  </r>
  <r>
    <x v="9"/>
    <x v="0"/>
    <x v="0"/>
    <x v="8"/>
    <n v="53848501"/>
  </r>
  <r>
    <x v="10"/>
    <x v="0"/>
    <x v="0"/>
    <x v="8"/>
    <n v="0.96145555699999996"/>
  </r>
  <r>
    <x v="11"/>
    <x v="0"/>
    <x v="0"/>
    <x v="8"/>
    <n v="11816638"/>
  </r>
  <r>
    <x v="12"/>
    <x v="0"/>
    <x v="0"/>
    <x v="8"/>
    <n v="2574572.9"/>
  </r>
  <r>
    <x v="13"/>
    <x v="0"/>
    <x v="0"/>
    <x v="8"/>
    <n v="3408549.9"/>
  </r>
  <r>
    <x v="14"/>
    <x v="0"/>
    <x v="0"/>
    <x v="8"/>
    <n v="654198.42000000004"/>
  </r>
  <r>
    <x v="15"/>
    <x v="0"/>
    <x v="0"/>
    <x v="8"/>
    <n v="17799761"/>
  </r>
  <r>
    <x v="16"/>
    <x v="0"/>
    <x v="0"/>
    <x v="8"/>
    <n v="1.0018038490000001"/>
  </r>
  <r>
    <x v="17"/>
    <x v="0"/>
    <x v="0"/>
    <x v="8"/>
    <n v="1.0018038490000001"/>
  </r>
  <r>
    <x v="18"/>
    <x v="0"/>
    <x v="0"/>
    <x v="8"/>
    <n v="1.0018038490000001"/>
  </r>
  <r>
    <x v="19"/>
    <x v="0"/>
    <x v="0"/>
    <x v="8"/>
    <n v="10.114929705"/>
  </r>
  <r>
    <x v="20"/>
    <x v="0"/>
    <x v="0"/>
    <x v="8"/>
    <n v="100.18038"/>
  </r>
  <r>
    <x v="21"/>
    <x v="0"/>
    <x v="0"/>
    <x v="8"/>
    <n v="11858952"/>
  </r>
  <r>
    <x v="22"/>
    <x v="0"/>
    <x v="0"/>
    <x v="8"/>
    <n v="11837599"/>
  </r>
  <r>
    <x v="23"/>
    <x v="0"/>
    <x v="0"/>
    <x v="8"/>
    <n v="99.044063047999998"/>
  </r>
  <r>
    <x v="24"/>
    <x v="0"/>
    <x v="0"/>
    <x v="8"/>
    <n v="2549961.6"/>
  </r>
  <r>
    <x v="25"/>
    <x v="0"/>
    <x v="0"/>
    <x v="8"/>
    <n v="2574572.9"/>
  </r>
  <r>
    <x v="26"/>
    <x v="0"/>
    <x v="0"/>
    <x v="8"/>
    <n v="99.252888960999996"/>
  </r>
  <r>
    <x v="27"/>
    <x v="0"/>
    <x v="0"/>
    <x v="8"/>
    <n v="3383084.2"/>
  </r>
  <r>
    <x v="28"/>
    <x v="0"/>
    <x v="0"/>
    <x v="8"/>
    <n v="3408549.8"/>
  </r>
  <r>
    <x v="29"/>
    <x v="0"/>
    <x v="0"/>
    <x v="8"/>
    <n v="1968633.1"/>
  </r>
  <r>
    <x v="30"/>
    <x v="0"/>
    <x v="0"/>
    <x v="8"/>
    <n v="1965252.8"/>
  </r>
  <r>
    <x v="31"/>
    <x v="0"/>
    <x v="0"/>
    <x v="8"/>
    <n v="100.172"/>
  </r>
  <r>
    <x v="32"/>
    <x v="0"/>
    <x v="0"/>
    <x v="8"/>
    <n v="33514.642999999996"/>
  </r>
  <r>
    <x v="33"/>
    <x v="0"/>
    <x v="0"/>
    <x v="8"/>
    <n v="33838.311999999998"/>
  </r>
  <r>
    <x v="34"/>
    <x v="0"/>
    <x v="0"/>
    <x v="8"/>
    <n v="99.043484757000002"/>
  </r>
  <r>
    <x v="35"/>
    <x v="0"/>
    <x v="0"/>
    <x v="8"/>
    <n v="2622987.7000000002"/>
  </r>
  <r>
    <x v="36"/>
    <x v="0"/>
    <x v="0"/>
    <x v="8"/>
    <n v="2611854.4"/>
  </r>
  <r>
    <x v="37"/>
    <x v="0"/>
    <x v="0"/>
    <x v="8"/>
    <n v="100.42626"/>
  </r>
  <r>
    <x v="38"/>
    <x v="0"/>
    <x v="0"/>
    <x v="8"/>
    <n v="484954.46"/>
  </r>
  <r>
    <x v="39"/>
    <x v="0"/>
    <x v="0"/>
    <x v="8"/>
    <n v="704175.39"/>
  </r>
  <r>
    <x v="40"/>
    <x v="0"/>
    <x v="0"/>
    <x v="8"/>
    <n v="28189.366000000002"/>
  </r>
  <r>
    <x v="41"/>
    <x v="0"/>
    <x v="0"/>
    <x v="8"/>
    <n v="3913.6442999999999"/>
  </r>
  <r>
    <x v="42"/>
    <x v="0"/>
    <x v="0"/>
    <x v="8"/>
    <n v="1486878.4"/>
  </r>
  <r>
    <x v="43"/>
    <x v="0"/>
    <x v="0"/>
    <x v="8"/>
    <n v="0"/>
  </r>
  <r>
    <x v="44"/>
    <x v="0"/>
    <x v="0"/>
    <x v="8"/>
    <n v="-422748.7"/>
  </r>
  <r>
    <x v="45"/>
    <x v="0"/>
    <x v="0"/>
    <x v="8"/>
    <n v="270357.49"/>
  </r>
  <r>
    <x v="46"/>
    <x v="0"/>
    <x v="0"/>
    <x v="8"/>
    <n v="0"/>
  </r>
  <r>
    <x v="47"/>
    <x v="0"/>
    <x v="0"/>
    <x v="8"/>
    <n v="0"/>
  </r>
  <r>
    <x v="0"/>
    <x v="0"/>
    <x v="0"/>
    <x v="9"/>
    <n v="17258649"/>
  </r>
  <r>
    <x v="1"/>
    <x v="0"/>
    <x v="0"/>
    <x v="9"/>
    <n v="0"/>
  </r>
  <r>
    <x v="2"/>
    <x v="0"/>
    <x v="0"/>
    <x v="9"/>
    <n v="17231981"/>
  </r>
  <r>
    <x v="3"/>
    <x v="0"/>
    <x v="0"/>
    <x v="9"/>
    <n v="99.845484158999994"/>
  </r>
  <r>
    <x v="4"/>
    <x v="0"/>
    <x v="0"/>
    <x v="9"/>
    <n v="1000000"/>
  </r>
  <r>
    <x v="5"/>
    <x v="0"/>
    <x v="0"/>
    <x v="9"/>
    <n v="1000000"/>
  </r>
  <r>
    <x v="6"/>
    <x v="0"/>
    <x v="0"/>
    <x v="9"/>
    <n v="318.90741000000003"/>
  </r>
  <r>
    <x v="7"/>
    <x v="0"/>
    <x v="0"/>
    <x v="9"/>
    <n v="54118.053999999996"/>
  </r>
  <r>
    <x v="8"/>
    <x v="0"/>
    <x v="0"/>
    <x v="9"/>
    <n v="0.98120474899999999"/>
  </r>
  <r>
    <x v="9"/>
    <x v="0"/>
    <x v="0"/>
    <x v="9"/>
    <n v="53848501"/>
  </r>
  <r>
    <x v="10"/>
    <x v="0"/>
    <x v="0"/>
    <x v="9"/>
    <n v="0.97016407199999999"/>
  </r>
  <r>
    <x v="11"/>
    <x v="0"/>
    <x v="0"/>
    <x v="9"/>
    <n v="11872881"/>
  </r>
  <r>
    <x v="12"/>
    <x v="0"/>
    <x v="0"/>
    <x v="9"/>
    <n v="2574572.9"/>
  </r>
  <r>
    <x v="13"/>
    <x v="0"/>
    <x v="0"/>
    <x v="9"/>
    <n v="3407302.8"/>
  </r>
  <r>
    <x v="14"/>
    <x v="0"/>
    <x v="0"/>
    <x v="9"/>
    <n v="654198.42000000004"/>
  </r>
  <r>
    <x v="15"/>
    <x v="0"/>
    <x v="0"/>
    <x v="9"/>
    <n v="17854757"/>
  </r>
  <r>
    <x v="16"/>
    <x v="0"/>
    <x v="0"/>
    <x v="9"/>
    <n v="1.0012289759999999"/>
  </r>
  <r>
    <x v="17"/>
    <x v="0"/>
    <x v="0"/>
    <x v="9"/>
    <n v="1.0012289759999999"/>
  </r>
  <r>
    <x v="18"/>
    <x v="0"/>
    <x v="0"/>
    <x v="9"/>
    <n v="1.0012289759999999"/>
  </r>
  <r>
    <x v="19"/>
    <x v="0"/>
    <x v="0"/>
    <x v="9"/>
    <n v="10.114929705"/>
  </r>
  <r>
    <x v="20"/>
    <x v="0"/>
    <x v="0"/>
    <x v="9"/>
    <n v="100.1229"/>
  </r>
  <r>
    <x v="21"/>
    <x v="0"/>
    <x v="0"/>
    <x v="9"/>
    <n v="11904649"/>
  </r>
  <r>
    <x v="22"/>
    <x v="0"/>
    <x v="0"/>
    <x v="9"/>
    <n v="11890037"/>
  </r>
  <r>
    <x v="23"/>
    <x v="0"/>
    <x v="0"/>
    <x v="9"/>
    <n v="99.320692088000001"/>
  </r>
  <r>
    <x v="24"/>
    <x v="0"/>
    <x v="0"/>
    <x v="9"/>
    <n v="2557083.6"/>
  </r>
  <r>
    <x v="25"/>
    <x v="0"/>
    <x v="0"/>
    <x v="9"/>
    <n v="2574572.9"/>
  </r>
  <r>
    <x v="26"/>
    <x v="0"/>
    <x v="0"/>
    <x v="9"/>
    <n v="99.465412322000006"/>
  </r>
  <r>
    <x v="27"/>
    <x v="0"/>
    <x v="0"/>
    <x v="9"/>
    <n v="3389087.8"/>
  </r>
  <r>
    <x v="28"/>
    <x v="0"/>
    <x v="0"/>
    <x v="9"/>
    <n v="3407302.8"/>
  </r>
  <r>
    <x v="29"/>
    <x v="0"/>
    <x v="0"/>
    <x v="9"/>
    <n v="1966842.4"/>
  </r>
  <r>
    <x v="30"/>
    <x v="0"/>
    <x v="0"/>
    <x v="9"/>
    <n v="1964209"/>
  </r>
  <r>
    <x v="31"/>
    <x v="0"/>
    <x v="0"/>
    <x v="9"/>
    <n v="100.13406999999999"/>
  </r>
  <r>
    <x v="32"/>
    <x v="0"/>
    <x v="0"/>
    <x v="9"/>
    <n v="33561.574000000001"/>
  </r>
  <r>
    <x v="33"/>
    <x v="0"/>
    <x v="0"/>
    <x v="9"/>
    <n v="33791.260999999999"/>
  </r>
  <r>
    <x v="34"/>
    <x v="0"/>
    <x v="0"/>
    <x v="9"/>
    <n v="99.320278141000003"/>
  </r>
  <r>
    <x v="35"/>
    <x v="0"/>
    <x v="0"/>
    <x v="9"/>
    <n v="2619243.6"/>
  </r>
  <r>
    <x v="36"/>
    <x v="0"/>
    <x v="0"/>
    <x v="9"/>
    <n v="2611100"/>
  </r>
  <r>
    <x v="37"/>
    <x v="0"/>
    <x v="0"/>
    <x v="9"/>
    <n v="100.31189000000001"/>
  </r>
  <r>
    <x v="38"/>
    <x v="0"/>
    <x v="0"/>
    <x v="9"/>
    <n v="486502.95"/>
  </r>
  <r>
    <x v="39"/>
    <x v="0"/>
    <x v="0"/>
    <x v="9"/>
    <n v="709487.48"/>
  </r>
  <r>
    <x v="40"/>
    <x v="0"/>
    <x v="0"/>
    <x v="9"/>
    <n v="28253.377"/>
  </r>
  <r>
    <x v="41"/>
    <x v="0"/>
    <x v="0"/>
    <x v="9"/>
    <n v="3902.7301000000002"/>
  </r>
  <r>
    <x v="42"/>
    <x v="0"/>
    <x v="0"/>
    <x v="9"/>
    <n v="1497973.6"/>
  </r>
  <r>
    <x v="43"/>
    <x v="0"/>
    <x v="0"/>
    <x v="9"/>
    <n v="0"/>
  </r>
  <r>
    <x v="44"/>
    <x v="0"/>
    <x v="0"/>
    <x v="9"/>
    <n v="-363582.6"/>
  </r>
  <r>
    <x v="45"/>
    <x v="0"/>
    <x v="0"/>
    <x v="9"/>
    <n v="200411.83"/>
  </r>
  <r>
    <x v="46"/>
    <x v="0"/>
    <x v="0"/>
    <x v="9"/>
    <n v="0"/>
  </r>
  <r>
    <x v="47"/>
    <x v="0"/>
    <x v="0"/>
    <x v="9"/>
    <n v="0"/>
  </r>
  <r>
    <x v="0"/>
    <x v="0"/>
    <x v="0"/>
    <x v="10"/>
    <n v="17298054"/>
  </r>
  <r>
    <x v="1"/>
    <x v="0"/>
    <x v="0"/>
    <x v="10"/>
    <n v="0"/>
  </r>
  <r>
    <x v="2"/>
    <x v="0"/>
    <x v="0"/>
    <x v="10"/>
    <n v="17283446"/>
  </r>
  <r>
    <x v="3"/>
    <x v="0"/>
    <x v="0"/>
    <x v="10"/>
    <n v="99.915548659999999"/>
  </r>
  <r>
    <x v="4"/>
    <x v="0"/>
    <x v="0"/>
    <x v="10"/>
    <n v="1000000"/>
  </r>
  <r>
    <x v="5"/>
    <x v="0"/>
    <x v="0"/>
    <x v="10"/>
    <n v="1000000"/>
  </r>
  <r>
    <x v="6"/>
    <x v="0"/>
    <x v="0"/>
    <x v="10"/>
    <n v="318.90741000000003"/>
  </r>
  <r>
    <x v="7"/>
    <x v="0"/>
    <x v="0"/>
    <x v="10"/>
    <n v="54241.618999999999"/>
  </r>
  <r>
    <x v="8"/>
    <x v="0"/>
    <x v="0"/>
    <x v="10"/>
    <n v="0.98821207099999997"/>
  </r>
  <r>
    <x v="9"/>
    <x v="0"/>
    <x v="0"/>
    <x v="10"/>
    <n v="53848501"/>
  </r>
  <r>
    <x v="10"/>
    <x v="0"/>
    <x v="0"/>
    <x v="10"/>
    <n v="0.97994962900000004"/>
  </r>
  <r>
    <x v="11"/>
    <x v="0"/>
    <x v="0"/>
    <x v="10"/>
    <n v="11918558"/>
  </r>
  <r>
    <x v="12"/>
    <x v="0"/>
    <x v="0"/>
    <x v="10"/>
    <n v="2574572.9"/>
  </r>
  <r>
    <x v="13"/>
    <x v="0"/>
    <x v="0"/>
    <x v="10"/>
    <n v="3405881.9"/>
  </r>
  <r>
    <x v="14"/>
    <x v="0"/>
    <x v="0"/>
    <x v="10"/>
    <n v="654198.42000000004"/>
  </r>
  <r>
    <x v="15"/>
    <x v="0"/>
    <x v="0"/>
    <x v="10"/>
    <n v="17899013"/>
  </r>
  <r>
    <x v="16"/>
    <x v="0"/>
    <x v="0"/>
    <x v="10"/>
    <n v="1.0008960979999999"/>
  </r>
  <r>
    <x v="17"/>
    <x v="0"/>
    <x v="0"/>
    <x v="10"/>
    <n v="1.0008960979999999"/>
  </r>
  <r>
    <x v="18"/>
    <x v="0"/>
    <x v="0"/>
    <x v="10"/>
    <n v="1.0008960979999999"/>
  </r>
  <r>
    <x v="19"/>
    <x v="0"/>
    <x v="0"/>
    <x v="10"/>
    <n v="10.114929705"/>
  </r>
  <r>
    <x v="20"/>
    <x v="0"/>
    <x v="0"/>
    <x v="10"/>
    <n v="100.08960999999999"/>
  </r>
  <r>
    <x v="21"/>
    <x v="0"/>
    <x v="0"/>
    <x v="10"/>
    <n v="11941559"/>
  </r>
  <r>
    <x v="22"/>
    <x v="0"/>
    <x v="0"/>
    <x v="10"/>
    <n v="11930867"/>
  </r>
  <r>
    <x v="23"/>
    <x v="0"/>
    <x v="0"/>
    <x v="10"/>
    <n v="99.585038635000004"/>
  </r>
  <r>
    <x v="24"/>
    <x v="0"/>
    <x v="0"/>
    <x v="10"/>
    <n v="2563889.4"/>
  </r>
  <r>
    <x v="25"/>
    <x v="0"/>
    <x v="0"/>
    <x v="10"/>
    <n v="2574572.9"/>
  </r>
  <r>
    <x v="26"/>
    <x v="0"/>
    <x v="0"/>
    <x v="10"/>
    <n v="99.672376911000001"/>
  </r>
  <r>
    <x v="27"/>
    <x v="0"/>
    <x v="0"/>
    <x v="10"/>
    <n v="3394723.4"/>
  </r>
  <r>
    <x v="28"/>
    <x v="0"/>
    <x v="0"/>
    <x v="10"/>
    <n v="3405881.9"/>
  </r>
  <r>
    <x v="29"/>
    <x v="0"/>
    <x v="0"/>
    <x v="10"/>
    <n v="1964841.3"/>
  </r>
  <r>
    <x v="30"/>
    <x v="0"/>
    <x v="0"/>
    <x v="10"/>
    <n v="1962910.7"/>
  </r>
  <r>
    <x v="31"/>
    <x v="0"/>
    <x v="0"/>
    <x v="10"/>
    <n v="100.09836"/>
  </r>
  <r>
    <x v="32"/>
    <x v="0"/>
    <x v="0"/>
    <x v="10"/>
    <n v="33566.216999999997"/>
  </r>
  <r>
    <x v="33"/>
    <x v="0"/>
    <x v="0"/>
    <x v="10"/>
    <n v="33706.173000000003"/>
  </r>
  <r>
    <x v="34"/>
    <x v="0"/>
    <x v="0"/>
    <x v="10"/>
    <n v="99.584778201000006"/>
  </r>
  <r>
    <x v="35"/>
    <x v="0"/>
    <x v="0"/>
    <x v="10"/>
    <n v="2615133.4"/>
  </r>
  <r>
    <x v="36"/>
    <x v="0"/>
    <x v="0"/>
    <x v="10"/>
    <n v="2609827.9"/>
  </r>
  <r>
    <x v="37"/>
    <x v="0"/>
    <x v="0"/>
    <x v="10"/>
    <n v="100.20329"/>
  </r>
  <r>
    <x v="38"/>
    <x v="0"/>
    <x v="0"/>
    <x v="10"/>
    <n v="487672.94"/>
  </r>
  <r>
    <x v="39"/>
    <x v="0"/>
    <x v="0"/>
    <x v="10"/>
    <n v="713859.59"/>
  </r>
  <r>
    <x v="40"/>
    <x v="0"/>
    <x v="0"/>
    <x v="10"/>
    <n v="28278.352999999999"/>
  </r>
  <r>
    <x v="41"/>
    <x v="0"/>
    <x v="0"/>
    <x v="10"/>
    <n v="3891.9234999999999"/>
  </r>
  <r>
    <x v="42"/>
    <x v="0"/>
    <x v="0"/>
    <x v="10"/>
    <n v="1507487.8"/>
  </r>
  <r>
    <x v="43"/>
    <x v="0"/>
    <x v="0"/>
    <x v="10"/>
    <n v="0"/>
  </r>
  <r>
    <x v="44"/>
    <x v="0"/>
    <x v="0"/>
    <x v="10"/>
    <n v="-303590.40000000002"/>
  </r>
  <r>
    <x v="45"/>
    <x v="0"/>
    <x v="0"/>
    <x v="10"/>
    <n v="132248.06"/>
  </r>
  <r>
    <x v="46"/>
    <x v="0"/>
    <x v="0"/>
    <x v="10"/>
    <n v="0"/>
  </r>
  <r>
    <x v="47"/>
    <x v="0"/>
    <x v="0"/>
    <x v="10"/>
    <n v="0"/>
  </r>
  <r>
    <x v="0"/>
    <x v="0"/>
    <x v="0"/>
    <x v="11"/>
    <n v="17327542"/>
  </r>
  <r>
    <x v="1"/>
    <x v="0"/>
    <x v="0"/>
    <x v="11"/>
    <n v="0"/>
  </r>
  <r>
    <x v="2"/>
    <x v="0"/>
    <x v="0"/>
    <x v="11"/>
    <n v="17322674"/>
  </r>
  <r>
    <x v="3"/>
    <x v="0"/>
    <x v="0"/>
    <x v="11"/>
    <n v="99.971909773999997"/>
  </r>
  <r>
    <x v="4"/>
    <x v="0"/>
    <x v="0"/>
    <x v="11"/>
    <n v="1000000"/>
  </r>
  <r>
    <x v="5"/>
    <x v="0"/>
    <x v="0"/>
    <x v="11"/>
    <n v="1000000"/>
  </r>
  <r>
    <x v="6"/>
    <x v="0"/>
    <x v="0"/>
    <x v="11"/>
    <n v="318.90741000000003"/>
  </r>
  <r>
    <x v="7"/>
    <x v="0"/>
    <x v="0"/>
    <x v="11"/>
    <n v="54334.082999999999"/>
  </r>
  <r>
    <x v="8"/>
    <x v="0"/>
    <x v="0"/>
    <x v="11"/>
    <n v="0.994494451"/>
  </r>
  <r>
    <x v="9"/>
    <x v="0"/>
    <x v="0"/>
    <x v="11"/>
    <n v="53848501"/>
  </r>
  <r>
    <x v="10"/>
    <x v="0"/>
    <x v="0"/>
    <x v="11"/>
    <n v="0.99004381600000002"/>
  </r>
  <r>
    <x v="11"/>
    <x v="0"/>
    <x v="0"/>
    <x v="11"/>
    <n v="11955365"/>
  </r>
  <r>
    <x v="12"/>
    <x v="0"/>
    <x v="0"/>
    <x v="11"/>
    <n v="2574572.9"/>
  </r>
  <r>
    <x v="13"/>
    <x v="0"/>
    <x v="0"/>
    <x v="11"/>
    <n v="3404405.7"/>
  </r>
  <r>
    <x v="14"/>
    <x v="0"/>
    <x v="0"/>
    <x v="11"/>
    <n v="654198.42000000004"/>
  </r>
  <r>
    <x v="15"/>
    <x v="0"/>
    <x v="0"/>
    <x v="11"/>
    <n v="17934344"/>
  </r>
  <r>
    <x v="16"/>
    <x v="0"/>
    <x v="0"/>
    <x v="11"/>
    <n v="1.0005396339999999"/>
  </r>
  <r>
    <x v="17"/>
    <x v="0"/>
    <x v="0"/>
    <x v="11"/>
    <n v="1.0005396339999999"/>
  </r>
  <r>
    <x v="18"/>
    <x v="0"/>
    <x v="0"/>
    <x v="11"/>
    <n v="1.0005396339999999"/>
  </r>
  <r>
    <x v="19"/>
    <x v="0"/>
    <x v="0"/>
    <x v="11"/>
    <n v="10.114929705"/>
  </r>
  <r>
    <x v="20"/>
    <x v="0"/>
    <x v="0"/>
    <x v="11"/>
    <n v="100.05396"/>
  </r>
  <r>
    <x v="21"/>
    <x v="0"/>
    <x v="0"/>
    <x v="11"/>
    <n v="11968371"/>
  </r>
  <r>
    <x v="22"/>
    <x v="0"/>
    <x v="0"/>
    <x v="11"/>
    <n v="11961916"/>
  </r>
  <r>
    <x v="23"/>
    <x v="0"/>
    <x v="0"/>
    <x v="11"/>
    <n v="99.815002466999999"/>
  </r>
  <r>
    <x v="24"/>
    <x v="0"/>
    <x v="0"/>
    <x v="11"/>
    <n v="2569810"/>
  </r>
  <r>
    <x v="25"/>
    <x v="0"/>
    <x v="0"/>
    <x v="11"/>
    <n v="2574572.9"/>
  </r>
  <r>
    <x v="26"/>
    <x v="0"/>
    <x v="0"/>
    <x v="11"/>
    <n v="99.853960845000003"/>
  </r>
  <r>
    <x v="27"/>
    <x v="0"/>
    <x v="0"/>
    <x v="11"/>
    <n v="3399434"/>
  </r>
  <r>
    <x v="28"/>
    <x v="0"/>
    <x v="0"/>
    <x v="11"/>
    <n v="3404405.7"/>
  </r>
  <r>
    <x v="29"/>
    <x v="0"/>
    <x v="0"/>
    <x v="11"/>
    <n v="1962860.2"/>
  </r>
  <r>
    <x v="30"/>
    <x v="0"/>
    <x v="0"/>
    <x v="11"/>
    <n v="1961753.5"/>
  </r>
  <r>
    <x v="31"/>
    <x v="0"/>
    <x v="0"/>
    <x v="11"/>
    <n v="100.05642"/>
  </r>
  <r>
    <x v="32"/>
    <x v="0"/>
    <x v="0"/>
    <x v="11"/>
    <n v="33541.239000000001"/>
  </r>
  <r>
    <x v="33"/>
    <x v="0"/>
    <x v="0"/>
    <x v="11"/>
    <n v="33603.446000000004"/>
  </r>
  <r>
    <x v="34"/>
    <x v="0"/>
    <x v="0"/>
    <x v="11"/>
    <n v="99.814880424999998"/>
  </r>
  <r>
    <x v="35"/>
    <x v="0"/>
    <x v="0"/>
    <x v="11"/>
    <n v="2611341.7999999998"/>
  </r>
  <r>
    <x v="36"/>
    <x v="0"/>
    <x v="0"/>
    <x v="11"/>
    <n v="2608698.5"/>
  </r>
  <r>
    <x v="37"/>
    <x v="0"/>
    <x v="0"/>
    <x v="11"/>
    <n v="100.10133"/>
  </r>
  <r>
    <x v="38"/>
    <x v="0"/>
    <x v="0"/>
    <x v="11"/>
    <n v="488478.14"/>
  </r>
  <r>
    <x v="39"/>
    <x v="0"/>
    <x v="0"/>
    <x v="11"/>
    <n v="717361.96"/>
  </r>
  <r>
    <x v="40"/>
    <x v="0"/>
    <x v="0"/>
    <x v="11"/>
    <n v="28264.133000000002"/>
  </r>
  <r>
    <x v="41"/>
    <x v="0"/>
    <x v="0"/>
    <x v="11"/>
    <n v="3881.7950000000001"/>
  </r>
  <r>
    <x v="42"/>
    <x v="0"/>
    <x v="0"/>
    <x v="11"/>
    <n v="1515403.3"/>
  </r>
  <r>
    <x v="43"/>
    <x v="0"/>
    <x v="0"/>
    <x v="11"/>
    <n v="0"/>
  </r>
  <r>
    <x v="44"/>
    <x v="0"/>
    <x v="0"/>
    <x v="11"/>
    <n v="-243129"/>
  </r>
  <r>
    <x v="45"/>
    <x v="0"/>
    <x v="0"/>
    <x v="11"/>
    <n v="65582.907999999996"/>
  </r>
  <r>
    <x v="46"/>
    <x v="0"/>
    <x v="0"/>
    <x v="11"/>
    <n v="0"/>
  </r>
  <r>
    <x v="47"/>
    <x v="0"/>
    <x v="0"/>
    <x v="11"/>
    <n v="0"/>
  </r>
  <r>
    <x v="0"/>
    <x v="0"/>
    <x v="1"/>
    <x v="0"/>
    <n v="19450956"/>
  </r>
  <r>
    <x v="1"/>
    <x v="0"/>
    <x v="1"/>
    <x v="0"/>
    <n v="0"/>
  </r>
  <r>
    <x v="2"/>
    <x v="0"/>
    <x v="1"/>
    <x v="0"/>
    <n v="19450956"/>
  </r>
  <r>
    <x v="3"/>
    <x v="0"/>
    <x v="1"/>
    <x v="0"/>
    <n v="100"/>
  </r>
  <r>
    <x v="4"/>
    <x v="0"/>
    <x v="1"/>
    <x v="0"/>
    <n v="1000000"/>
  </r>
  <r>
    <x v="5"/>
    <x v="0"/>
    <x v="1"/>
    <x v="0"/>
    <n v="1000000"/>
  </r>
  <r>
    <x v="6"/>
    <x v="0"/>
    <x v="1"/>
    <x v="0"/>
    <n v="489.74275999999998"/>
  </r>
  <r>
    <x v="7"/>
    <x v="0"/>
    <x v="1"/>
    <x v="0"/>
    <n v="39716.68"/>
  </r>
  <r>
    <x v="8"/>
    <x v="0"/>
    <x v="1"/>
    <x v="0"/>
    <n v="1"/>
  </r>
  <r>
    <x v="9"/>
    <x v="0"/>
    <x v="1"/>
    <x v="0"/>
    <n v="66738079"/>
  </r>
  <r>
    <x v="10"/>
    <x v="0"/>
    <x v="1"/>
    <x v="0"/>
    <n v="1"/>
  </r>
  <r>
    <x v="11"/>
    <x v="0"/>
    <x v="1"/>
    <x v="0"/>
    <n v="11255375"/>
  </r>
  <r>
    <x v="12"/>
    <x v="0"/>
    <x v="1"/>
    <x v="0"/>
    <n v="4133525.6"/>
  </r>
  <r>
    <x v="13"/>
    <x v="0"/>
    <x v="1"/>
    <x v="0"/>
    <n v="3931488.4"/>
  </r>
  <r>
    <x v="14"/>
    <x v="0"/>
    <x v="1"/>
    <x v="0"/>
    <n v="1540749.8"/>
  </r>
  <r>
    <x v="15"/>
    <x v="0"/>
    <x v="1"/>
    <x v="0"/>
    <n v="19320389"/>
  </r>
  <r>
    <x v="16"/>
    <x v="0"/>
    <x v="1"/>
    <x v="0"/>
    <n v="1"/>
  </r>
  <r>
    <x v="17"/>
    <x v="0"/>
    <x v="1"/>
    <x v="0"/>
    <n v="1"/>
  </r>
  <r>
    <x v="18"/>
    <x v="0"/>
    <x v="1"/>
    <x v="0"/>
    <n v="1"/>
  </r>
  <r>
    <x v="19"/>
    <x v="0"/>
    <x v="1"/>
    <x v="0"/>
    <n v="5.8456940780000002"/>
  </r>
  <r>
    <x v="20"/>
    <x v="0"/>
    <x v="1"/>
    <x v="0"/>
    <n v="100"/>
  </r>
  <r>
    <x v="21"/>
    <x v="0"/>
    <x v="1"/>
    <x v="0"/>
    <n v="11255375"/>
  </r>
  <r>
    <x v="22"/>
    <x v="0"/>
    <x v="1"/>
    <x v="0"/>
    <n v="11255375"/>
  </r>
  <r>
    <x v="23"/>
    <x v="0"/>
    <x v="1"/>
    <x v="0"/>
    <n v="100"/>
  </r>
  <r>
    <x v="24"/>
    <x v="0"/>
    <x v="1"/>
    <x v="0"/>
    <n v="4133525.6"/>
  </r>
  <r>
    <x v="25"/>
    <x v="0"/>
    <x v="1"/>
    <x v="0"/>
    <n v="4133525.6"/>
  </r>
  <r>
    <x v="26"/>
    <x v="0"/>
    <x v="1"/>
    <x v="0"/>
    <n v="100"/>
  </r>
  <r>
    <x v="27"/>
    <x v="0"/>
    <x v="1"/>
    <x v="0"/>
    <n v="3931488.4"/>
  </r>
  <r>
    <x v="28"/>
    <x v="0"/>
    <x v="1"/>
    <x v="0"/>
    <n v="3931488.4"/>
  </r>
  <r>
    <x v="29"/>
    <x v="0"/>
    <x v="1"/>
    <x v="0"/>
    <n v="7267097"/>
  </r>
  <r>
    <x v="30"/>
    <x v="0"/>
    <x v="1"/>
    <x v="0"/>
    <n v="7267097"/>
  </r>
  <r>
    <x v="31"/>
    <x v="0"/>
    <x v="1"/>
    <x v="0"/>
    <n v="100"/>
  </r>
  <r>
    <x v="32"/>
    <x v="0"/>
    <x v="1"/>
    <x v="0"/>
    <n v="260592.04"/>
  </r>
  <r>
    <x v="33"/>
    <x v="0"/>
    <x v="1"/>
    <x v="0"/>
    <n v="260592.04"/>
  </r>
  <r>
    <x v="34"/>
    <x v="0"/>
    <x v="1"/>
    <x v="0"/>
    <n v="100"/>
  </r>
  <r>
    <x v="35"/>
    <x v="0"/>
    <x v="1"/>
    <x v="0"/>
    <n v="7397121.5"/>
  </r>
  <r>
    <x v="36"/>
    <x v="0"/>
    <x v="1"/>
    <x v="0"/>
    <n v="7397121.5"/>
  </r>
  <r>
    <x v="37"/>
    <x v="0"/>
    <x v="1"/>
    <x v="0"/>
    <n v="100"/>
  </r>
  <r>
    <x v="38"/>
    <x v="0"/>
    <x v="1"/>
    <x v="0"/>
    <n v="2242668.4"/>
  </r>
  <r>
    <x v="39"/>
    <x v="0"/>
    <x v="1"/>
    <x v="0"/>
    <n v="226151.9"/>
  </r>
  <r>
    <x v="40"/>
    <x v="0"/>
    <x v="1"/>
    <x v="0"/>
    <n v="42600.533000000003"/>
  </r>
  <r>
    <x v="41"/>
    <x v="0"/>
    <x v="1"/>
    <x v="0"/>
    <n v="4492.3806000000004"/>
  </r>
  <r>
    <x v="42"/>
    <x v="0"/>
    <x v="1"/>
    <x v="0"/>
    <n v="2997328.1"/>
  </r>
  <r>
    <x v="43"/>
    <x v="0"/>
    <x v="1"/>
    <x v="0"/>
    <n v="0"/>
  </r>
  <r>
    <x v="44"/>
    <x v="0"/>
    <x v="1"/>
    <x v="0"/>
    <n v="-1477693"/>
  </r>
  <r>
    <x v="45"/>
    <x v="0"/>
    <x v="1"/>
    <x v="0"/>
    <n v="306.20663000000002"/>
  </r>
  <r>
    <x v="46"/>
    <x v="0"/>
    <x v="1"/>
    <x v="0"/>
    <n v="0"/>
  </r>
  <r>
    <x v="47"/>
    <x v="0"/>
    <x v="1"/>
    <x v="0"/>
    <n v="0"/>
  </r>
  <r>
    <x v="0"/>
    <x v="0"/>
    <x v="1"/>
    <x v="1"/>
    <n v="19450956"/>
  </r>
  <r>
    <x v="1"/>
    <x v="0"/>
    <x v="1"/>
    <x v="1"/>
    <n v="0"/>
  </r>
  <r>
    <x v="2"/>
    <x v="0"/>
    <x v="1"/>
    <x v="1"/>
    <n v="19450956"/>
  </r>
  <r>
    <x v="3"/>
    <x v="0"/>
    <x v="1"/>
    <x v="1"/>
    <n v="100"/>
  </r>
  <r>
    <x v="4"/>
    <x v="0"/>
    <x v="1"/>
    <x v="1"/>
    <n v="1000000"/>
  </r>
  <r>
    <x v="5"/>
    <x v="0"/>
    <x v="1"/>
    <x v="1"/>
    <n v="1000000"/>
  </r>
  <r>
    <x v="6"/>
    <x v="0"/>
    <x v="1"/>
    <x v="1"/>
    <n v="489.74275999999998"/>
  </r>
  <r>
    <x v="7"/>
    <x v="0"/>
    <x v="1"/>
    <x v="1"/>
    <n v="39716.68"/>
  </r>
  <r>
    <x v="8"/>
    <x v="0"/>
    <x v="1"/>
    <x v="1"/>
    <n v="1"/>
  </r>
  <r>
    <x v="9"/>
    <x v="0"/>
    <x v="1"/>
    <x v="1"/>
    <n v="66738079"/>
  </r>
  <r>
    <x v="10"/>
    <x v="0"/>
    <x v="1"/>
    <x v="1"/>
    <n v="1"/>
  </r>
  <r>
    <x v="11"/>
    <x v="0"/>
    <x v="1"/>
    <x v="1"/>
    <n v="11255375"/>
  </r>
  <r>
    <x v="12"/>
    <x v="0"/>
    <x v="1"/>
    <x v="1"/>
    <n v="4133525.6"/>
  </r>
  <r>
    <x v="13"/>
    <x v="0"/>
    <x v="1"/>
    <x v="1"/>
    <n v="3931488.4"/>
  </r>
  <r>
    <x v="14"/>
    <x v="0"/>
    <x v="1"/>
    <x v="1"/>
    <n v="1540749.8"/>
  </r>
  <r>
    <x v="15"/>
    <x v="0"/>
    <x v="1"/>
    <x v="1"/>
    <n v="19320389"/>
  </r>
  <r>
    <x v="16"/>
    <x v="0"/>
    <x v="1"/>
    <x v="1"/>
    <n v="1"/>
  </r>
  <r>
    <x v="17"/>
    <x v="0"/>
    <x v="1"/>
    <x v="1"/>
    <n v="1"/>
  </r>
  <r>
    <x v="18"/>
    <x v="0"/>
    <x v="1"/>
    <x v="1"/>
    <n v="1"/>
  </r>
  <r>
    <x v="19"/>
    <x v="0"/>
    <x v="1"/>
    <x v="1"/>
    <n v="5.8456940780000002"/>
  </r>
  <r>
    <x v="20"/>
    <x v="0"/>
    <x v="1"/>
    <x v="1"/>
    <n v="100"/>
  </r>
  <r>
    <x v="21"/>
    <x v="0"/>
    <x v="1"/>
    <x v="1"/>
    <n v="11255375"/>
  </r>
  <r>
    <x v="22"/>
    <x v="0"/>
    <x v="1"/>
    <x v="1"/>
    <n v="11255375"/>
  </r>
  <r>
    <x v="23"/>
    <x v="0"/>
    <x v="1"/>
    <x v="1"/>
    <n v="100"/>
  </r>
  <r>
    <x v="24"/>
    <x v="0"/>
    <x v="1"/>
    <x v="1"/>
    <n v="4133525.6"/>
  </r>
  <r>
    <x v="25"/>
    <x v="0"/>
    <x v="1"/>
    <x v="1"/>
    <n v="4133525.6"/>
  </r>
  <r>
    <x v="26"/>
    <x v="0"/>
    <x v="1"/>
    <x v="1"/>
    <n v="100"/>
  </r>
  <r>
    <x v="27"/>
    <x v="0"/>
    <x v="1"/>
    <x v="1"/>
    <n v="3931488.4"/>
  </r>
  <r>
    <x v="28"/>
    <x v="0"/>
    <x v="1"/>
    <x v="1"/>
    <n v="3931488.4"/>
  </r>
  <r>
    <x v="29"/>
    <x v="0"/>
    <x v="1"/>
    <x v="1"/>
    <n v="7267097"/>
  </r>
  <r>
    <x v="30"/>
    <x v="0"/>
    <x v="1"/>
    <x v="1"/>
    <n v="7267097"/>
  </r>
  <r>
    <x v="31"/>
    <x v="0"/>
    <x v="1"/>
    <x v="1"/>
    <n v="100"/>
  </r>
  <r>
    <x v="32"/>
    <x v="0"/>
    <x v="1"/>
    <x v="1"/>
    <n v="260592.04"/>
  </r>
  <r>
    <x v="33"/>
    <x v="0"/>
    <x v="1"/>
    <x v="1"/>
    <n v="260592.04"/>
  </r>
  <r>
    <x v="34"/>
    <x v="0"/>
    <x v="1"/>
    <x v="1"/>
    <n v="100"/>
  </r>
  <r>
    <x v="35"/>
    <x v="0"/>
    <x v="1"/>
    <x v="1"/>
    <n v="7397121.5"/>
  </r>
  <r>
    <x v="36"/>
    <x v="0"/>
    <x v="1"/>
    <x v="1"/>
    <n v="7397121.5"/>
  </r>
  <r>
    <x v="37"/>
    <x v="0"/>
    <x v="1"/>
    <x v="1"/>
    <n v="100"/>
  </r>
  <r>
    <x v="38"/>
    <x v="0"/>
    <x v="1"/>
    <x v="1"/>
    <n v="2242668.4"/>
  </r>
  <r>
    <x v="39"/>
    <x v="0"/>
    <x v="1"/>
    <x v="1"/>
    <n v="226151.9"/>
  </r>
  <r>
    <x v="40"/>
    <x v="0"/>
    <x v="1"/>
    <x v="1"/>
    <n v="42600.533000000003"/>
  </r>
  <r>
    <x v="41"/>
    <x v="0"/>
    <x v="1"/>
    <x v="1"/>
    <n v="4492.3806000000004"/>
  </r>
  <r>
    <x v="42"/>
    <x v="0"/>
    <x v="1"/>
    <x v="1"/>
    <n v="2997328.1"/>
  </r>
  <r>
    <x v="43"/>
    <x v="0"/>
    <x v="1"/>
    <x v="1"/>
    <n v="0"/>
  </r>
  <r>
    <x v="44"/>
    <x v="0"/>
    <x v="1"/>
    <x v="1"/>
    <n v="-1477693"/>
  </r>
  <r>
    <x v="45"/>
    <x v="0"/>
    <x v="1"/>
    <x v="1"/>
    <n v="306.20663000000002"/>
  </r>
  <r>
    <x v="46"/>
    <x v="0"/>
    <x v="1"/>
    <x v="1"/>
    <n v="0"/>
  </r>
  <r>
    <x v="47"/>
    <x v="0"/>
    <x v="1"/>
    <x v="1"/>
    <n v="0"/>
  </r>
  <r>
    <x v="0"/>
    <x v="0"/>
    <x v="1"/>
    <x v="2"/>
    <n v="19430679"/>
  </r>
  <r>
    <x v="1"/>
    <x v="0"/>
    <x v="1"/>
    <x v="2"/>
    <n v="0"/>
  </r>
  <r>
    <x v="2"/>
    <x v="0"/>
    <x v="1"/>
    <x v="2"/>
    <n v="19433683"/>
  </r>
  <r>
    <x v="3"/>
    <x v="0"/>
    <x v="1"/>
    <x v="2"/>
    <n v="100.01546"/>
  </r>
  <r>
    <x v="4"/>
    <x v="0"/>
    <x v="1"/>
    <x v="2"/>
    <n v="1000000"/>
  </r>
  <r>
    <x v="5"/>
    <x v="0"/>
    <x v="1"/>
    <x v="2"/>
    <n v="1000000"/>
  </r>
  <r>
    <x v="6"/>
    <x v="0"/>
    <x v="1"/>
    <x v="2"/>
    <n v="489.74275999999998"/>
  </r>
  <r>
    <x v="7"/>
    <x v="0"/>
    <x v="1"/>
    <x v="2"/>
    <n v="39675.275000000001"/>
  </r>
  <r>
    <x v="8"/>
    <x v="0"/>
    <x v="1"/>
    <x v="2"/>
    <n v="0.99585821500000005"/>
  </r>
  <r>
    <x v="9"/>
    <x v="0"/>
    <x v="1"/>
    <x v="2"/>
    <n v="66738079"/>
  </r>
  <r>
    <x v="10"/>
    <x v="0"/>
    <x v="1"/>
    <x v="2"/>
    <n v="0.99546686100000004"/>
  </r>
  <r>
    <x v="11"/>
    <x v="0"/>
    <x v="1"/>
    <x v="2"/>
    <n v="11222484"/>
  </r>
  <r>
    <x v="12"/>
    <x v="0"/>
    <x v="1"/>
    <x v="2"/>
    <n v="4133525.6"/>
  </r>
  <r>
    <x v="13"/>
    <x v="0"/>
    <x v="1"/>
    <x v="2"/>
    <n v="3930451.6"/>
  </r>
  <r>
    <x v="14"/>
    <x v="0"/>
    <x v="1"/>
    <x v="2"/>
    <n v="1540749.8"/>
  </r>
  <r>
    <x v="15"/>
    <x v="0"/>
    <x v="1"/>
    <x v="2"/>
    <n v="19286461"/>
  </r>
  <r>
    <x v="16"/>
    <x v="0"/>
    <x v="1"/>
    <x v="2"/>
    <n v="1.0010846179999999"/>
  </r>
  <r>
    <x v="17"/>
    <x v="0"/>
    <x v="1"/>
    <x v="2"/>
    <n v="1.0010846179999999"/>
  </r>
  <r>
    <x v="18"/>
    <x v="0"/>
    <x v="1"/>
    <x v="2"/>
    <n v="1.0010846179999999"/>
  </r>
  <r>
    <x v="19"/>
    <x v="0"/>
    <x v="1"/>
    <x v="2"/>
    <n v="5.8456940780000002"/>
  </r>
  <r>
    <x v="20"/>
    <x v="0"/>
    <x v="1"/>
    <x v="2"/>
    <n v="100.10845999999999"/>
  </r>
  <r>
    <x v="21"/>
    <x v="0"/>
    <x v="1"/>
    <x v="2"/>
    <n v="11240439"/>
  </r>
  <r>
    <x v="22"/>
    <x v="0"/>
    <x v="1"/>
    <x v="2"/>
    <n v="11228260"/>
  </r>
  <r>
    <x v="23"/>
    <x v="0"/>
    <x v="1"/>
    <x v="2"/>
    <n v="99.891700701999994"/>
  </r>
  <r>
    <x v="24"/>
    <x v="0"/>
    <x v="1"/>
    <x v="2"/>
    <n v="4129049"/>
  </r>
  <r>
    <x v="25"/>
    <x v="0"/>
    <x v="1"/>
    <x v="2"/>
    <n v="4133525.6"/>
  </r>
  <r>
    <x v="26"/>
    <x v="0"/>
    <x v="1"/>
    <x v="2"/>
    <n v="99.894717775000004"/>
  </r>
  <r>
    <x v="27"/>
    <x v="0"/>
    <x v="1"/>
    <x v="2"/>
    <n v="3926313.5"/>
  </r>
  <r>
    <x v="28"/>
    <x v="0"/>
    <x v="1"/>
    <x v="2"/>
    <n v="3930451.6"/>
  </r>
  <r>
    <x v="29"/>
    <x v="0"/>
    <x v="1"/>
    <x v="2"/>
    <n v="7270216.5"/>
  </r>
  <r>
    <x v="30"/>
    <x v="0"/>
    <x v="1"/>
    <x v="2"/>
    <n v="7263946.9000000004"/>
  </r>
  <r>
    <x v="31"/>
    <x v="0"/>
    <x v="1"/>
    <x v="2"/>
    <n v="100.08631"/>
  </r>
  <r>
    <x v="32"/>
    <x v="0"/>
    <x v="1"/>
    <x v="2"/>
    <n v="260926.31"/>
  </r>
  <r>
    <x v="33"/>
    <x v="0"/>
    <x v="1"/>
    <x v="2"/>
    <n v="261248.38"/>
  </r>
  <r>
    <x v="34"/>
    <x v="0"/>
    <x v="1"/>
    <x v="2"/>
    <n v="99.876717280999998"/>
  </r>
  <r>
    <x v="35"/>
    <x v="0"/>
    <x v="1"/>
    <x v="2"/>
    <n v="7393261.2000000002"/>
  </r>
  <r>
    <x v="36"/>
    <x v="0"/>
    <x v="1"/>
    <x v="2"/>
    <n v="7386743.7000000002"/>
  </r>
  <r>
    <x v="37"/>
    <x v="0"/>
    <x v="1"/>
    <x v="2"/>
    <n v="100.08823"/>
  </r>
  <r>
    <x v="38"/>
    <x v="0"/>
    <x v="1"/>
    <x v="2"/>
    <n v="2242750.9"/>
  </r>
  <r>
    <x v="39"/>
    <x v="0"/>
    <x v="1"/>
    <x v="2"/>
    <n v="226329.62"/>
  </r>
  <r>
    <x v="40"/>
    <x v="0"/>
    <x v="1"/>
    <x v="2"/>
    <n v="42559.474999999999"/>
  </r>
  <r>
    <x v="41"/>
    <x v="0"/>
    <x v="1"/>
    <x v="2"/>
    <n v="4562.5616"/>
  </r>
  <r>
    <x v="42"/>
    <x v="0"/>
    <x v="1"/>
    <x v="2"/>
    <n v="2987523.7"/>
  </r>
  <r>
    <x v="43"/>
    <x v="0"/>
    <x v="1"/>
    <x v="2"/>
    <n v="0"/>
  </r>
  <r>
    <x v="44"/>
    <x v="0"/>
    <x v="1"/>
    <x v="2"/>
    <n v="-1523576"/>
  </r>
  <r>
    <x v="45"/>
    <x v="0"/>
    <x v="1"/>
    <x v="2"/>
    <n v="51283.398000000001"/>
  </r>
  <r>
    <x v="46"/>
    <x v="0"/>
    <x v="1"/>
    <x v="2"/>
    <n v="0"/>
  </r>
  <r>
    <x v="47"/>
    <x v="0"/>
    <x v="1"/>
    <x v="2"/>
    <n v="0"/>
  </r>
  <r>
    <x v="0"/>
    <x v="0"/>
    <x v="1"/>
    <x v="3"/>
    <n v="19407270"/>
  </r>
  <r>
    <x v="1"/>
    <x v="0"/>
    <x v="1"/>
    <x v="3"/>
    <n v="0"/>
  </r>
  <r>
    <x v="2"/>
    <x v="0"/>
    <x v="1"/>
    <x v="3"/>
    <n v="19420815"/>
  </r>
  <r>
    <x v="3"/>
    <x v="0"/>
    <x v="1"/>
    <x v="3"/>
    <n v="100.06979"/>
  </r>
  <r>
    <x v="4"/>
    <x v="0"/>
    <x v="1"/>
    <x v="3"/>
    <n v="1000000"/>
  </r>
  <r>
    <x v="5"/>
    <x v="0"/>
    <x v="1"/>
    <x v="3"/>
    <n v="1000000"/>
  </r>
  <r>
    <x v="6"/>
    <x v="0"/>
    <x v="1"/>
    <x v="3"/>
    <n v="489.74275999999998"/>
  </r>
  <r>
    <x v="7"/>
    <x v="0"/>
    <x v="1"/>
    <x v="3"/>
    <n v="39627.476999999999"/>
  </r>
  <r>
    <x v="8"/>
    <x v="0"/>
    <x v="1"/>
    <x v="3"/>
    <n v="0.991734797"/>
  </r>
  <r>
    <x v="9"/>
    <x v="0"/>
    <x v="1"/>
    <x v="3"/>
    <n v="66738079"/>
  </r>
  <r>
    <x v="10"/>
    <x v="0"/>
    <x v="1"/>
    <x v="3"/>
    <n v="0.99105608099999998"/>
  </r>
  <r>
    <x v="11"/>
    <x v="0"/>
    <x v="1"/>
    <x v="3"/>
    <n v="11188395"/>
  </r>
  <r>
    <x v="12"/>
    <x v="0"/>
    <x v="1"/>
    <x v="3"/>
    <n v="4133525.6"/>
  </r>
  <r>
    <x v="13"/>
    <x v="0"/>
    <x v="1"/>
    <x v="3"/>
    <n v="3929321.1"/>
  </r>
  <r>
    <x v="14"/>
    <x v="0"/>
    <x v="1"/>
    <x v="3"/>
    <n v="1540749.8"/>
  </r>
  <r>
    <x v="15"/>
    <x v="0"/>
    <x v="1"/>
    <x v="3"/>
    <n v="19251242"/>
  </r>
  <r>
    <x v="16"/>
    <x v="0"/>
    <x v="1"/>
    <x v="3"/>
    <n v="1.0025217319999999"/>
  </r>
  <r>
    <x v="17"/>
    <x v="0"/>
    <x v="1"/>
    <x v="3"/>
    <n v="1.0025217319999999"/>
  </r>
  <r>
    <x v="18"/>
    <x v="0"/>
    <x v="1"/>
    <x v="3"/>
    <n v="1.0025217319999999"/>
  </r>
  <r>
    <x v="19"/>
    <x v="0"/>
    <x v="1"/>
    <x v="3"/>
    <n v="5.8456940780000002"/>
  </r>
  <r>
    <x v="20"/>
    <x v="0"/>
    <x v="1"/>
    <x v="3"/>
    <n v="100.25217000000001"/>
  </r>
  <r>
    <x v="21"/>
    <x v="0"/>
    <x v="1"/>
    <x v="3"/>
    <n v="11227599"/>
  </r>
  <r>
    <x v="22"/>
    <x v="0"/>
    <x v="1"/>
    <x v="3"/>
    <n v="11199357"/>
  </r>
  <r>
    <x v="23"/>
    <x v="0"/>
    <x v="1"/>
    <x v="3"/>
    <n v="99.806527897999999"/>
  </r>
  <r>
    <x v="24"/>
    <x v="0"/>
    <x v="1"/>
    <x v="3"/>
    <n v="4125528.3"/>
  </r>
  <r>
    <x v="25"/>
    <x v="0"/>
    <x v="1"/>
    <x v="3"/>
    <n v="4133525.6"/>
  </r>
  <r>
    <x v="26"/>
    <x v="0"/>
    <x v="1"/>
    <x v="3"/>
    <n v="99.812543015000003"/>
  </r>
  <r>
    <x v="27"/>
    <x v="0"/>
    <x v="1"/>
    <x v="3"/>
    <n v="3921955.3"/>
  </r>
  <r>
    <x v="28"/>
    <x v="0"/>
    <x v="1"/>
    <x v="3"/>
    <n v="3929321.1"/>
  </r>
  <r>
    <x v="29"/>
    <x v="0"/>
    <x v="1"/>
    <x v="3"/>
    <n v="7272450.7999999998"/>
  </r>
  <r>
    <x v="30"/>
    <x v="0"/>
    <x v="1"/>
    <x v="3"/>
    <n v="7258992.7000000002"/>
  </r>
  <r>
    <x v="31"/>
    <x v="0"/>
    <x v="1"/>
    <x v="3"/>
    <n v="100.1854"/>
  </r>
  <r>
    <x v="32"/>
    <x v="0"/>
    <x v="1"/>
    <x v="3"/>
    <n v="261063.93"/>
  </r>
  <r>
    <x v="33"/>
    <x v="0"/>
    <x v="1"/>
    <x v="3"/>
    <n v="261648.94"/>
  </r>
  <r>
    <x v="34"/>
    <x v="0"/>
    <x v="1"/>
    <x v="3"/>
    <n v="99.776414750000001"/>
  </r>
  <r>
    <x v="35"/>
    <x v="0"/>
    <x v="1"/>
    <x v="3"/>
    <n v="7387782.5999999996"/>
  </r>
  <r>
    <x v="36"/>
    <x v="0"/>
    <x v="1"/>
    <x v="3"/>
    <n v="7375527.9000000004"/>
  </r>
  <r>
    <x v="37"/>
    <x v="0"/>
    <x v="1"/>
    <x v="3"/>
    <n v="100.16615"/>
  </r>
  <r>
    <x v="38"/>
    <x v="0"/>
    <x v="1"/>
    <x v="3"/>
    <n v="2242065.2000000002"/>
  </r>
  <r>
    <x v="39"/>
    <x v="0"/>
    <x v="1"/>
    <x v="3"/>
    <n v="226529.75"/>
  </r>
  <r>
    <x v="40"/>
    <x v="0"/>
    <x v="1"/>
    <x v="3"/>
    <n v="42515.711000000003"/>
  </r>
  <r>
    <x v="41"/>
    <x v="0"/>
    <x v="1"/>
    <x v="3"/>
    <n v="4617.152"/>
  </r>
  <r>
    <x v="42"/>
    <x v="0"/>
    <x v="1"/>
    <x v="3"/>
    <n v="2977534.2"/>
  </r>
  <r>
    <x v="43"/>
    <x v="0"/>
    <x v="1"/>
    <x v="3"/>
    <n v="0"/>
  </r>
  <r>
    <x v="44"/>
    <x v="0"/>
    <x v="1"/>
    <x v="3"/>
    <n v="-1572707"/>
  </r>
  <r>
    <x v="45"/>
    <x v="0"/>
    <x v="1"/>
    <x v="3"/>
    <n v="107554.67"/>
  </r>
  <r>
    <x v="46"/>
    <x v="0"/>
    <x v="1"/>
    <x v="3"/>
    <n v="0"/>
  </r>
  <r>
    <x v="47"/>
    <x v="0"/>
    <x v="1"/>
    <x v="3"/>
    <n v="0"/>
  </r>
  <r>
    <x v="0"/>
    <x v="0"/>
    <x v="1"/>
    <x v="4"/>
    <n v="19378821"/>
  </r>
  <r>
    <x v="1"/>
    <x v="0"/>
    <x v="1"/>
    <x v="4"/>
    <n v="0"/>
  </r>
  <r>
    <x v="2"/>
    <x v="0"/>
    <x v="1"/>
    <x v="4"/>
    <n v="19414490"/>
  </r>
  <r>
    <x v="3"/>
    <x v="0"/>
    <x v="1"/>
    <x v="4"/>
    <n v="100.18406"/>
  </r>
  <r>
    <x v="4"/>
    <x v="0"/>
    <x v="1"/>
    <x v="4"/>
    <n v="1000000"/>
  </r>
  <r>
    <x v="5"/>
    <x v="0"/>
    <x v="1"/>
    <x v="4"/>
    <n v="1000000"/>
  </r>
  <r>
    <x v="6"/>
    <x v="0"/>
    <x v="1"/>
    <x v="4"/>
    <n v="489.74275999999998"/>
  </r>
  <r>
    <x v="7"/>
    <x v="0"/>
    <x v="1"/>
    <x v="4"/>
    <n v="39569.387000000002"/>
  </r>
  <r>
    <x v="8"/>
    <x v="0"/>
    <x v="1"/>
    <x v="4"/>
    <n v="0.98756952499999995"/>
  </r>
  <r>
    <x v="9"/>
    <x v="0"/>
    <x v="1"/>
    <x v="4"/>
    <n v="66738079"/>
  </r>
  <r>
    <x v="10"/>
    <x v="0"/>
    <x v="1"/>
    <x v="4"/>
    <n v="0.986719075"/>
  </r>
  <r>
    <x v="11"/>
    <x v="0"/>
    <x v="1"/>
    <x v="4"/>
    <n v="11150595"/>
  </r>
  <r>
    <x v="12"/>
    <x v="0"/>
    <x v="1"/>
    <x v="4"/>
    <n v="4133525.6"/>
  </r>
  <r>
    <x v="13"/>
    <x v="0"/>
    <x v="1"/>
    <x v="4"/>
    <n v="3927953.8"/>
  </r>
  <r>
    <x v="14"/>
    <x v="0"/>
    <x v="1"/>
    <x v="4"/>
    <n v="1540749.8"/>
  </r>
  <r>
    <x v="15"/>
    <x v="0"/>
    <x v="1"/>
    <x v="4"/>
    <n v="19212075"/>
  </r>
  <r>
    <x v="16"/>
    <x v="0"/>
    <x v="1"/>
    <x v="4"/>
    <n v="1.0045521289999999"/>
  </r>
  <r>
    <x v="17"/>
    <x v="0"/>
    <x v="1"/>
    <x v="4"/>
    <n v="1.0045521289999999"/>
  </r>
  <r>
    <x v="18"/>
    <x v="0"/>
    <x v="1"/>
    <x v="4"/>
    <n v="1.0045521289999999"/>
  </r>
  <r>
    <x v="19"/>
    <x v="0"/>
    <x v="1"/>
    <x v="4"/>
    <n v="5.8456940780000002"/>
  </r>
  <r>
    <x v="20"/>
    <x v="0"/>
    <x v="1"/>
    <x v="4"/>
    <n v="100.45520999999999"/>
  </r>
  <r>
    <x v="21"/>
    <x v="0"/>
    <x v="1"/>
    <x v="4"/>
    <n v="11217630"/>
  </r>
  <r>
    <x v="22"/>
    <x v="0"/>
    <x v="1"/>
    <x v="4"/>
    <n v="11166797"/>
  </r>
  <r>
    <x v="23"/>
    <x v="0"/>
    <x v="1"/>
    <x v="4"/>
    <n v="99.757296847999996"/>
  </r>
  <r>
    <x v="24"/>
    <x v="0"/>
    <x v="1"/>
    <x v="4"/>
    <n v="4123493.3"/>
  </r>
  <r>
    <x v="25"/>
    <x v="0"/>
    <x v="1"/>
    <x v="4"/>
    <n v="4133525.5"/>
  </r>
  <r>
    <x v="26"/>
    <x v="0"/>
    <x v="1"/>
    <x v="4"/>
    <n v="99.767371049000005"/>
  </r>
  <r>
    <x v="27"/>
    <x v="0"/>
    <x v="1"/>
    <x v="4"/>
    <n v="3918816.2"/>
  </r>
  <r>
    <x v="28"/>
    <x v="0"/>
    <x v="1"/>
    <x v="4"/>
    <n v="3927953.8"/>
  </r>
  <r>
    <x v="29"/>
    <x v="0"/>
    <x v="1"/>
    <x v="4"/>
    <n v="7274292"/>
  </r>
  <r>
    <x v="30"/>
    <x v="0"/>
    <x v="1"/>
    <x v="4"/>
    <n v="7251432.7000000002"/>
  </r>
  <r>
    <x v="31"/>
    <x v="0"/>
    <x v="1"/>
    <x v="4"/>
    <n v="100.31524"/>
  </r>
  <r>
    <x v="32"/>
    <x v="0"/>
    <x v="1"/>
    <x v="4"/>
    <n v="260765.43"/>
  </r>
  <r>
    <x v="33"/>
    <x v="0"/>
    <x v="1"/>
    <x v="4"/>
    <n v="261520.72"/>
  </r>
  <r>
    <x v="34"/>
    <x v="0"/>
    <x v="1"/>
    <x v="4"/>
    <n v="99.711192889000003"/>
  </r>
  <r>
    <x v="35"/>
    <x v="0"/>
    <x v="1"/>
    <x v="4"/>
    <n v="7380507.2999999998"/>
  </r>
  <r>
    <x v="36"/>
    <x v="0"/>
    <x v="1"/>
    <x v="4"/>
    <n v="7362282.2999999998"/>
  </r>
  <r>
    <x v="37"/>
    <x v="0"/>
    <x v="1"/>
    <x v="4"/>
    <n v="100.24754"/>
  </r>
  <r>
    <x v="38"/>
    <x v="0"/>
    <x v="1"/>
    <x v="4"/>
    <n v="2240512.9"/>
  </r>
  <r>
    <x v="39"/>
    <x v="0"/>
    <x v="1"/>
    <x v="4"/>
    <n v="226766.23"/>
  </r>
  <r>
    <x v="40"/>
    <x v="0"/>
    <x v="1"/>
    <x v="4"/>
    <n v="42464.55"/>
  </r>
  <r>
    <x v="41"/>
    <x v="0"/>
    <x v="1"/>
    <x v="4"/>
    <n v="4649.0655999999999"/>
  </r>
  <r>
    <x v="42"/>
    <x v="0"/>
    <x v="1"/>
    <x v="4"/>
    <n v="2967199.7"/>
  </r>
  <r>
    <x v="43"/>
    <x v="0"/>
    <x v="1"/>
    <x v="4"/>
    <n v="0"/>
  </r>
  <r>
    <x v="44"/>
    <x v="0"/>
    <x v="1"/>
    <x v="4"/>
    <n v="-1627486"/>
  </r>
  <r>
    <x v="45"/>
    <x v="0"/>
    <x v="1"/>
    <x v="4"/>
    <n v="172372.63"/>
  </r>
  <r>
    <x v="46"/>
    <x v="0"/>
    <x v="1"/>
    <x v="4"/>
    <n v="0"/>
  </r>
  <r>
    <x v="47"/>
    <x v="0"/>
    <x v="1"/>
    <x v="4"/>
    <n v="0"/>
  </r>
  <r>
    <x v="0"/>
    <x v="0"/>
    <x v="1"/>
    <x v="5"/>
    <n v="19342874"/>
  </r>
  <r>
    <x v="1"/>
    <x v="0"/>
    <x v="1"/>
    <x v="5"/>
    <n v="0"/>
  </r>
  <r>
    <x v="2"/>
    <x v="0"/>
    <x v="1"/>
    <x v="5"/>
    <n v="19418127"/>
  </r>
  <r>
    <x v="3"/>
    <x v="0"/>
    <x v="1"/>
    <x v="5"/>
    <n v="100.38905"/>
  </r>
  <r>
    <x v="4"/>
    <x v="0"/>
    <x v="1"/>
    <x v="5"/>
    <n v="1000000"/>
  </r>
  <r>
    <x v="5"/>
    <x v="0"/>
    <x v="1"/>
    <x v="5"/>
    <n v="1000000"/>
  </r>
  <r>
    <x v="6"/>
    <x v="0"/>
    <x v="1"/>
    <x v="5"/>
    <n v="489.74275999999998"/>
  </r>
  <r>
    <x v="7"/>
    <x v="0"/>
    <x v="1"/>
    <x v="5"/>
    <n v="39495.987999999998"/>
  </r>
  <r>
    <x v="8"/>
    <x v="0"/>
    <x v="1"/>
    <x v="5"/>
    <n v="0.98322143799999995"/>
  </r>
  <r>
    <x v="9"/>
    <x v="0"/>
    <x v="1"/>
    <x v="5"/>
    <n v="66738079"/>
  </r>
  <r>
    <x v="10"/>
    <x v="0"/>
    <x v="1"/>
    <x v="5"/>
    <n v="0.98228042699999996"/>
  </r>
  <r>
    <x v="11"/>
    <x v="0"/>
    <x v="1"/>
    <x v="5"/>
    <n v="11106686"/>
  </r>
  <r>
    <x v="12"/>
    <x v="0"/>
    <x v="1"/>
    <x v="5"/>
    <n v="4133525.6"/>
  </r>
  <r>
    <x v="13"/>
    <x v="0"/>
    <x v="1"/>
    <x v="5"/>
    <n v="3926258.2"/>
  </r>
  <r>
    <x v="14"/>
    <x v="0"/>
    <x v="1"/>
    <x v="5"/>
    <n v="1540749.8"/>
  </r>
  <r>
    <x v="15"/>
    <x v="0"/>
    <x v="1"/>
    <x v="5"/>
    <n v="19166470"/>
  </r>
  <r>
    <x v="16"/>
    <x v="0"/>
    <x v="1"/>
    <x v="5"/>
    <n v="1.0074944370000001"/>
  </r>
  <r>
    <x v="17"/>
    <x v="0"/>
    <x v="1"/>
    <x v="5"/>
    <n v="1.0074944370000001"/>
  </r>
  <r>
    <x v="18"/>
    <x v="0"/>
    <x v="1"/>
    <x v="5"/>
    <n v="1.0074944370000001"/>
  </r>
  <r>
    <x v="19"/>
    <x v="0"/>
    <x v="1"/>
    <x v="5"/>
    <n v="5.8456940780000002"/>
  </r>
  <r>
    <x v="20"/>
    <x v="0"/>
    <x v="1"/>
    <x v="5"/>
    <n v="100.74944000000001"/>
  </r>
  <r>
    <x v="21"/>
    <x v="0"/>
    <x v="1"/>
    <x v="5"/>
    <n v="11212071"/>
  </r>
  <r>
    <x v="22"/>
    <x v="0"/>
    <x v="1"/>
    <x v="5"/>
    <n v="11128668"/>
  </r>
  <r>
    <x v="23"/>
    <x v="0"/>
    <x v="1"/>
    <x v="5"/>
    <n v="99.761995396000003"/>
  </r>
  <r>
    <x v="24"/>
    <x v="0"/>
    <x v="1"/>
    <x v="5"/>
    <n v="4123687.3"/>
  </r>
  <r>
    <x v="25"/>
    <x v="0"/>
    <x v="1"/>
    <x v="5"/>
    <n v="4133525.3"/>
  </r>
  <r>
    <x v="26"/>
    <x v="0"/>
    <x v="1"/>
    <x v="5"/>
    <n v="99.777279729"/>
  </r>
  <r>
    <x v="27"/>
    <x v="0"/>
    <x v="1"/>
    <x v="5"/>
    <n v="3917513.6"/>
  </r>
  <r>
    <x v="28"/>
    <x v="0"/>
    <x v="1"/>
    <x v="5"/>
    <n v="3926258.1"/>
  </r>
  <r>
    <x v="29"/>
    <x v="0"/>
    <x v="1"/>
    <x v="5"/>
    <n v="7275399.5999999996"/>
  </r>
  <r>
    <x v="30"/>
    <x v="0"/>
    <x v="1"/>
    <x v="5"/>
    <n v="7239728.7000000002"/>
  </r>
  <r>
    <x v="31"/>
    <x v="0"/>
    <x v="1"/>
    <x v="5"/>
    <n v="100.49271"/>
  </r>
  <r>
    <x v="32"/>
    <x v="0"/>
    <x v="1"/>
    <x v="5"/>
    <n v="259760.94"/>
  </r>
  <r>
    <x v="33"/>
    <x v="0"/>
    <x v="1"/>
    <x v="5"/>
    <n v="260546.8"/>
  </r>
  <r>
    <x v="34"/>
    <x v="0"/>
    <x v="1"/>
    <x v="5"/>
    <n v="99.698380502999996"/>
  </r>
  <r>
    <x v="35"/>
    <x v="0"/>
    <x v="1"/>
    <x v="5"/>
    <n v="7370305.5999999996"/>
  </r>
  <r>
    <x v="36"/>
    <x v="0"/>
    <x v="1"/>
    <x v="5"/>
    <n v="7345577.5999999996"/>
  </r>
  <r>
    <x v="37"/>
    <x v="0"/>
    <x v="1"/>
    <x v="5"/>
    <n v="100.33664"/>
  </r>
  <r>
    <x v="38"/>
    <x v="0"/>
    <x v="1"/>
    <x v="5"/>
    <n v="2237531.7999999998"/>
  </r>
  <r>
    <x v="39"/>
    <x v="0"/>
    <x v="1"/>
    <x v="5"/>
    <n v="227059.97"/>
  </r>
  <r>
    <x v="40"/>
    <x v="0"/>
    <x v="1"/>
    <x v="5"/>
    <n v="42406.728000000003"/>
  </r>
  <r>
    <x v="41"/>
    <x v="0"/>
    <x v="1"/>
    <x v="5"/>
    <n v="4641.2948999999999"/>
  </r>
  <r>
    <x v="42"/>
    <x v="0"/>
    <x v="1"/>
    <x v="5"/>
    <n v="2956328"/>
  </r>
  <r>
    <x v="43"/>
    <x v="0"/>
    <x v="1"/>
    <x v="5"/>
    <n v="0"/>
  </r>
  <r>
    <x v="44"/>
    <x v="0"/>
    <x v="1"/>
    <x v="5"/>
    <n v="-1692592"/>
  </r>
  <r>
    <x v="45"/>
    <x v="0"/>
    <x v="1"/>
    <x v="5"/>
    <n v="252009.96"/>
  </r>
  <r>
    <x v="46"/>
    <x v="0"/>
    <x v="1"/>
    <x v="5"/>
    <n v="0"/>
  </r>
  <r>
    <x v="47"/>
    <x v="0"/>
    <x v="1"/>
    <x v="5"/>
    <n v="0"/>
  </r>
  <r>
    <x v="0"/>
    <x v="0"/>
    <x v="1"/>
    <x v="6"/>
    <n v="19294941"/>
  </r>
  <r>
    <x v="1"/>
    <x v="0"/>
    <x v="1"/>
    <x v="6"/>
    <n v="0"/>
  </r>
  <r>
    <x v="2"/>
    <x v="0"/>
    <x v="1"/>
    <x v="6"/>
    <n v="19436872"/>
  </r>
  <r>
    <x v="3"/>
    <x v="0"/>
    <x v="1"/>
    <x v="6"/>
    <n v="100.73559"/>
  </r>
  <r>
    <x v="4"/>
    <x v="0"/>
    <x v="1"/>
    <x v="6"/>
    <n v="1000000"/>
  </r>
  <r>
    <x v="5"/>
    <x v="0"/>
    <x v="1"/>
    <x v="6"/>
    <n v="1000000"/>
  </r>
  <r>
    <x v="6"/>
    <x v="0"/>
    <x v="1"/>
    <x v="6"/>
    <n v="489.74275999999998"/>
  </r>
  <r>
    <x v="7"/>
    <x v="0"/>
    <x v="1"/>
    <x v="6"/>
    <n v="39398.112999999998"/>
  </r>
  <r>
    <x v="8"/>
    <x v="0"/>
    <x v="1"/>
    <x v="6"/>
    <n v="0.978460844"/>
  </r>
  <r>
    <x v="9"/>
    <x v="0"/>
    <x v="1"/>
    <x v="6"/>
    <n v="66738079"/>
  </r>
  <r>
    <x v="10"/>
    <x v="0"/>
    <x v="1"/>
    <x v="6"/>
    <n v="0.97742934400000003"/>
  </r>
  <r>
    <x v="11"/>
    <x v="0"/>
    <x v="1"/>
    <x v="6"/>
    <n v="11053472"/>
  </r>
  <r>
    <x v="12"/>
    <x v="0"/>
    <x v="1"/>
    <x v="6"/>
    <n v="4133525.6"/>
  </r>
  <r>
    <x v="13"/>
    <x v="0"/>
    <x v="1"/>
    <x v="6"/>
    <n v="3924091.4"/>
  </r>
  <r>
    <x v="14"/>
    <x v="0"/>
    <x v="1"/>
    <x v="6"/>
    <n v="1540749.8"/>
  </r>
  <r>
    <x v="15"/>
    <x v="0"/>
    <x v="1"/>
    <x v="6"/>
    <n v="19111089"/>
  </r>
  <r>
    <x v="16"/>
    <x v="0"/>
    <x v="1"/>
    <x v="6"/>
    <n v="1.011824973"/>
  </r>
  <r>
    <x v="17"/>
    <x v="0"/>
    <x v="1"/>
    <x v="6"/>
    <n v="1.011824973"/>
  </r>
  <r>
    <x v="18"/>
    <x v="0"/>
    <x v="1"/>
    <x v="6"/>
    <n v="1.011824973"/>
  </r>
  <r>
    <x v="19"/>
    <x v="0"/>
    <x v="1"/>
    <x v="6"/>
    <n v="5.8456940780000002"/>
  </r>
  <r>
    <x v="20"/>
    <x v="0"/>
    <x v="1"/>
    <x v="6"/>
    <n v="101.1825"/>
  </r>
  <r>
    <x v="21"/>
    <x v="0"/>
    <x v="1"/>
    <x v="6"/>
    <n v="11213075"/>
  </r>
  <r>
    <x v="22"/>
    <x v="0"/>
    <x v="1"/>
    <x v="6"/>
    <n v="11082030"/>
  </r>
  <r>
    <x v="23"/>
    <x v="0"/>
    <x v="1"/>
    <x v="6"/>
    <n v="99.847590347999997"/>
  </r>
  <r>
    <x v="24"/>
    <x v="0"/>
    <x v="1"/>
    <x v="6"/>
    <n v="4127225.1"/>
  </r>
  <r>
    <x v="25"/>
    <x v="0"/>
    <x v="1"/>
    <x v="6"/>
    <n v="4133525"/>
  </r>
  <r>
    <x v="26"/>
    <x v="0"/>
    <x v="1"/>
    <x v="6"/>
    <n v="99.868614229000002"/>
  </r>
  <r>
    <x v="27"/>
    <x v="0"/>
    <x v="1"/>
    <x v="6"/>
    <n v="3918935.5"/>
  </r>
  <r>
    <x v="28"/>
    <x v="0"/>
    <x v="1"/>
    <x v="6"/>
    <n v="3924091.2"/>
  </r>
  <r>
    <x v="29"/>
    <x v="0"/>
    <x v="1"/>
    <x v="6"/>
    <n v="7273818"/>
  </r>
  <r>
    <x v="30"/>
    <x v="0"/>
    <x v="1"/>
    <x v="6"/>
    <n v="7220736.9000000004"/>
  </r>
  <r>
    <x v="31"/>
    <x v="0"/>
    <x v="1"/>
    <x v="6"/>
    <n v="100.73511999999999"/>
  </r>
  <r>
    <x v="32"/>
    <x v="0"/>
    <x v="1"/>
    <x v="6"/>
    <n v="257800.76"/>
  </r>
  <r>
    <x v="33"/>
    <x v="0"/>
    <x v="1"/>
    <x v="6"/>
    <n v="258410.1"/>
  </r>
  <r>
    <x v="34"/>
    <x v="0"/>
    <x v="1"/>
    <x v="6"/>
    <n v="99.764193857999999"/>
  </r>
  <r>
    <x v="35"/>
    <x v="0"/>
    <x v="1"/>
    <x v="6"/>
    <n v="7353981.7000000002"/>
  </r>
  <r>
    <x v="36"/>
    <x v="0"/>
    <x v="1"/>
    <x v="6"/>
    <n v="7323308.5999999996"/>
  </r>
  <r>
    <x v="37"/>
    <x v="0"/>
    <x v="1"/>
    <x v="6"/>
    <n v="100.41884"/>
  </r>
  <r>
    <x v="38"/>
    <x v="0"/>
    <x v="1"/>
    <x v="6"/>
    <n v="2231741.7000000002"/>
  </r>
  <r>
    <x v="39"/>
    <x v="0"/>
    <x v="1"/>
    <x v="6"/>
    <n v="227441.22"/>
  </r>
  <r>
    <x v="40"/>
    <x v="0"/>
    <x v="1"/>
    <x v="6"/>
    <n v="42350.44"/>
  </r>
  <r>
    <x v="41"/>
    <x v="0"/>
    <x v="1"/>
    <x v="6"/>
    <n v="4559.7645000000002"/>
  </r>
  <r>
    <x v="42"/>
    <x v="0"/>
    <x v="1"/>
    <x v="6"/>
    <n v="2944467.7"/>
  </r>
  <r>
    <x v="43"/>
    <x v="0"/>
    <x v="1"/>
    <x v="6"/>
    <n v="0"/>
  </r>
  <r>
    <x v="44"/>
    <x v="0"/>
    <x v="1"/>
    <x v="6"/>
    <n v="-1776215"/>
  </r>
  <r>
    <x v="45"/>
    <x v="0"/>
    <x v="1"/>
    <x v="6"/>
    <n v="357891.31"/>
  </r>
  <r>
    <x v="46"/>
    <x v="0"/>
    <x v="1"/>
    <x v="6"/>
    <n v="0"/>
  </r>
  <r>
    <x v="47"/>
    <x v="0"/>
    <x v="1"/>
    <x v="6"/>
    <n v="0"/>
  </r>
  <r>
    <x v="0"/>
    <x v="0"/>
    <x v="1"/>
    <x v="7"/>
    <n v="19343202"/>
  </r>
  <r>
    <x v="1"/>
    <x v="0"/>
    <x v="1"/>
    <x v="7"/>
    <n v="0"/>
  </r>
  <r>
    <x v="2"/>
    <x v="0"/>
    <x v="1"/>
    <x v="7"/>
    <n v="19417942"/>
  </r>
  <r>
    <x v="3"/>
    <x v="0"/>
    <x v="1"/>
    <x v="7"/>
    <n v="100.38639000000001"/>
  </r>
  <r>
    <x v="4"/>
    <x v="0"/>
    <x v="1"/>
    <x v="7"/>
    <n v="1000000"/>
  </r>
  <r>
    <x v="5"/>
    <x v="0"/>
    <x v="1"/>
    <x v="7"/>
    <n v="1000000"/>
  </r>
  <r>
    <x v="6"/>
    <x v="0"/>
    <x v="1"/>
    <x v="7"/>
    <n v="489.74275999999998"/>
  </r>
  <r>
    <x v="7"/>
    <x v="0"/>
    <x v="1"/>
    <x v="7"/>
    <n v="39496.658000000003"/>
  </r>
  <r>
    <x v="8"/>
    <x v="0"/>
    <x v="1"/>
    <x v="7"/>
    <n v="0.98326152300000003"/>
  </r>
  <r>
    <x v="9"/>
    <x v="0"/>
    <x v="1"/>
    <x v="7"/>
    <n v="66738079"/>
  </r>
  <r>
    <x v="10"/>
    <x v="0"/>
    <x v="1"/>
    <x v="7"/>
    <n v="0.98231980500000005"/>
  </r>
  <r>
    <x v="11"/>
    <x v="0"/>
    <x v="1"/>
    <x v="7"/>
    <n v="11107073"/>
  </r>
  <r>
    <x v="12"/>
    <x v="0"/>
    <x v="1"/>
    <x v="7"/>
    <n v="4133525.6"/>
  </r>
  <r>
    <x v="13"/>
    <x v="0"/>
    <x v="1"/>
    <x v="7"/>
    <n v="3926266.9"/>
  </r>
  <r>
    <x v="14"/>
    <x v="0"/>
    <x v="1"/>
    <x v="7"/>
    <n v="1540749.8"/>
  </r>
  <r>
    <x v="15"/>
    <x v="0"/>
    <x v="1"/>
    <x v="7"/>
    <n v="19166866"/>
  </r>
  <r>
    <x v="16"/>
    <x v="0"/>
    <x v="1"/>
    <x v="7"/>
    <n v="1.0074606150000001"/>
  </r>
  <r>
    <x v="17"/>
    <x v="0"/>
    <x v="1"/>
    <x v="7"/>
    <n v="1.0074606150000001"/>
  </r>
  <r>
    <x v="18"/>
    <x v="0"/>
    <x v="1"/>
    <x v="7"/>
    <n v="1.0074606150000001"/>
  </r>
  <r>
    <x v="19"/>
    <x v="0"/>
    <x v="1"/>
    <x v="7"/>
    <n v="5.8456940780000002"/>
  </r>
  <r>
    <x v="20"/>
    <x v="0"/>
    <x v="1"/>
    <x v="7"/>
    <n v="100.74606"/>
  </r>
  <r>
    <x v="21"/>
    <x v="0"/>
    <x v="1"/>
    <x v="7"/>
    <n v="11212025"/>
  </r>
  <r>
    <x v="22"/>
    <x v="0"/>
    <x v="1"/>
    <x v="7"/>
    <n v="11128996"/>
  </r>
  <r>
    <x v="23"/>
    <x v="0"/>
    <x v="1"/>
    <x v="7"/>
    <n v="99.761406502"/>
  </r>
  <r>
    <x v="24"/>
    <x v="0"/>
    <x v="1"/>
    <x v="7"/>
    <n v="4123663"/>
  </r>
  <r>
    <x v="25"/>
    <x v="0"/>
    <x v="1"/>
    <x v="7"/>
    <n v="4133525.3"/>
  </r>
  <r>
    <x v="26"/>
    <x v="0"/>
    <x v="1"/>
    <x v="7"/>
    <n v="99.776739280000001"/>
  </r>
  <r>
    <x v="27"/>
    <x v="0"/>
    <x v="1"/>
    <x v="7"/>
    <n v="3917501"/>
  </r>
  <r>
    <x v="28"/>
    <x v="0"/>
    <x v="1"/>
    <x v="7"/>
    <n v="3926266.8"/>
  </r>
  <r>
    <x v="29"/>
    <x v="0"/>
    <x v="1"/>
    <x v="7"/>
    <n v="7275425.0999999996"/>
  </r>
  <r>
    <x v="30"/>
    <x v="0"/>
    <x v="1"/>
    <x v="7"/>
    <n v="7239876.4000000004"/>
  </r>
  <r>
    <x v="31"/>
    <x v="0"/>
    <x v="1"/>
    <x v="7"/>
    <n v="100.49101"/>
  </r>
  <r>
    <x v="32"/>
    <x v="0"/>
    <x v="1"/>
    <x v="7"/>
    <n v="259773.17"/>
  </r>
  <r>
    <x v="33"/>
    <x v="0"/>
    <x v="1"/>
    <x v="7"/>
    <n v="260560.2"/>
  </r>
  <r>
    <x v="34"/>
    <x v="0"/>
    <x v="1"/>
    <x v="7"/>
    <n v="99.697948073000006"/>
  </r>
  <r>
    <x v="35"/>
    <x v="0"/>
    <x v="1"/>
    <x v="7"/>
    <n v="7370445.2999999998"/>
  </r>
  <r>
    <x v="36"/>
    <x v="0"/>
    <x v="1"/>
    <x v="7"/>
    <n v="7345748.7999999998"/>
  </r>
  <r>
    <x v="37"/>
    <x v="0"/>
    <x v="1"/>
    <x v="7"/>
    <n v="100.33620000000001"/>
  </r>
  <r>
    <x v="38"/>
    <x v="0"/>
    <x v="1"/>
    <x v="7"/>
    <n v="2237567.7999999998"/>
  </r>
  <r>
    <x v="39"/>
    <x v="0"/>
    <x v="1"/>
    <x v="7"/>
    <n v="227055.92"/>
  </r>
  <r>
    <x v="40"/>
    <x v="0"/>
    <x v="1"/>
    <x v="7"/>
    <n v="42407.205000000002"/>
  </r>
  <r>
    <x v="41"/>
    <x v="0"/>
    <x v="1"/>
    <x v="7"/>
    <n v="4641.7343000000001"/>
  </r>
  <r>
    <x v="42"/>
    <x v="0"/>
    <x v="1"/>
    <x v="7"/>
    <n v="2956414.7"/>
  </r>
  <r>
    <x v="43"/>
    <x v="0"/>
    <x v="1"/>
    <x v="7"/>
    <n v="0"/>
  </r>
  <r>
    <x v="44"/>
    <x v="0"/>
    <x v="1"/>
    <x v="7"/>
    <n v="-1691858"/>
  </r>
  <r>
    <x v="45"/>
    <x v="0"/>
    <x v="1"/>
    <x v="7"/>
    <n v="251125.47"/>
  </r>
  <r>
    <x v="46"/>
    <x v="0"/>
    <x v="1"/>
    <x v="7"/>
    <n v="0"/>
  </r>
  <r>
    <x v="47"/>
    <x v="0"/>
    <x v="1"/>
    <x v="7"/>
    <n v="0"/>
  </r>
  <r>
    <x v="0"/>
    <x v="0"/>
    <x v="1"/>
    <x v="8"/>
    <n v="19370775"/>
  </r>
  <r>
    <x v="1"/>
    <x v="0"/>
    <x v="1"/>
    <x v="8"/>
    <n v="0"/>
  </r>
  <r>
    <x v="2"/>
    <x v="0"/>
    <x v="1"/>
    <x v="8"/>
    <n v="19414243"/>
  </r>
  <r>
    <x v="3"/>
    <x v="0"/>
    <x v="1"/>
    <x v="8"/>
    <n v="100.2244"/>
  </r>
  <r>
    <x v="4"/>
    <x v="0"/>
    <x v="1"/>
    <x v="8"/>
    <n v="1000000"/>
  </r>
  <r>
    <x v="5"/>
    <x v="0"/>
    <x v="1"/>
    <x v="8"/>
    <n v="1000000"/>
  </r>
  <r>
    <x v="6"/>
    <x v="0"/>
    <x v="1"/>
    <x v="8"/>
    <n v="489.74275999999998"/>
  </r>
  <r>
    <x v="7"/>
    <x v="0"/>
    <x v="1"/>
    <x v="8"/>
    <n v="39552.957999999999"/>
  </r>
  <r>
    <x v="8"/>
    <x v="0"/>
    <x v="1"/>
    <x v="8"/>
    <n v="0.98652746499999999"/>
  </r>
  <r>
    <x v="9"/>
    <x v="0"/>
    <x v="1"/>
    <x v="8"/>
    <n v="66738079"/>
  </r>
  <r>
    <x v="10"/>
    <x v="0"/>
    <x v="1"/>
    <x v="8"/>
    <n v="0.98564902300000001"/>
  </r>
  <r>
    <x v="11"/>
    <x v="0"/>
    <x v="1"/>
    <x v="8"/>
    <n v="11140447"/>
  </r>
  <r>
    <x v="12"/>
    <x v="0"/>
    <x v="1"/>
    <x v="8"/>
    <n v="4133525.6"/>
  </r>
  <r>
    <x v="13"/>
    <x v="0"/>
    <x v="1"/>
    <x v="8"/>
    <n v="3927564.3"/>
  </r>
  <r>
    <x v="14"/>
    <x v="0"/>
    <x v="1"/>
    <x v="8"/>
    <n v="1540749.8"/>
  </r>
  <r>
    <x v="15"/>
    <x v="0"/>
    <x v="1"/>
    <x v="8"/>
    <n v="19201536"/>
  </r>
  <r>
    <x v="16"/>
    <x v="0"/>
    <x v="1"/>
    <x v="8"/>
    <n v="1.0051746859999999"/>
  </r>
  <r>
    <x v="17"/>
    <x v="0"/>
    <x v="1"/>
    <x v="8"/>
    <n v="1.0051746859999999"/>
  </r>
  <r>
    <x v="18"/>
    <x v="0"/>
    <x v="1"/>
    <x v="8"/>
    <n v="1.0051746859999999"/>
  </r>
  <r>
    <x v="19"/>
    <x v="0"/>
    <x v="1"/>
    <x v="8"/>
    <n v="5.8456940780000002"/>
  </r>
  <r>
    <x v="20"/>
    <x v="0"/>
    <x v="1"/>
    <x v="8"/>
    <n v="100.51747"/>
  </r>
  <r>
    <x v="21"/>
    <x v="0"/>
    <x v="1"/>
    <x v="8"/>
    <n v="11215736"/>
  </r>
  <r>
    <x v="22"/>
    <x v="0"/>
    <x v="1"/>
    <x v="8"/>
    <n v="11157997"/>
  </r>
  <r>
    <x v="23"/>
    <x v="0"/>
    <x v="1"/>
    <x v="8"/>
    <n v="99.752537985999993"/>
  </r>
  <r>
    <x v="24"/>
    <x v="0"/>
    <x v="1"/>
    <x v="8"/>
    <n v="4123296.5"/>
  </r>
  <r>
    <x v="25"/>
    <x v="0"/>
    <x v="1"/>
    <x v="8"/>
    <n v="4133525.5"/>
  </r>
  <r>
    <x v="26"/>
    <x v="0"/>
    <x v="1"/>
    <x v="8"/>
    <n v="99.763874037999997"/>
  </r>
  <r>
    <x v="27"/>
    <x v="0"/>
    <x v="1"/>
    <x v="8"/>
    <n v="3918290.2"/>
  </r>
  <r>
    <x v="28"/>
    <x v="0"/>
    <x v="1"/>
    <x v="8"/>
    <n v="3927564.2"/>
  </r>
  <r>
    <x v="29"/>
    <x v="0"/>
    <x v="1"/>
    <x v="8"/>
    <n v="7274692.7999999998"/>
  </r>
  <r>
    <x v="30"/>
    <x v="0"/>
    <x v="1"/>
    <x v="8"/>
    <n v="7249037.5"/>
  </r>
  <r>
    <x v="31"/>
    <x v="0"/>
    <x v="1"/>
    <x v="8"/>
    <n v="100.35391"/>
  </r>
  <r>
    <x v="32"/>
    <x v="0"/>
    <x v="1"/>
    <x v="8"/>
    <n v="260595.75"/>
  </r>
  <r>
    <x v="33"/>
    <x v="0"/>
    <x v="1"/>
    <x v="8"/>
    <n v="261373.87"/>
  </r>
  <r>
    <x v="34"/>
    <x v="0"/>
    <x v="1"/>
    <x v="8"/>
    <n v="99.702295250000006"/>
  </r>
  <r>
    <x v="35"/>
    <x v="0"/>
    <x v="1"/>
    <x v="8"/>
    <n v="7378368"/>
  </r>
  <r>
    <x v="36"/>
    <x v="0"/>
    <x v="1"/>
    <x v="8"/>
    <n v="7358567.5999999996"/>
  </r>
  <r>
    <x v="37"/>
    <x v="0"/>
    <x v="1"/>
    <x v="8"/>
    <n v="100.26908"/>
  </r>
  <r>
    <x v="38"/>
    <x v="0"/>
    <x v="1"/>
    <x v="8"/>
    <n v="2239946.1"/>
  </r>
  <r>
    <x v="39"/>
    <x v="0"/>
    <x v="1"/>
    <x v="8"/>
    <n v="226831.5"/>
  </r>
  <r>
    <x v="40"/>
    <x v="0"/>
    <x v="1"/>
    <x v="8"/>
    <n v="42450.716999999997"/>
  </r>
  <r>
    <x v="41"/>
    <x v="0"/>
    <x v="1"/>
    <x v="8"/>
    <n v="4651.8005000000003"/>
  </r>
  <r>
    <x v="42"/>
    <x v="0"/>
    <x v="1"/>
    <x v="8"/>
    <n v="2964581.7"/>
  </r>
  <r>
    <x v="43"/>
    <x v="0"/>
    <x v="1"/>
    <x v="8"/>
    <n v="0"/>
  </r>
  <r>
    <x v="44"/>
    <x v="0"/>
    <x v="1"/>
    <x v="8"/>
    <n v="-1642211"/>
  </r>
  <r>
    <x v="45"/>
    <x v="0"/>
    <x v="1"/>
    <x v="8"/>
    <n v="190173.09"/>
  </r>
  <r>
    <x v="46"/>
    <x v="0"/>
    <x v="1"/>
    <x v="8"/>
    <n v="0"/>
  </r>
  <r>
    <x v="47"/>
    <x v="0"/>
    <x v="1"/>
    <x v="8"/>
    <n v="0"/>
  </r>
  <r>
    <x v="0"/>
    <x v="0"/>
    <x v="1"/>
    <x v="9"/>
    <n v="19394710"/>
  </r>
  <r>
    <x v="1"/>
    <x v="0"/>
    <x v="1"/>
    <x v="9"/>
    <n v="0"/>
  </r>
  <r>
    <x v="2"/>
    <x v="0"/>
    <x v="1"/>
    <x v="9"/>
    <n v="19416813"/>
  </r>
  <r>
    <x v="3"/>
    <x v="0"/>
    <x v="1"/>
    <x v="9"/>
    <n v="100.11396999999999"/>
  </r>
  <r>
    <x v="4"/>
    <x v="0"/>
    <x v="1"/>
    <x v="9"/>
    <n v="1000000"/>
  </r>
  <r>
    <x v="5"/>
    <x v="0"/>
    <x v="1"/>
    <x v="9"/>
    <n v="1000000"/>
  </r>
  <r>
    <x v="6"/>
    <x v="0"/>
    <x v="1"/>
    <x v="9"/>
    <n v="489.74275999999998"/>
  </r>
  <r>
    <x v="7"/>
    <x v="0"/>
    <x v="1"/>
    <x v="9"/>
    <n v="39601.83"/>
  </r>
  <r>
    <x v="8"/>
    <x v="0"/>
    <x v="1"/>
    <x v="9"/>
    <n v="0.98979849900000005"/>
  </r>
  <r>
    <x v="9"/>
    <x v="0"/>
    <x v="1"/>
    <x v="9"/>
    <n v="66738079"/>
  </r>
  <r>
    <x v="10"/>
    <x v="0"/>
    <x v="1"/>
    <x v="9"/>
    <n v="0.98902502999999997"/>
  </r>
  <r>
    <x v="11"/>
    <x v="0"/>
    <x v="1"/>
    <x v="9"/>
    <n v="11171311"/>
  </r>
  <r>
    <x v="12"/>
    <x v="0"/>
    <x v="1"/>
    <x v="9"/>
    <n v="4133525.6"/>
  </r>
  <r>
    <x v="13"/>
    <x v="0"/>
    <x v="1"/>
    <x v="9"/>
    <n v="3928714.1"/>
  </r>
  <r>
    <x v="14"/>
    <x v="0"/>
    <x v="1"/>
    <x v="9"/>
    <n v="1540749.8"/>
  </r>
  <r>
    <x v="15"/>
    <x v="0"/>
    <x v="1"/>
    <x v="9"/>
    <n v="19233550"/>
  </r>
  <r>
    <x v="16"/>
    <x v="0"/>
    <x v="1"/>
    <x v="9"/>
    <n v="1.0033784530000001"/>
  </r>
  <r>
    <x v="17"/>
    <x v="0"/>
    <x v="1"/>
    <x v="9"/>
    <n v="1.0033784530000001"/>
  </r>
  <r>
    <x v="18"/>
    <x v="0"/>
    <x v="1"/>
    <x v="9"/>
    <n v="1.0033784530000001"/>
  </r>
  <r>
    <x v="19"/>
    <x v="0"/>
    <x v="1"/>
    <x v="9"/>
    <n v="5.8456940780000002"/>
  </r>
  <r>
    <x v="20"/>
    <x v="0"/>
    <x v="1"/>
    <x v="9"/>
    <n v="100.33785"/>
  </r>
  <r>
    <x v="21"/>
    <x v="0"/>
    <x v="1"/>
    <x v="9"/>
    <n v="11222469"/>
  </r>
  <r>
    <x v="22"/>
    <x v="0"/>
    <x v="1"/>
    <x v="9"/>
    <n v="11184682"/>
  </r>
  <r>
    <x v="23"/>
    <x v="0"/>
    <x v="1"/>
    <x v="9"/>
    <n v="99.777933028999996"/>
  </r>
  <r>
    <x v="24"/>
    <x v="0"/>
    <x v="1"/>
    <x v="9"/>
    <n v="4124346.3"/>
  </r>
  <r>
    <x v="25"/>
    <x v="0"/>
    <x v="1"/>
    <x v="9"/>
    <n v="4133525.5"/>
  </r>
  <r>
    <x v="26"/>
    <x v="0"/>
    <x v="1"/>
    <x v="9"/>
    <n v="99.785736760000006"/>
  </r>
  <r>
    <x v="27"/>
    <x v="0"/>
    <x v="1"/>
    <x v="9"/>
    <n v="3920296.3"/>
  </r>
  <r>
    <x v="28"/>
    <x v="0"/>
    <x v="1"/>
    <x v="9"/>
    <n v="3928714.1"/>
  </r>
  <r>
    <x v="29"/>
    <x v="0"/>
    <x v="1"/>
    <x v="9"/>
    <n v="7273366.5"/>
  </r>
  <r>
    <x v="30"/>
    <x v="0"/>
    <x v="1"/>
    <x v="9"/>
    <n v="7255860"/>
  </r>
  <r>
    <x v="31"/>
    <x v="0"/>
    <x v="1"/>
    <x v="9"/>
    <n v="100.24127"/>
  </r>
  <r>
    <x v="32"/>
    <x v="0"/>
    <x v="1"/>
    <x v="9"/>
    <n v="260992.08"/>
  </r>
  <r>
    <x v="33"/>
    <x v="0"/>
    <x v="1"/>
    <x v="9"/>
    <n v="261671.15"/>
  </r>
  <r>
    <x v="34"/>
    <x v="0"/>
    <x v="1"/>
    <x v="9"/>
    <n v="99.740488412000005"/>
  </r>
  <r>
    <x v="35"/>
    <x v="0"/>
    <x v="1"/>
    <x v="9"/>
    <n v="7384656.9000000004"/>
  </r>
  <r>
    <x v="36"/>
    <x v="0"/>
    <x v="1"/>
    <x v="9"/>
    <n v="7369664.7999999998"/>
  </r>
  <r>
    <x v="37"/>
    <x v="0"/>
    <x v="1"/>
    <x v="9"/>
    <n v="100.20343"/>
  </r>
  <r>
    <x v="38"/>
    <x v="0"/>
    <x v="1"/>
    <x v="9"/>
    <n v="2241468.6"/>
  </r>
  <r>
    <x v="39"/>
    <x v="0"/>
    <x v="1"/>
    <x v="9"/>
    <n v="226633.86"/>
  </r>
  <r>
    <x v="40"/>
    <x v="0"/>
    <x v="1"/>
    <x v="9"/>
    <n v="42492.83"/>
  </r>
  <r>
    <x v="41"/>
    <x v="0"/>
    <x v="1"/>
    <x v="9"/>
    <n v="4635.6998000000003"/>
  </r>
  <r>
    <x v="42"/>
    <x v="0"/>
    <x v="1"/>
    <x v="9"/>
    <n v="2972748"/>
  </r>
  <r>
    <x v="43"/>
    <x v="0"/>
    <x v="1"/>
    <x v="9"/>
    <n v="0"/>
  </r>
  <r>
    <x v="44"/>
    <x v="0"/>
    <x v="1"/>
    <x v="9"/>
    <n v="-1597345"/>
  </r>
  <r>
    <x v="45"/>
    <x v="0"/>
    <x v="1"/>
    <x v="9"/>
    <n v="136453.26999999999"/>
  </r>
  <r>
    <x v="46"/>
    <x v="0"/>
    <x v="1"/>
    <x v="9"/>
    <n v="0"/>
  </r>
  <r>
    <x v="47"/>
    <x v="0"/>
    <x v="1"/>
    <x v="9"/>
    <n v="0"/>
  </r>
  <r>
    <x v="0"/>
    <x v="0"/>
    <x v="1"/>
    <x v="10"/>
    <n v="19415610"/>
  </r>
  <r>
    <x v="1"/>
    <x v="0"/>
    <x v="1"/>
    <x v="10"/>
    <n v="0"/>
  </r>
  <r>
    <x v="2"/>
    <x v="0"/>
    <x v="1"/>
    <x v="10"/>
    <n v="19424538"/>
  </r>
  <r>
    <x v="3"/>
    <x v="0"/>
    <x v="1"/>
    <x v="10"/>
    <n v="100.04599"/>
  </r>
  <r>
    <x v="4"/>
    <x v="0"/>
    <x v="1"/>
    <x v="10"/>
    <n v="1000000"/>
  </r>
  <r>
    <x v="5"/>
    <x v="0"/>
    <x v="1"/>
    <x v="10"/>
    <n v="1000000"/>
  </r>
  <r>
    <x v="6"/>
    <x v="0"/>
    <x v="1"/>
    <x v="10"/>
    <n v="489.74275999999998"/>
  </r>
  <r>
    <x v="7"/>
    <x v="0"/>
    <x v="1"/>
    <x v="10"/>
    <n v="39644.506000000001"/>
  </r>
  <r>
    <x v="8"/>
    <x v="0"/>
    <x v="1"/>
    <x v="10"/>
    <n v="0.99312603399999999"/>
  </r>
  <r>
    <x v="9"/>
    <x v="0"/>
    <x v="1"/>
    <x v="10"/>
    <n v="66738079"/>
  </r>
  <r>
    <x v="10"/>
    <x v="0"/>
    <x v="1"/>
    <x v="10"/>
    <n v="0.99253071299999995"/>
  </r>
  <r>
    <x v="11"/>
    <x v="0"/>
    <x v="1"/>
    <x v="10"/>
    <n v="11200169"/>
  </r>
  <r>
    <x v="12"/>
    <x v="0"/>
    <x v="1"/>
    <x v="10"/>
    <n v="4133525.6"/>
  </r>
  <r>
    <x v="13"/>
    <x v="0"/>
    <x v="1"/>
    <x v="10"/>
    <n v="3929719.8"/>
  </r>
  <r>
    <x v="14"/>
    <x v="0"/>
    <x v="1"/>
    <x v="10"/>
    <n v="1540749.8"/>
  </r>
  <r>
    <x v="15"/>
    <x v="0"/>
    <x v="1"/>
    <x v="10"/>
    <n v="19263415"/>
  </r>
  <r>
    <x v="16"/>
    <x v="0"/>
    <x v="1"/>
    <x v="10"/>
    <n v="1.001984349"/>
  </r>
  <r>
    <x v="17"/>
    <x v="0"/>
    <x v="1"/>
    <x v="10"/>
    <n v="1.001984349"/>
  </r>
  <r>
    <x v="18"/>
    <x v="0"/>
    <x v="1"/>
    <x v="10"/>
    <n v="1.001984349"/>
  </r>
  <r>
    <x v="19"/>
    <x v="0"/>
    <x v="1"/>
    <x v="10"/>
    <n v="5.8456940780000002"/>
  </r>
  <r>
    <x v="20"/>
    <x v="0"/>
    <x v="1"/>
    <x v="10"/>
    <n v="100.19843"/>
  </r>
  <r>
    <x v="21"/>
    <x v="0"/>
    <x v="1"/>
    <x v="10"/>
    <n v="11231645"/>
  </r>
  <r>
    <x v="22"/>
    <x v="0"/>
    <x v="1"/>
    <x v="10"/>
    <n v="11209402"/>
  </r>
  <r>
    <x v="23"/>
    <x v="0"/>
    <x v="1"/>
    <x v="10"/>
    <n v="99.831964416000005"/>
  </r>
  <r>
    <x v="24"/>
    <x v="0"/>
    <x v="1"/>
    <x v="10"/>
    <n v="4126579.8"/>
  </r>
  <r>
    <x v="25"/>
    <x v="0"/>
    <x v="1"/>
    <x v="10"/>
    <n v="4133525.6"/>
  </r>
  <r>
    <x v="26"/>
    <x v="0"/>
    <x v="1"/>
    <x v="10"/>
    <n v="99.836916494999997"/>
  </r>
  <r>
    <x v="27"/>
    <x v="0"/>
    <x v="1"/>
    <x v="10"/>
    <n v="3923311"/>
  </r>
  <r>
    <x v="28"/>
    <x v="0"/>
    <x v="1"/>
    <x v="10"/>
    <n v="3929719.7"/>
  </r>
  <r>
    <x v="29"/>
    <x v="0"/>
    <x v="1"/>
    <x v="10"/>
    <n v="7271766.5999999996"/>
  </r>
  <r>
    <x v="30"/>
    <x v="0"/>
    <x v="1"/>
    <x v="10"/>
    <n v="7260909.4000000004"/>
  </r>
  <r>
    <x v="31"/>
    <x v="0"/>
    <x v="1"/>
    <x v="10"/>
    <n v="100.14953"/>
  </r>
  <r>
    <x v="32"/>
    <x v="0"/>
    <x v="1"/>
    <x v="10"/>
    <n v="261054.2"/>
  </r>
  <r>
    <x v="33"/>
    <x v="0"/>
    <x v="1"/>
    <x v="10"/>
    <n v="261558.98"/>
  </r>
  <r>
    <x v="34"/>
    <x v="0"/>
    <x v="1"/>
    <x v="10"/>
    <n v="99.807011735000003"/>
  </r>
  <r>
    <x v="35"/>
    <x v="0"/>
    <x v="1"/>
    <x v="10"/>
    <n v="7389818.5"/>
  </r>
  <r>
    <x v="36"/>
    <x v="0"/>
    <x v="1"/>
    <x v="10"/>
    <n v="7379474.7000000002"/>
  </r>
  <r>
    <x v="37"/>
    <x v="0"/>
    <x v="1"/>
    <x v="10"/>
    <n v="100.14017"/>
  </r>
  <r>
    <x v="38"/>
    <x v="0"/>
    <x v="1"/>
    <x v="10"/>
    <n v="2242379.5"/>
  </r>
  <r>
    <x v="39"/>
    <x v="0"/>
    <x v="1"/>
    <x v="10"/>
    <n v="226458.9"/>
  </r>
  <r>
    <x v="40"/>
    <x v="0"/>
    <x v="1"/>
    <x v="10"/>
    <n v="42531.110999999997"/>
  </r>
  <r>
    <x v="41"/>
    <x v="0"/>
    <x v="1"/>
    <x v="10"/>
    <n v="4600.7754999999997"/>
  </r>
  <r>
    <x v="42"/>
    <x v="0"/>
    <x v="1"/>
    <x v="10"/>
    <n v="2980930.4"/>
  </r>
  <r>
    <x v="43"/>
    <x v="0"/>
    <x v="1"/>
    <x v="10"/>
    <n v="0"/>
  </r>
  <r>
    <x v="44"/>
    <x v="0"/>
    <x v="1"/>
    <x v="10"/>
    <n v="-1555646"/>
  </r>
  <r>
    <x v="45"/>
    <x v="0"/>
    <x v="1"/>
    <x v="10"/>
    <n v="87821.5"/>
  </r>
  <r>
    <x v="46"/>
    <x v="0"/>
    <x v="1"/>
    <x v="10"/>
    <n v="0"/>
  </r>
  <r>
    <x v="47"/>
    <x v="0"/>
    <x v="1"/>
    <x v="10"/>
    <n v="0"/>
  </r>
  <r>
    <x v="0"/>
    <x v="0"/>
    <x v="1"/>
    <x v="11"/>
    <n v="19434104"/>
  </r>
  <r>
    <x v="1"/>
    <x v="0"/>
    <x v="1"/>
    <x v="11"/>
    <n v="0"/>
  </r>
  <r>
    <x v="2"/>
    <x v="0"/>
    <x v="1"/>
    <x v="11"/>
    <n v="19436186"/>
  </r>
  <r>
    <x v="3"/>
    <x v="0"/>
    <x v="1"/>
    <x v="11"/>
    <n v="100.01071"/>
  </r>
  <r>
    <x v="4"/>
    <x v="0"/>
    <x v="1"/>
    <x v="11"/>
    <n v="1000000"/>
  </r>
  <r>
    <x v="5"/>
    <x v="0"/>
    <x v="1"/>
    <x v="11"/>
    <n v="1000000"/>
  </r>
  <r>
    <x v="6"/>
    <x v="0"/>
    <x v="1"/>
    <x v="11"/>
    <n v="489.74275999999998"/>
  </r>
  <r>
    <x v="7"/>
    <x v="0"/>
    <x v="1"/>
    <x v="11"/>
    <n v="39682.269999999997"/>
  </r>
  <r>
    <x v="8"/>
    <x v="0"/>
    <x v="1"/>
    <x v="11"/>
    <n v="0.996522986"/>
  </r>
  <r>
    <x v="9"/>
    <x v="0"/>
    <x v="1"/>
    <x v="11"/>
    <n v="66738079"/>
  </r>
  <r>
    <x v="10"/>
    <x v="0"/>
    <x v="1"/>
    <x v="11"/>
    <n v="0.99618828999999998"/>
  </r>
  <r>
    <x v="11"/>
    <x v="0"/>
    <x v="1"/>
    <x v="11"/>
    <n v="11227787"/>
  </r>
  <r>
    <x v="12"/>
    <x v="0"/>
    <x v="1"/>
    <x v="11"/>
    <n v="4133525.6"/>
  </r>
  <r>
    <x v="13"/>
    <x v="0"/>
    <x v="1"/>
    <x v="11"/>
    <n v="3930619.4"/>
  </r>
  <r>
    <x v="14"/>
    <x v="0"/>
    <x v="1"/>
    <x v="11"/>
    <n v="1540749.8"/>
  </r>
  <r>
    <x v="15"/>
    <x v="0"/>
    <x v="1"/>
    <x v="11"/>
    <n v="19291932"/>
  </r>
  <r>
    <x v="16"/>
    <x v="0"/>
    <x v="1"/>
    <x v="11"/>
    <n v="1.0008908700000001"/>
  </r>
  <r>
    <x v="17"/>
    <x v="0"/>
    <x v="1"/>
    <x v="11"/>
    <n v="1.0008908700000001"/>
  </r>
  <r>
    <x v="18"/>
    <x v="0"/>
    <x v="1"/>
    <x v="11"/>
    <n v="1.0008908700000001"/>
  </r>
  <r>
    <x v="19"/>
    <x v="0"/>
    <x v="1"/>
    <x v="11"/>
    <n v="5.8456940780000002"/>
  </r>
  <r>
    <x v="20"/>
    <x v="0"/>
    <x v="1"/>
    <x v="11"/>
    <n v="100.08909"/>
  </r>
  <r>
    <x v="21"/>
    <x v="0"/>
    <x v="1"/>
    <x v="11"/>
    <n v="11242700"/>
  </r>
  <r>
    <x v="22"/>
    <x v="0"/>
    <x v="1"/>
    <x v="11"/>
    <n v="11232693"/>
  </r>
  <r>
    <x v="23"/>
    <x v="0"/>
    <x v="1"/>
    <x v="11"/>
    <n v="99.907791153999995"/>
  </r>
  <r>
    <x v="24"/>
    <x v="0"/>
    <x v="1"/>
    <x v="11"/>
    <n v="4129714.1"/>
  </r>
  <r>
    <x v="25"/>
    <x v="0"/>
    <x v="1"/>
    <x v="11"/>
    <n v="4133525.6"/>
  </r>
  <r>
    <x v="26"/>
    <x v="0"/>
    <x v="1"/>
    <x v="11"/>
    <n v="99.910380141000005"/>
  </r>
  <r>
    <x v="27"/>
    <x v="0"/>
    <x v="1"/>
    <x v="11"/>
    <n v="3927096.8"/>
  </r>
  <r>
    <x v="28"/>
    <x v="0"/>
    <x v="1"/>
    <x v="11"/>
    <n v="3930619.4"/>
  </r>
  <r>
    <x v="29"/>
    <x v="0"/>
    <x v="1"/>
    <x v="11"/>
    <n v="7269792.5"/>
  </r>
  <r>
    <x v="30"/>
    <x v="0"/>
    <x v="1"/>
    <x v="11"/>
    <n v="7264561"/>
  </r>
  <r>
    <x v="31"/>
    <x v="0"/>
    <x v="1"/>
    <x v="11"/>
    <n v="100.07201000000001"/>
  </r>
  <r>
    <x v="32"/>
    <x v="0"/>
    <x v="1"/>
    <x v="11"/>
    <n v="260878.52"/>
  </r>
  <r>
    <x v="33"/>
    <x v="0"/>
    <x v="1"/>
    <x v="11"/>
    <n v="261152.18"/>
  </r>
  <r>
    <x v="34"/>
    <x v="0"/>
    <x v="1"/>
    <x v="11"/>
    <n v="99.895210742000003"/>
  </r>
  <r>
    <x v="35"/>
    <x v="0"/>
    <x v="1"/>
    <x v="11"/>
    <n v="7393995.7999999998"/>
  </r>
  <r>
    <x v="36"/>
    <x v="0"/>
    <x v="1"/>
    <x v="11"/>
    <n v="7388440.2999999998"/>
  </r>
  <r>
    <x v="37"/>
    <x v="0"/>
    <x v="1"/>
    <x v="11"/>
    <n v="100.07519000000001"/>
  </r>
  <r>
    <x v="38"/>
    <x v="0"/>
    <x v="1"/>
    <x v="11"/>
    <n v="2242791.5"/>
  </r>
  <r>
    <x v="39"/>
    <x v="0"/>
    <x v="1"/>
    <x v="11"/>
    <n v="226299.37"/>
  </r>
  <r>
    <x v="40"/>
    <x v="0"/>
    <x v="1"/>
    <x v="11"/>
    <n v="42566.093999999997"/>
  </r>
  <r>
    <x v="41"/>
    <x v="0"/>
    <x v="1"/>
    <x v="11"/>
    <n v="4552.2244000000001"/>
  </r>
  <r>
    <x v="42"/>
    <x v="0"/>
    <x v="1"/>
    <x v="11"/>
    <n v="2989108"/>
  </r>
  <r>
    <x v="43"/>
    <x v="0"/>
    <x v="1"/>
    <x v="11"/>
    <n v="0"/>
  </r>
  <r>
    <x v="44"/>
    <x v="0"/>
    <x v="1"/>
    <x v="11"/>
    <n v="-1515988"/>
  </r>
  <r>
    <x v="45"/>
    <x v="0"/>
    <x v="1"/>
    <x v="11"/>
    <n v="42753.241000000002"/>
  </r>
  <r>
    <x v="46"/>
    <x v="0"/>
    <x v="1"/>
    <x v="11"/>
    <n v="0"/>
  </r>
  <r>
    <x v="47"/>
    <x v="0"/>
    <x v="1"/>
    <x v="11"/>
    <n v="0"/>
  </r>
  <r>
    <x v="0"/>
    <x v="0"/>
    <x v="2"/>
    <x v="0"/>
    <n v="9446643.1999999993"/>
  </r>
  <r>
    <x v="1"/>
    <x v="0"/>
    <x v="2"/>
    <x v="0"/>
    <n v="0"/>
  </r>
  <r>
    <x v="2"/>
    <x v="0"/>
    <x v="2"/>
    <x v="0"/>
    <n v="9446643.1999999993"/>
  </r>
  <r>
    <x v="3"/>
    <x v="0"/>
    <x v="2"/>
    <x v="0"/>
    <n v="100"/>
  </r>
  <r>
    <x v="4"/>
    <x v="0"/>
    <x v="2"/>
    <x v="0"/>
    <n v="1000000"/>
  </r>
  <r>
    <x v="5"/>
    <x v="0"/>
    <x v="2"/>
    <x v="0"/>
    <n v="1000000"/>
  </r>
  <r>
    <x v="6"/>
    <x v="0"/>
    <x v="2"/>
    <x v="0"/>
    <n v="241.07753"/>
  </r>
  <r>
    <x v="7"/>
    <x v="0"/>
    <x v="2"/>
    <x v="0"/>
    <n v="39185.082999999999"/>
  </r>
  <r>
    <x v="8"/>
    <x v="0"/>
    <x v="2"/>
    <x v="0"/>
    <n v="1"/>
  </r>
  <r>
    <x v="9"/>
    <x v="0"/>
    <x v="2"/>
    <x v="0"/>
    <n v="35569363"/>
  </r>
  <r>
    <x v="10"/>
    <x v="0"/>
    <x v="2"/>
    <x v="0"/>
    <n v="1"/>
  </r>
  <r>
    <x v="11"/>
    <x v="0"/>
    <x v="2"/>
    <x v="0"/>
    <n v="5355740.4000000004"/>
  </r>
  <r>
    <x v="12"/>
    <x v="0"/>
    <x v="2"/>
    <x v="0"/>
    <n v="1804454.4"/>
  </r>
  <r>
    <x v="13"/>
    <x v="0"/>
    <x v="2"/>
    <x v="0"/>
    <n v="2267463.6"/>
  </r>
  <r>
    <x v="14"/>
    <x v="0"/>
    <x v="2"/>
    <x v="0"/>
    <n v="957398.89"/>
  </r>
  <r>
    <x v="15"/>
    <x v="0"/>
    <x v="2"/>
    <x v="0"/>
    <n v="9427658.4000000004"/>
  </r>
  <r>
    <x v="16"/>
    <x v="0"/>
    <x v="2"/>
    <x v="0"/>
    <n v="1"/>
  </r>
  <r>
    <x v="17"/>
    <x v="0"/>
    <x v="2"/>
    <x v="0"/>
    <n v="1"/>
  </r>
  <r>
    <x v="18"/>
    <x v="0"/>
    <x v="2"/>
    <x v="0"/>
    <n v="1"/>
  </r>
  <r>
    <x v="19"/>
    <x v="0"/>
    <x v="2"/>
    <x v="0"/>
    <n v="3.4997425710000001"/>
  </r>
  <r>
    <x v="20"/>
    <x v="0"/>
    <x v="2"/>
    <x v="0"/>
    <n v="100"/>
  </r>
  <r>
    <x v="21"/>
    <x v="0"/>
    <x v="2"/>
    <x v="0"/>
    <n v="5355740.4000000004"/>
  </r>
  <r>
    <x v="22"/>
    <x v="0"/>
    <x v="2"/>
    <x v="0"/>
    <n v="5355740.4000000004"/>
  </r>
  <r>
    <x v="23"/>
    <x v="0"/>
    <x v="2"/>
    <x v="0"/>
    <n v="100"/>
  </r>
  <r>
    <x v="24"/>
    <x v="0"/>
    <x v="2"/>
    <x v="0"/>
    <n v="1804454.4"/>
  </r>
  <r>
    <x v="25"/>
    <x v="0"/>
    <x v="2"/>
    <x v="0"/>
    <n v="1804454.4"/>
  </r>
  <r>
    <x v="26"/>
    <x v="0"/>
    <x v="2"/>
    <x v="0"/>
    <n v="100"/>
  </r>
  <r>
    <x v="27"/>
    <x v="0"/>
    <x v="2"/>
    <x v="0"/>
    <n v="2267463.6"/>
  </r>
  <r>
    <x v="28"/>
    <x v="0"/>
    <x v="2"/>
    <x v="0"/>
    <n v="2267463.6"/>
  </r>
  <r>
    <x v="29"/>
    <x v="0"/>
    <x v="2"/>
    <x v="0"/>
    <n v="2348633.7000000002"/>
  </r>
  <r>
    <x v="30"/>
    <x v="0"/>
    <x v="2"/>
    <x v="0"/>
    <n v="2348633.7000000002"/>
  </r>
  <r>
    <x v="31"/>
    <x v="0"/>
    <x v="2"/>
    <x v="0"/>
    <n v="100"/>
  </r>
  <r>
    <x v="32"/>
    <x v="0"/>
    <x v="2"/>
    <x v="0"/>
    <n v="108501.22"/>
  </r>
  <r>
    <x v="33"/>
    <x v="0"/>
    <x v="2"/>
    <x v="0"/>
    <n v="108501.22"/>
  </r>
  <r>
    <x v="34"/>
    <x v="0"/>
    <x v="2"/>
    <x v="0"/>
    <n v="100"/>
  </r>
  <r>
    <x v="35"/>
    <x v="0"/>
    <x v="2"/>
    <x v="0"/>
    <n v="2438150.2000000002"/>
  </r>
  <r>
    <x v="36"/>
    <x v="0"/>
    <x v="2"/>
    <x v="0"/>
    <n v="2438150.2000000002"/>
  </r>
  <r>
    <x v="37"/>
    <x v="0"/>
    <x v="2"/>
    <x v="0"/>
    <n v="100"/>
  </r>
  <r>
    <x v="38"/>
    <x v="0"/>
    <x v="2"/>
    <x v="0"/>
    <n v="495610.77"/>
  </r>
  <r>
    <x v="39"/>
    <x v="0"/>
    <x v="2"/>
    <x v="0"/>
    <n v="390575.76"/>
  </r>
  <r>
    <x v="40"/>
    <x v="0"/>
    <x v="2"/>
    <x v="0"/>
    <n v="56065.656000000003"/>
  </r>
  <r>
    <x v="41"/>
    <x v="0"/>
    <x v="2"/>
    <x v="0"/>
    <n v="944.99153999999999"/>
  </r>
  <r>
    <x v="42"/>
    <x v="0"/>
    <x v="2"/>
    <x v="0"/>
    <n v="1001407.3"/>
  </r>
  <r>
    <x v="43"/>
    <x v="0"/>
    <x v="2"/>
    <x v="0"/>
    <n v="0"/>
  </r>
  <r>
    <x v="44"/>
    <x v="0"/>
    <x v="2"/>
    <x v="0"/>
    <n v="-152281"/>
  </r>
  <r>
    <x v="45"/>
    <x v="0"/>
    <x v="2"/>
    <x v="0"/>
    <n v="217.07238000000001"/>
  </r>
  <r>
    <x v="46"/>
    <x v="0"/>
    <x v="2"/>
    <x v="0"/>
    <n v="0"/>
  </r>
  <r>
    <x v="47"/>
    <x v="0"/>
    <x v="2"/>
    <x v="0"/>
    <n v="0"/>
  </r>
  <r>
    <x v="0"/>
    <x v="0"/>
    <x v="2"/>
    <x v="1"/>
    <n v="9446643.1999999993"/>
  </r>
  <r>
    <x v="1"/>
    <x v="0"/>
    <x v="2"/>
    <x v="1"/>
    <n v="0"/>
  </r>
  <r>
    <x v="2"/>
    <x v="0"/>
    <x v="2"/>
    <x v="1"/>
    <n v="9446643.1999999993"/>
  </r>
  <r>
    <x v="3"/>
    <x v="0"/>
    <x v="2"/>
    <x v="1"/>
    <n v="100"/>
  </r>
  <r>
    <x v="4"/>
    <x v="0"/>
    <x v="2"/>
    <x v="1"/>
    <n v="1000000"/>
  </r>
  <r>
    <x v="5"/>
    <x v="0"/>
    <x v="2"/>
    <x v="1"/>
    <n v="1000000"/>
  </r>
  <r>
    <x v="6"/>
    <x v="0"/>
    <x v="2"/>
    <x v="1"/>
    <n v="241.07753"/>
  </r>
  <r>
    <x v="7"/>
    <x v="0"/>
    <x v="2"/>
    <x v="1"/>
    <n v="39185.082999999999"/>
  </r>
  <r>
    <x v="8"/>
    <x v="0"/>
    <x v="2"/>
    <x v="1"/>
    <n v="1"/>
  </r>
  <r>
    <x v="9"/>
    <x v="0"/>
    <x v="2"/>
    <x v="1"/>
    <n v="35569363"/>
  </r>
  <r>
    <x v="10"/>
    <x v="0"/>
    <x v="2"/>
    <x v="1"/>
    <n v="1"/>
  </r>
  <r>
    <x v="11"/>
    <x v="0"/>
    <x v="2"/>
    <x v="1"/>
    <n v="5355740.4000000004"/>
  </r>
  <r>
    <x v="12"/>
    <x v="0"/>
    <x v="2"/>
    <x v="1"/>
    <n v="1804454.4"/>
  </r>
  <r>
    <x v="13"/>
    <x v="0"/>
    <x v="2"/>
    <x v="1"/>
    <n v="2267463.6"/>
  </r>
  <r>
    <x v="14"/>
    <x v="0"/>
    <x v="2"/>
    <x v="1"/>
    <n v="957398.89"/>
  </r>
  <r>
    <x v="15"/>
    <x v="0"/>
    <x v="2"/>
    <x v="1"/>
    <n v="9427658.4000000004"/>
  </r>
  <r>
    <x v="16"/>
    <x v="0"/>
    <x v="2"/>
    <x v="1"/>
    <n v="1"/>
  </r>
  <r>
    <x v="17"/>
    <x v="0"/>
    <x v="2"/>
    <x v="1"/>
    <n v="1"/>
  </r>
  <r>
    <x v="18"/>
    <x v="0"/>
    <x v="2"/>
    <x v="1"/>
    <n v="1"/>
  </r>
  <r>
    <x v="19"/>
    <x v="0"/>
    <x v="2"/>
    <x v="1"/>
    <n v="3.4997425710000001"/>
  </r>
  <r>
    <x v="20"/>
    <x v="0"/>
    <x v="2"/>
    <x v="1"/>
    <n v="100"/>
  </r>
  <r>
    <x v="21"/>
    <x v="0"/>
    <x v="2"/>
    <x v="1"/>
    <n v="5355740.4000000004"/>
  </r>
  <r>
    <x v="22"/>
    <x v="0"/>
    <x v="2"/>
    <x v="1"/>
    <n v="5355740.4000000004"/>
  </r>
  <r>
    <x v="23"/>
    <x v="0"/>
    <x v="2"/>
    <x v="1"/>
    <n v="100"/>
  </r>
  <r>
    <x v="24"/>
    <x v="0"/>
    <x v="2"/>
    <x v="1"/>
    <n v="1804454.4"/>
  </r>
  <r>
    <x v="25"/>
    <x v="0"/>
    <x v="2"/>
    <x v="1"/>
    <n v="1804454.4"/>
  </r>
  <r>
    <x v="26"/>
    <x v="0"/>
    <x v="2"/>
    <x v="1"/>
    <n v="100"/>
  </r>
  <r>
    <x v="27"/>
    <x v="0"/>
    <x v="2"/>
    <x v="1"/>
    <n v="2267463.6"/>
  </r>
  <r>
    <x v="28"/>
    <x v="0"/>
    <x v="2"/>
    <x v="1"/>
    <n v="2267463.6"/>
  </r>
  <r>
    <x v="29"/>
    <x v="0"/>
    <x v="2"/>
    <x v="1"/>
    <n v="2348633.7000000002"/>
  </r>
  <r>
    <x v="30"/>
    <x v="0"/>
    <x v="2"/>
    <x v="1"/>
    <n v="2348633.7000000002"/>
  </r>
  <r>
    <x v="31"/>
    <x v="0"/>
    <x v="2"/>
    <x v="1"/>
    <n v="100"/>
  </r>
  <r>
    <x v="32"/>
    <x v="0"/>
    <x v="2"/>
    <x v="1"/>
    <n v="108501.22"/>
  </r>
  <r>
    <x v="33"/>
    <x v="0"/>
    <x v="2"/>
    <x v="1"/>
    <n v="108501.22"/>
  </r>
  <r>
    <x v="34"/>
    <x v="0"/>
    <x v="2"/>
    <x v="1"/>
    <n v="100"/>
  </r>
  <r>
    <x v="35"/>
    <x v="0"/>
    <x v="2"/>
    <x v="1"/>
    <n v="2438150.2000000002"/>
  </r>
  <r>
    <x v="36"/>
    <x v="0"/>
    <x v="2"/>
    <x v="1"/>
    <n v="2438150.2000000002"/>
  </r>
  <r>
    <x v="37"/>
    <x v="0"/>
    <x v="2"/>
    <x v="1"/>
    <n v="100"/>
  </r>
  <r>
    <x v="38"/>
    <x v="0"/>
    <x v="2"/>
    <x v="1"/>
    <n v="495610.77"/>
  </r>
  <r>
    <x v="39"/>
    <x v="0"/>
    <x v="2"/>
    <x v="1"/>
    <n v="390575.76"/>
  </r>
  <r>
    <x v="40"/>
    <x v="0"/>
    <x v="2"/>
    <x v="1"/>
    <n v="56065.656000000003"/>
  </r>
  <r>
    <x v="41"/>
    <x v="0"/>
    <x v="2"/>
    <x v="1"/>
    <n v="944.99153999999999"/>
  </r>
  <r>
    <x v="42"/>
    <x v="0"/>
    <x v="2"/>
    <x v="1"/>
    <n v="1001407.3"/>
  </r>
  <r>
    <x v="43"/>
    <x v="0"/>
    <x v="2"/>
    <x v="1"/>
    <n v="0"/>
  </r>
  <r>
    <x v="44"/>
    <x v="0"/>
    <x v="2"/>
    <x v="1"/>
    <n v="-152281"/>
  </r>
  <r>
    <x v="45"/>
    <x v="0"/>
    <x v="2"/>
    <x v="1"/>
    <n v="217.07238000000001"/>
  </r>
  <r>
    <x v="46"/>
    <x v="0"/>
    <x v="2"/>
    <x v="1"/>
    <n v="0"/>
  </r>
  <r>
    <x v="47"/>
    <x v="0"/>
    <x v="2"/>
    <x v="1"/>
    <n v="0"/>
  </r>
  <r>
    <x v="0"/>
    <x v="0"/>
    <x v="2"/>
    <x v="2"/>
    <n v="9441938.4000000004"/>
  </r>
  <r>
    <x v="1"/>
    <x v="0"/>
    <x v="2"/>
    <x v="2"/>
    <n v="0"/>
  </r>
  <r>
    <x v="2"/>
    <x v="0"/>
    <x v="2"/>
    <x v="2"/>
    <n v="9449015.4000000004"/>
  </r>
  <r>
    <x v="3"/>
    <x v="0"/>
    <x v="2"/>
    <x v="2"/>
    <n v="100.07495"/>
  </r>
  <r>
    <x v="4"/>
    <x v="0"/>
    <x v="2"/>
    <x v="2"/>
    <n v="1000000"/>
  </r>
  <r>
    <x v="5"/>
    <x v="0"/>
    <x v="2"/>
    <x v="2"/>
    <n v="1000000"/>
  </r>
  <r>
    <x v="6"/>
    <x v="0"/>
    <x v="2"/>
    <x v="2"/>
    <n v="241.07753"/>
  </r>
  <r>
    <x v="7"/>
    <x v="0"/>
    <x v="2"/>
    <x v="2"/>
    <n v="39165.567000000003"/>
  </r>
  <r>
    <x v="8"/>
    <x v="0"/>
    <x v="2"/>
    <x v="2"/>
    <n v="0.99544838000000002"/>
  </r>
  <r>
    <x v="9"/>
    <x v="0"/>
    <x v="2"/>
    <x v="2"/>
    <n v="35569363"/>
  </r>
  <r>
    <x v="10"/>
    <x v="0"/>
    <x v="2"/>
    <x v="2"/>
    <n v="0.99485865900000003"/>
  </r>
  <r>
    <x v="11"/>
    <x v="0"/>
    <x v="2"/>
    <x v="2"/>
    <n v="5348114.8"/>
  </r>
  <r>
    <x v="12"/>
    <x v="0"/>
    <x v="2"/>
    <x v="2"/>
    <n v="1804454.4"/>
  </r>
  <r>
    <x v="13"/>
    <x v="0"/>
    <x v="2"/>
    <x v="2"/>
    <n v="2268328.7999999998"/>
  </r>
  <r>
    <x v="14"/>
    <x v="0"/>
    <x v="2"/>
    <x v="2"/>
    <n v="957398.89"/>
  </r>
  <r>
    <x v="15"/>
    <x v="0"/>
    <x v="2"/>
    <x v="2"/>
    <n v="9420898.0999999996"/>
  </r>
  <r>
    <x v="16"/>
    <x v="0"/>
    <x v="2"/>
    <x v="2"/>
    <n v="1.0015760250000001"/>
  </r>
  <r>
    <x v="17"/>
    <x v="0"/>
    <x v="2"/>
    <x v="2"/>
    <n v="1.0015760250000001"/>
  </r>
  <r>
    <x v="18"/>
    <x v="0"/>
    <x v="2"/>
    <x v="2"/>
    <n v="1.0015760250000001"/>
  </r>
  <r>
    <x v="19"/>
    <x v="0"/>
    <x v="2"/>
    <x v="2"/>
    <n v="3.4997425710000001"/>
  </r>
  <r>
    <x v="20"/>
    <x v="0"/>
    <x v="2"/>
    <x v="2"/>
    <n v="100.1576"/>
  </r>
  <r>
    <x v="21"/>
    <x v="0"/>
    <x v="2"/>
    <x v="2"/>
    <n v="5358192.2"/>
  </r>
  <r>
    <x v="22"/>
    <x v="0"/>
    <x v="2"/>
    <x v="2"/>
    <n v="5349760.9000000004"/>
  </r>
  <r>
    <x v="23"/>
    <x v="0"/>
    <x v="2"/>
    <x v="2"/>
    <n v="99.913158901000003"/>
  </r>
  <r>
    <x v="24"/>
    <x v="0"/>
    <x v="2"/>
    <x v="2"/>
    <n v="1802887.4"/>
  </r>
  <r>
    <x v="25"/>
    <x v="0"/>
    <x v="2"/>
    <x v="2"/>
    <n v="1804454.4"/>
  </r>
  <r>
    <x v="26"/>
    <x v="0"/>
    <x v="2"/>
    <x v="2"/>
    <n v="99.934227621999995"/>
  </r>
  <r>
    <x v="27"/>
    <x v="0"/>
    <x v="2"/>
    <x v="2"/>
    <n v="2266836.9"/>
  </r>
  <r>
    <x v="28"/>
    <x v="0"/>
    <x v="2"/>
    <x v="2"/>
    <n v="2268328.7999999998"/>
  </r>
  <r>
    <x v="29"/>
    <x v="0"/>
    <x v="2"/>
    <x v="2"/>
    <n v="2354474.1"/>
  </r>
  <r>
    <x v="30"/>
    <x v="0"/>
    <x v="2"/>
    <x v="2"/>
    <n v="2349696.2000000002"/>
  </r>
  <r>
    <x v="31"/>
    <x v="0"/>
    <x v="2"/>
    <x v="2"/>
    <n v="100.20334"/>
  </r>
  <r>
    <x v="32"/>
    <x v="0"/>
    <x v="2"/>
    <x v="2"/>
    <n v="108638.44"/>
  </r>
  <r>
    <x v="33"/>
    <x v="0"/>
    <x v="2"/>
    <x v="2"/>
    <n v="108733.43"/>
  </r>
  <r>
    <x v="34"/>
    <x v="0"/>
    <x v="2"/>
    <x v="2"/>
    <n v="99.912637786000005"/>
  </r>
  <r>
    <x v="35"/>
    <x v="0"/>
    <x v="2"/>
    <x v="2"/>
    <n v="2442013.6"/>
  </r>
  <r>
    <x v="36"/>
    <x v="0"/>
    <x v="2"/>
    <x v="2"/>
    <n v="2439032.4"/>
  </r>
  <r>
    <x v="37"/>
    <x v="0"/>
    <x v="2"/>
    <x v="2"/>
    <n v="100.12223"/>
  </r>
  <r>
    <x v="38"/>
    <x v="0"/>
    <x v="2"/>
    <x v="2"/>
    <n v="496009.75"/>
  </r>
  <r>
    <x v="39"/>
    <x v="0"/>
    <x v="2"/>
    <x v="2"/>
    <n v="391267.92"/>
  </r>
  <r>
    <x v="40"/>
    <x v="0"/>
    <x v="2"/>
    <x v="2"/>
    <n v="56086.421000000002"/>
  </r>
  <r>
    <x v="41"/>
    <x v="0"/>
    <x v="2"/>
    <x v="2"/>
    <n v="927.64648"/>
  </r>
  <r>
    <x v="42"/>
    <x v="0"/>
    <x v="2"/>
    <x v="2"/>
    <n v="997341.44"/>
  </r>
  <r>
    <x v="43"/>
    <x v="0"/>
    <x v="2"/>
    <x v="2"/>
    <n v="0"/>
  </r>
  <r>
    <x v="44"/>
    <x v="0"/>
    <x v="2"/>
    <x v="2"/>
    <n v="-189650.6"/>
  </r>
  <r>
    <x v="45"/>
    <x v="0"/>
    <x v="2"/>
    <x v="2"/>
    <n v="39021.341"/>
  </r>
  <r>
    <x v="46"/>
    <x v="0"/>
    <x v="2"/>
    <x v="2"/>
    <n v="0"/>
  </r>
  <r>
    <x v="47"/>
    <x v="0"/>
    <x v="2"/>
    <x v="2"/>
    <n v="0"/>
  </r>
  <r>
    <x v="0"/>
    <x v="0"/>
    <x v="2"/>
    <x v="3"/>
    <n v="9436489.8000000007"/>
  </r>
  <r>
    <x v="1"/>
    <x v="0"/>
    <x v="2"/>
    <x v="3"/>
    <n v="0"/>
  </r>
  <r>
    <x v="2"/>
    <x v="0"/>
    <x v="2"/>
    <x v="3"/>
    <n v="9456360.3000000007"/>
  </r>
  <r>
    <x v="3"/>
    <x v="0"/>
    <x v="2"/>
    <x v="3"/>
    <n v="100.21057"/>
  </r>
  <r>
    <x v="4"/>
    <x v="0"/>
    <x v="2"/>
    <x v="3"/>
    <n v="1000000"/>
  </r>
  <r>
    <x v="5"/>
    <x v="0"/>
    <x v="2"/>
    <x v="3"/>
    <n v="1000000"/>
  </r>
  <r>
    <x v="6"/>
    <x v="0"/>
    <x v="2"/>
    <x v="3"/>
    <n v="241.07753"/>
  </r>
  <r>
    <x v="7"/>
    <x v="0"/>
    <x v="2"/>
    <x v="3"/>
    <n v="39142.966"/>
  </r>
  <r>
    <x v="8"/>
    <x v="0"/>
    <x v="2"/>
    <x v="3"/>
    <n v="0.99102084300000004"/>
  </r>
  <r>
    <x v="9"/>
    <x v="0"/>
    <x v="2"/>
    <x v="3"/>
    <n v="35569363"/>
  </r>
  <r>
    <x v="10"/>
    <x v="0"/>
    <x v="2"/>
    <x v="3"/>
    <n v="0.99002109199999999"/>
  </r>
  <r>
    <x v="11"/>
    <x v="0"/>
    <x v="2"/>
    <x v="3"/>
    <n v="5340612.7"/>
  </r>
  <r>
    <x v="12"/>
    <x v="0"/>
    <x v="2"/>
    <x v="3"/>
    <n v="1804454.4"/>
  </r>
  <r>
    <x v="13"/>
    <x v="0"/>
    <x v="2"/>
    <x v="3"/>
    <n v="2269373.5"/>
  </r>
  <r>
    <x v="14"/>
    <x v="0"/>
    <x v="2"/>
    <x v="3"/>
    <n v="957398.89"/>
  </r>
  <r>
    <x v="15"/>
    <x v="0"/>
    <x v="2"/>
    <x v="3"/>
    <n v="9414440.5999999996"/>
  </r>
  <r>
    <x v="16"/>
    <x v="0"/>
    <x v="2"/>
    <x v="3"/>
    <n v="1.003687811"/>
  </r>
  <r>
    <x v="17"/>
    <x v="0"/>
    <x v="2"/>
    <x v="3"/>
    <n v="1.003687811"/>
  </r>
  <r>
    <x v="18"/>
    <x v="0"/>
    <x v="2"/>
    <x v="3"/>
    <n v="1.003687811"/>
  </r>
  <r>
    <x v="19"/>
    <x v="0"/>
    <x v="2"/>
    <x v="3"/>
    <n v="3.4997425710000001"/>
  </r>
  <r>
    <x v="20"/>
    <x v="0"/>
    <x v="2"/>
    <x v="3"/>
    <n v="100.36878"/>
  </r>
  <r>
    <x v="21"/>
    <x v="0"/>
    <x v="2"/>
    <x v="3"/>
    <n v="5363661.3"/>
  </r>
  <r>
    <x v="22"/>
    <x v="0"/>
    <x v="2"/>
    <x v="3"/>
    <n v="5343953.8"/>
  </r>
  <r>
    <x v="23"/>
    <x v="0"/>
    <x v="2"/>
    <x v="3"/>
    <n v="99.866327648999999"/>
  </r>
  <r>
    <x v="24"/>
    <x v="0"/>
    <x v="2"/>
    <x v="3"/>
    <n v="1802042.4"/>
  </r>
  <r>
    <x v="25"/>
    <x v="0"/>
    <x v="2"/>
    <x v="3"/>
    <n v="1804454.4"/>
  </r>
  <r>
    <x v="26"/>
    <x v="0"/>
    <x v="2"/>
    <x v="3"/>
    <n v="99.906960604000005"/>
  </r>
  <r>
    <x v="27"/>
    <x v="0"/>
    <x v="2"/>
    <x v="3"/>
    <n v="2267262.1"/>
  </r>
  <r>
    <x v="28"/>
    <x v="0"/>
    <x v="2"/>
    <x v="3"/>
    <n v="2269373.5"/>
  </r>
  <r>
    <x v="29"/>
    <x v="0"/>
    <x v="2"/>
    <x v="3"/>
    <n v="2359358.7000000002"/>
  </r>
  <r>
    <x v="30"/>
    <x v="0"/>
    <x v="2"/>
    <x v="3"/>
    <n v="2349779.9"/>
  </r>
  <r>
    <x v="31"/>
    <x v="0"/>
    <x v="2"/>
    <x v="3"/>
    <n v="100.40765"/>
  </r>
  <r>
    <x v="32"/>
    <x v="0"/>
    <x v="2"/>
    <x v="3"/>
    <n v="108692.85"/>
  </r>
  <r>
    <x v="33"/>
    <x v="0"/>
    <x v="2"/>
    <x v="3"/>
    <n v="108839.37"/>
  </r>
  <r>
    <x v="34"/>
    <x v="0"/>
    <x v="2"/>
    <x v="3"/>
    <n v="99.865378602999996"/>
  </r>
  <r>
    <x v="35"/>
    <x v="0"/>
    <x v="2"/>
    <x v="3"/>
    <n v="2444656.9"/>
  </r>
  <r>
    <x v="36"/>
    <x v="0"/>
    <x v="2"/>
    <x v="3"/>
    <n v="2439898.7000000002"/>
  </r>
  <r>
    <x v="37"/>
    <x v="0"/>
    <x v="2"/>
    <x v="3"/>
    <n v="100.19502"/>
  </r>
  <r>
    <x v="38"/>
    <x v="0"/>
    <x v="2"/>
    <x v="3"/>
    <n v="496307.02"/>
  </r>
  <r>
    <x v="39"/>
    <x v="0"/>
    <x v="2"/>
    <x v="3"/>
    <n v="391956.89"/>
  </r>
  <r>
    <x v="40"/>
    <x v="0"/>
    <x v="2"/>
    <x v="3"/>
    <n v="56117.156000000003"/>
  </r>
  <r>
    <x v="41"/>
    <x v="0"/>
    <x v="2"/>
    <x v="3"/>
    <n v="909.14892999999995"/>
  </r>
  <r>
    <x v="42"/>
    <x v="0"/>
    <x v="2"/>
    <x v="3"/>
    <n v="993272.87"/>
  </r>
  <r>
    <x v="43"/>
    <x v="0"/>
    <x v="2"/>
    <x v="3"/>
    <n v="0"/>
  </r>
  <r>
    <x v="44"/>
    <x v="0"/>
    <x v="2"/>
    <x v="3"/>
    <n v="-230554.4"/>
  </r>
  <r>
    <x v="45"/>
    <x v="0"/>
    <x v="2"/>
    <x v="3"/>
    <n v="82217.163"/>
  </r>
  <r>
    <x v="46"/>
    <x v="0"/>
    <x v="2"/>
    <x v="3"/>
    <n v="0"/>
  </r>
  <r>
    <x v="47"/>
    <x v="0"/>
    <x v="2"/>
    <x v="3"/>
    <n v="0"/>
  </r>
  <r>
    <x v="0"/>
    <x v="0"/>
    <x v="2"/>
    <x v="4"/>
    <n v="9428635.1999999993"/>
  </r>
  <r>
    <x v="1"/>
    <x v="0"/>
    <x v="2"/>
    <x v="4"/>
    <n v="0"/>
  </r>
  <r>
    <x v="2"/>
    <x v="0"/>
    <x v="2"/>
    <x v="4"/>
    <n v="9466188.9000000004"/>
  </r>
  <r>
    <x v="3"/>
    <x v="0"/>
    <x v="2"/>
    <x v="4"/>
    <n v="100.39829"/>
  </r>
  <r>
    <x v="4"/>
    <x v="0"/>
    <x v="2"/>
    <x v="4"/>
    <n v="1000000"/>
  </r>
  <r>
    <x v="5"/>
    <x v="0"/>
    <x v="2"/>
    <x v="4"/>
    <n v="1000000"/>
  </r>
  <r>
    <x v="6"/>
    <x v="0"/>
    <x v="2"/>
    <x v="4"/>
    <n v="241.07753"/>
  </r>
  <r>
    <x v="7"/>
    <x v="0"/>
    <x v="2"/>
    <x v="4"/>
    <n v="39110.385000000002"/>
  </r>
  <r>
    <x v="8"/>
    <x v="0"/>
    <x v="2"/>
    <x v="4"/>
    <n v="0.98619104599999996"/>
  </r>
  <r>
    <x v="9"/>
    <x v="0"/>
    <x v="2"/>
    <x v="4"/>
    <n v="35569363"/>
  </r>
  <r>
    <x v="10"/>
    <x v="0"/>
    <x v="2"/>
    <x v="4"/>
    <n v="0.98479209999999995"/>
  </r>
  <r>
    <x v="11"/>
    <x v="0"/>
    <x v="2"/>
    <x v="4"/>
    <n v="5331514.5999999996"/>
  </r>
  <r>
    <x v="12"/>
    <x v="0"/>
    <x v="2"/>
    <x v="4"/>
    <n v="1804454.4"/>
  </r>
  <r>
    <x v="13"/>
    <x v="0"/>
    <x v="2"/>
    <x v="4"/>
    <n v="2270402.5"/>
  </r>
  <r>
    <x v="14"/>
    <x v="0"/>
    <x v="2"/>
    <x v="4"/>
    <n v="957398.89"/>
  </r>
  <r>
    <x v="15"/>
    <x v="0"/>
    <x v="2"/>
    <x v="4"/>
    <n v="9406371.5"/>
  </r>
  <r>
    <x v="16"/>
    <x v="0"/>
    <x v="2"/>
    <x v="4"/>
    <n v="1.0063175099999999"/>
  </r>
  <r>
    <x v="17"/>
    <x v="0"/>
    <x v="2"/>
    <x v="4"/>
    <n v="1.0063175099999999"/>
  </r>
  <r>
    <x v="18"/>
    <x v="0"/>
    <x v="2"/>
    <x v="4"/>
    <n v="1.0063175099999999"/>
  </r>
  <r>
    <x v="19"/>
    <x v="0"/>
    <x v="2"/>
    <x v="4"/>
    <n v="3.4997425710000001"/>
  </r>
  <r>
    <x v="20"/>
    <x v="0"/>
    <x v="2"/>
    <x v="4"/>
    <n v="100.63175"/>
  </r>
  <r>
    <x v="21"/>
    <x v="0"/>
    <x v="2"/>
    <x v="4"/>
    <n v="5370610.0999999996"/>
  </r>
  <r>
    <x v="22"/>
    <x v="0"/>
    <x v="2"/>
    <x v="4"/>
    <n v="5336894.2"/>
  </r>
  <r>
    <x v="23"/>
    <x v="0"/>
    <x v="2"/>
    <x v="4"/>
    <n v="99.838821074999998"/>
  </r>
  <r>
    <x v="24"/>
    <x v="0"/>
    <x v="2"/>
    <x v="4"/>
    <n v="1801546"/>
  </r>
  <r>
    <x v="25"/>
    <x v="0"/>
    <x v="2"/>
    <x v="4"/>
    <n v="1804454.4"/>
  </r>
  <r>
    <x v="26"/>
    <x v="0"/>
    <x v="2"/>
    <x v="4"/>
    <n v="99.905109347000007"/>
  </r>
  <r>
    <x v="27"/>
    <x v="0"/>
    <x v="2"/>
    <x v="4"/>
    <n v="2268248"/>
  </r>
  <r>
    <x v="28"/>
    <x v="0"/>
    <x v="2"/>
    <x v="4"/>
    <n v="2270402.4"/>
  </r>
  <r>
    <x v="29"/>
    <x v="0"/>
    <x v="2"/>
    <x v="4"/>
    <n v="2362332.7000000002"/>
  </r>
  <r>
    <x v="30"/>
    <x v="0"/>
    <x v="2"/>
    <x v="4"/>
    <n v="2347719.5"/>
  </r>
  <r>
    <x v="31"/>
    <x v="0"/>
    <x v="2"/>
    <x v="4"/>
    <n v="100.62244"/>
  </r>
  <r>
    <x v="32"/>
    <x v="0"/>
    <x v="2"/>
    <x v="4"/>
    <n v="108566.54"/>
  </r>
  <r>
    <x v="33"/>
    <x v="0"/>
    <x v="2"/>
    <x v="4"/>
    <n v="108743.42"/>
  </r>
  <r>
    <x v="34"/>
    <x v="0"/>
    <x v="2"/>
    <x v="4"/>
    <n v="99.837344019"/>
  </r>
  <r>
    <x v="35"/>
    <x v="0"/>
    <x v="2"/>
    <x v="4"/>
    <n v="2445114.4"/>
  </r>
  <r>
    <x v="36"/>
    <x v="0"/>
    <x v="2"/>
    <x v="4"/>
    <n v="2439545.7000000002"/>
  </r>
  <r>
    <x v="37"/>
    <x v="0"/>
    <x v="2"/>
    <x v="4"/>
    <n v="100.22826999999999"/>
  </r>
  <r>
    <x v="38"/>
    <x v="0"/>
    <x v="2"/>
    <x v="4"/>
    <n v="496325.43"/>
  </r>
  <r>
    <x v="39"/>
    <x v="0"/>
    <x v="2"/>
    <x v="4"/>
    <n v="392553.01"/>
  </r>
  <r>
    <x v="40"/>
    <x v="0"/>
    <x v="2"/>
    <x v="4"/>
    <n v="56148.680999999997"/>
  </r>
  <r>
    <x v="41"/>
    <x v="0"/>
    <x v="2"/>
    <x v="4"/>
    <n v="890.20907"/>
  </r>
  <r>
    <x v="42"/>
    <x v="0"/>
    <x v="2"/>
    <x v="4"/>
    <n v="988828.68"/>
  </r>
  <r>
    <x v="43"/>
    <x v="0"/>
    <x v="2"/>
    <x v="4"/>
    <n v="0"/>
  </r>
  <r>
    <x v="44"/>
    <x v="0"/>
    <x v="2"/>
    <x v="4"/>
    <n v="-277351.40000000002"/>
  </r>
  <r>
    <x v="45"/>
    <x v="0"/>
    <x v="2"/>
    <x v="4"/>
    <n v="132442.54"/>
  </r>
  <r>
    <x v="46"/>
    <x v="0"/>
    <x v="2"/>
    <x v="4"/>
    <n v="0"/>
  </r>
  <r>
    <x v="47"/>
    <x v="0"/>
    <x v="2"/>
    <x v="4"/>
    <n v="0"/>
  </r>
  <r>
    <x v="0"/>
    <x v="0"/>
    <x v="2"/>
    <x v="5"/>
    <n v="9415240.4000000004"/>
  </r>
  <r>
    <x v="1"/>
    <x v="0"/>
    <x v="2"/>
    <x v="5"/>
    <n v="0"/>
  </r>
  <r>
    <x v="2"/>
    <x v="0"/>
    <x v="2"/>
    <x v="5"/>
    <n v="9472973"/>
  </r>
  <r>
    <x v="3"/>
    <x v="0"/>
    <x v="2"/>
    <x v="5"/>
    <n v="100.61318"/>
  </r>
  <r>
    <x v="4"/>
    <x v="0"/>
    <x v="2"/>
    <x v="5"/>
    <n v="1000000"/>
  </r>
  <r>
    <x v="5"/>
    <x v="0"/>
    <x v="2"/>
    <x v="5"/>
    <n v="1000000"/>
  </r>
  <r>
    <x v="6"/>
    <x v="0"/>
    <x v="2"/>
    <x v="5"/>
    <n v="241.07753"/>
  </r>
  <r>
    <x v="7"/>
    <x v="0"/>
    <x v="2"/>
    <x v="5"/>
    <n v="39054.822999999997"/>
  </r>
  <r>
    <x v="8"/>
    <x v="0"/>
    <x v="2"/>
    <x v="5"/>
    <n v="0.97992048200000004"/>
  </r>
  <r>
    <x v="9"/>
    <x v="0"/>
    <x v="2"/>
    <x v="5"/>
    <n v="35569363"/>
  </r>
  <r>
    <x v="10"/>
    <x v="0"/>
    <x v="2"/>
    <x v="5"/>
    <n v="0.97772250900000002"/>
  </r>
  <r>
    <x v="11"/>
    <x v="0"/>
    <x v="2"/>
    <x v="5"/>
    <n v="5318184.3"/>
  </r>
  <r>
    <x v="12"/>
    <x v="0"/>
    <x v="2"/>
    <x v="5"/>
    <n v="1804454.4"/>
  </r>
  <r>
    <x v="13"/>
    <x v="0"/>
    <x v="2"/>
    <x v="5"/>
    <n v="2271089.1"/>
  </r>
  <r>
    <x v="14"/>
    <x v="0"/>
    <x v="2"/>
    <x v="5"/>
    <n v="957398.89"/>
  </r>
  <r>
    <x v="15"/>
    <x v="0"/>
    <x v="2"/>
    <x v="5"/>
    <n v="9393727.8000000007"/>
  </r>
  <r>
    <x v="16"/>
    <x v="0"/>
    <x v="2"/>
    <x v="5"/>
    <n v="1.0092946700000001"/>
  </r>
  <r>
    <x v="17"/>
    <x v="0"/>
    <x v="2"/>
    <x v="5"/>
    <n v="1.0092946700000001"/>
  </r>
  <r>
    <x v="18"/>
    <x v="0"/>
    <x v="2"/>
    <x v="5"/>
    <n v="1.0092946700000001"/>
  </r>
  <r>
    <x v="19"/>
    <x v="0"/>
    <x v="2"/>
    <x v="5"/>
    <n v="3.4997425710000001"/>
  </r>
  <r>
    <x v="20"/>
    <x v="0"/>
    <x v="2"/>
    <x v="5"/>
    <n v="100.92946999999999"/>
  </r>
  <r>
    <x v="21"/>
    <x v="0"/>
    <x v="2"/>
    <x v="5"/>
    <n v="5375729.5"/>
  </r>
  <r>
    <x v="22"/>
    <x v="0"/>
    <x v="2"/>
    <x v="5"/>
    <n v="5326224"/>
  </r>
  <r>
    <x v="23"/>
    <x v="0"/>
    <x v="2"/>
    <x v="5"/>
    <n v="99.783576746999998"/>
  </r>
  <r>
    <x v="24"/>
    <x v="0"/>
    <x v="2"/>
    <x v="5"/>
    <n v="1800549.2"/>
  </r>
  <r>
    <x v="25"/>
    <x v="0"/>
    <x v="2"/>
    <x v="5"/>
    <n v="1804454.4"/>
  </r>
  <r>
    <x v="26"/>
    <x v="0"/>
    <x v="2"/>
    <x v="5"/>
    <n v="99.893705936999993"/>
  </r>
  <r>
    <x v="27"/>
    <x v="0"/>
    <x v="2"/>
    <x v="5"/>
    <n v="2268675"/>
  </r>
  <r>
    <x v="28"/>
    <x v="0"/>
    <x v="2"/>
    <x v="5"/>
    <n v="2271089"/>
  </r>
  <r>
    <x v="29"/>
    <x v="0"/>
    <x v="2"/>
    <x v="5"/>
    <n v="2361014.2999999998"/>
  </r>
  <r>
    <x v="30"/>
    <x v="0"/>
    <x v="2"/>
    <x v="5"/>
    <n v="2341358.9"/>
  </r>
  <r>
    <x v="31"/>
    <x v="0"/>
    <x v="2"/>
    <x v="5"/>
    <n v="100.83949"/>
  </r>
  <r>
    <x v="32"/>
    <x v="0"/>
    <x v="2"/>
    <x v="5"/>
    <n v="108150.69"/>
  </r>
  <r>
    <x v="33"/>
    <x v="0"/>
    <x v="2"/>
    <x v="5"/>
    <n v="108387.91"/>
  </r>
  <r>
    <x v="34"/>
    <x v="0"/>
    <x v="2"/>
    <x v="5"/>
    <n v="99.781133421000007"/>
  </r>
  <r>
    <x v="35"/>
    <x v="0"/>
    <x v="2"/>
    <x v="5"/>
    <n v="2441145.7000000002"/>
  </r>
  <r>
    <x v="36"/>
    <x v="0"/>
    <x v="2"/>
    <x v="5"/>
    <n v="2436194.6"/>
  </r>
  <r>
    <x v="37"/>
    <x v="0"/>
    <x v="2"/>
    <x v="5"/>
    <n v="100.20323"/>
  </r>
  <r>
    <x v="38"/>
    <x v="0"/>
    <x v="2"/>
    <x v="5"/>
    <n v="495640.05"/>
  </r>
  <r>
    <x v="39"/>
    <x v="0"/>
    <x v="2"/>
    <x v="5"/>
    <n v="392815.82"/>
  </r>
  <r>
    <x v="40"/>
    <x v="0"/>
    <x v="2"/>
    <x v="5"/>
    <n v="56162.898000000001"/>
  </r>
  <r>
    <x v="41"/>
    <x v="0"/>
    <x v="2"/>
    <x v="5"/>
    <n v="872.31695000000002"/>
  </r>
  <r>
    <x v="42"/>
    <x v="0"/>
    <x v="2"/>
    <x v="5"/>
    <n v="983307.64"/>
  </r>
  <r>
    <x v="43"/>
    <x v="0"/>
    <x v="2"/>
    <x v="5"/>
    <n v="0"/>
  </r>
  <r>
    <x v="44"/>
    <x v="0"/>
    <x v="2"/>
    <x v="5"/>
    <n v="-334087.8"/>
  </r>
  <r>
    <x v="45"/>
    <x v="0"/>
    <x v="2"/>
    <x v="5"/>
    <n v="194278.9"/>
  </r>
  <r>
    <x v="46"/>
    <x v="0"/>
    <x v="2"/>
    <x v="5"/>
    <n v="0"/>
  </r>
  <r>
    <x v="47"/>
    <x v="0"/>
    <x v="2"/>
    <x v="5"/>
    <n v="0"/>
  </r>
  <r>
    <x v="0"/>
    <x v="0"/>
    <x v="2"/>
    <x v="6"/>
    <n v="9390129.1999999993"/>
  </r>
  <r>
    <x v="1"/>
    <x v="0"/>
    <x v="2"/>
    <x v="6"/>
    <n v="0"/>
  </r>
  <r>
    <x v="2"/>
    <x v="0"/>
    <x v="2"/>
    <x v="6"/>
    <n v="9466888.8000000007"/>
  </r>
  <r>
    <x v="3"/>
    <x v="0"/>
    <x v="2"/>
    <x v="6"/>
    <n v="100.81744999999999"/>
  </r>
  <r>
    <x v="4"/>
    <x v="0"/>
    <x v="2"/>
    <x v="6"/>
    <n v="1000000"/>
  </r>
  <r>
    <x v="5"/>
    <x v="0"/>
    <x v="2"/>
    <x v="6"/>
    <n v="1000000"/>
  </r>
  <r>
    <x v="6"/>
    <x v="0"/>
    <x v="2"/>
    <x v="6"/>
    <n v="241.07753"/>
  </r>
  <r>
    <x v="7"/>
    <x v="0"/>
    <x v="2"/>
    <x v="6"/>
    <n v="38950.661"/>
  </r>
  <r>
    <x v="8"/>
    <x v="0"/>
    <x v="2"/>
    <x v="6"/>
    <n v="0.97052919199999999"/>
  </r>
  <r>
    <x v="9"/>
    <x v="0"/>
    <x v="2"/>
    <x v="6"/>
    <n v="35569363"/>
  </r>
  <r>
    <x v="10"/>
    <x v="0"/>
    <x v="2"/>
    <x v="6"/>
    <n v="0.96644773500000003"/>
  </r>
  <r>
    <x v="11"/>
    <x v="0"/>
    <x v="2"/>
    <x v="6"/>
    <n v="5296484"/>
  </r>
  <r>
    <x v="12"/>
    <x v="0"/>
    <x v="2"/>
    <x v="6"/>
    <n v="1804454.4"/>
  </r>
  <r>
    <x v="13"/>
    <x v="0"/>
    <x v="2"/>
    <x v="6"/>
    <n v="2270782.5"/>
  </r>
  <r>
    <x v="14"/>
    <x v="0"/>
    <x v="2"/>
    <x v="6"/>
    <n v="957398.89"/>
  </r>
  <r>
    <x v="15"/>
    <x v="0"/>
    <x v="2"/>
    <x v="6"/>
    <n v="9371720.9000000004"/>
  </r>
  <r>
    <x v="16"/>
    <x v="0"/>
    <x v="2"/>
    <x v="6"/>
    <n v="1.012265736"/>
  </r>
  <r>
    <x v="17"/>
    <x v="0"/>
    <x v="2"/>
    <x v="6"/>
    <n v="1.012265736"/>
  </r>
  <r>
    <x v="18"/>
    <x v="0"/>
    <x v="2"/>
    <x v="6"/>
    <n v="1.012265736"/>
  </r>
  <r>
    <x v="19"/>
    <x v="0"/>
    <x v="2"/>
    <x v="6"/>
    <n v="3.4997425710000001"/>
  </r>
  <r>
    <x v="20"/>
    <x v="0"/>
    <x v="2"/>
    <x v="6"/>
    <n v="101.22657"/>
  </r>
  <r>
    <x v="21"/>
    <x v="0"/>
    <x v="2"/>
    <x v="6"/>
    <n v="5372892.2999999998"/>
  </r>
  <r>
    <x v="22"/>
    <x v="0"/>
    <x v="2"/>
    <x v="6"/>
    <n v="5307788.4000000004"/>
  </r>
  <r>
    <x v="23"/>
    <x v="0"/>
    <x v="2"/>
    <x v="6"/>
    <n v="99.623930928999997"/>
  </r>
  <r>
    <x v="24"/>
    <x v="0"/>
    <x v="2"/>
    <x v="6"/>
    <n v="1797668.4"/>
  </r>
  <r>
    <x v="25"/>
    <x v="0"/>
    <x v="2"/>
    <x v="6"/>
    <n v="1804454.4"/>
  </r>
  <r>
    <x v="26"/>
    <x v="0"/>
    <x v="2"/>
    <x v="6"/>
    <n v="99.815025254999995"/>
  </r>
  <r>
    <x v="27"/>
    <x v="0"/>
    <x v="2"/>
    <x v="6"/>
    <n v="2266582"/>
  </r>
  <r>
    <x v="28"/>
    <x v="0"/>
    <x v="2"/>
    <x v="6"/>
    <n v="2270782.2999999998"/>
  </r>
  <r>
    <x v="29"/>
    <x v="0"/>
    <x v="2"/>
    <x v="6"/>
    <n v="2349533.7999999998"/>
  </r>
  <r>
    <x v="30"/>
    <x v="0"/>
    <x v="2"/>
    <x v="6"/>
    <n v="2326134"/>
  </r>
  <r>
    <x v="31"/>
    <x v="0"/>
    <x v="2"/>
    <x v="6"/>
    <n v="101.00595"/>
  </r>
  <r>
    <x v="32"/>
    <x v="0"/>
    <x v="2"/>
    <x v="6"/>
    <n v="107346.81"/>
  </r>
  <r>
    <x v="33"/>
    <x v="0"/>
    <x v="2"/>
    <x v="6"/>
    <n v="107756.81"/>
  </r>
  <r>
    <x v="34"/>
    <x v="0"/>
    <x v="2"/>
    <x v="6"/>
    <n v="99.619517388999995"/>
  </r>
  <r>
    <x v="35"/>
    <x v="0"/>
    <x v="2"/>
    <x v="6"/>
    <n v="2427134.4"/>
  </r>
  <r>
    <x v="36"/>
    <x v="0"/>
    <x v="2"/>
    <x v="6"/>
    <n v="2426592.4"/>
  </r>
  <r>
    <x v="37"/>
    <x v="0"/>
    <x v="2"/>
    <x v="6"/>
    <n v="100.02234"/>
  </r>
  <r>
    <x v="38"/>
    <x v="0"/>
    <x v="2"/>
    <x v="6"/>
    <n v="493319.9"/>
  </r>
  <r>
    <x v="39"/>
    <x v="0"/>
    <x v="2"/>
    <x v="6"/>
    <n v="392242.86"/>
  </r>
  <r>
    <x v="40"/>
    <x v="0"/>
    <x v="2"/>
    <x v="6"/>
    <n v="56114.686999999998"/>
  </r>
  <r>
    <x v="41"/>
    <x v="0"/>
    <x v="2"/>
    <x v="6"/>
    <n v="857.12086999999997"/>
  </r>
  <r>
    <x v="42"/>
    <x v="0"/>
    <x v="2"/>
    <x v="6"/>
    <n v="975642.01"/>
  </r>
  <r>
    <x v="43"/>
    <x v="0"/>
    <x v="2"/>
    <x v="6"/>
    <n v="0"/>
  </r>
  <r>
    <x v="44"/>
    <x v="0"/>
    <x v="2"/>
    <x v="6"/>
    <n v="-406516.1"/>
  </r>
  <r>
    <x v="45"/>
    <x v="0"/>
    <x v="2"/>
    <x v="6"/>
    <n v="274664.17"/>
  </r>
  <r>
    <x v="46"/>
    <x v="0"/>
    <x v="2"/>
    <x v="6"/>
    <n v="0"/>
  </r>
  <r>
    <x v="47"/>
    <x v="0"/>
    <x v="2"/>
    <x v="6"/>
    <n v="0"/>
  </r>
  <r>
    <x v="0"/>
    <x v="0"/>
    <x v="2"/>
    <x v="7"/>
    <n v="9415373.4000000004"/>
  </r>
  <r>
    <x v="1"/>
    <x v="0"/>
    <x v="2"/>
    <x v="7"/>
    <n v="0"/>
  </r>
  <r>
    <x v="2"/>
    <x v="0"/>
    <x v="2"/>
    <x v="7"/>
    <n v="9472903.8000000007"/>
  </r>
  <r>
    <x v="3"/>
    <x v="0"/>
    <x v="2"/>
    <x v="7"/>
    <n v="100.61103"/>
  </r>
  <r>
    <x v="4"/>
    <x v="0"/>
    <x v="2"/>
    <x v="7"/>
    <n v="1000000"/>
  </r>
  <r>
    <x v="5"/>
    <x v="0"/>
    <x v="2"/>
    <x v="7"/>
    <n v="1000000"/>
  </r>
  <r>
    <x v="6"/>
    <x v="0"/>
    <x v="2"/>
    <x v="7"/>
    <n v="241.07753"/>
  </r>
  <r>
    <x v="7"/>
    <x v="0"/>
    <x v="2"/>
    <x v="7"/>
    <n v="39055.375"/>
  </r>
  <r>
    <x v="8"/>
    <x v="0"/>
    <x v="2"/>
    <x v="7"/>
    <n v="0.97998875799999996"/>
  </r>
  <r>
    <x v="9"/>
    <x v="0"/>
    <x v="2"/>
    <x v="7"/>
    <n v="35569363"/>
  </r>
  <r>
    <x v="10"/>
    <x v="0"/>
    <x v="2"/>
    <x v="7"/>
    <n v="0.977803215"/>
  </r>
  <r>
    <x v="11"/>
    <x v="0"/>
    <x v="2"/>
    <x v="7"/>
    <n v="5318310.3"/>
  </r>
  <r>
    <x v="12"/>
    <x v="0"/>
    <x v="2"/>
    <x v="7"/>
    <n v="1804454.4"/>
  </r>
  <r>
    <x v="13"/>
    <x v="0"/>
    <x v="2"/>
    <x v="7"/>
    <n v="2271080"/>
  </r>
  <r>
    <x v="14"/>
    <x v="0"/>
    <x v="2"/>
    <x v="7"/>
    <n v="957398.89"/>
  </r>
  <r>
    <x v="15"/>
    <x v="0"/>
    <x v="2"/>
    <x v="7"/>
    <n v="9393844.6999999993"/>
  </r>
  <r>
    <x v="16"/>
    <x v="0"/>
    <x v="2"/>
    <x v="7"/>
    <n v="1.0092651779999999"/>
  </r>
  <r>
    <x v="17"/>
    <x v="0"/>
    <x v="2"/>
    <x v="7"/>
    <n v="1.0092651779999999"/>
  </r>
  <r>
    <x v="18"/>
    <x v="0"/>
    <x v="2"/>
    <x v="7"/>
    <n v="1.0092651779999999"/>
  </r>
  <r>
    <x v="19"/>
    <x v="0"/>
    <x v="2"/>
    <x v="7"/>
    <n v="3.4997425710000001"/>
  </r>
  <r>
    <x v="20"/>
    <x v="0"/>
    <x v="2"/>
    <x v="7"/>
    <n v="100.92652"/>
  </r>
  <r>
    <x v="21"/>
    <x v="0"/>
    <x v="2"/>
    <x v="7"/>
    <n v="5375670.5"/>
  </r>
  <r>
    <x v="22"/>
    <x v="0"/>
    <x v="2"/>
    <x v="7"/>
    <n v="5326321.2"/>
  </r>
  <r>
    <x v="23"/>
    <x v="0"/>
    <x v="2"/>
    <x v="7"/>
    <n v="99.784195378999996"/>
  </r>
  <r>
    <x v="24"/>
    <x v="0"/>
    <x v="2"/>
    <x v="7"/>
    <n v="1800560.3"/>
  </r>
  <r>
    <x v="25"/>
    <x v="0"/>
    <x v="2"/>
    <x v="7"/>
    <n v="1804454.4"/>
  </r>
  <r>
    <x v="26"/>
    <x v="0"/>
    <x v="2"/>
    <x v="7"/>
    <n v="99.893927911999995"/>
  </r>
  <r>
    <x v="27"/>
    <x v="0"/>
    <x v="2"/>
    <x v="7"/>
    <n v="2268670.9"/>
  </r>
  <r>
    <x v="28"/>
    <x v="0"/>
    <x v="2"/>
    <x v="7"/>
    <n v="2271079.9"/>
  </r>
  <r>
    <x v="29"/>
    <x v="0"/>
    <x v="2"/>
    <x v="7"/>
    <n v="2361078.5"/>
  </r>
  <r>
    <x v="30"/>
    <x v="0"/>
    <x v="2"/>
    <x v="7"/>
    <n v="2341451.1"/>
  </r>
  <r>
    <x v="31"/>
    <x v="0"/>
    <x v="2"/>
    <x v="7"/>
    <n v="100.83826000000001"/>
  </r>
  <r>
    <x v="32"/>
    <x v="0"/>
    <x v="2"/>
    <x v="7"/>
    <n v="108155.72"/>
  </r>
  <r>
    <x v="33"/>
    <x v="0"/>
    <x v="2"/>
    <x v="7"/>
    <n v="108392.28"/>
  </r>
  <r>
    <x v="34"/>
    <x v="0"/>
    <x v="2"/>
    <x v="7"/>
    <n v="99.781761481000004"/>
  </r>
  <r>
    <x v="35"/>
    <x v="0"/>
    <x v="2"/>
    <x v="7"/>
    <n v="2441232.2000000002"/>
  </r>
  <r>
    <x v="36"/>
    <x v="0"/>
    <x v="2"/>
    <x v="7"/>
    <n v="2436246.7999999998"/>
  </r>
  <r>
    <x v="37"/>
    <x v="0"/>
    <x v="2"/>
    <x v="7"/>
    <n v="100.20464"/>
  </r>
  <r>
    <x v="38"/>
    <x v="0"/>
    <x v="2"/>
    <x v="7"/>
    <n v="495651.94"/>
  </r>
  <r>
    <x v="39"/>
    <x v="0"/>
    <x v="2"/>
    <x v="7"/>
    <n v="392816.18"/>
  </r>
  <r>
    <x v="40"/>
    <x v="0"/>
    <x v="2"/>
    <x v="7"/>
    <n v="56163.959000000003"/>
  </r>
  <r>
    <x v="41"/>
    <x v="0"/>
    <x v="2"/>
    <x v="7"/>
    <n v="872.51570000000004"/>
  </r>
  <r>
    <x v="42"/>
    <x v="0"/>
    <x v="2"/>
    <x v="7"/>
    <n v="983362.45"/>
  </r>
  <r>
    <x v="43"/>
    <x v="0"/>
    <x v="2"/>
    <x v="7"/>
    <n v="0"/>
  </r>
  <r>
    <x v="44"/>
    <x v="0"/>
    <x v="2"/>
    <x v="7"/>
    <n v="-333460.8"/>
  </r>
  <r>
    <x v="45"/>
    <x v="0"/>
    <x v="2"/>
    <x v="7"/>
    <n v="193593.59"/>
  </r>
  <r>
    <x v="46"/>
    <x v="0"/>
    <x v="2"/>
    <x v="7"/>
    <n v="0"/>
  </r>
  <r>
    <x v="47"/>
    <x v="0"/>
    <x v="2"/>
    <x v="7"/>
    <n v="0"/>
  </r>
  <r>
    <x v="0"/>
    <x v="0"/>
    <x v="2"/>
    <x v="8"/>
    <n v="9426011.4000000004"/>
  </r>
  <r>
    <x v="1"/>
    <x v="0"/>
    <x v="2"/>
    <x v="8"/>
    <n v="0"/>
  </r>
  <r>
    <x v="2"/>
    <x v="0"/>
    <x v="2"/>
    <x v="8"/>
    <n v="9468448.3000000007"/>
  </r>
  <r>
    <x v="3"/>
    <x v="0"/>
    <x v="2"/>
    <x v="8"/>
    <n v="100.45021"/>
  </r>
  <r>
    <x v="4"/>
    <x v="0"/>
    <x v="2"/>
    <x v="8"/>
    <n v="1000000"/>
  </r>
  <r>
    <x v="5"/>
    <x v="0"/>
    <x v="2"/>
    <x v="8"/>
    <n v="1000000"/>
  </r>
  <r>
    <x v="6"/>
    <x v="0"/>
    <x v="2"/>
    <x v="8"/>
    <n v="241.07753"/>
  </r>
  <r>
    <x v="7"/>
    <x v="0"/>
    <x v="2"/>
    <x v="8"/>
    <n v="39099.500999999997"/>
  </r>
  <r>
    <x v="8"/>
    <x v="0"/>
    <x v="2"/>
    <x v="8"/>
    <n v="0.98484392700000001"/>
  </r>
  <r>
    <x v="9"/>
    <x v="0"/>
    <x v="2"/>
    <x v="8"/>
    <n v="35569363"/>
  </r>
  <r>
    <x v="10"/>
    <x v="0"/>
    <x v="2"/>
    <x v="8"/>
    <n v="0.98330924399999997"/>
  </r>
  <r>
    <x v="11"/>
    <x v="0"/>
    <x v="2"/>
    <x v="8"/>
    <n v="5328756"/>
  </r>
  <r>
    <x v="12"/>
    <x v="0"/>
    <x v="2"/>
    <x v="8"/>
    <n v="1804454.4"/>
  </r>
  <r>
    <x v="13"/>
    <x v="0"/>
    <x v="2"/>
    <x v="8"/>
    <n v="2270617.9"/>
  </r>
  <r>
    <x v="14"/>
    <x v="0"/>
    <x v="2"/>
    <x v="8"/>
    <n v="957398.89"/>
  </r>
  <r>
    <x v="15"/>
    <x v="0"/>
    <x v="2"/>
    <x v="8"/>
    <n v="9403828.4000000004"/>
  </r>
  <r>
    <x v="16"/>
    <x v="0"/>
    <x v="2"/>
    <x v="8"/>
    <n v="1.007028872"/>
  </r>
  <r>
    <x v="17"/>
    <x v="0"/>
    <x v="2"/>
    <x v="8"/>
    <n v="1.007028872"/>
  </r>
  <r>
    <x v="18"/>
    <x v="0"/>
    <x v="2"/>
    <x v="8"/>
    <n v="1.007028872"/>
  </r>
  <r>
    <x v="19"/>
    <x v="0"/>
    <x v="2"/>
    <x v="8"/>
    <n v="3.4997425710000001"/>
  </r>
  <r>
    <x v="20"/>
    <x v="0"/>
    <x v="2"/>
    <x v="8"/>
    <n v="100.70289"/>
  </r>
  <r>
    <x v="21"/>
    <x v="0"/>
    <x v="2"/>
    <x v="8"/>
    <n v="5372218.7999999998"/>
  </r>
  <r>
    <x v="22"/>
    <x v="0"/>
    <x v="2"/>
    <x v="8"/>
    <n v="5334721.7"/>
  </r>
  <r>
    <x v="23"/>
    <x v="0"/>
    <x v="2"/>
    <x v="8"/>
    <n v="99.830537899999996"/>
  </r>
  <r>
    <x v="24"/>
    <x v="0"/>
    <x v="2"/>
    <x v="8"/>
    <n v="1801396.6"/>
  </r>
  <r>
    <x v="25"/>
    <x v="0"/>
    <x v="2"/>
    <x v="8"/>
    <n v="1804454.4"/>
  </r>
  <r>
    <x v="26"/>
    <x v="0"/>
    <x v="2"/>
    <x v="8"/>
    <n v="99.905370665000007"/>
  </r>
  <r>
    <x v="27"/>
    <x v="0"/>
    <x v="2"/>
    <x v="8"/>
    <n v="2268469.2000000002"/>
  </r>
  <r>
    <x v="28"/>
    <x v="0"/>
    <x v="2"/>
    <x v="8"/>
    <n v="2270617.9"/>
  </r>
  <r>
    <x v="29"/>
    <x v="0"/>
    <x v="2"/>
    <x v="8"/>
    <n v="2362573.7999999998"/>
  </r>
  <r>
    <x v="30"/>
    <x v="0"/>
    <x v="2"/>
    <x v="8"/>
    <n v="2346678.2999999998"/>
  </r>
  <r>
    <x v="31"/>
    <x v="0"/>
    <x v="2"/>
    <x v="8"/>
    <n v="100.67735999999999"/>
  </r>
  <r>
    <x v="32"/>
    <x v="0"/>
    <x v="2"/>
    <x v="8"/>
    <n v="108495.88"/>
  </r>
  <r>
    <x v="33"/>
    <x v="0"/>
    <x v="2"/>
    <x v="8"/>
    <n v="108681.85"/>
  </r>
  <r>
    <x v="34"/>
    <x v="0"/>
    <x v="2"/>
    <x v="8"/>
    <n v="99.828880530999996"/>
  </r>
  <r>
    <x v="35"/>
    <x v="0"/>
    <x v="2"/>
    <x v="8"/>
    <n v="2444705.9"/>
  </r>
  <r>
    <x v="36"/>
    <x v="0"/>
    <x v="2"/>
    <x v="8"/>
    <n v="2439101.7000000002"/>
  </r>
  <r>
    <x v="37"/>
    <x v="0"/>
    <x v="2"/>
    <x v="8"/>
    <n v="100.22977"/>
  </r>
  <r>
    <x v="38"/>
    <x v="0"/>
    <x v="2"/>
    <x v="8"/>
    <n v="496248.58"/>
  </r>
  <r>
    <x v="39"/>
    <x v="0"/>
    <x v="2"/>
    <x v="8"/>
    <n v="392663.06"/>
  </r>
  <r>
    <x v="40"/>
    <x v="0"/>
    <x v="2"/>
    <x v="8"/>
    <n v="56155.682999999997"/>
  </r>
  <r>
    <x v="41"/>
    <x v="0"/>
    <x v="2"/>
    <x v="8"/>
    <n v="885.68812000000003"/>
  </r>
  <r>
    <x v="42"/>
    <x v="0"/>
    <x v="2"/>
    <x v="8"/>
    <n v="987609.87"/>
  </r>
  <r>
    <x v="43"/>
    <x v="0"/>
    <x v="2"/>
    <x v="8"/>
    <n v="0"/>
  </r>
  <r>
    <x v="44"/>
    <x v="0"/>
    <x v="2"/>
    <x v="8"/>
    <n v="-290130.3"/>
  </r>
  <r>
    <x v="45"/>
    <x v="0"/>
    <x v="2"/>
    <x v="8"/>
    <n v="146288.19"/>
  </r>
  <r>
    <x v="46"/>
    <x v="0"/>
    <x v="2"/>
    <x v="8"/>
    <n v="0"/>
  </r>
  <r>
    <x v="47"/>
    <x v="0"/>
    <x v="2"/>
    <x v="8"/>
    <n v="0"/>
  </r>
  <r>
    <x v="0"/>
    <x v="0"/>
    <x v="2"/>
    <x v="9"/>
    <n v="9433237.9000000004"/>
  </r>
  <r>
    <x v="1"/>
    <x v="0"/>
    <x v="2"/>
    <x v="9"/>
    <n v="0"/>
  </r>
  <r>
    <x v="2"/>
    <x v="0"/>
    <x v="2"/>
    <x v="9"/>
    <n v="9460808"/>
  </r>
  <r>
    <x v="3"/>
    <x v="0"/>
    <x v="2"/>
    <x v="9"/>
    <n v="100.29226"/>
  </r>
  <r>
    <x v="4"/>
    <x v="0"/>
    <x v="2"/>
    <x v="9"/>
    <n v="1000000"/>
  </r>
  <r>
    <x v="5"/>
    <x v="0"/>
    <x v="2"/>
    <x v="9"/>
    <n v="1000000"/>
  </r>
  <r>
    <x v="6"/>
    <x v="0"/>
    <x v="2"/>
    <x v="9"/>
    <n v="241.07753"/>
  </r>
  <r>
    <x v="7"/>
    <x v="0"/>
    <x v="2"/>
    <x v="9"/>
    <n v="39129.476999999999"/>
  </r>
  <r>
    <x v="8"/>
    <x v="0"/>
    <x v="2"/>
    <x v="9"/>
    <n v="0.98885710900000001"/>
  </r>
  <r>
    <x v="9"/>
    <x v="0"/>
    <x v="2"/>
    <x v="9"/>
    <n v="35569363"/>
  </r>
  <r>
    <x v="10"/>
    <x v="0"/>
    <x v="2"/>
    <x v="9"/>
    <n v="0.98768754000000003"/>
  </r>
  <r>
    <x v="11"/>
    <x v="0"/>
    <x v="2"/>
    <x v="9"/>
    <n v="5336665"/>
  </r>
  <r>
    <x v="12"/>
    <x v="0"/>
    <x v="2"/>
    <x v="9"/>
    <n v="1804454.4"/>
  </r>
  <r>
    <x v="13"/>
    <x v="0"/>
    <x v="2"/>
    <x v="9"/>
    <n v="2269865.7000000002"/>
  </r>
  <r>
    <x v="14"/>
    <x v="0"/>
    <x v="2"/>
    <x v="9"/>
    <n v="957398.89"/>
  </r>
  <r>
    <x v="15"/>
    <x v="0"/>
    <x v="2"/>
    <x v="9"/>
    <n v="9410985.0999999996"/>
  </r>
  <r>
    <x v="16"/>
    <x v="0"/>
    <x v="2"/>
    <x v="9"/>
    <n v="1.004853244"/>
  </r>
  <r>
    <x v="17"/>
    <x v="0"/>
    <x v="2"/>
    <x v="9"/>
    <n v="1.004853244"/>
  </r>
  <r>
    <x v="18"/>
    <x v="0"/>
    <x v="2"/>
    <x v="9"/>
    <n v="1.004853244"/>
  </r>
  <r>
    <x v="19"/>
    <x v="0"/>
    <x v="2"/>
    <x v="9"/>
    <n v="3.4997425710000001"/>
  </r>
  <r>
    <x v="20"/>
    <x v="0"/>
    <x v="2"/>
    <x v="9"/>
    <n v="100.48532"/>
  </r>
  <r>
    <x v="21"/>
    <x v="0"/>
    <x v="2"/>
    <x v="9"/>
    <n v="5366817.5"/>
  </r>
  <r>
    <x v="22"/>
    <x v="0"/>
    <x v="2"/>
    <x v="9"/>
    <n v="5340896.8"/>
  </r>
  <r>
    <x v="23"/>
    <x v="0"/>
    <x v="2"/>
    <x v="9"/>
    <n v="99.852618383000006"/>
  </r>
  <r>
    <x v="24"/>
    <x v="0"/>
    <x v="2"/>
    <x v="9"/>
    <n v="1801795"/>
  </r>
  <r>
    <x v="25"/>
    <x v="0"/>
    <x v="2"/>
    <x v="9"/>
    <n v="1804454.4"/>
  </r>
  <r>
    <x v="26"/>
    <x v="0"/>
    <x v="2"/>
    <x v="9"/>
    <n v="99.904007136999994"/>
  </r>
  <r>
    <x v="27"/>
    <x v="0"/>
    <x v="2"/>
    <x v="9"/>
    <n v="2267686.7999999998"/>
  </r>
  <r>
    <x v="28"/>
    <x v="0"/>
    <x v="2"/>
    <x v="9"/>
    <n v="2269865.7000000002"/>
  </r>
  <r>
    <x v="29"/>
    <x v="0"/>
    <x v="2"/>
    <x v="9"/>
    <n v="2361078"/>
  </r>
  <r>
    <x v="30"/>
    <x v="0"/>
    <x v="2"/>
    <x v="9"/>
    <n v="2349177.1"/>
  </r>
  <r>
    <x v="31"/>
    <x v="0"/>
    <x v="2"/>
    <x v="9"/>
    <n v="100.50660000000001"/>
  </r>
  <r>
    <x v="32"/>
    <x v="0"/>
    <x v="2"/>
    <x v="9"/>
    <n v="108661.74"/>
  </r>
  <r>
    <x v="33"/>
    <x v="0"/>
    <x v="2"/>
    <x v="9"/>
    <n v="108823.4"/>
  </r>
  <r>
    <x v="34"/>
    <x v="0"/>
    <x v="2"/>
    <x v="9"/>
    <n v="99.851448129000005"/>
  </r>
  <r>
    <x v="35"/>
    <x v="0"/>
    <x v="2"/>
    <x v="9"/>
    <n v="2445231"/>
  </r>
  <r>
    <x v="36"/>
    <x v="0"/>
    <x v="2"/>
    <x v="9"/>
    <n v="2439959.2000000002"/>
  </r>
  <r>
    <x v="37"/>
    <x v="0"/>
    <x v="2"/>
    <x v="9"/>
    <n v="100.21606"/>
  </r>
  <r>
    <x v="38"/>
    <x v="0"/>
    <x v="2"/>
    <x v="9"/>
    <n v="496366.12"/>
  </r>
  <r>
    <x v="39"/>
    <x v="0"/>
    <x v="2"/>
    <x v="9"/>
    <n v="392255.71"/>
  </r>
  <r>
    <x v="40"/>
    <x v="0"/>
    <x v="2"/>
    <x v="9"/>
    <n v="56132.928999999996"/>
  </r>
  <r>
    <x v="41"/>
    <x v="0"/>
    <x v="2"/>
    <x v="9"/>
    <n v="900.30403999999999"/>
  </r>
  <r>
    <x v="42"/>
    <x v="0"/>
    <x v="2"/>
    <x v="9"/>
    <n v="991270.31"/>
  </r>
  <r>
    <x v="43"/>
    <x v="0"/>
    <x v="2"/>
    <x v="9"/>
    <n v="0"/>
  </r>
  <r>
    <x v="44"/>
    <x v="0"/>
    <x v="2"/>
    <x v="9"/>
    <n v="-251455.5"/>
  </r>
  <r>
    <x v="45"/>
    <x v="0"/>
    <x v="2"/>
    <x v="9"/>
    <n v="104553.78"/>
  </r>
  <r>
    <x v="46"/>
    <x v="0"/>
    <x v="2"/>
    <x v="9"/>
    <n v="0"/>
  </r>
  <r>
    <x v="47"/>
    <x v="0"/>
    <x v="2"/>
    <x v="9"/>
    <n v="0"/>
  </r>
  <r>
    <x v="0"/>
    <x v="0"/>
    <x v="2"/>
    <x v="10"/>
    <n v="9438486.5999999996"/>
  </r>
  <r>
    <x v="1"/>
    <x v="0"/>
    <x v="2"/>
    <x v="10"/>
    <n v="0"/>
  </r>
  <r>
    <x v="2"/>
    <x v="0"/>
    <x v="2"/>
    <x v="10"/>
    <n v="9453460.9000000004"/>
  </r>
  <r>
    <x v="3"/>
    <x v="0"/>
    <x v="2"/>
    <x v="10"/>
    <n v="100.15864999999999"/>
  </r>
  <r>
    <x v="4"/>
    <x v="0"/>
    <x v="2"/>
    <x v="10"/>
    <n v="1000000"/>
  </r>
  <r>
    <x v="5"/>
    <x v="0"/>
    <x v="2"/>
    <x v="10"/>
    <n v="1000000"/>
  </r>
  <r>
    <x v="6"/>
    <x v="0"/>
    <x v="2"/>
    <x v="10"/>
    <n v="241.07753"/>
  </r>
  <r>
    <x v="7"/>
    <x v="0"/>
    <x v="2"/>
    <x v="10"/>
    <n v="39151.249000000003"/>
  </r>
  <r>
    <x v="8"/>
    <x v="0"/>
    <x v="2"/>
    <x v="10"/>
    <n v="0.99252767399999997"/>
  </r>
  <r>
    <x v="9"/>
    <x v="0"/>
    <x v="2"/>
    <x v="10"/>
    <n v="35569363"/>
  </r>
  <r>
    <x v="10"/>
    <x v="0"/>
    <x v="2"/>
    <x v="10"/>
    <n v="0.99165361500000004"/>
  </r>
  <r>
    <x v="11"/>
    <x v="0"/>
    <x v="2"/>
    <x v="10"/>
    <n v="5343219.9000000004"/>
  </r>
  <r>
    <x v="12"/>
    <x v="0"/>
    <x v="2"/>
    <x v="10"/>
    <n v="1804454.4"/>
  </r>
  <r>
    <x v="13"/>
    <x v="0"/>
    <x v="2"/>
    <x v="10"/>
    <n v="2269011.4"/>
  </r>
  <r>
    <x v="14"/>
    <x v="0"/>
    <x v="2"/>
    <x v="10"/>
    <n v="957398.89"/>
  </r>
  <r>
    <x v="15"/>
    <x v="0"/>
    <x v="2"/>
    <x v="10"/>
    <n v="9416685.5999999996"/>
  </r>
  <r>
    <x v="16"/>
    <x v="0"/>
    <x v="2"/>
    <x v="10"/>
    <n v="1.002917251"/>
  </r>
  <r>
    <x v="17"/>
    <x v="0"/>
    <x v="2"/>
    <x v="10"/>
    <n v="1.002917251"/>
  </r>
  <r>
    <x v="18"/>
    <x v="0"/>
    <x v="2"/>
    <x v="10"/>
    <n v="1.002917251"/>
  </r>
  <r>
    <x v="19"/>
    <x v="0"/>
    <x v="2"/>
    <x v="10"/>
    <n v="3.4997425710000001"/>
  </r>
  <r>
    <x v="20"/>
    <x v="0"/>
    <x v="2"/>
    <x v="10"/>
    <n v="100.29173"/>
  </r>
  <r>
    <x v="21"/>
    <x v="0"/>
    <x v="2"/>
    <x v="10"/>
    <n v="5361561.4000000004"/>
  </r>
  <r>
    <x v="22"/>
    <x v="0"/>
    <x v="2"/>
    <x v="10"/>
    <n v="5345965.9000000004"/>
  </r>
  <r>
    <x v="23"/>
    <x v="0"/>
    <x v="2"/>
    <x v="10"/>
    <n v="99.878761874000006"/>
  </r>
  <r>
    <x v="24"/>
    <x v="0"/>
    <x v="2"/>
    <x v="10"/>
    <n v="1802266.7"/>
  </r>
  <r>
    <x v="25"/>
    <x v="0"/>
    <x v="2"/>
    <x v="10"/>
    <n v="1804454.4"/>
  </r>
  <r>
    <x v="26"/>
    <x v="0"/>
    <x v="2"/>
    <x v="10"/>
    <n v="99.912577303000006"/>
  </r>
  <r>
    <x v="27"/>
    <x v="0"/>
    <x v="2"/>
    <x v="10"/>
    <n v="2267027.7000000002"/>
  </r>
  <r>
    <x v="28"/>
    <x v="0"/>
    <x v="2"/>
    <x v="10"/>
    <n v="2269011.4"/>
  </r>
  <r>
    <x v="29"/>
    <x v="0"/>
    <x v="2"/>
    <x v="10"/>
    <n v="2357875.1"/>
  </r>
  <r>
    <x v="30"/>
    <x v="0"/>
    <x v="2"/>
    <x v="10"/>
    <n v="2349925"/>
  </r>
  <r>
    <x v="31"/>
    <x v="0"/>
    <x v="2"/>
    <x v="10"/>
    <n v="100.33831000000001"/>
  </r>
  <r>
    <x v="32"/>
    <x v="0"/>
    <x v="2"/>
    <x v="10"/>
    <n v="108689.78"/>
  </r>
  <r>
    <x v="33"/>
    <x v="0"/>
    <x v="2"/>
    <x v="10"/>
    <n v="108822.59"/>
  </r>
  <r>
    <x v="34"/>
    <x v="0"/>
    <x v="2"/>
    <x v="10"/>
    <n v="99.877956569999995"/>
  </r>
  <r>
    <x v="35"/>
    <x v="0"/>
    <x v="2"/>
    <x v="10"/>
    <n v="2443959.9"/>
  </r>
  <r>
    <x v="36"/>
    <x v="0"/>
    <x v="2"/>
    <x v="10"/>
    <n v="2439684.2999999998"/>
  </r>
  <r>
    <x v="37"/>
    <x v="0"/>
    <x v="2"/>
    <x v="10"/>
    <n v="100.17525000000001"/>
  </r>
  <r>
    <x v="38"/>
    <x v="0"/>
    <x v="2"/>
    <x v="10"/>
    <n v="496227"/>
  </r>
  <r>
    <x v="39"/>
    <x v="0"/>
    <x v="2"/>
    <x v="10"/>
    <n v="391729.06"/>
  </r>
  <r>
    <x v="40"/>
    <x v="0"/>
    <x v="2"/>
    <x v="10"/>
    <n v="56106.597000000002"/>
  </r>
  <r>
    <x v="41"/>
    <x v="0"/>
    <x v="2"/>
    <x v="10"/>
    <n v="915.50526000000002"/>
  </r>
  <r>
    <x v="42"/>
    <x v="0"/>
    <x v="2"/>
    <x v="10"/>
    <n v="994664.47"/>
  </r>
  <r>
    <x v="43"/>
    <x v="0"/>
    <x v="2"/>
    <x v="10"/>
    <n v="0"/>
  </r>
  <r>
    <x v="44"/>
    <x v="0"/>
    <x v="2"/>
    <x v="10"/>
    <n v="-216242.3"/>
  </r>
  <r>
    <x v="45"/>
    <x v="0"/>
    <x v="2"/>
    <x v="10"/>
    <n v="67023.164999999994"/>
  </r>
  <r>
    <x v="46"/>
    <x v="0"/>
    <x v="2"/>
    <x v="10"/>
    <n v="0"/>
  </r>
  <r>
    <x v="47"/>
    <x v="0"/>
    <x v="2"/>
    <x v="10"/>
    <n v="0"/>
  </r>
  <r>
    <x v="0"/>
    <x v="0"/>
    <x v="2"/>
    <x v="11"/>
    <n v="9442705.5"/>
  </r>
  <r>
    <x v="1"/>
    <x v="0"/>
    <x v="2"/>
    <x v="11"/>
    <n v="0"/>
  </r>
  <r>
    <x v="2"/>
    <x v="0"/>
    <x v="2"/>
    <x v="11"/>
    <n v="9448212.5"/>
  </r>
  <r>
    <x v="3"/>
    <x v="0"/>
    <x v="2"/>
    <x v="11"/>
    <n v="100.05831999999999"/>
  </r>
  <r>
    <x v="4"/>
    <x v="0"/>
    <x v="2"/>
    <x v="11"/>
    <n v="1000000"/>
  </r>
  <r>
    <x v="5"/>
    <x v="0"/>
    <x v="2"/>
    <x v="11"/>
    <n v="1000000"/>
  </r>
  <r>
    <x v="6"/>
    <x v="0"/>
    <x v="2"/>
    <x v="11"/>
    <n v="241.07753"/>
  </r>
  <r>
    <x v="7"/>
    <x v="0"/>
    <x v="2"/>
    <x v="11"/>
    <n v="39168.749000000003"/>
  </r>
  <r>
    <x v="8"/>
    <x v="0"/>
    <x v="2"/>
    <x v="11"/>
    <n v="0.996161187"/>
  </r>
  <r>
    <x v="9"/>
    <x v="0"/>
    <x v="2"/>
    <x v="11"/>
    <n v="35569363"/>
  </r>
  <r>
    <x v="10"/>
    <x v="0"/>
    <x v="2"/>
    <x v="11"/>
    <n v="0.99565190199999998"/>
  </r>
  <r>
    <x v="11"/>
    <x v="0"/>
    <x v="2"/>
    <x v="11"/>
    <n v="5349286.8"/>
  </r>
  <r>
    <x v="12"/>
    <x v="0"/>
    <x v="2"/>
    <x v="11"/>
    <n v="1804454.4"/>
  </r>
  <r>
    <x v="13"/>
    <x v="0"/>
    <x v="2"/>
    <x v="11"/>
    <n v="2268170.4"/>
  </r>
  <r>
    <x v="14"/>
    <x v="0"/>
    <x v="2"/>
    <x v="11"/>
    <n v="957398.89"/>
  </r>
  <r>
    <x v="15"/>
    <x v="0"/>
    <x v="2"/>
    <x v="11"/>
    <n v="9421911.6999999993"/>
  </r>
  <r>
    <x v="16"/>
    <x v="0"/>
    <x v="2"/>
    <x v="11"/>
    <n v="1.001283508"/>
  </r>
  <r>
    <x v="17"/>
    <x v="0"/>
    <x v="2"/>
    <x v="11"/>
    <n v="1.001283508"/>
  </r>
  <r>
    <x v="18"/>
    <x v="0"/>
    <x v="2"/>
    <x v="11"/>
    <n v="1.001283508"/>
  </r>
  <r>
    <x v="19"/>
    <x v="0"/>
    <x v="2"/>
    <x v="11"/>
    <n v="3.4997425710000001"/>
  </r>
  <r>
    <x v="20"/>
    <x v="0"/>
    <x v="2"/>
    <x v="11"/>
    <n v="100.12835"/>
  </r>
  <r>
    <x v="21"/>
    <x v="0"/>
    <x v="2"/>
    <x v="11"/>
    <n v="5357539.0999999996"/>
  </r>
  <r>
    <x v="22"/>
    <x v="0"/>
    <x v="2"/>
    <x v="11"/>
    <n v="5350671.5"/>
  </r>
  <r>
    <x v="23"/>
    <x v="0"/>
    <x v="2"/>
    <x v="11"/>
    <n v="99.923804967999999"/>
  </r>
  <r>
    <x v="24"/>
    <x v="0"/>
    <x v="2"/>
    <x v="11"/>
    <n v="1803079.5"/>
  </r>
  <r>
    <x v="25"/>
    <x v="0"/>
    <x v="2"/>
    <x v="11"/>
    <n v="1804454.4"/>
  </r>
  <r>
    <x v="26"/>
    <x v="0"/>
    <x v="2"/>
    <x v="11"/>
    <n v="99.941795995000007"/>
  </r>
  <r>
    <x v="27"/>
    <x v="0"/>
    <x v="2"/>
    <x v="11"/>
    <n v="2266850.2999999998"/>
  </r>
  <r>
    <x v="28"/>
    <x v="0"/>
    <x v="2"/>
    <x v="11"/>
    <n v="2268170.4"/>
  </r>
  <r>
    <x v="29"/>
    <x v="0"/>
    <x v="2"/>
    <x v="11"/>
    <n v="2353574.6"/>
  </r>
  <r>
    <x v="30"/>
    <x v="0"/>
    <x v="2"/>
    <x v="11"/>
    <n v="2349563.6"/>
  </r>
  <r>
    <x v="31"/>
    <x v="0"/>
    <x v="2"/>
    <x v="11"/>
    <n v="100.17071"/>
  </r>
  <r>
    <x v="32"/>
    <x v="0"/>
    <x v="2"/>
    <x v="11"/>
    <n v="108618.96"/>
  </r>
  <r>
    <x v="33"/>
    <x v="0"/>
    <x v="2"/>
    <x v="11"/>
    <n v="108702.28"/>
  </r>
  <r>
    <x v="34"/>
    <x v="0"/>
    <x v="2"/>
    <x v="11"/>
    <n v="99.923356212000002"/>
  </r>
  <r>
    <x v="35"/>
    <x v="0"/>
    <x v="2"/>
    <x v="11"/>
    <n v="2441450"/>
  </r>
  <r>
    <x v="36"/>
    <x v="0"/>
    <x v="2"/>
    <x v="11"/>
    <n v="2438854.6"/>
  </r>
  <r>
    <x v="37"/>
    <x v="0"/>
    <x v="2"/>
    <x v="11"/>
    <n v="100.10642"/>
  </r>
  <r>
    <x v="38"/>
    <x v="0"/>
    <x v="2"/>
    <x v="11"/>
    <n v="495948.18"/>
  </r>
  <r>
    <x v="39"/>
    <x v="0"/>
    <x v="2"/>
    <x v="11"/>
    <n v="391154.57"/>
  </r>
  <r>
    <x v="40"/>
    <x v="0"/>
    <x v="2"/>
    <x v="11"/>
    <n v="56082.237000000001"/>
  </r>
  <r>
    <x v="41"/>
    <x v="0"/>
    <x v="2"/>
    <x v="11"/>
    <n v="930.53444000000002"/>
  </r>
  <r>
    <x v="42"/>
    <x v="0"/>
    <x v="2"/>
    <x v="11"/>
    <n v="997986.94"/>
  </r>
  <r>
    <x v="43"/>
    <x v="0"/>
    <x v="2"/>
    <x v="11"/>
    <n v="0"/>
  </r>
  <r>
    <x v="44"/>
    <x v="0"/>
    <x v="2"/>
    <x v="11"/>
    <n v="-183420"/>
  </r>
  <r>
    <x v="45"/>
    <x v="0"/>
    <x v="2"/>
    <x v="11"/>
    <n v="32506.361000000001"/>
  </r>
  <r>
    <x v="46"/>
    <x v="0"/>
    <x v="2"/>
    <x v="11"/>
    <n v="0"/>
  </r>
  <r>
    <x v="47"/>
    <x v="0"/>
    <x v="2"/>
    <x v="11"/>
    <n v="0"/>
  </r>
  <r>
    <x v="0"/>
    <x v="0"/>
    <x v="3"/>
    <x v="0"/>
    <n v="10352250"/>
  </r>
  <r>
    <x v="1"/>
    <x v="0"/>
    <x v="3"/>
    <x v="0"/>
    <n v="0"/>
  </r>
  <r>
    <x v="2"/>
    <x v="0"/>
    <x v="3"/>
    <x v="0"/>
    <n v="10352250"/>
  </r>
  <r>
    <x v="3"/>
    <x v="0"/>
    <x v="3"/>
    <x v="0"/>
    <n v="100"/>
  </r>
  <r>
    <x v="4"/>
    <x v="0"/>
    <x v="3"/>
    <x v="0"/>
    <n v="1000000"/>
  </r>
  <r>
    <x v="5"/>
    <x v="0"/>
    <x v="3"/>
    <x v="0"/>
    <n v="1000000"/>
  </r>
  <r>
    <x v="6"/>
    <x v="0"/>
    <x v="3"/>
    <x v="0"/>
    <n v="1364.27"/>
  </r>
  <r>
    <x v="7"/>
    <x v="0"/>
    <x v="3"/>
    <x v="0"/>
    <n v="7588.1238000000003"/>
  </r>
  <r>
    <x v="8"/>
    <x v="0"/>
    <x v="3"/>
    <x v="0"/>
    <n v="1"/>
  </r>
  <r>
    <x v="9"/>
    <x v="0"/>
    <x v="3"/>
    <x v="0"/>
    <n v="40793811"/>
  </r>
  <r>
    <x v="10"/>
    <x v="0"/>
    <x v="3"/>
    <x v="0"/>
    <n v="1"/>
  </r>
  <r>
    <x v="11"/>
    <x v="0"/>
    <x v="3"/>
    <x v="0"/>
    <n v="3938006.2"/>
  </r>
  <r>
    <x v="12"/>
    <x v="0"/>
    <x v="3"/>
    <x v="0"/>
    <n v="1402590.1"/>
  </r>
  <r>
    <x v="13"/>
    <x v="0"/>
    <x v="3"/>
    <x v="0"/>
    <n v="4565538"/>
  </r>
  <r>
    <x v="14"/>
    <x v="0"/>
    <x v="3"/>
    <x v="0"/>
    <n v="2602325.7000000002"/>
  </r>
  <r>
    <x v="15"/>
    <x v="0"/>
    <x v="3"/>
    <x v="0"/>
    <n v="9906134.3000000007"/>
  </r>
  <r>
    <x v="16"/>
    <x v="0"/>
    <x v="3"/>
    <x v="0"/>
    <n v="1"/>
  </r>
  <r>
    <x v="17"/>
    <x v="0"/>
    <x v="3"/>
    <x v="0"/>
    <n v="1"/>
  </r>
  <r>
    <x v="18"/>
    <x v="0"/>
    <x v="3"/>
    <x v="0"/>
    <n v="1"/>
  </r>
  <r>
    <x v="19"/>
    <x v="0"/>
    <x v="3"/>
    <x v="0"/>
    <n v="4.0853232970000004"/>
  </r>
  <r>
    <x v="20"/>
    <x v="0"/>
    <x v="3"/>
    <x v="0"/>
    <n v="100"/>
  </r>
  <r>
    <x v="21"/>
    <x v="0"/>
    <x v="3"/>
    <x v="0"/>
    <n v="3938006.2"/>
  </r>
  <r>
    <x v="22"/>
    <x v="0"/>
    <x v="3"/>
    <x v="0"/>
    <n v="3938006.2"/>
  </r>
  <r>
    <x v="23"/>
    <x v="0"/>
    <x v="3"/>
    <x v="0"/>
    <n v="100"/>
  </r>
  <r>
    <x v="24"/>
    <x v="0"/>
    <x v="3"/>
    <x v="0"/>
    <n v="1402590.1"/>
  </r>
  <r>
    <x v="25"/>
    <x v="0"/>
    <x v="3"/>
    <x v="0"/>
    <n v="1402590.1"/>
  </r>
  <r>
    <x v="26"/>
    <x v="0"/>
    <x v="3"/>
    <x v="0"/>
    <n v="100"/>
  </r>
  <r>
    <x v="27"/>
    <x v="0"/>
    <x v="3"/>
    <x v="0"/>
    <n v="4565538"/>
  </r>
  <r>
    <x v="28"/>
    <x v="0"/>
    <x v="3"/>
    <x v="0"/>
    <n v="4565538"/>
  </r>
  <r>
    <x v="29"/>
    <x v="0"/>
    <x v="3"/>
    <x v="0"/>
    <n v="2472478.4"/>
  </r>
  <r>
    <x v="30"/>
    <x v="0"/>
    <x v="3"/>
    <x v="0"/>
    <n v="2472478.4"/>
  </r>
  <r>
    <x v="31"/>
    <x v="0"/>
    <x v="3"/>
    <x v="0"/>
    <n v="100"/>
  </r>
  <r>
    <x v="32"/>
    <x v="0"/>
    <x v="3"/>
    <x v="0"/>
    <n v="50924.826999999997"/>
  </r>
  <r>
    <x v="33"/>
    <x v="0"/>
    <x v="3"/>
    <x v="0"/>
    <n v="50924.826999999997"/>
  </r>
  <r>
    <x v="34"/>
    <x v="0"/>
    <x v="3"/>
    <x v="0"/>
    <n v="100"/>
  </r>
  <r>
    <x v="35"/>
    <x v="0"/>
    <x v="3"/>
    <x v="0"/>
    <n v="2077287.6"/>
  </r>
  <r>
    <x v="36"/>
    <x v="0"/>
    <x v="3"/>
    <x v="0"/>
    <n v="2077287.6"/>
  </r>
  <r>
    <x v="37"/>
    <x v="0"/>
    <x v="3"/>
    <x v="0"/>
    <n v="100"/>
  </r>
  <r>
    <x v="38"/>
    <x v="0"/>
    <x v="3"/>
    <x v="0"/>
    <n v="1547405.9"/>
  </r>
  <r>
    <x v="39"/>
    <x v="0"/>
    <x v="3"/>
    <x v="0"/>
    <n v="-32610.61"/>
  </r>
  <r>
    <x v="40"/>
    <x v="0"/>
    <x v="3"/>
    <x v="0"/>
    <n v="64103.851999999999"/>
  </r>
  <r>
    <x v="41"/>
    <x v="0"/>
    <x v="3"/>
    <x v="0"/>
    <n v="55652.114000000001"/>
  </r>
  <r>
    <x v="42"/>
    <x v="0"/>
    <x v="3"/>
    <x v="0"/>
    <n v="182343.04000000001"/>
  </r>
  <r>
    <x v="43"/>
    <x v="0"/>
    <x v="3"/>
    <x v="0"/>
    <n v="0"/>
  </r>
  <r>
    <x v="44"/>
    <x v="0"/>
    <x v="3"/>
    <x v="0"/>
    <n v="-400800.8"/>
  </r>
  <r>
    <x v="45"/>
    <x v="0"/>
    <x v="3"/>
    <x v="0"/>
    <n v="943.23643000000004"/>
  </r>
  <r>
    <x v="46"/>
    <x v="0"/>
    <x v="3"/>
    <x v="0"/>
    <n v="0"/>
  </r>
  <r>
    <x v="47"/>
    <x v="0"/>
    <x v="3"/>
    <x v="0"/>
    <n v="0"/>
  </r>
  <r>
    <x v="0"/>
    <x v="0"/>
    <x v="3"/>
    <x v="1"/>
    <n v="10352250"/>
  </r>
  <r>
    <x v="1"/>
    <x v="0"/>
    <x v="3"/>
    <x v="1"/>
    <n v="0"/>
  </r>
  <r>
    <x v="2"/>
    <x v="0"/>
    <x v="3"/>
    <x v="1"/>
    <n v="10352250"/>
  </r>
  <r>
    <x v="3"/>
    <x v="0"/>
    <x v="3"/>
    <x v="1"/>
    <n v="100"/>
  </r>
  <r>
    <x v="4"/>
    <x v="0"/>
    <x v="3"/>
    <x v="1"/>
    <n v="1000000"/>
  </r>
  <r>
    <x v="5"/>
    <x v="0"/>
    <x v="3"/>
    <x v="1"/>
    <n v="1000000"/>
  </r>
  <r>
    <x v="6"/>
    <x v="0"/>
    <x v="3"/>
    <x v="1"/>
    <n v="1364.27"/>
  </r>
  <r>
    <x v="7"/>
    <x v="0"/>
    <x v="3"/>
    <x v="1"/>
    <n v="7588.1238000000003"/>
  </r>
  <r>
    <x v="8"/>
    <x v="0"/>
    <x v="3"/>
    <x v="1"/>
    <n v="1"/>
  </r>
  <r>
    <x v="9"/>
    <x v="0"/>
    <x v="3"/>
    <x v="1"/>
    <n v="40793811"/>
  </r>
  <r>
    <x v="10"/>
    <x v="0"/>
    <x v="3"/>
    <x v="1"/>
    <n v="1"/>
  </r>
  <r>
    <x v="11"/>
    <x v="0"/>
    <x v="3"/>
    <x v="1"/>
    <n v="3938006.2"/>
  </r>
  <r>
    <x v="12"/>
    <x v="0"/>
    <x v="3"/>
    <x v="1"/>
    <n v="1402590.1"/>
  </r>
  <r>
    <x v="13"/>
    <x v="0"/>
    <x v="3"/>
    <x v="1"/>
    <n v="4565538"/>
  </r>
  <r>
    <x v="14"/>
    <x v="0"/>
    <x v="3"/>
    <x v="1"/>
    <n v="2602325.7000000002"/>
  </r>
  <r>
    <x v="15"/>
    <x v="0"/>
    <x v="3"/>
    <x v="1"/>
    <n v="9906134.3000000007"/>
  </r>
  <r>
    <x v="16"/>
    <x v="0"/>
    <x v="3"/>
    <x v="1"/>
    <n v="1"/>
  </r>
  <r>
    <x v="17"/>
    <x v="0"/>
    <x v="3"/>
    <x v="1"/>
    <n v="1"/>
  </r>
  <r>
    <x v="18"/>
    <x v="0"/>
    <x v="3"/>
    <x v="1"/>
    <n v="1"/>
  </r>
  <r>
    <x v="19"/>
    <x v="0"/>
    <x v="3"/>
    <x v="1"/>
    <n v="4.0853232970000004"/>
  </r>
  <r>
    <x v="20"/>
    <x v="0"/>
    <x v="3"/>
    <x v="1"/>
    <n v="100"/>
  </r>
  <r>
    <x v="21"/>
    <x v="0"/>
    <x v="3"/>
    <x v="1"/>
    <n v="3938006.2"/>
  </r>
  <r>
    <x v="22"/>
    <x v="0"/>
    <x v="3"/>
    <x v="1"/>
    <n v="3938006.2"/>
  </r>
  <r>
    <x v="23"/>
    <x v="0"/>
    <x v="3"/>
    <x v="1"/>
    <n v="100"/>
  </r>
  <r>
    <x v="24"/>
    <x v="0"/>
    <x v="3"/>
    <x v="1"/>
    <n v="1402590.1"/>
  </r>
  <r>
    <x v="25"/>
    <x v="0"/>
    <x v="3"/>
    <x v="1"/>
    <n v="1402590.1"/>
  </r>
  <r>
    <x v="26"/>
    <x v="0"/>
    <x v="3"/>
    <x v="1"/>
    <n v="100"/>
  </r>
  <r>
    <x v="27"/>
    <x v="0"/>
    <x v="3"/>
    <x v="1"/>
    <n v="4565538"/>
  </r>
  <r>
    <x v="28"/>
    <x v="0"/>
    <x v="3"/>
    <x v="1"/>
    <n v="4565538"/>
  </r>
  <r>
    <x v="29"/>
    <x v="0"/>
    <x v="3"/>
    <x v="1"/>
    <n v="2472478.4"/>
  </r>
  <r>
    <x v="30"/>
    <x v="0"/>
    <x v="3"/>
    <x v="1"/>
    <n v="2472478.4"/>
  </r>
  <r>
    <x v="31"/>
    <x v="0"/>
    <x v="3"/>
    <x v="1"/>
    <n v="100"/>
  </r>
  <r>
    <x v="32"/>
    <x v="0"/>
    <x v="3"/>
    <x v="1"/>
    <n v="50924.826999999997"/>
  </r>
  <r>
    <x v="33"/>
    <x v="0"/>
    <x v="3"/>
    <x v="1"/>
    <n v="50924.826999999997"/>
  </r>
  <r>
    <x v="34"/>
    <x v="0"/>
    <x v="3"/>
    <x v="1"/>
    <n v="100"/>
  </r>
  <r>
    <x v="35"/>
    <x v="0"/>
    <x v="3"/>
    <x v="1"/>
    <n v="2077287.6"/>
  </r>
  <r>
    <x v="36"/>
    <x v="0"/>
    <x v="3"/>
    <x v="1"/>
    <n v="2077287.6"/>
  </r>
  <r>
    <x v="37"/>
    <x v="0"/>
    <x v="3"/>
    <x v="1"/>
    <n v="100"/>
  </r>
  <r>
    <x v="38"/>
    <x v="0"/>
    <x v="3"/>
    <x v="1"/>
    <n v="1547405.9"/>
  </r>
  <r>
    <x v="39"/>
    <x v="0"/>
    <x v="3"/>
    <x v="1"/>
    <n v="-32610.61"/>
  </r>
  <r>
    <x v="40"/>
    <x v="0"/>
    <x v="3"/>
    <x v="1"/>
    <n v="64103.851999999999"/>
  </r>
  <r>
    <x v="41"/>
    <x v="0"/>
    <x v="3"/>
    <x v="1"/>
    <n v="55652.114000000001"/>
  </r>
  <r>
    <x v="42"/>
    <x v="0"/>
    <x v="3"/>
    <x v="1"/>
    <n v="182343.04000000001"/>
  </r>
  <r>
    <x v="43"/>
    <x v="0"/>
    <x v="3"/>
    <x v="1"/>
    <n v="0"/>
  </r>
  <r>
    <x v="44"/>
    <x v="0"/>
    <x v="3"/>
    <x v="1"/>
    <n v="-400800.8"/>
  </r>
  <r>
    <x v="45"/>
    <x v="0"/>
    <x v="3"/>
    <x v="1"/>
    <n v="943.23643000000004"/>
  </r>
  <r>
    <x v="46"/>
    <x v="0"/>
    <x v="3"/>
    <x v="1"/>
    <n v="0"/>
  </r>
  <r>
    <x v="47"/>
    <x v="0"/>
    <x v="3"/>
    <x v="1"/>
    <n v="0"/>
  </r>
  <r>
    <x v="0"/>
    <x v="0"/>
    <x v="3"/>
    <x v="2"/>
    <n v="10247014"/>
  </r>
  <r>
    <x v="1"/>
    <x v="0"/>
    <x v="3"/>
    <x v="2"/>
    <n v="0"/>
  </r>
  <r>
    <x v="2"/>
    <x v="0"/>
    <x v="3"/>
    <x v="2"/>
    <n v="10143281"/>
  </r>
  <r>
    <x v="3"/>
    <x v="0"/>
    <x v="3"/>
    <x v="2"/>
    <n v="98.987673844"/>
  </r>
  <r>
    <x v="4"/>
    <x v="0"/>
    <x v="3"/>
    <x v="2"/>
    <n v="1000000"/>
  </r>
  <r>
    <x v="5"/>
    <x v="0"/>
    <x v="3"/>
    <x v="2"/>
    <n v="1000000"/>
  </r>
  <r>
    <x v="6"/>
    <x v="0"/>
    <x v="3"/>
    <x v="2"/>
    <n v="1364.27"/>
  </r>
  <r>
    <x v="7"/>
    <x v="0"/>
    <x v="3"/>
    <x v="2"/>
    <n v="7510.9868999999999"/>
  </r>
  <r>
    <x v="8"/>
    <x v="0"/>
    <x v="3"/>
    <x v="2"/>
    <n v="0.96520633099999997"/>
  </r>
  <r>
    <x v="9"/>
    <x v="0"/>
    <x v="3"/>
    <x v="2"/>
    <n v="40793811"/>
  </r>
  <r>
    <x v="10"/>
    <x v="0"/>
    <x v="3"/>
    <x v="2"/>
    <n v="0.965327779"/>
  </r>
  <r>
    <x v="11"/>
    <x v="0"/>
    <x v="3"/>
    <x v="2"/>
    <n v="3843082.3"/>
  </r>
  <r>
    <x v="12"/>
    <x v="0"/>
    <x v="3"/>
    <x v="2"/>
    <n v="1402590.1"/>
  </r>
  <r>
    <x v="13"/>
    <x v="0"/>
    <x v="3"/>
    <x v="2"/>
    <n v="4531932.5"/>
  </r>
  <r>
    <x v="14"/>
    <x v="0"/>
    <x v="3"/>
    <x v="2"/>
    <n v="2602325.7000000002"/>
  </r>
  <r>
    <x v="15"/>
    <x v="0"/>
    <x v="3"/>
    <x v="2"/>
    <n v="9777604.9000000004"/>
  </r>
  <r>
    <x v="16"/>
    <x v="0"/>
    <x v="3"/>
    <x v="2"/>
    <n v="0.99614811400000003"/>
  </r>
  <r>
    <x v="17"/>
    <x v="0"/>
    <x v="3"/>
    <x v="2"/>
    <n v="0.99614811400000003"/>
  </r>
  <r>
    <x v="18"/>
    <x v="0"/>
    <x v="3"/>
    <x v="2"/>
    <n v="0.99614811400000003"/>
  </r>
  <r>
    <x v="19"/>
    <x v="0"/>
    <x v="3"/>
    <x v="2"/>
    <n v="4.0853232970000004"/>
  </r>
  <r>
    <x v="20"/>
    <x v="0"/>
    <x v="3"/>
    <x v="2"/>
    <n v="99.614811426000003"/>
  </r>
  <r>
    <x v="21"/>
    <x v="0"/>
    <x v="3"/>
    <x v="2"/>
    <n v="3847807.3"/>
  </r>
  <r>
    <x v="22"/>
    <x v="0"/>
    <x v="3"/>
    <x v="2"/>
    <n v="3862685.9"/>
  </r>
  <r>
    <x v="23"/>
    <x v="0"/>
    <x v="3"/>
    <x v="2"/>
    <n v="98.431650743000006"/>
  </r>
  <r>
    <x v="24"/>
    <x v="0"/>
    <x v="3"/>
    <x v="2"/>
    <n v="1380592.6"/>
  </r>
  <r>
    <x v="25"/>
    <x v="0"/>
    <x v="3"/>
    <x v="2"/>
    <n v="1402590.1"/>
  </r>
  <r>
    <x v="26"/>
    <x v="0"/>
    <x v="3"/>
    <x v="2"/>
    <n v="98.725927893000005"/>
  </r>
  <r>
    <x v="27"/>
    <x v="0"/>
    <x v="3"/>
    <x v="2"/>
    <n v="4474192.4000000004"/>
  </r>
  <r>
    <x v="28"/>
    <x v="0"/>
    <x v="3"/>
    <x v="2"/>
    <n v="4531932.5"/>
  </r>
  <r>
    <x v="29"/>
    <x v="0"/>
    <x v="3"/>
    <x v="2"/>
    <n v="2488774.6"/>
  </r>
  <r>
    <x v="30"/>
    <x v="0"/>
    <x v="3"/>
    <x v="2"/>
    <n v="2489258.1"/>
  </r>
  <r>
    <x v="31"/>
    <x v="0"/>
    <x v="3"/>
    <x v="2"/>
    <n v="99.980577526000005"/>
  </r>
  <r>
    <x v="32"/>
    <x v="0"/>
    <x v="3"/>
    <x v="2"/>
    <n v="51027.760999999999"/>
  </r>
  <r>
    <x v="33"/>
    <x v="0"/>
    <x v="3"/>
    <x v="2"/>
    <n v="51849.756000000001"/>
  </r>
  <r>
    <x v="34"/>
    <x v="0"/>
    <x v="3"/>
    <x v="2"/>
    <n v="98.414658621000001"/>
  </r>
  <r>
    <x v="35"/>
    <x v="0"/>
    <x v="3"/>
    <x v="2"/>
    <n v="2099113.6"/>
  </r>
  <r>
    <x v="36"/>
    <x v="0"/>
    <x v="3"/>
    <x v="2"/>
    <n v="2091084"/>
  </r>
  <r>
    <x v="37"/>
    <x v="0"/>
    <x v="3"/>
    <x v="2"/>
    <n v="100.38399"/>
  </r>
  <r>
    <x v="38"/>
    <x v="0"/>
    <x v="3"/>
    <x v="2"/>
    <n v="1531626.2"/>
  </r>
  <r>
    <x v="39"/>
    <x v="0"/>
    <x v="3"/>
    <x v="2"/>
    <n v="-31913.29"/>
  </r>
  <r>
    <x v="40"/>
    <x v="0"/>
    <x v="3"/>
    <x v="2"/>
    <n v="63391.762999999999"/>
  </r>
  <r>
    <x v="41"/>
    <x v="0"/>
    <x v="3"/>
    <x v="2"/>
    <n v="55931.607000000004"/>
  </r>
  <r>
    <x v="42"/>
    <x v="0"/>
    <x v="3"/>
    <x v="2"/>
    <n v="175745.04"/>
  </r>
  <r>
    <x v="43"/>
    <x v="0"/>
    <x v="3"/>
    <x v="2"/>
    <n v="0"/>
  </r>
  <r>
    <x v="44"/>
    <x v="0"/>
    <x v="3"/>
    <x v="2"/>
    <n v="-516488.4"/>
  </r>
  <r>
    <x v="45"/>
    <x v="0"/>
    <x v="3"/>
    <x v="2"/>
    <n v="116271.9"/>
  </r>
  <r>
    <x v="46"/>
    <x v="0"/>
    <x v="3"/>
    <x v="2"/>
    <n v="0"/>
  </r>
  <r>
    <x v="47"/>
    <x v="0"/>
    <x v="3"/>
    <x v="2"/>
    <n v="0"/>
  </r>
  <r>
    <x v="0"/>
    <x v="0"/>
    <x v="3"/>
    <x v="3"/>
    <n v="10128753"/>
  </r>
  <r>
    <x v="1"/>
    <x v="0"/>
    <x v="3"/>
    <x v="3"/>
    <n v="0"/>
  </r>
  <r>
    <x v="2"/>
    <x v="0"/>
    <x v="3"/>
    <x v="3"/>
    <n v="9932343.1999999993"/>
  </r>
  <r>
    <x v="3"/>
    <x v="0"/>
    <x v="3"/>
    <x v="3"/>
    <n v="98.060872334999999"/>
  </r>
  <r>
    <x v="4"/>
    <x v="0"/>
    <x v="3"/>
    <x v="3"/>
    <n v="1000000"/>
  </r>
  <r>
    <x v="5"/>
    <x v="0"/>
    <x v="3"/>
    <x v="3"/>
    <n v="1000000"/>
  </r>
  <r>
    <x v="6"/>
    <x v="0"/>
    <x v="3"/>
    <x v="3"/>
    <n v="1364.27"/>
  </r>
  <r>
    <x v="7"/>
    <x v="0"/>
    <x v="3"/>
    <x v="3"/>
    <n v="7424.3019999999997"/>
  </r>
  <r>
    <x v="8"/>
    <x v="0"/>
    <x v="3"/>
    <x v="3"/>
    <n v="0.93117365500000004"/>
  </r>
  <r>
    <x v="9"/>
    <x v="0"/>
    <x v="3"/>
    <x v="3"/>
    <n v="40793811"/>
  </r>
  <r>
    <x v="10"/>
    <x v="0"/>
    <x v="3"/>
    <x v="3"/>
    <n v="0.93499424200000003"/>
  </r>
  <r>
    <x v="11"/>
    <x v="0"/>
    <x v="3"/>
    <x v="3"/>
    <n v="3750292.1"/>
  </r>
  <r>
    <x v="12"/>
    <x v="0"/>
    <x v="3"/>
    <x v="3"/>
    <n v="1402590.1"/>
  </r>
  <r>
    <x v="13"/>
    <x v="0"/>
    <x v="3"/>
    <x v="3"/>
    <n v="4494216.5999999996"/>
  </r>
  <r>
    <x v="14"/>
    <x v="0"/>
    <x v="3"/>
    <x v="3"/>
    <n v="2602325.7000000002"/>
  </r>
  <r>
    <x v="15"/>
    <x v="0"/>
    <x v="3"/>
    <x v="3"/>
    <n v="9647098.8000000007"/>
  </r>
  <r>
    <x v="16"/>
    <x v="0"/>
    <x v="3"/>
    <x v="3"/>
    <n v="0.99326640799999999"/>
  </r>
  <r>
    <x v="17"/>
    <x v="0"/>
    <x v="3"/>
    <x v="3"/>
    <n v="0.99326640799999999"/>
  </r>
  <r>
    <x v="18"/>
    <x v="0"/>
    <x v="3"/>
    <x v="3"/>
    <n v="0.99326640799999999"/>
  </r>
  <r>
    <x v="19"/>
    <x v="0"/>
    <x v="3"/>
    <x v="3"/>
    <n v="4.0853232970000004"/>
  </r>
  <r>
    <x v="20"/>
    <x v="0"/>
    <x v="3"/>
    <x v="3"/>
    <n v="99.326640765999997"/>
  </r>
  <r>
    <x v="21"/>
    <x v="0"/>
    <x v="3"/>
    <x v="3"/>
    <n v="3754641.4"/>
  </r>
  <r>
    <x v="22"/>
    <x v="0"/>
    <x v="3"/>
    <x v="3"/>
    <n v="3780095"/>
  </r>
  <r>
    <x v="23"/>
    <x v="0"/>
    <x v="3"/>
    <x v="3"/>
    <n v="96.914706733000003"/>
  </r>
  <r>
    <x v="24"/>
    <x v="0"/>
    <x v="3"/>
    <x v="3"/>
    <n v="1359316.1"/>
  </r>
  <r>
    <x v="25"/>
    <x v="0"/>
    <x v="3"/>
    <x v="3"/>
    <n v="1402590.1"/>
  </r>
  <r>
    <x v="26"/>
    <x v="0"/>
    <x v="3"/>
    <x v="3"/>
    <n v="97.502540655999994"/>
  </r>
  <r>
    <x v="27"/>
    <x v="0"/>
    <x v="3"/>
    <x v="3"/>
    <n v="4381975.0999999996"/>
  </r>
  <r>
    <x v="28"/>
    <x v="0"/>
    <x v="3"/>
    <x v="3"/>
    <n v="4494216.3"/>
  </r>
  <r>
    <x v="29"/>
    <x v="0"/>
    <x v="3"/>
    <x v="3"/>
    <n v="2501177.2000000002"/>
  </r>
  <r>
    <x v="30"/>
    <x v="0"/>
    <x v="3"/>
    <x v="3"/>
    <n v="2501055.1"/>
  </r>
  <r>
    <x v="31"/>
    <x v="0"/>
    <x v="3"/>
    <x v="3"/>
    <n v="100.00488"/>
  </r>
  <r>
    <x v="32"/>
    <x v="0"/>
    <x v="3"/>
    <x v="3"/>
    <n v="51092.192000000003"/>
  </r>
  <r>
    <x v="33"/>
    <x v="0"/>
    <x v="3"/>
    <x v="3"/>
    <n v="52736.54"/>
  </r>
  <r>
    <x v="34"/>
    <x v="0"/>
    <x v="3"/>
    <x v="3"/>
    <n v="96.881957068000006"/>
  </r>
  <r>
    <x v="35"/>
    <x v="0"/>
    <x v="3"/>
    <x v="3"/>
    <n v="2115858.7999999998"/>
  </r>
  <r>
    <x v="36"/>
    <x v="0"/>
    <x v="3"/>
    <x v="3"/>
    <n v="2101004.2999999998"/>
  </r>
  <r>
    <x v="37"/>
    <x v="0"/>
    <x v="3"/>
    <x v="3"/>
    <n v="100.70702"/>
  </r>
  <r>
    <x v="38"/>
    <x v="0"/>
    <x v="3"/>
    <x v="3"/>
    <n v="1514528.7"/>
  </r>
  <r>
    <x v="39"/>
    <x v="0"/>
    <x v="3"/>
    <x v="3"/>
    <n v="-31207.27"/>
  </r>
  <r>
    <x v="40"/>
    <x v="0"/>
    <x v="3"/>
    <x v="3"/>
    <n v="62717.201000000001"/>
  </r>
  <r>
    <x v="41"/>
    <x v="0"/>
    <x v="3"/>
    <x v="3"/>
    <n v="56103.353000000003"/>
  </r>
  <r>
    <x v="42"/>
    <x v="0"/>
    <x v="3"/>
    <x v="3"/>
    <n v="169373.1"/>
  </r>
  <r>
    <x v="43"/>
    <x v="0"/>
    <x v="3"/>
    <x v="3"/>
    <n v="0"/>
  </r>
  <r>
    <x v="44"/>
    <x v="0"/>
    <x v="3"/>
    <x v="3"/>
    <n v="-622787.69999999995"/>
  </r>
  <r>
    <x v="45"/>
    <x v="0"/>
    <x v="3"/>
    <x v="3"/>
    <n v="224071.78"/>
  </r>
  <r>
    <x v="46"/>
    <x v="0"/>
    <x v="3"/>
    <x v="3"/>
    <n v="0"/>
  </r>
  <r>
    <x v="47"/>
    <x v="0"/>
    <x v="3"/>
    <x v="3"/>
    <n v="0"/>
  </r>
  <r>
    <x v="0"/>
    <x v="0"/>
    <x v="3"/>
    <x v="4"/>
    <n v="9999738"/>
  </r>
  <r>
    <x v="1"/>
    <x v="0"/>
    <x v="3"/>
    <x v="4"/>
    <n v="0"/>
  </r>
  <r>
    <x v="2"/>
    <x v="0"/>
    <x v="3"/>
    <x v="4"/>
    <n v="9731634.3000000007"/>
  </r>
  <r>
    <x v="3"/>
    <x v="0"/>
    <x v="3"/>
    <x v="4"/>
    <n v="97.318893184999993"/>
  </r>
  <r>
    <x v="4"/>
    <x v="0"/>
    <x v="3"/>
    <x v="4"/>
    <n v="1000000"/>
  </r>
  <r>
    <x v="5"/>
    <x v="0"/>
    <x v="3"/>
    <x v="4"/>
    <n v="1000000"/>
  </r>
  <r>
    <x v="6"/>
    <x v="0"/>
    <x v="3"/>
    <x v="4"/>
    <n v="1364.27"/>
  </r>
  <r>
    <x v="7"/>
    <x v="0"/>
    <x v="3"/>
    <x v="4"/>
    <n v="7329.7352000000001"/>
  </r>
  <r>
    <x v="8"/>
    <x v="0"/>
    <x v="3"/>
    <x v="4"/>
    <n v="0.89869624100000001"/>
  </r>
  <r>
    <x v="9"/>
    <x v="0"/>
    <x v="3"/>
    <x v="4"/>
    <n v="40793811"/>
  </r>
  <r>
    <x v="10"/>
    <x v="0"/>
    <x v="3"/>
    <x v="4"/>
    <n v="0.90952630599999995"/>
  </r>
  <r>
    <x v="11"/>
    <x v="0"/>
    <x v="3"/>
    <x v="4"/>
    <n v="3657668.9"/>
  </r>
  <r>
    <x v="12"/>
    <x v="0"/>
    <x v="3"/>
    <x v="4"/>
    <n v="1402590.1"/>
  </r>
  <r>
    <x v="13"/>
    <x v="0"/>
    <x v="3"/>
    <x v="4"/>
    <n v="4453631.5999999996"/>
  </r>
  <r>
    <x v="14"/>
    <x v="0"/>
    <x v="3"/>
    <x v="4"/>
    <n v="2602325.7000000002"/>
  </r>
  <r>
    <x v="15"/>
    <x v="0"/>
    <x v="3"/>
    <x v="4"/>
    <n v="9513890.6999999993"/>
  </r>
  <r>
    <x v="16"/>
    <x v="0"/>
    <x v="3"/>
    <x v="4"/>
    <n v="0.99213995399999999"/>
  </r>
  <r>
    <x v="17"/>
    <x v="0"/>
    <x v="3"/>
    <x v="4"/>
    <n v="0.99213995399999999"/>
  </r>
  <r>
    <x v="18"/>
    <x v="0"/>
    <x v="3"/>
    <x v="4"/>
    <n v="0.99213995399999999"/>
  </r>
  <r>
    <x v="19"/>
    <x v="0"/>
    <x v="3"/>
    <x v="4"/>
    <n v="4.0853232970000004"/>
  </r>
  <r>
    <x v="20"/>
    <x v="0"/>
    <x v="3"/>
    <x v="4"/>
    <n v="99.213995413000006"/>
  </r>
  <r>
    <x v="21"/>
    <x v="0"/>
    <x v="3"/>
    <x v="4"/>
    <n v="3663467.2"/>
  </r>
  <r>
    <x v="22"/>
    <x v="0"/>
    <x v="3"/>
    <x v="4"/>
    <n v="3692490.4"/>
  </r>
  <r>
    <x v="23"/>
    <x v="0"/>
    <x v="3"/>
    <x v="4"/>
    <n v="95.555101499000003"/>
  </r>
  <r>
    <x v="24"/>
    <x v="0"/>
    <x v="3"/>
    <x v="4"/>
    <n v="1340246.3999999999"/>
  </r>
  <r>
    <x v="25"/>
    <x v="0"/>
    <x v="3"/>
    <x v="4"/>
    <n v="1402590.1"/>
  </r>
  <r>
    <x v="26"/>
    <x v="0"/>
    <x v="3"/>
    <x v="4"/>
    <n v="96.422463606999997"/>
  </r>
  <r>
    <x v="27"/>
    <x v="0"/>
    <x v="3"/>
    <x v="4"/>
    <n v="4294300.5999999996"/>
  </r>
  <r>
    <x v="28"/>
    <x v="0"/>
    <x v="3"/>
    <x v="4"/>
    <n v="4453630.9000000004"/>
  </r>
  <r>
    <x v="29"/>
    <x v="0"/>
    <x v="3"/>
    <x v="4"/>
    <n v="2506748.2999999998"/>
  </r>
  <r>
    <x v="30"/>
    <x v="0"/>
    <x v="3"/>
    <x v="4"/>
    <n v="2503935.2000000002"/>
  </r>
  <r>
    <x v="31"/>
    <x v="0"/>
    <x v="3"/>
    <x v="4"/>
    <n v="100.11235000000001"/>
  </r>
  <r>
    <x v="32"/>
    <x v="0"/>
    <x v="3"/>
    <x v="4"/>
    <n v="51068.531999999999"/>
  </r>
  <r>
    <x v="33"/>
    <x v="0"/>
    <x v="3"/>
    <x v="4"/>
    <n v="53469.798000000003"/>
  </r>
  <r>
    <x v="34"/>
    <x v="0"/>
    <x v="3"/>
    <x v="4"/>
    <n v="95.509118588000007"/>
  </r>
  <r>
    <x v="35"/>
    <x v="0"/>
    <x v="3"/>
    <x v="4"/>
    <n v="2124196.7999999998"/>
  </r>
  <r>
    <x v="36"/>
    <x v="0"/>
    <x v="3"/>
    <x v="4"/>
    <n v="2104173.4"/>
  </r>
  <r>
    <x v="37"/>
    <x v="0"/>
    <x v="3"/>
    <x v="4"/>
    <n v="100.9516"/>
  </r>
  <r>
    <x v="38"/>
    <x v="0"/>
    <x v="3"/>
    <x v="4"/>
    <n v="1496956.1"/>
  </r>
  <r>
    <x v="39"/>
    <x v="0"/>
    <x v="3"/>
    <x v="4"/>
    <n v="-30521.54"/>
  </r>
  <r>
    <x v="40"/>
    <x v="0"/>
    <x v="3"/>
    <x v="4"/>
    <n v="62160.341"/>
  </r>
  <r>
    <x v="41"/>
    <x v="0"/>
    <x v="3"/>
    <x v="4"/>
    <n v="56103.489000000001"/>
  </r>
  <r>
    <x v="42"/>
    <x v="0"/>
    <x v="3"/>
    <x v="4"/>
    <n v="163421.63"/>
  </r>
  <r>
    <x v="43"/>
    <x v="0"/>
    <x v="3"/>
    <x v="4"/>
    <n v="0"/>
  </r>
  <r>
    <x v="44"/>
    <x v="0"/>
    <x v="3"/>
    <x v="4"/>
    <n v="-722911.7"/>
  </r>
  <r>
    <x v="45"/>
    <x v="0"/>
    <x v="3"/>
    <x v="4"/>
    <n v="328040.89"/>
  </r>
  <r>
    <x v="46"/>
    <x v="0"/>
    <x v="3"/>
    <x v="4"/>
    <n v="0"/>
  </r>
  <r>
    <x v="47"/>
    <x v="0"/>
    <x v="3"/>
    <x v="4"/>
    <n v="0"/>
  </r>
  <r>
    <x v="0"/>
    <x v="0"/>
    <x v="3"/>
    <x v="5"/>
    <n v="9865519.1999999993"/>
  </r>
  <r>
    <x v="1"/>
    <x v="0"/>
    <x v="3"/>
    <x v="5"/>
    <n v="0"/>
  </r>
  <r>
    <x v="2"/>
    <x v="0"/>
    <x v="3"/>
    <x v="5"/>
    <n v="9554208.0999999996"/>
  </r>
  <r>
    <x v="3"/>
    <x v="0"/>
    <x v="3"/>
    <x v="5"/>
    <n v="96.844452801000003"/>
  </r>
  <r>
    <x v="4"/>
    <x v="0"/>
    <x v="3"/>
    <x v="5"/>
    <n v="1000000"/>
  </r>
  <r>
    <x v="5"/>
    <x v="0"/>
    <x v="3"/>
    <x v="5"/>
    <n v="1000000"/>
  </r>
  <r>
    <x v="6"/>
    <x v="0"/>
    <x v="3"/>
    <x v="5"/>
    <n v="1364.27"/>
  </r>
  <r>
    <x v="7"/>
    <x v="0"/>
    <x v="3"/>
    <x v="5"/>
    <n v="7231.3537999999999"/>
  </r>
  <r>
    <x v="8"/>
    <x v="0"/>
    <x v="3"/>
    <x v="5"/>
    <n v="0.86802764300000002"/>
  </r>
  <r>
    <x v="9"/>
    <x v="0"/>
    <x v="3"/>
    <x v="5"/>
    <n v="40793811"/>
  </r>
  <r>
    <x v="10"/>
    <x v="0"/>
    <x v="3"/>
    <x v="5"/>
    <n v="0.88815191100000002"/>
  </r>
  <r>
    <x v="11"/>
    <x v="0"/>
    <x v="3"/>
    <x v="5"/>
    <n v="3567138"/>
  </r>
  <r>
    <x v="12"/>
    <x v="0"/>
    <x v="3"/>
    <x v="5"/>
    <n v="1402590.1"/>
  </r>
  <r>
    <x v="13"/>
    <x v="0"/>
    <x v="3"/>
    <x v="5"/>
    <n v="4412942.0999999996"/>
  </r>
  <r>
    <x v="14"/>
    <x v="0"/>
    <x v="3"/>
    <x v="5"/>
    <n v="2602325.7000000002"/>
  </r>
  <r>
    <x v="15"/>
    <x v="0"/>
    <x v="3"/>
    <x v="5"/>
    <n v="9382670.1999999993"/>
  </r>
  <r>
    <x v="16"/>
    <x v="0"/>
    <x v="3"/>
    <x v="5"/>
    <n v="0.99352073799999996"/>
  </r>
  <r>
    <x v="17"/>
    <x v="0"/>
    <x v="3"/>
    <x v="5"/>
    <n v="0.99352073799999996"/>
  </r>
  <r>
    <x v="18"/>
    <x v="0"/>
    <x v="3"/>
    <x v="5"/>
    <n v="0.99352073799999996"/>
  </r>
  <r>
    <x v="19"/>
    <x v="0"/>
    <x v="3"/>
    <x v="5"/>
    <n v="4.0853232970000004"/>
  </r>
  <r>
    <x v="20"/>
    <x v="0"/>
    <x v="3"/>
    <x v="5"/>
    <n v="99.352073751000006"/>
  </r>
  <r>
    <x v="21"/>
    <x v="0"/>
    <x v="3"/>
    <x v="5"/>
    <n v="3580457.6"/>
  </r>
  <r>
    <x v="22"/>
    <x v="0"/>
    <x v="3"/>
    <x v="5"/>
    <n v="3603807.7"/>
  </r>
  <r>
    <x v="23"/>
    <x v="0"/>
    <x v="3"/>
    <x v="5"/>
    <n v="94.431851577000003"/>
  </r>
  <r>
    <x v="24"/>
    <x v="0"/>
    <x v="3"/>
    <x v="5"/>
    <n v="1324491.8"/>
  </r>
  <r>
    <x v="25"/>
    <x v="0"/>
    <x v="3"/>
    <x v="5"/>
    <n v="1402590.1"/>
  </r>
  <r>
    <x v="26"/>
    <x v="0"/>
    <x v="3"/>
    <x v="5"/>
    <n v="95.556382119000006"/>
  </r>
  <r>
    <x v="27"/>
    <x v="0"/>
    <x v="3"/>
    <x v="5"/>
    <n v="4216846.2"/>
  </r>
  <r>
    <x v="28"/>
    <x v="0"/>
    <x v="3"/>
    <x v="5"/>
    <n v="4412940.4000000004"/>
  </r>
  <r>
    <x v="29"/>
    <x v="0"/>
    <x v="3"/>
    <x v="5"/>
    <n v="2503618.7999999998"/>
  </r>
  <r>
    <x v="30"/>
    <x v="0"/>
    <x v="3"/>
    <x v="5"/>
    <n v="2495266.6"/>
  </r>
  <r>
    <x v="31"/>
    <x v="0"/>
    <x v="3"/>
    <x v="5"/>
    <n v="100.33472"/>
  </r>
  <r>
    <x v="32"/>
    <x v="0"/>
    <x v="3"/>
    <x v="5"/>
    <n v="50901.855000000003"/>
  </r>
  <r>
    <x v="33"/>
    <x v="0"/>
    <x v="3"/>
    <x v="5"/>
    <n v="53935.226000000002"/>
  </r>
  <r>
    <x v="34"/>
    <x v="0"/>
    <x v="3"/>
    <x v="5"/>
    <n v="94.375900849999994"/>
  </r>
  <r>
    <x v="35"/>
    <x v="0"/>
    <x v="3"/>
    <x v="5"/>
    <n v="2122108.1"/>
  </r>
  <r>
    <x v="36"/>
    <x v="0"/>
    <x v="3"/>
    <x v="5"/>
    <n v="2098994.7000000002"/>
  </r>
  <r>
    <x v="37"/>
    <x v="0"/>
    <x v="3"/>
    <x v="5"/>
    <n v="101.10115999999999"/>
  </r>
  <r>
    <x v="38"/>
    <x v="0"/>
    <x v="3"/>
    <x v="5"/>
    <n v="1479719.4"/>
  </r>
  <r>
    <x v="39"/>
    <x v="0"/>
    <x v="3"/>
    <x v="5"/>
    <n v="-29888.42"/>
  </r>
  <r>
    <x v="40"/>
    <x v="0"/>
    <x v="3"/>
    <x v="5"/>
    <n v="61787.199000000001"/>
  </r>
  <r>
    <x v="41"/>
    <x v="0"/>
    <x v="3"/>
    <x v="5"/>
    <n v="55882.375999999997"/>
  </r>
  <r>
    <x v="42"/>
    <x v="0"/>
    <x v="3"/>
    <x v="5"/>
    <n v="157928.57"/>
  </r>
  <r>
    <x v="43"/>
    <x v="0"/>
    <x v="3"/>
    <x v="5"/>
    <n v="0"/>
  </r>
  <r>
    <x v="44"/>
    <x v="0"/>
    <x v="3"/>
    <x v="5"/>
    <n v="-826619.2"/>
  </r>
  <r>
    <x v="45"/>
    <x v="0"/>
    <x v="3"/>
    <x v="5"/>
    <n v="438241.04"/>
  </r>
  <r>
    <x v="46"/>
    <x v="0"/>
    <x v="3"/>
    <x v="5"/>
    <n v="0"/>
  </r>
  <r>
    <x v="47"/>
    <x v="0"/>
    <x v="3"/>
    <x v="5"/>
    <n v="0"/>
  </r>
  <r>
    <x v="0"/>
    <x v="0"/>
    <x v="3"/>
    <x v="6"/>
    <n v="9723770.3000000007"/>
  </r>
  <r>
    <x v="1"/>
    <x v="0"/>
    <x v="3"/>
    <x v="6"/>
    <n v="0"/>
  </r>
  <r>
    <x v="2"/>
    <x v="0"/>
    <x v="3"/>
    <x v="6"/>
    <n v="9398867.0999999996"/>
  </r>
  <r>
    <x v="3"/>
    <x v="0"/>
    <x v="3"/>
    <x v="6"/>
    <n v="96.658670740999995"/>
  </r>
  <r>
    <x v="4"/>
    <x v="0"/>
    <x v="3"/>
    <x v="6"/>
    <n v="1000000"/>
  </r>
  <r>
    <x v="5"/>
    <x v="0"/>
    <x v="3"/>
    <x v="6"/>
    <n v="1000000"/>
  </r>
  <r>
    <x v="6"/>
    <x v="0"/>
    <x v="3"/>
    <x v="6"/>
    <n v="1364.27"/>
  </r>
  <r>
    <x v="7"/>
    <x v="0"/>
    <x v="3"/>
    <x v="6"/>
    <n v="7127.4529000000002"/>
  </r>
  <r>
    <x v="8"/>
    <x v="0"/>
    <x v="3"/>
    <x v="6"/>
    <n v="0.83735519899999999"/>
  </r>
  <r>
    <x v="9"/>
    <x v="0"/>
    <x v="3"/>
    <x v="6"/>
    <n v="40793811"/>
  </r>
  <r>
    <x v="10"/>
    <x v="0"/>
    <x v="3"/>
    <x v="6"/>
    <n v="0.86801134999999996"/>
  </r>
  <r>
    <x v="11"/>
    <x v="0"/>
    <x v="3"/>
    <x v="6"/>
    <n v="3476874.8"/>
  </r>
  <r>
    <x v="12"/>
    <x v="0"/>
    <x v="3"/>
    <x v="6"/>
    <n v="1402590.1"/>
  </r>
  <r>
    <x v="13"/>
    <x v="0"/>
    <x v="3"/>
    <x v="6"/>
    <n v="4372452.5"/>
  </r>
  <r>
    <x v="14"/>
    <x v="0"/>
    <x v="3"/>
    <x v="6"/>
    <n v="2602325.7000000002"/>
  </r>
  <r>
    <x v="15"/>
    <x v="0"/>
    <x v="3"/>
    <x v="6"/>
    <n v="9251917.4000000004"/>
  </r>
  <r>
    <x v="16"/>
    <x v="0"/>
    <x v="3"/>
    <x v="6"/>
    <n v="0.99788661400000001"/>
  </r>
  <r>
    <x v="17"/>
    <x v="0"/>
    <x v="3"/>
    <x v="6"/>
    <n v="0.99788661400000001"/>
  </r>
  <r>
    <x v="18"/>
    <x v="0"/>
    <x v="3"/>
    <x v="6"/>
    <n v="0.99788661400000001"/>
  </r>
  <r>
    <x v="19"/>
    <x v="0"/>
    <x v="3"/>
    <x v="6"/>
    <n v="4.0853232970000004"/>
  </r>
  <r>
    <x v="20"/>
    <x v="0"/>
    <x v="3"/>
    <x v="6"/>
    <n v="99.788661418999993"/>
  </r>
  <r>
    <x v="21"/>
    <x v="0"/>
    <x v="3"/>
    <x v="6"/>
    <n v="3505578.7"/>
  </r>
  <r>
    <x v="22"/>
    <x v="0"/>
    <x v="3"/>
    <x v="6"/>
    <n v="3513003"/>
  </r>
  <r>
    <x v="23"/>
    <x v="0"/>
    <x v="3"/>
    <x v="6"/>
    <n v="93.524999046000005"/>
  </r>
  <r>
    <x v="24"/>
    <x v="0"/>
    <x v="3"/>
    <x v="6"/>
    <n v="1311772.3"/>
  </r>
  <r>
    <x v="25"/>
    <x v="0"/>
    <x v="3"/>
    <x v="6"/>
    <n v="1402590"/>
  </r>
  <r>
    <x v="26"/>
    <x v="0"/>
    <x v="3"/>
    <x v="6"/>
    <n v="94.891636481000006"/>
  </r>
  <r>
    <x v="27"/>
    <x v="0"/>
    <x v="3"/>
    <x v="6"/>
    <n v="4149088.7"/>
  </r>
  <r>
    <x v="28"/>
    <x v="0"/>
    <x v="3"/>
    <x v="6"/>
    <n v="4372449.3"/>
  </r>
  <r>
    <x v="29"/>
    <x v="0"/>
    <x v="3"/>
    <x v="6"/>
    <n v="2492308.5"/>
  </r>
  <r>
    <x v="30"/>
    <x v="0"/>
    <x v="3"/>
    <x v="6"/>
    <n v="2475000.2000000002"/>
  </r>
  <r>
    <x v="31"/>
    <x v="0"/>
    <x v="3"/>
    <x v="6"/>
    <n v="100.69932"/>
  </r>
  <r>
    <x v="32"/>
    <x v="0"/>
    <x v="3"/>
    <x v="6"/>
    <n v="50544.004999999997"/>
  </r>
  <r>
    <x v="33"/>
    <x v="0"/>
    <x v="3"/>
    <x v="6"/>
    <n v="54079.91"/>
  </r>
  <r>
    <x v="34"/>
    <x v="0"/>
    <x v="3"/>
    <x v="6"/>
    <n v="93.461703584000006"/>
  </r>
  <r>
    <x v="35"/>
    <x v="0"/>
    <x v="3"/>
    <x v="6"/>
    <n v="2110425.1"/>
  </r>
  <r>
    <x v="36"/>
    <x v="0"/>
    <x v="3"/>
    <x v="6"/>
    <n v="2086823.9"/>
  </r>
  <r>
    <x v="37"/>
    <x v="0"/>
    <x v="3"/>
    <x v="6"/>
    <n v="101.13096"/>
  </r>
  <r>
    <x v="38"/>
    <x v="0"/>
    <x v="3"/>
    <x v="6"/>
    <n v="1462479.8"/>
  </r>
  <r>
    <x v="39"/>
    <x v="0"/>
    <x v="3"/>
    <x v="6"/>
    <n v="-29300.21"/>
  </r>
  <r>
    <x v="40"/>
    <x v="0"/>
    <x v="3"/>
    <x v="6"/>
    <n v="61592.807999999997"/>
  </r>
  <r>
    <x v="41"/>
    <x v="0"/>
    <x v="3"/>
    <x v="6"/>
    <n v="55417.474999999999"/>
  </r>
  <r>
    <x v="42"/>
    <x v="0"/>
    <x v="3"/>
    <x v="6"/>
    <n v="152492.99"/>
  </r>
  <r>
    <x v="43"/>
    <x v="0"/>
    <x v="3"/>
    <x v="6"/>
    <n v="0"/>
  </r>
  <r>
    <x v="44"/>
    <x v="0"/>
    <x v="3"/>
    <x v="6"/>
    <n v="-950085.3"/>
  </r>
  <r>
    <x v="45"/>
    <x v="0"/>
    <x v="3"/>
    <x v="6"/>
    <n v="571323.43000000005"/>
  </r>
  <r>
    <x v="46"/>
    <x v="0"/>
    <x v="3"/>
    <x v="6"/>
    <n v="0"/>
  </r>
  <r>
    <x v="47"/>
    <x v="0"/>
    <x v="3"/>
    <x v="6"/>
    <n v="0"/>
  </r>
  <r>
    <x v="0"/>
    <x v="0"/>
    <x v="3"/>
    <x v="7"/>
    <n v="9866629.5"/>
  </r>
  <r>
    <x v="1"/>
    <x v="0"/>
    <x v="3"/>
    <x v="7"/>
    <n v="0"/>
  </r>
  <r>
    <x v="2"/>
    <x v="0"/>
    <x v="3"/>
    <x v="7"/>
    <n v="9555539.0999999996"/>
  </r>
  <r>
    <x v="3"/>
    <x v="0"/>
    <x v="3"/>
    <x v="7"/>
    <n v="96.847044788999995"/>
  </r>
  <r>
    <x v="4"/>
    <x v="0"/>
    <x v="3"/>
    <x v="7"/>
    <n v="1000000"/>
  </r>
  <r>
    <x v="5"/>
    <x v="0"/>
    <x v="3"/>
    <x v="7"/>
    <n v="1000000"/>
  </r>
  <r>
    <x v="6"/>
    <x v="0"/>
    <x v="3"/>
    <x v="7"/>
    <n v="1364.27"/>
  </r>
  <r>
    <x v="7"/>
    <x v="0"/>
    <x v="3"/>
    <x v="7"/>
    <n v="7232.1675999999998"/>
  </r>
  <r>
    <x v="8"/>
    <x v="0"/>
    <x v="3"/>
    <x v="7"/>
    <n v="0.86830068400000004"/>
  </r>
  <r>
    <x v="9"/>
    <x v="0"/>
    <x v="3"/>
    <x v="7"/>
    <n v="40793811"/>
  </r>
  <r>
    <x v="10"/>
    <x v="0"/>
    <x v="3"/>
    <x v="7"/>
    <n v="0.88832633100000002"/>
  </r>
  <r>
    <x v="11"/>
    <x v="0"/>
    <x v="3"/>
    <x v="7"/>
    <n v="3567871.9"/>
  </r>
  <r>
    <x v="12"/>
    <x v="0"/>
    <x v="3"/>
    <x v="7"/>
    <n v="1402590.1"/>
  </r>
  <r>
    <x v="13"/>
    <x v="0"/>
    <x v="3"/>
    <x v="7"/>
    <n v="4413249.3"/>
  </r>
  <r>
    <x v="14"/>
    <x v="0"/>
    <x v="3"/>
    <x v="7"/>
    <n v="2602325.7000000002"/>
  </r>
  <r>
    <x v="15"/>
    <x v="0"/>
    <x v="3"/>
    <x v="7"/>
    <n v="9383711.3000000007"/>
  </r>
  <r>
    <x v="16"/>
    <x v="0"/>
    <x v="3"/>
    <x v="7"/>
    <n v="0.99349230300000002"/>
  </r>
  <r>
    <x v="17"/>
    <x v="0"/>
    <x v="3"/>
    <x v="7"/>
    <n v="0.99349230300000002"/>
  </r>
  <r>
    <x v="18"/>
    <x v="0"/>
    <x v="3"/>
    <x v="7"/>
    <n v="0.99349230300000002"/>
  </r>
  <r>
    <x v="19"/>
    <x v="0"/>
    <x v="3"/>
    <x v="7"/>
    <n v="4.0853232970000004"/>
  </r>
  <r>
    <x v="20"/>
    <x v="0"/>
    <x v="3"/>
    <x v="7"/>
    <n v="99.349230336999995"/>
  </r>
  <r>
    <x v="21"/>
    <x v="0"/>
    <x v="3"/>
    <x v="7"/>
    <n v="3581077.4"/>
  </r>
  <r>
    <x v="22"/>
    <x v="0"/>
    <x v="3"/>
    <x v="7"/>
    <n v="3604534.6"/>
  </r>
  <r>
    <x v="23"/>
    <x v="0"/>
    <x v="3"/>
    <x v="7"/>
    <n v="94.440542047999998"/>
  </r>
  <r>
    <x v="24"/>
    <x v="0"/>
    <x v="3"/>
    <x v="7"/>
    <n v="1324613.7"/>
  </r>
  <r>
    <x v="25"/>
    <x v="0"/>
    <x v="3"/>
    <x v="7"/>
    <n v="1402590.1"/>
  </r>
  <r>
    <x v="26"/>
    <x v="0"/>
    <x v="3"/>
    <x v="7"/>
    <n v="95.563010425000002"/>
  </r>
  <r>
    <x v="27"/>
    <x v="0"/>
    <x v="3"/>
    <x v="7"/>
    <n v="4217432.2"/>
  </r>
  <r>
    <x v="28"/>
    <x v="0"/>
    <x v="3"/>
    <x v="7"/>
    <n v="4413247.5"/>
  </r>
  <r>
    <x v="29"/>
    <x v="0"/>
    <x v="3"/>
    <x v="7"/>
    <n v="2503696.2999999998"/>
  </r>
  <r>
    <x v="30"/>
    <x v="0"/>
    <x v="3"/>
    <x v="7"/>
    <n v="2495403.7999999998"/>
  </r>
  <r>
    <x v="31"/>
    <x v="0"/>
    <x v="3"/>
    <x v="7"/>
    <n v="100.33231000000001"/>
  </r>
  <r>
    <x v="32"/>
    <x v="0"/>
    <x v="3"/>
    <x v="7"/>
    <n v="50904.004999999997"/>
  </r>
  <r>
    <x v="33"/>
    <x v="0"/>
    <x v="3"/>
    <x v="7"/>
    <n v="53932.495000000003"/>
  </r>
  <r>
    <x v="34"/>
    <x v="0"/>
    <x v="3"/>
    <x v="7"/>
    <n v="94.384665604999995"/>
  </r>
  <r>
    <x v="35"/>
    <x v="0"/>
    <x v="3"/>
    <x v="7"/>
    <n v="2122184.5"/>
  </r>
  <r>
    <x v="36"/>
    <x v="0"/>
    <x v="3"/>
    <x v="7"/>
    <n v="2099071.5"/>
  </r>
  <r>
    <x v="37"/>
    <x v="0"/>
    <x v="3"/>
    <x v="7"/>
    <n v="101.10111000000001"/>
  </r>
  <r>
    <x v="38"/>
    <x v="0"/>
    <x v="3"/>
    <x v="7"/>
    <n v="1479865.4"/>
  </r>
  <r>
    <x v="39"/>
    <x v="0"/>
    <x v="3"/>
    <x v="7"/>
    <n v="-29893.66"/>
  </r>
  <r>
    <x v="40"/>
    <x v="0"/>
    <x v="3"/>
    <x v="7"/>
    <n v="61789.658000000003"/>
  </r>
  <r>
    <x v="41"/>
    <x v="0"/>
    <x v="3"/>
    <x v="7"/>
    <n v="55885.79"/>
  </r>
  <r>
    <x v="42"/>
    <x v="0"/>
    <x v="3"/>
    <x v="7"/>
    <n v="157975.03"/>
  </r>
  <r>
    <x v="43"/>
    <x v="0"/>
    <x v="3"/>
    <x v="7"/>
    <n v="0"/>
  </r>
  <r>
    <x v="44"/>
    <x v="0"/>
    <x v="3"/>
    <x v="7"/>
    <n v="-825461.7"/>
  </r>
  <r>
    <x v="45"/>
    <x v="0"/>
    <x v="3"/>
    <x v="7"/>
    <n v="437015.66"/>
  </r>
  <r>
    <x v="46"/>
    <x v="0"/>
    <x v="3"/>
    <x v="7"/>
    <n v="0"/>
  </r>
  <r>
    <x v="47"/>
    <x v="0"/>
    <x v="3"/>
    <x v="7"/>
    <n v="0"/>
  </r>
  <r>
    <x v="0"/>
    <x v="0"/>
    <x v="3"/>
    <x v="8"/>
    <n v="9967016.0999999996"/>
  </r>
  <r>
    <x v="1"/>
    <x v="0"/>
    <x v="3"/>
    <x v="8"/>
    <n v="0"/>
  </r>
  <r>
    <x v="2"/>
    <x v="0"/>
    <x v="3"/>
    <x v="8"/>
    <n v="9685487.0999999996"/>
  </r>
  <r>
    <x v="3"/>
    <x v="0"/>
    <x v="3"/>
    <x v="8"/>
    <n v="97.175393447000005"/>
  </r>
  <r>
    <x v="4"/>
    <x v="0"/>
    <x v="3"/>
    <x v="8"/>
    <n v="1000000"/>
  </r>
  <r>
    <x v="5"/>
    <x v="0"/>
    <x v="3"/>
    <x v="8"/>
    <n v="1000000"/>
  </r>
  <r>
    <x v="6"/>
    <x v="0"/>
    <x v="3"/>
    <x v="8"/>
    <n v="1364.27"/>
  </r>
  <r>
    <x v="7"/>
    <x v="0"/>
    <x v="3"/>
    <x v="8"/>
    <n v="7305.7502999999997"/>
  </r>
  <r>
    <x v="8"/>
    <x v="0"/>
    <x v="3"/>
    <x v="8"/>
    <n v="0.89102342099999998"/>
  </r>
  <r>
    <x v="9"/>
    <x v="0"/>
    <x v="3"/>
    <x v="8"/>
    <n v="40793811"/>
  </r>
  <r>
    <x v="10"/>
    <x v="0"/>
    <x v="3"/>
    <x v="8"/>
    <n v="0.90396703099999998"/>
  </r>
  <r>
    <x v="11"/>
    <x v="0"/>
    <x v="3"/>
    <x v="8"/>
    <n v="3635136.1"/>
  </r>
  <r>
    <x v="12"/>
    <x v="0"/>
    <x v="3"/>
    <x v="8"/>
    <n v="1402590.1"/>
  </r>
  <r>
    <x v="13"/>
    <x v="0"/>
    <x v="3"/>
    <x v="8"/>
    <n v="4443515.7"/>
  </r>
  <r>
    <x v="14"/>
    <x v="0"/>
    <x v="3"/>
    <x v="8"/>
    <n v="2602325.7000000002"/>
  </r>
  <r>
    <x v="15"/>
    <x v="0"/>
    <x v="3"/>
    <x v="8"/>
    <n v="9481241.9000000004"/>
  </r>
  <r>
    <x v="16"/>
    <x v="0"/>
    <x v="3"/>
    <x v="8"/>
    <n v="0.992222194"/>
  </r>
  <r>
    <x v="17"/>
    <x v="0"/>
    <x v="3"/>
    <x v="8"/>
    <n v="0.992222194"/>
  </r>
  <r>
    <x v="18"/>
    <x v="0"/>
    <x v="3"/>
    <x v="8"/>
    <n v="0.992222194"/>
  </r>
  <r>
    <x v="19"/>
    <x v="0"/>
    <x v="3"/>
    <x v="8"/>
    <n v="4.0853232970000004"/>
  </r>
  <r>
    <x v="20"/>
    <x v="0"/>
    <x v="3"/>
    <x v="8"/>
    <n v="99.222219358000004"/>
  </r>
  <r>
    <x v="21"/>
    <x v="0"/>
    <x v="3"/>
    <x v="8"/>
    <n v="3642100.1"/>
  </r>
  <r>
    <x v="22"/>
    <x v="0"/>
    <x v="3"/>
    <x v="8"/>
    <n v="3670649.7"/>
  </r>
  <r>
    <x v="23"/>
    <x v="0"/>
    <x v="3"/>
    <x v="8"/>
    <n v="95.255859556999994"/>
  </r>
  <r>
    <x v="24"/>
    <x v="0"/>
    <x v="3"/>
    <x v="8"/>
    <n v="1336049.2"/>
  </r>
  <r>
    <x v="25"/>
    <x v="0"/>
    <x v="3"/>
    <x v="8"/>
    <n v="1402590.1"/>
  </r>
  <r>
    <x v="26"/>
    <x v="0"/>
    <x v="3"/>
    <x v="8"/>
    <n v="96.188632093999999"/>
  </r>
  <r>
    <x v="27"/>
    <x v="0"/>
    <x v="3"/>
    <x v="8"/>
    <n v="4274156"/>
  </r>
  <r>
    <x v="28"/>
    <x v="0"/>
    <x v="3"/>
    <x v="8"/>
    <n v="4443514.7"/>
  </r>
  <r>
    <x v="29"/>
    <x v="0"/>
    <x v="3"/>
    <x v="8"/>
    <n v="2506820.2000000002"/>
  </r>
  <r>
    <x v="30"/>
    <x v="0"/>
    <x v="3"/>
    <x v="8"/>
    <n v="2502926.7999999998"/>
  </r>
  <r>
    <x v="31"/>
    <x v="0"/>
    <x v="3"/>
    <x v="8"/>
    <n v="100.15555000000001"/>
  </r>
  <r>
    <x v="32"/>
    <x v="0"/>
    <x v="3"/>
    <x v="8"/>
    <n v="51043.156999999999"/>
  </r>
  <r>
    <x v="33"/>
    <x v="0"/>
    <x v="3"/>
    <x v="8"/>
    <n v="53612.750999999997"/>
  </r>
  <r>
    <x v="34"/>
    <x v="0"/>
    <x v="3"/>
    <x v="8"/>
    <n v="95.207121228000005"/>
  </r>
  <r>
    <x v="35"/>
    <x v="0"/>
    <x v="3"/>
    <x v="8"/>
    <n v="2124681.6"/>
  </r>
  <r>
    <x v="36"/>
    <x v="0"/>
    <x v="3"/>
    <x v="8"/>
    <n v="2103677.1"/>
  </r>
  <r>
    <x v="37"/>
    <x v="0"/>
    <x v="3"/>
    <x v="8"/>
    <n v="100.99847"/>
  </r>
  <r>
    <x v="38"/>
    <x v="0"/>
    <x v="3"/>
    <x v="8"/>
    <n v="1492670.7"/>
  </r>
  <r>
    <x v="39"/>
    <x v="0"/>
    <x v="3"/>
    <x v="8"/>
    <n v="-30360.34"/>
  </r>
  <r>
    <x v="40"/>
    <x v="0"/>
    <x v="3"/>
    <x v="8"/>
    <n v="62050.317999999999"/>
  </r>
  <r>
    <x v="41"/>
    <x v="0"/>
    <x v="3"/>
    <x v="8"/>
    <n v="56071.178"/>
  </r>
  <r>
    <x v="42"/>
    <x v="0"/>
    <x v="3"/>
    <x v="8"/>
    <n v="162035.01"/>
  </r>
  <r>
    <x v="43"/>
    <x v="0"/>
    <x v="3"/>
    <x v="8"/>
    <n v="0"/>
  </r>
  <r>
    <x v="44"/>
    <x v="0"/>
    <x v="3"/>
    <x v="8"/>
    <n v="-747404.7"/>
  </r>
  <r>
    <x v="45"/>
    <x v="0"/>
    <x v="3"/>
    <x v="8"/>
    <n v="353876.57"/>
  </r>
  <r>
    <x v="46"/>
    <x v="0"/>
    <x v="3"/>
    <x v="8"/>
    <n v="0"/>
  </r>
  <r>
    <x v="47"/>
    <x v="0"/>
    <x v="3"/>
    <x v="8"/>
    <n v="0"/>
  </r>
  <r>
    <x v="0"/>
    <x v="0"/>
    <x v="3"/>
    <x v="9"/>
    <n v="10069411"/>
  </r>
  <r>
    <x v="1"/>
    <x v="0"/>
    <x v="3"/>
    <x v="9"/>
    <n v="0"/>
  </r>
  <r>
    <x v="2"/>
    <x v="0"/>
    <x v="3"/>
    <x v="9"/>
    <n v="9836320.3000000007"/>
  </r>
  <r>
    <x v="3"/>
    <x v="0"/>
    <x v="3"/>
    <x v="9"/>
    <n v="97.685159810000002"/>
  </r>
  <r>
    <x v="4"/>
    <x v="0"/>
    <x v="3"/>
    <x v="9"/>
    <n v="1000000"/>
  </r>
  <r>
    <x v="5"/>
    <x v="0"/>
    <x v="3"/>
    <x v="9"/>
    <n v="1000000"/>
  </r>
  <r>
    <x v="6"/>
    <x v="0"/>
    <x v="3"/>
    <x v="9"/>
    <n v="1364.27"/>
  </r>
  <r>
    <x v="7"/>
    <x v="0"/>
    <x v="3"/>
    <x v="9"/>
    <n v="7380.8050999999996"/>
  </r>
  <r>
    <x v="8"/>
    <x v="0"/>
    <x v="3"/>
    <x v="9"/>
    <n v="0.915764354"/>
  </r>
  <r>
    <x v="9"/>
    <x v="0"/>
    <x v="3"/>
    <x v="9"/>
    <n v="40793811"/>
  </r>
  <r>
    <x v="10"/>
    <x v="0"/>
    <x v="3"/>
    <x v="9"/>
    <n v="0.92249298899999999"/>
  </r>
  <r>
    <x v="11"/>
    <x v="0"/>
    <x v="3"/>
    <x v="9"/>
    <n v="3706860"/>
  </r>
  <r>
    <x v="12"/>
    <x v="0"/>
    <x v="3"/>
    <x v="9"/>
    <n v="1402590.1"/>
  </r>
  <r>
    <x v="13"/>
    <x v="0"/>
    <x v="3"/>
    <x v="9"/>
    <n v="4475423.0999999996"/>
  </r>
  <r>
    <x v="14"/>
    <x v="0"/>
    <x v="3"/>
    <x v="9"/>
    <n v="2602325.7000000002"/>
  </r>
  <r>
    <x v="15"/>
    <x v="0"/>
    <x v="3"/>
    <x v="9"/>
    <n v="9584873.1999999993"/>
  </r>
  <r>
    <x v="16"/>
    <x v="0"/>
    <x v="3"/>
    <x v="9"/>
    <n v="0.99247092000000003"/>
  </r>
  <r>
    <x v="17"/>
    <x v="0"/>
    <x v="3"/>
    <x v="9"/>
    <n v="0.99247092000000003"/>
  </r>
  <r>
    <x v="18"/>
    <x v="0"/>
    <x v="3"/>
    <x v="9"/>
    <n v="0.99247092000000003"/>
  </r>
  <r>
    <x v="19"/>
    <x v="0"/>
    <x v="3"/>
    <x v="9"/>
    <n v="4.0853232970000004"/>
  </r>
  <r>
    <x v="20"/>
    <x v="0"/>
    <x v="3"/>
    <x v="9"/>
    <n v="99.247091983999994"/>
  </r>
  <r>
    <x v="21"/>
    <x v="0"/>
    <x v="3"/>
    <x v="9"/>
    <n v="3711345.9"/>
  </r>
  <r>
    <x v="22"/>
    <x v="0"/>
    <x v="3"/>
    <x v="9"/>
    <n v="3739500.9"/>
  </r>
  <r>
    <x v="23"/>
    <x v="0"/>
    <x v="3"/>
    <x v="9"/>
    <n v="96.253631983000005"/>
  </r>
  <r>
    <x v="24"/>
    <x v="0"/>
    <x v="3"/>
    <x v="9"/>
    <n v="1350043.9"/>
  </r>
  <r>
    <x v="25"/>
    <x v="0"/>
    <x v="3"/>
    <x v="9"/>
    <n v="1402590.1"/>
  </r>
  <r>
    <x v="26"/>
    <x v="0"/>
    <x v="3"/>
    <x v="9"/>
    <n v="96.974600897000002"/>
  </r>
  <r>
    <x v="27"/>
    <x v="0"/>
    <x v="3"/>
    <x v="9"/>
    <n v="4340023.3"/>
  </r>
  <r>
    <x v="28"/>
    <x v="0"/>
    <x v="3"/>
    <x v="9"/>
    <n v="4475422.7"/>
  </r>
  <r>
    <x v="29"/>
    <x v="0"/>
    <x v="3"/>
    <x v="9"/>
    <n v="2504783.1"/>
  </r>
  <r>
    <x v="30"/>
    <x v="0"/>
    <x v="3"/>
    <x v="9"/>
    <n v="2503715.1"/>
  </r>
  <r>
    <x v="31"/>
    <x v="0"/>
    <x v="3"/>
    <x v="9"/>
    <n v="100.04266"/>
  </r>
  <r>
    <x v="32"/>
    <x v="0"/>
    <x v="3"/>
    <x v="9"/>
    <n v="51094.874000000003"/>
  </r>
  <r>
    <x v="33"/>
    <x v="0"/>
    <x v="3"/>
    <x v="9"/>
    <n v="53105.269"/>
  </r>
  <r>
    <x v="34"/>
    <x v="0"/>
    <x v="3"/>
    <x v="9"/>
    <n v="96.214320217999997"/>
  </r>
  <r>
    <x v="35"/>
    <x v="0"/>
    <x v="3"/>
    <x v="9"/>
    <n v="2120970.7000000002"/>
  </r>
  <r>
    <x v="36"/>
    <x v="0"/>
    <x v="3"/>
    <x v="9"/>
    <n v="2103462.7000000002"/>
  </r>
  <r>
    <x v="37"/>
    <x v="0"/>
    <x v="3"/>
    <x v="9"/>
    <n v="100.83234"/>
  </r>
  <r>
    <x v="38"/>
    <x v="0"/>
    <x v="3"/>
    <x v="9"/>
    <n v="1506315.3"/>
  </r>
  <r>
    <x v="39"/>
    <x v="0"/>
    <x v="3"/>
    <x v="9"/>
    <n v="-30881.99"/>
  </r>
  <r>
    <x v="40"/>
    <x v="0"/>
    <x v="3"/>
    <x v="9"/>
    <n v="62437.550999999999"/>
  </r>
  <r>
    <x v="41"/>
    <x v="0"/>
    <x v="3"/>
    <x v="9"/>
    <n v="56128.451000000001"/>
  </r>
  <r>
    <x v="42"/>
    <x v="0"/>
    <x v="3"/>
    <x v="9"/>
    <n v="166530.76"/>
  </r>
  <r>
    <x v="43"/>
    <x v="0"/>
    <x v="3"/>
    <x v="9"/>
    <n v="0"/>
  </r>
  <r>
    <x v="44"/>
    <x v="0"/>
    <x v="3"/>
    <x v="9"/>
    <n v="-669817.80000000005"/>
  </r>
  <r>
    <x v="45"/>
    <x v="0"/>
    <x v="3"/>
    <x v="9"/>
    <n v="272587.09000000003"/>
  </r>
  <r>
    <x v="46"/>
    <x v="0"/>
    <x v="3"/>
    <x v="9"/>
    <n v="0"/>
  </r>
  <r>
    <x v="47"/>
    <x v="0"/>
    <x v="3"/>
    <x v="9"/>
    <n v="0"/>
  </r>
  <r>
    <x v="0"/>
    <x v="0"/>
    <x v="3"/>
    <x v="10"/>
    <n v="10170026"/>
  </r>
  <r>
    <x v="1"/>
    <x v="0"/>
    <x v="3"/>
    <x v="10"/>
    <n v="0"/>
  </r>
  <r>
    <x v="2"/>
    <x v="0"/>
    <x v="3"/>
    <x v="10"/>
    <n v="10003010"/>
  </r>
  <r>
    <x v="3"/>
    <x v="0"/>
    <x v="3"/>
    <x v="10"/>
    <n v="98.357764562"/>
  </r>
  <r>
    <x v="4"/>
    <x v="0"/>
    <x v="3"/>
    <x v="10"/>
    <n v="1000000"/>
  </r>
  <r>
    <x v="5"/>
    <x v="0"/>
    <x v="3"/>
    <x v="10"/>
    <n v="1000000"/>
  </r>
  <r>
    <x v="6"/>
    <x v="0"/>
    <x v="3"/>
    <x v="10"/>
    <n v="1364.27"/>
  </r>
  <r>
    <x v="7"/>
    <x v="0"/>
    <x v="3"/>
    <x v="10"/>
    <n v="7454.5550000000003"/>
  </r>
  <r>
    <x v="8"/>
    <x v="0"/>
    <x v="3"/>
    <x v="10"/>
    <n v="0.94251559200000001"/>
  </r>
  <r>
    <x v="9"/>
    <x v="0"/>
    <x v="3"/>
    <x v="10"/>
    <n v="40793811"/>
  </r>
  <r>
    <x v="10"/>
    <x v="0"/>
    <x v="3"/>
    <x v="10"/>
    <n v="0.94468485999999996"/>
  </r>
  <r>
    <x v="11"/>
    <x v="0"/>
    <x v="3"/>
    <x v="10"/>
    <n v="3781579.3"/>
  </r>
  <r>
    <x v="12"/>
    <x v="0"/>
    <x v="3"/>
    <x v="10"/>
    <n v="1402590.1"/>
  </r>
  <r>
    <x v="13"/>
    <x v="0"/>
    <x v="3"/>
    <x v="10"/>
    <n v="4507351"/>
  </r>
  <r>
    <x v="14"/>
    <x v="0"/>
    <x v="3"/>
    <x v="10"/>
    <n v="2602325.7000000002"/>
  </r>
  <r>
    <x v="15"/>
    <x v="0"/>
    <x v="3"/>
    <x v="10"/>
    <n v="9691520.5"/>
  </r>
  <r>
    <x v="16"/>
    <x v="0"/>
    <x v="3"/>
    <x v="10"/>
    <n v="0.99408392400000001"/>
  </r>
  <r>
    <x v="17"/>
    <x v="0"/>
    <x v="3"/>
    <x v="10"/>
    <n v="0.99408392400000001"/>
  </r>
  <r>
    <x v="18"/>
    <x v="0"/>
    <x v="3"/>
    <x v="10"/>
    <n v="0.99408392400000001"/>
  </r>
  <r>
    <x v="19"/>
    <x v="0"/>
    <x v="3"/>
    <x v="10"/>
    <n v="4.0853232970000004"/>
  </r>
  <r>
    <x v="20"/>
    <x v="0"/>
    <x v="3"/>
    <x v="10"/>
    <n v="99.408392409000001"/>
  </r>
  <r>
    <x v="21"/>
    <x v="0"/>
    <x v="3"/>
    <x v="10"/>
    <n v="3786127.8"/>
  </r>
  <r>
    <x v="22"/>
    <x v="0"/>
    <x v="3"/>
    <x v="10"/>
    <n v="3808660.1"/>
  </r>
  <r>
    <x v="23"/>
    <x v="0"/>
    <x v="3"/>
    <x v="10"/>
    <n v="97.413856468000006"/>
  </r>
  <r>
    <x v="24"/>
    <x v="0"/>
    <x v="3"/>
    <x v="10"/>
    <n v="1366317.1"/>
  </r>
  <r>
    <x v="25"/>
    <x v="0"/>
    <x v="3"/>
    <x v="10"/>
    <n v="1402590.1"/>
  </r>
  <r>
    <x v="26"/>
    <x v="0"/>
    <x v="3"/>
    <x v="10"/>
    <n v="97.903715164000005"/>
  </r>
  <r>
    <x v="27"/>
    <x v="0"/>
    <x v="3"/>
    <x v="10"/>
    <n v="4412864"/>
  </r>
  <r>
    <x v="28"/>
    <x v="0"/>
    <x v="3"/>
    <x v="10"/>
    <n v="4507350.9000000004"/>
  </r>
  <r>
    <x v="29"/>
    <x v="0"/>
    <x v="3"/>
    <x v="10"/>
    <n v="2497623.4"/>
  </r>
  <r>
    <x v="30"/>
    <x v="0"/>
    <x v="3"/>
    <x v="10"/>
    <n v="2497887.1"/>
  </r>
  <r>
    <x v="31"/>
    <x v="0"/>
    <x v="3"/>
    <x v="10"/>
    <n v="99.989445586000002"/>
  </r>
  <r>
    <x v="32"/>
    <x v="0"/>
    <x v="3"/>
    <x v="10"/>
    <n v="51077.811999999998"/>
  </r>
  <r>
    <x v="33"/>
    <x v="0"/>
    <x v="3"/>
    <x v="10"/>
    <n v="52448.718000000001"/>
  </r>
  <r>
    <x v="34"/>
    <x v="0"/>
    <x v="3"/>
    <x v="10"/>
    <n v="97.386197096000004"/>
  </r>
  <r>
    <x v="35"/>
    <x v="0"/>
    <x v="3"/>
    <x v="10"/>
    <n v="2111000"/>
  </r>
  <r>
    <x v="36"/>
    <x v="0"/>
    <x v="3"/>
    <x v="10"/>
    <n v="2098277.4"/>
  </r>
  <r>
    <x v="37"/>
    <x v="0"/>
    <x v="3"/>
    <x v="10"/>
    <n v="100.60634"/>
  </r>
  <r>
    <x v="38"/>
    <x v="0"/>
    <x v="3"/>
    <x v="10"/>
    <n v="1520392"/>
  </r>
  <r>
    <x v="39"/>
    <x v="0"/>
    <x v="3"/>
    <x v="10"/>
    <n v="-31444.799999999999"/>
  </r>
  <r>
    <x v="40"/>
    <x v="0"/>
    <x v="3"/>
    <x v="10"/>
    <n v="62935.705000000002"/>
  </r>
  <r>
    <x v="41"/>
    <x v="0"/>
    <x v="3"/>
    <x v="10"/>
    <n v="56061.521000000001"/>
  </r>
  <r>
    <x v="42"/>
    <x v="0"/>
    <x v="3"/>
    <x v="10"/>
    <n v="171482.58"/>
  </r>
  <r>
    <x v="43"/>
    <x v="0"/>
    <x v="3"/>
    <x v="10"/>
    <n v="0"/>
  </r>
  <r>
    <x v="44"/>
    <x v="0"/>
    <x v="3"/>
    <x v="10"/>
    <n v="-587877.80000000005"/>
  </r>
  <r>
    <x v="45"/>
    <x v="0"/>
    <x v="3"/>
    <x v="10"/>
    <n v="188416.37"/>
  </r>
  <r>
    <x v="46"/>
    <x v="0"/>
    <x v="3"/>
    <x v="10"/>
    <n v="0"/>
  </r>
  <r>
    <x v="47"/>
    <x v="0"/>
    <x v="3"/>
    <x v="10"/>
    <n v="0"/>
  </r>
  <r>
    <x v="0"/>
    <x v="0"/>
    <x v="3"/>
    <x v="11"/>
    <n v="10264812"/>
  </r>
  <r>
    <x v="1"/>
    <x v="0"/>
    <x v="3"/>
    <x v="11"/>
    <n v="0"/>
  </r>
  <r>
    <x v="2"/>
    <x v="0"/>
    <x v="3"/>
    <x v="11"/>
    <n v="10177314"/>
  </r>
  <r>
    <x v="3"/>
    <x v="0"/>
    <x v="3"/>
    <x v="11"/>
    <n v="99.147596148000005"/>
  </r>
  <r>
    <x v="4"/>
    <x v="0"/>
    <x v="3"/>
    <x v="11"/>
    <n v="1000000"/>
  </r>
  <r>
    <x v="5"/>
    <x v="0"/>
    <x v="3"/>
    <x v="11"/>
    <n v="1000000"/>
  </r>
  <r>
    <x v="6"/>
    <x v="0"/>
    <x v="3"/>
    <x v="11"/>
    <n v="1364.27"/>
  </r>
  <r>
    <x v="7"/>
    <x v="0"/>
    <x v="3"/>
    <x v="11"/>
    <n v="7524.0325999999995"/>
  </r>
  <r>
    <x v="8"/>
    <x v="0"/>
    <x v="3"/>
    <x v="11"/>
    <n v="0.97078376600000005"/>
  </r>
  <r>
    <x v="9"/>
    <x v="0"/>
    <x v="3"/>
    <x v="11"/>
    <n v="40793811"/>
  </r>
  <r>
    <x v="10"/>
    <x v="0"/>
    <x v="3"/>
    <x v="11"/>
    <n v="0.97064909300000002"/>
  </r>
  <r>
    <x v="11"/>
    <x v="0"/>
    <x v="3"/>
    <x v="11"/>
    <n v="3858069.4"/>
  </r>
  <r>
    <x v="12"/>
    <x v="0"/>
    <x v="3"/>
    <x v="11"/>
    <n v="1402590.1"/>
  </r>
  <r>
    <x v="13"/>
    <x v="0"/>
    <x v="3"/>
    <x v="11"/>
    <n v="4537615.2"/>
  </r>
  <r>
    <x v="14"/>
    <x v="0"/>
    <x v="3"/>
    <x v="11"/>
    <n v="2602325.7000000002"/>
  </r>
  <r>
    <x v="15"/>
    <x v="0"/>
    <x v="3"/>
    <x v="11"/>
    <n v="9798274.6999999993"/>
  </r>
  <r>
    <x v="16"/>
    <x v="0"/>
    <x v="3"/>
    <x v="11"/>
    <n v="0.99672184399999997"/>
  </r>
  <r>
    <x v="17"/>
    <x v="0"/>
    <x v="3"/>
    <x v="11"/>
    <n v="0.99672184399999997"/>
  </r>
  <r>
    <x v="18"/>
    <x v="0"/>
    <x v="3"/>
    <x v="11"/>
    <n v="0.99672184399999997"/>
  </r>
  <r>
    <x v="19"/>
    <x v="0"/>
    <x v="3"/>
    <x v="11"/>
    <n v="4.0853232970000004"/>
  </r>
  <r>
    <x v="20"/>
    <x v="0"/>
    <x v="3"/>
    <x v="11"/>
    <n v="99.672184384000005"/>
  </r>
  <r>
    <x v="21"/>
    <x v="0"/>
    <x v="3"/>
    <x v="11"/>
    <n v="3862614"/>
  </r>
  <r>
    <x v="22"/>
    <x v="0"/>
    <x v="3"/>
    <x v="11"/>
    <n v="3875317.9"/>
  </r>
  <r>
    <x v="23"/>
    <x v="0"/>
    <x v="3"/>
    <x v="11"/>
    <n v="98.683755980000001"/>
  </r>
  <r>
    <x v="24"/>
    <x v="0"/>
    <x v="3"/>
    <x v="11"/>
    <n v="1384128.6"/>
  </r>
  <r>
    <x v="25"/>
    <x v="0"/>
    <x v="3"/>
    <x v="11"/>
    <n v="1402590.1"/>
  </r>
  <r>
    <x v="26"/>
    <x v="0"/>
    <x v="3"/>
    <x v="11"/>
    <n v="98.930278990999994"/>
  </r>
  <r>
    <x v="27"/>
    <x v="0"/>
    <x v="3"/>
    <x v="11"/>
    <n v="4489075.3"/>
  </r>
  <r>
    <x v="28"/>
    <x v="0"/>
    <x v="3"/>
    <x v="11"/>
    <n v="4537615.2"/>
  </r>
  <r>
    <x v="29"/>
    <x v="0"/>
    <x v="3"/>
    <x v="11"/>
    <n v="2486325.5"/>
  </r>
  <r>
    <x v="30"/>
    <x v="0"/>
    <x v="3"/>
    <x v="11"/>
    <n v="2486777.5"/>
  </r>
  <r>
    <x v="31"/>
    <x v="0"/>
    <x v="3"/>
    <x v="11"/>
    <n v="99.981821904"/>
  </r>
  <r>
    <x v="32"/>
    <x v="0"/>
    <x v="3"/>
    <x v="11"/>
    <n v="51012.290999999997"/>
  </r>
  <r>
    <x v="33"/>
    <x v="0"/>
    <x v="3"/>
    <x v="11"/>
    <n v="51700.184000000001"/>
  </r>
  <r>
    <x v="34"/>
    <x v="0"/>
    <x v="3"/>
    <x v="11"/>
    <n v="98.669457686000001"/>
  </r>
  <r>
    <x v="35"/>
    <x v="0"/>
    <x v="3"/>
    <x v="11"/>
    <n v="2095841.3"/>
  </r>
  <r>
    <x v="36"/>
    <x v="0"/>
    <x v="3"/>
    <x v="11"/>
    <n v="2089037.4"/>
  </r>
  <r>
    <x v="37"/>
    <x v="0"/>
    <x v="3"/>
    <x v="11"/>
    <n v="100.3257"/>
  </r>
  <r>
    <x v="38"/>
    <x v="0"/>
    <x v="3"/>
    <x v="11"/>
    <n v="1534276.3"/>
  </r>
  <r>
    <x v="39"/>
    <x v="0"/>
    <x v="3"/>
    <x v="11"/>
    <n v="-32026.76"/>
  </r>
  <r>
    <x v="40"/>
    <x v="0"/>
    <x v="3"/>
    <x v="11"/>
    <n v="63506.019"/>
  </r>
  <r>
    <x v="41"/>
    <x v="0"/>
    <x v="3"/>
    <x v="11"/>
    <n v="55892.18"/>
  </r>
  <r>
    <x v="42"/>
    <x v="0"/>
    <x v="3"/>
    <x v="11"/>
    <n v="176798.99"/>
  </r>
  <r>
    <x v="43"/>
    <x v="0"/>
    <x v="3"/>
    <x v="11"/>
    <n v="0"/>
  </r>
  <r>
    <x v="44"/>
    <x v="0"/>
    <x v="3"/>
    <x v="11"/>
    <n v="-498444.4"/>
  </r>
  <r>
    <x v="45"/>
    <x v="0"/>
    <x v="3"/>
    <x v="11"/>
    <n v="98176.24"/>
  </r>
  <r>
    <x v="46"/>
    <x v="0"/>
    <x v="3"/>
    <x v="11"/>
    <n v="0"/>
  </r>
  <r>
    <x v="47"/>
    <x v="0"/>
    <x v="3"/>
    <x v="11"/>
    <n v="0"/>
  </r>
  <r>
    <x v="0"/>
    <x v="0"/>
    <x v="4"/>
    <x v="0"/>
    <n v="2030992.5"/>
  </r>
  <r>
    <x v="1"/>
    <x v="0"/>
    <x v="4"/>
    <x v="0"/>
    <n v="0"/>
  </r>
  <r>
    <x v="2"/>
    <x v="0"/>
    <x v="4"/>
    <x v="0"/>
    <n v="2030992.5"/>
  </r>
  <r>
    <x v="3"/>
    <x v="0"/>
    <x v="4"/>
    <x v="0"/>
    <n v="100"/>
  </r>
  <r>
    <x v="4"/>
    <x v="0"/>
    <x v="4"/>
    <x v="0"/>
    <n v="1000000"/>
  </r>
  <r>
    <x v="5"/>
    <x v="0"/>
    <x v="4"/>
    <x v="0"/>
    <n v="1000000"/>
  </r>
  <r>
    <x v="6"/>
    <x v="0"/>
    <x v="4"/>
    <x v="0"/>
    <n v="143.81956"/>
  </r>
  <r>
    <x v="7"/>
    <x v="0"/>
    <x v="4"/>
    <x v="0"/>
    <n v="14121.808999999999"/>
  </r>
  <r>
    <x v="8"/>
    <x v="0"/>
    <x v="4"/>
    <x v="0"/>
    <n v="1"/>
  </r>
  <r>
    <x v="9"/>
    <x v="0"/>
    <x v="4"/>
    <x v="0"/>
    <n v="4325966.5999999996"/>
  </r>
  <r>
    <x v="10"/>
    <x v="0"/>
    <x v="4"/>
    <x v="0"/>
    <n v="1"/>
  </r>
  <r>
    <x v="11"/>
    <x v="0"/>
    <x v="4"/>
    <x v="0"/>
    <n v="1081108.5"/>
  </r>
  <r>
    <x v="12"/>
    <x v="0"/>
    <x v="4"/>
    <x v="0"/>
    <n v="376447.54"/>
  </r>
  <r>
    <x v="13"/>
    <x v="0"/>
    <x v="4"/>
    <x v="0"/>
    <n v="429639.42"/>
  </r>
  <r>
    <x v="14"/>
    <x v="0"/>
    <x v="4"/>
    <x v="0"/>
    <n v="291267.53000000003"/>
  </r>
  <r>
    <x v="15"/>
    <x v="0"/>
    <x v="4"/>
    <x v="0"/>
    <n v="1887195.5"/>
  </r>
  <r>
    <x v="16"/>
    <x v="0"/>
    <x v="4"/>
    <x v="0"/>
    <n v="1"/>
  </r>
  <r>
    <x v="17"/>
    <x v="0"/>
    <x v="4"/>
    <x v="0"/>
    <n v="1"/>
  </r>
  <r>
    <x v="18"/>
    <x v="0"/>
    <x v="4"/>
    <x v="0"/>
    <n v="1"/>
  </r>
  <r>
    <x v="19"/>
    <x v="0"/>
    <x v="4"/>
    <x v="0"/>
    <n v="0.51201604599999995"/>
  </r>
  <r>
    <x v="20"/>
    <x v="0"/>
    <x v="4"/>
    <x v="0"/>
    <n v="100"/>
  </r>
  <r>
    <x v="21"/>
    <x v="0"/>
    <x v="4"/>
    <x v="0"/>
    <n v="1081108.5"/>
  </r>
  <r>
    <x v="22"/>
    <x v="0"/>
    <x v="4"/>
    <x v="0"/>
    <n v="1081108.5"/>
  </r>
  <r>
    <x v="23"/>
    <x v="0"/>
    <x v="4"/>
    <x v="0"/>
    <n v="100"/>
  </r>
  <r>
    <x v="24"/>
    <x v="0"/>
    <x v="4"/>
    <x v="0"/>
    <n v="376447.54"/>
  </r>
  <r>
    <x v="25"/>
    <x v="0"/>
    <x v="4"/>
    <x v="0"/>
    <n v="376447.54"/>
  </r>
  <r>
    <x v="26"/>
    <x v="0"/>
    <x v="4"/>
    <x v="0"/>
    <n v="100"/>
  </r>
  <r>
    <x v="27"/>
    <x v="0"/>
    <x v="4"/>
    <x v="0"/>
    <n v="429639.42"/>
  </r>
  <r>
    <x v="28"/>
    <x v="0"/>
    <x v="4"/>
    <x v="0"/>
    <n v="429639.42"/>
  </r>
  <r>
    <x v="29"/>
    <x v="0"/>
    <x v="4"/>
    <x v="0"/>
    <n v="543858.22"/>
  </r>
  <r>
    <x v="30"/>
    <x v="0"/>
    <x v="4"/>
    <x v="0"/>
    <n v="543858.22"/>
  </r>
  <r>
    <x v="31"/>
    <x v="0"/>
    <x v="4"/>
    <x v="0"/>
    <n v="100"/>
  </r>
  <r>
    <x v="32"/>
    <x v="0"/>
    <x v="4"/>
    <x v="0"/>
    <n v="8131.3652000000002"/>
  </r>
  <r>
    <x v="33"/>
    <x v="0"/>
    <x v="4"/>
    <x v="0"/>
    <n v="8131.3652000000002"/>
  </r>
  <r>
    <x v="34"/>
    <x v="0"/>
    <x v="4"/>
    <x v="0"/>
    <n v="100"/>
  </r>
  <r>
    <x v="35"/>
    <x v="0"/>
    <x v="4"/>
    <x v="0"/>
    <n v="408192.6"/>
  </r>
  <r>
    <x v="36"/>
    <x v="0"/>
    <x v="4"/>
    <x v="0"/>
    <n v="408192.6"/>
  </r>
  <r>
    <x v="37"/>
    <x v="0"/>
    <x v="4"/>
    <x v="0"/>
    <n v="100"/>
  </r>
  <r>
    <x v="38"/>
    <x v="0"/>
    <x v="4"/>
    <x v="0"/>
    <n v="242405.03"/>
  </r>
  <r>
    <x v="39"/>
    <x v="0"/>
    <x v="4"/>
    <x v="0"/>
    <n v="-325.6644"/>
  </r>
  <r>
    <x v="40"/>
    <x v="0"/>
    <x v="4"/>
    <x v="0"/>
    <n v="23165.038"/>
  </r>
  <r>
    <x v="41"/>
    <x v="0"/>
    <x v="4"/>
    <x v="0"/>
    <n v="127794.38"/>
  </r>
  <r>
    <x v="42"/>
    <x v="0"/>
    <x v="4"/>
    <x v="0"/>
    <n v="142579.03"/>
  </r>
  <r>
    <x v="43"/>
    <x v="0"/>
    <x v="4"/>
    <x v="0"/>
    <n v="0"/>
  </r>
  <r>
    <x v="44"/>
    <x v="0"/>
    <x v="4"/>
    <x v="0"/>
    <n v="-151879.20000000001"/>
  </r>
  <r>
    <x v="45"/>
    <x v="0"/>
    <x v="4"/>
    <x v="0"/>
    <n v="186.0711"/>
  </r>
  <r>
    <x v="46"/>
    <x v="0"/>
    <x v="4"/>
    <x v="0"/>
    <n v="0"/>
  </r>
  <r>
    <x v="47"/>
    <x v="0"/>
    <x v="4"/>
    <x v="0"/>
    <n v="0"/>
  </r>
  <r>
    <x v="0"/>
    <x v="0"/>
    <x v="4"/>
    <x v="1"/>
    <n v="2030992.5"/>
  </r>
  <r>
    <x v="1"/>
    <x v="0"/>
    <x v="4"/>
    <x v="1"/>
    <n v="0"/>
  </r>
  <r>
    <x v="2"/>
    <x v="0"/>
    <x v="4"/>
    <x v="1"/>
    <n v="2030992.5"/>
  </r>
  <r>
    <x v="3"/>
    <x v="0"/>
    <x v="4"/>
    <x v="1"/>
    <n v="100"/>
  </r>
  <r>
    <x v="4"/>
    <x v="0"/>
    <x v="4"/>
    <x v="1"/>
    <n v="1000000"/>
  </r>
  <r>
    <x v="5"/>
    <x v="0"/>
    <x v="4"/>
    <x v="1"/>
    <n v="1000000"/>
  </r>
  <r>
    <x v="6"/>
    <x v="0"/>
    <x v="4"/>
    <x v="1"/>
    <n v="143.81956"/>
  </r>
  <r>
    <x v="7"/>
    <x v="0"/>
    <x v="4"/>
    <x v="1"/>
    <n v="14121.808999999999"/>
  </r>
  <r>
    <x v="8"/>
    <x v="0"/>
    <x v="4"/>
    <x v="1"/>
    <n v="1"/>
  </r>
  <r>
    <x v="9"/>
    <x v="0"/>
    <x v="4"/>
    <x v="1"/>
    <n v="4325966.5999999996"/>
  </r>
  <r>
    <x v="10"/>
    <x v="0"/>
    <x v="4"/>
    <x v="1"/>
    <n v="1"/>
  </r>
  <r>
    <x v="11"/>
    <x v="0"/>
    <x v="4"/>
    <x v="1"/>
    <n v="1081108.5"/>
  </r>
  <r>
    <x v="12"/>
    <x v="0"/>
    <x v="4"/>
    <x v="1"/>
    <n v="376447.54"/>
  </r>
  <r>
    <x v="13"/>
    <x v="0"/>
    <x v="4"/>
    <x v="1"/>
    <n v="429639.42"/>
  </r>
  <r>
    <x v="14"/>
    <x v="0"/>
    <x v="4"/>
    <x v="1"/>
    <n v="291267.53000000003"/>
  </r>
  <r>
    <x v="15"/>
    <x v="0"/>
    <x v="4"/>
    <x v="1"/>
    <n v="1887195.5"/>
  </r>
  <r>
    <x v="16"/>
    <x v="0"/>
    <x v="4"/>
    <x v="1"/>
    <n v="1"/>
  </r>
  <r>
    <x v="17"/>
    <x v="0"/>
    <x v="4"/>
    <x v="1"/>
    <n v="1"/>
  </r>
  <r>
    <x v="18"/>
    <x v="0"/>
    <x v="4"/>
    <x v="1"/>
    <n v="1"/>
  </r>
  <r>
    <x v="19"/>
    <x v="0"/>
    <x v="4"/>
    <x v="1"/>
    <n v="0.51201604599999995"/>
  </r>
  <r>
    <x v="20"/>
    <x v="0"/>
    <x v="4"/>
    <x v="1"/>
    <n v="100"/>
  </r>
  <r>
    <x v="21"/>
    <x v="0"/>
    <x v="4"/>
    <x v="1"/>
    <n v="1081108.5"/>
  </r>
  <r>
    <x v="22"/>
    <x v="0"/>
    <x v="4"/>
    <x v="1"/>
    <n v="1081108.5"/>
  </r>
  <r>
    <x v="23"/>
    <x v="0"/>
    <x v="4"/>
    <x v="1"/>
    <n v="100"/>
  </r>
  <r>
    <x v="24"/>
    <x v="0"/>
    <x v="4"/>
    <x v="1"/>
    <n v="376447.54"/>
  </r>
  <r>
    <x v="25"/>
    <x v="0"/>
    <x v="4"/>
    <x v="1"/>
    <n v="376447.54"/>
  </r>
  <r>
    <x v="26"/>
    <x v="0"/>
    <x v="4"/>
    <x v="1"/>
    <n v="100"/>
  </r>
  <r>
    <x v="27"/>
    <x v="0"/>
    <x v="4"/>
    <x v="1"/>
    <n v="429639.42"/>
  </r>
  <r>
    <x v="28"/>
    <x v="0"/>
    <x v="4"/>
    <x v="1"/>
    <n v="429639.42"/>
  </r>
  <r>
    <x v="29"/>
    <x v="0"/>
    <x v="4"/>
    <x v="1"/>
    <n v="543858.22"/>
  </r>
  <r>
    <x v="30"/>
    <x v="0"/>
    <x v="4"/>
    <x v="1"/>
    <n v="543858.22"/>
  </r>
  <r>
    <x v="31"/>
    <x v="0"/>
    <x v="4"/>
    <x v="1"/>
    <n v="100"/>
  </r>
  <r>
    <x v="32"/>
    <x v="0"/>
    <x v="4"/>
    <x v="1"/>
    <n v="8131.3652000000002"/>
  </r>
  <r>
    <x v="33"/>
    <x v="0"/>
    <x v="4"/>
    <x v="1"/>
    <n v="8131.3652000000002"/>
  </r>
  <r>
    <x v="34"/>
    <x v="0"/>
    <x v="4"/>
    <x v="1"/>
    <n v="100"/>
  </r>
  <r>
    <x v="35"/>
    <x v="0"/>
    <x v="4"/>
    <x v="1"/>
    <n v="408192.6"/>
  </r>
  <r>
    <x v="36"/>
    <x v="0"/>
    <x v="4"/>
    <x v="1"/>
    <n v="408192.6"/>
  </r>
  <r>
    <x v="37"/>
    <x v="0"/>
    <x v="4"/>
    <x v="1"/>
    <n v="100"/>
  </r>
  <r>
    <x v="38"/>
    <x v="0"/>
    <x v="4"/>
    <x v="1"/>
    <n v="242405.03"/>
  </r>
  <r>
    <x v="39"/>
    <x v="0"/>
    <x v="4"/>
    <x v="1"/>
    <n v="-325.6644"/>
  </r>
  <r>
    <x v="40"/>
    <x v="0"/>
    <x v="4"/>
    <x v="1"/>
    <n v="23165.038"/>
  </r>
  <r>
    <x v="41"/>
    <x v="0"/>
    <x v="4"/>
    <x v="1"/>
    <n v="127794.38"/>
  </r>
  <r>
    <x v="42"/>
    <x v="0"/>
    <x v="4"/>
    <x v="1"/>
    <n v="142579.03"/>
  </r>
  <r>
    <x v="43"/>
    <x v="0"/>
    <x v="4"/>
    <x v="1"/>
    <n v="0"/>
  </r>
  <r>
    <x v="44"/>
    <x v="0"/>
    <x v="4"/>
    <x v="1"/>
    <n v="-151879.20000000001"/>
  </r>
  <r>
    <x v="45"/>
    <x v="0"/>
    <x v="4"/>
    <x v="1"/>
    <n v="186.0711"/>
  </r>
  <r>
    <x v="46"/>
    <x v="0"/>
    <x v="4"/>
    <x v="1"/>
    <n v="0"/>
  </r>
  <r>
    <x v="47"/>
    <x v="0"/>
    <x v="4"/>
    <x v="1"/>
    <n v="0"/>
  </r>
  <r>
    <x v="0"/>
    <x v="0"/>
    <x v="4"/>
    <x v="2"/>
    <n v="2027706.4"/>
  </r>
  <r>
    <x v="1"/>
    <x v="0"/>
    <x v="4"/>
    <x v="2"/>
    <n v="0"/>
  </r>
  <r>
    <x v="2"/>
    <x v="0"/>
    <x v="4"/>
    <x v="2"/>
    <n v="2043173.1"/>
  </r>
  <r>
    <x v="3"/>
    <x v="0"/>
    <x v="4"/>
    <x v="2"/>
    <n v="100.76277"/>
  </r>
  <r>
    <x v="4"/>
    <x v="0"/>
    <x v="4"/>
    <x v="2"/>
    <n v="1000000"/>
  </r>
  <r>
    <x v="5"/>
    <x v="0"/>
    <x v="4"/>
    <x v="2"/>
    <n v="1000000"/>
  </r>
  <r>
    <x v="6"/>
    <x v="0"/>
    <x v="4"/>
    <x v="2"/>
    <n v="143.81956"/>
  </r>
  <r>
    <x v="7"/>
    <x v="0"/>
    <x v="4"/>
    <x v="2"/>
    <n v="14098.960999999999"/>
  </r>
  <r>
    <x v="8"/>
    <x v="0"/>
    <x v="4"/>
    <x v="2"/>
    <n v="0.992390773"/>
  </r>
  <r>
    <x v="9"/>
    <x v="0"/>
    <x v="4"/>
    <x v="2"/>
    <n v="4325966.5999999996"/>
  </r>
  <r>
    <x v="10"/>
    <x v="0"/>
    <x v="4"/>
    <x v="2"/>
    <n v="0.99313391100000004"/>
  </r>
  <r>
    <x v="11"/>
    <x v="0"/>
    <x v="4"/>
    <x v="2"/>
    <n v="1075351.3"/>
  </r>
  <r>
    <x v="12"/>
    <x v="0"/>
    <x v="4"/>
    <x v="2"/>
    <n v="376447.54"/>
  </r>
  <r>
    <x v="13"/>
    <x v="0"/>
    <x v="4"/>
    <x v="2"/>
    <n v="431823.91"/>
  </r>
  <r>
    <x v="14"/>
    <x v="0"/>
    <x v="4"/>
    <x v="2"/>
    <n v="291267.53000000003"/>
  </r>
  <r>
    <x v="15"/>
    <x v="0"/>
    <x v="4"/>
    <x v="2"/>
    <n v="1883622.8"/>
  </r>
  <r>
    <x v="16"/>
    <x v="0"/>
    <x v="4"/>
    <x v="2"/>
    <n v="1.009840694"/>
  </r>
  <r>
    <x v="17"/>
    <x v="0"/>
    <x v="4"/>
    <x v="2"/>
    <n v="1.009840694"/>
  </r>
  <r>
    <x v="18"/>
    <x v="0"/>
    <x v="4"/>
    <x v="2"/>
    <n v="1.009840694"/>
  </r>
  <r>
    <x v="19"/>
    <x v="0"/>
    <x v="4"/>
    <x v="2"/>
    <n v="0.51201604599999995"/>
  </r>
  <r>
    <x v="20"/>
    <x v="0"/>
    <x v="4"/>
    <x v="2"/>
    <n v="100.98407"/>
  </r>
  <r>
    <x v="21"/>
    <x v="0"/>
    <x v="4"/>
    <x v="2"/>
    <n v="1090429.3999999999"/>
  </r>
  <r>
    <x v="22"/>
    <x v="0"/>
    <x v="4"/>
    <x v="2"/>
    <n v="1079803.3999999999"/>
  </r>
  <r>
    <x v="23"/>
    <x v="0"/>
    <x v="4"/>
    <x v="2"/>
    <n v="100.10948999999999"/>
  </r>
  <r>
    <x v="24"/>
    <x v="0"/>
    <x v="4"/>
    <x v="2"/>
    <n v="376859.71"/>
  </r>
  <r>
    <x v="25"/>
    <x v="0"/>
    <x v="4"/>
    <x v="2"/>
    <n v="376447.54"/>
  </r>
  <r>
    <x v="26"/>
    <x v="0"/>
    <x v="4"/>
    <x v="2"/>
    <n v="100.11013"/>
  </r>
  <r>
    <x v="27"/>
    <x v="0"/>
    <x v="4"/>
    <x v="2"/>
    <n v="432299.48"/>
  </r>
  <r>
    <x v="28"/>
    <x v="0"/>
    <x v="4"/>
    <x v="2"/>
    <n v="431823.91"/>
  </r>
  <r>
    <x v="29"/>
    <x v="0"/>
    <x v="4"/>
    <x v="2"/>
    <n v="547079.72"/>
  </r>
  <r>
    <x v="30"/>
    <x v="0"/>
    <x v="4"/>
    <x v="2"/>
    <n v="542653.36"/>
  </r>
  <r>
    <x v="31"/>
    <x v="0"/>
    <x v="4"/>
    <x v="2"/>
    <n v="100.81569"/>
  </r>
  <r>
    <x v="32"/>
    <x v="0"/>
    <x v="4"/>
    <x v="2"/>
    <n v="8140.8589000000002"/>
  </r>
  <r>
    <x v="33"/>
    <x v="0"/>
    <x v="4"/>
    <x v="2"/>
    <n v="8132.1741000000002"/>
  </r>
  <r>
    <x v="34"/>
    <x v="0"/>
    <x v="4"/>
    <x v="2"/>
    <n v="100.10680000000001"/>
  </r>
  <r>
    <x v="35"/>
    <x v="0"/>
    <x v="4"/>
    <x v="2"/>
    <n v="411636.1"/>
  </r>
  <r>
    <x v="36"/>
    <x v="0"/>
    <x v="4"/>
    <x v="2"/>
    <n v="411154.57"/>
  </r>
  <r>
    <x v="37"/>
    <x v="0"/>
    <x v="4"/>
    <x v="2"/>
    <n v="100.11711"/>
  </r>
  <r>
    <x v="38"/>
    <x v="0"/>
    <x v="4"/>
    <x v="2"/>
    <n v="245195.59"/>
  </r>
  <r>
    <x v="39"/>
    <x v="0"/>
    <x v="4"/>
    <x v="2"/>
    <n v="-324.0231"/>
  </r>
  <r>
    <x v="40"/>
    <x v="0"/>
    <x v="4"/>
    <x v="2"/>
    <n v="23397.995999999999"/>
  </r>
  <r>
    <x v="41"/>
    <x v="0"/>
    <x v="4"/>
    <x v="2"/>
    <n v="128668.91"/>
  </r>
  <r>
    <x v="42"/>
    <x v="0"/>
    <x v="4"/>
    <x v="2"/>
    <n v="140980.22"/>
  </r>
  <r>
    <x v="43"/>
    <x v="0"/>
    <x v="4"/>
    <x v="2"/>
    <n v="0"/>
  </r>
  <r>
    <x v="44"/>
    <x v="0"/>
    <x v="4"/>
    <x v="2"/>
    <n v="-174904.1"/>
  </r>
  <r>
    <x v="45"/>
    <x v="0"/>
    <x v="4"/>
    <x v="2"/>
    <n v="21399.401000000002"/>
  </r>
  <r>
    <x v="46"/>
    <x v="0"/>
    <x v="4"/>
    <x v="2"/>
    <n v="0"/>
  </r>
  <r>
    <x v="47"/>
    <x v="0"/>
    <x v="4"/>
    <x v="2"/>
    <n v="0"/>
  </r>
  <r>
    <x v="0"/>
    <x v="0"/>
    <x v="4"/>
    <x v="3"/>
    <n v="2022697.9"/>
  </r>
  <r>
    <x v="1"/>
    <x v="0"/>
    <x v="4"/>
    <x v="3"/>
    <n v="0"/>
  </r>
  <r>
    <x v="2"/>
    <x v="0"/>
    <x v="4"/>
    <x v="3"/>
    <n v="2047925.8"/>
  </r>
  <r>
    <x v="3"/>
    <x v="0"/>
    <x v="4"/>
    <x v="3"/>
    <n v="101.24724000000001"/>
  </r>
  <r>
    <x v="4"/>
    <x v="0"/>
    <x v="4"/>
    <x v="3"/>
    <n v="1000000"/>
  </r>
  <r>
    <x v="5"/>
    <x v="0"/>
    <x v="4"/>
    <x v="3"/>
    <n v="1000000"/>
  </r>
  <r>
    <x v="6"/>
    <x v="0"/>
    <x v="4"/>
    <x v="3"/>
    <n v="143.81956"/>
  </r>
  <r>
    <x v="7"/>
    <x v="0"/>
    <x v="4"/>
    <x v="3"/>
    <n v="14064.136"/>
  </r>
  <r>
    <x v="8"/>
    <x v="0"/>
    <x v="4"/>
    <x v="3"/>
    <n v="0.981156519"/>
  </r>
  <r>
    <x v="9"/>
    <x v="0"/>
    <x v="4"/>
    <x v="3"/>
    <n v="4325966.5999999996"/>
  </r>
  <r>
    <x v="10"/>
    <x v="0"/>
    <x v="4"/>
    <x v="3"/>
    <n v="0.98226633200000002"/>
  </r>
  <r>
    <x v="11"/>
    <x v="0"/>
    <x v="4"/>
    <x v="3"/>
    <n v="1067780.7"/>
  </r>
  <r>
    <x v="12"/>
    <x v="0"/>
    <x v="4"/>
    <x v="3"/>
    <n v="376447.54"/>
  </r>
  <r>
    <x v="13"/>
    <x v="0"/>
    <x v="4"/>
    <x v="3"/>
    <n v="433320.65"/>
  </r>
  <r>
    <x v="14"/>
    <x v="0"/>
    <x v="4"/>
    <x v="3"/>
    <n v="291267.53000000003"/>
  </r>
  <r>
    <x v="15"/>
    <x v="0"/>
    <x v="4"/>
    <x v="3"/>
    <n v="1877548.9"/>
  </r>
  <r>
    <x v="16"/>
    <x v="0"/>
    <x v="4"/>
    <x v="3"/>
    <n v="1.0178047180000001"/>
  </r>
  <r>
    <x v="17"/>
    <x v="0"/>
    <x v="4"/>
    <x v="3"/>
    <n v="1.0178047180000001"/>
  </r>
  <r>
    <x v="18"/>
    <x v="0"/>
    <x v="4"/>
    <x v="3"/>
    <n v="1.0178047180000001"/>
  </r>
  <r>
    <x v="19"/>
    <x v="0"/>
    <x v="4"/>
    <x v="3"/>
    <n v="0.51201604599999995"/>
  </r>
  <r>
    <x v="20"/>
    <x v="0"/>
    <x v="4"/>
    <x v="3"/>
    <n v="101.78046999999999"/>
  </r>
  <r>
    <x v="21"/>
    <x v="0"/>
    <x v="4"/>
    <x v="3"/>
    <n v="1095512.3999999999"/>
  </r>
  <r>
    <x v="22"/>
    <x v="0"/>
    <x v="4"/>
    <x v="3"/>
    <n v="1076348.3999999999"/>
  </r>
  <r>
    <x v="23"/>
    <x v="0"/>
    <x v="4"/>
    <x v="3"/>
    <n v="99.930693262999995"/>
  </r>
  <r>
    <x v="24"/>
    <x v="0"/>
    <x v="4"/>
    <x v="3"/>
    <n v="376186.63"/>
  </r>
  <r>
    <x v="25"/>
    <x v="0"/>
    <x v="4"/>
    <x v="3"/>
    <n v="376447.54"/>
  </r>
  <r>
    <x v="26"/>
    <x v="0"/>
    <x v="4"/>
    <x v="3"/>
    <n v="99.998307260000004"/>
  </r>
  <r>
    <x v="27"/>
    <x v="0"/>
    <x v="4"/>
    <x v="3"/>
    <n v="433313.31"/>
  </r>
  <r>
    <x v="28"/>
    <x v="0"/>
    <x v="4"/>
    <x v="3"/>
    <n v="433320.64"/>
  </r>
  <r>
    <x v="29"/>
    <x v="0"/>
    <x v="4"/>
    <x v="3"/>
    <n v="548122.94999999995"/>
  </r>
  <r>
    <x v="30"/>
    <x v="0"/>
    <x v="4"/>
    <x v="3"/>
    <n v="540977.34"/>
  </r>
  <r>
    <x v="31"/>
    <x v="0"/>
    <x v="4"/>
    <x v="3"/>
    <n v="101.32087"/>
  </r>
  <r>
    <x v="32"/>
    <x v="0"/>
    <x v="4"/>
    <x v="3"/>
    <n v="8145.4872999999998"/>
  </r>
  <r>
    <x v="33"/>
    <x v="0"/>
    <x v="4"/>
    <x v="3"/>
    <n v="8151.6737000000003"/>
  </r>
  <r>
    <x v="34"/>
    <x v="0"/>
    <x v="4"/>
    <x v="3"/>
    <n v="99.924108971999999"/>
  </r>
  <r>
    <x v="35"/>
    <x v="0"/>
    <x v="4"/>
    <x v="3"/>
    <n v="413355.02"/>
  </r>
  <r>
    <x v="36"/>
    <x v="0"/>
    <x v="4"/>
    <x v="3"/>
    <n v="412531.94"/>
  </r>
  <r>
    <x v="37"/>
    <x v="0"/>
    <x v="4"/>
    <x v="3"/>
    <n v="100.19952000000001"/>
  </r>
  <r>
    <x v="38"/>
    <x v="0"/>
    <x v="4"/>
    <x v="3"/>
    <n v="246618.84"/>
  </r>
  <r>
    <x v="39"/>
    <x v="0"/>
    <x v="4"/>
    <x v="3"/>
    <n v="-322.8759"/>
  </r>
  <r>
    <x v="40"/>
    <x v="0"/>
    <x v="4"/>
    <x v="3"/>
    <n v="23532.143"/>
  </r>
  <r>
    <x v="41"/>
    <x v="0"/>
    <x v="4"/>
    <x v="3"/>
    <n v="127954.53"/>
  </r>
  <r>
    <x v="42"/>
    <x v="0"/>
    <x v="4"/>
    <x v="3"/>
    <n v="138895.16"/>
  </r>
  <r>
    <x v="43"/>
    <x v="0"/>
    <x v="4"/>
    <x v="3"/>
    <n v="0"/>
  </r>
  <r>
    <x v="44"/>
    <x v="0"/>
    <x v="4"/>
    <x v="3"/>
    <n v="-197230.2"/>
  </r>
  <r>
    <x v="45"/>
    <x v="0"/>
    <x v="4"/>
    <x v="3"/>
    <n v="44306.771999999997"/>
  </r>
  <r>
    <x v="46"/>
    <x v="0"/>
    <x v="4"/>
    <x v="3"/>
    <n v="0"/>
  </r>
  <r>
    <x v="47"/>
    <x v="0"/>
    <x v="4"/>
    <x v="3"/>
    <n v="0"/>
  </r>
  <r>
    <x v="0"/>
    <x v="0"/>
    <x v="4"/>
    <x v="4"/>
    <n v="2015134.1"/>
  </r>
  <r>
    <x v="1"/>
    <x v="0"/>
    <x v="4"/>
    <x v="4"/>
    <n v="0"/>
  </r>
  <r>
    <x v="2"/>
    <x v="0"/>
    <x v="4"/>
    <x v="4"/>
    <n v="2042340.4"/>
  </r>
  <r>
    <x v="3"/>
    <x v="0"/>
    <x v="4"/>
    <x v="4"/>
    <n v="101.3501"/>
  </r>
  <r>
    <x v="4"/>
    <x v="0"/>
    <x v="4"/>
    <x v="4"/>
    <n v="1000000"/>
  </r>
  <r>
    <x v="5"/>
    <x v="0"/>
    <x v="4"/>
    <x v="4"/>
    <n v="1000000"/>
  </r>
  <r>
    <x v="6"/>
    <x v="0"/>
    <x v="4"/>
    <x v="4"/>
    <n v="143.81956"/>
  </r>
  <r>
    <x v="7"/>
    <x v="0"/>
    <x v="4"/>
    <x v="4"/>
    <n v="14011.543"/>
  </r>
  <r>
    <x v="8"/>
    <x v="0"/>
    <x v="4"/>
    <x v="4"/>
    <n v="0.96403707800000005"/>
  </r>
  <r>
    <x v="9"/>
    <x v="0"/>
    <x v="4"/>
    <x v="4"/>
    <n v="4325966.5999999996"/>
  </r>
  <r>
    <x v="10"/>
    <x v="0"/>
    <x v="4"/>
    <x v="4"/>
    <n v="0.96511829599999999"/>
  </r>
  <r>
    <x v="11"/>
    <x v="0"/>
    <x v="4"/>
    <x v="4"/>
    <n v="1057803.8999999999"/>
  </r>
  <r>
    <x v="12"/>
    <x v="0"/>
    <x v="4"/>
    <x v="4"/>
    <n v="376447.54"/>
  </r>
  <r>
    <x v="13"/>
    <x v="0"/>
    <x v="4"/>
    <x v="4"/>
    <n v="433983.19"/>
  </r>
  <r>
    <x v="14"/>
    <x v="0"/>
    <x v="4"/>
    <x v="4"/>
    <n v="291267.53000000003"/>
  </r>
  <r>
    <x v="15"/>
    <x v="0"/>
    <x v="4"/>
    <x v="4"/>
    <n v="1868234.6"/>
  </r>
  <r>
    <x v="16"/>
    <x v="0"/>
    <x v="4"/>
    <x v="4"/>
    <n v="1.023154406"/>
  </r>
  <r>
    <x v="17"/>
    <x v="0"/>
    <x v="4"/>
    <x v="4"/>
    <n v="1.023154406"/>
  </r>
  <r>
    <x v="18"/>
    <x v="0"/>
    <x v="4"/>
    <x v="4"/>
    <n v="1.023154406"/>
  </r>
  <r>
    <x v="19"/>
    <x v="0"/>
    <x v="4"/>
    <x v="4"/>
    <n v="0.51201604599999995"/>
  </r>
  <r>
    <x v="20"/>
    <x v="0"/>
    <x v="4"/>
    <x v="4"/>
    <n v="102.31544"/>
  </r>
  <r>
    <x v="21"/>
    <x v="0"/>
    <x v="4"/>
    <x v="4"/>
    <n v="1094928.1000000001"/>
  </r>
  <r>
    <x v="22"/>
    <x v="0"/>
    <x v="4"/>
    <x v="4"/>
    <n v="1070149.5"/>
  </r>
  <r>
    <x v="23"/>
    <x v="0"/>
    <x v="4"/>
    <x v="4"/>
    <n v="99.309503430999996"/>
  </r>
  <r>
    <x v="24"/>
    <x v="0"/>
    <x v="4"/>
    <x v="4"/>
    <n v="373848.17"/>
  </r>
  <r>
    <x v="25"/>
    <x v="0"/>
    <x v="4"/>
    <x v="4"/>
    <n v="376447.52"/>
  </r>
  <r>
    <x v="26"/>
    <x v="0"/>
    <x v="4"/>
    <x v="4"/>
    <n v="99.548635845999996"/>
  </r>
  <r>
    <x v="27"/>
    <x v="0"/>
    <x v="4"/>
    <x v="4"/>
    <n v="432024.32000000001"/>
  </r>
  <r>
    <x v="28"/>
    <x v="0"/>
    <x v="4"/>
    <x v="4"/>
    <n v="433983.17"/>
  </r>
  <r>
    <x v="29"/>
    <x v="0"/>
    <x v="4"/>
    <x v="4"/>
    <n v="545888.94999999995"/>
  </r>
  <r>
    <x v="30"/>
    <x v="0"/>
    <x v="4"/>
    <x v="4"/>
    <n v="537939.53"/>
  </r>
  <r>
    <x v="31"/>
    <x v="0"/>
    <x v="4"/>
    <x v="4"/>
    <n v="101.47775"/>
  </r>
  <r>
    <x v="32"/>
    <x v="0"/>
    <x v="4"/>
    <x v="4"/>
    <n v="8138.4687000000004"/>
  </r>
  <r>
    <x v="33"/>
    <x v="0"/>
    <x v="4"/>
    <x v="4"/>
    <n v="8196.0797000000002"/>
  </r>
  <r>
    <x v="34"/>
    <x v="0"/>
    <x v="4"/>
    <x v="4"/>
    <n v="99.297091268000003"/>
  </r>
  <r>
    <x v="35"/>
    <x v="0"/>
    <x v="4"/>
    <x v="4"/>
    <n v="412487.64"/>
  </r>
  <r>
    <x v="36"/>
    <x v="0"/>
    <x v="4"/>
    <x v="4"/>
    <n v="411495.86"/>
  </r>
  <r>
    <x v="37"/>
    <x v="0"/>
    <x v="4"/>
    <x v="4"/>
    <n v="100.24102000000001"/>
  </r>
  <r>
    <x v="38"/>
    <x v="0"/>
    <x v="4"/>
    <x v="4"/>
    <n v="246314.94"/>
  </r>
  <r>
    <x v="39"/>
    <x v="0"/>
    <x v="4"/>
    <x v="4"/>
    <n v="-322.49079999999998"/>
  </r>
  <r>
    <x v="40"/>
    <x v="0"/>
    <x v="4"/>
    <x v="4"/>
    <n v="23519.784"/>
  </r>
  <r>
    <x v="41"/>
    <x v="0"/>
    <x v="4"/>
    <x v="4"/>
    <n v="125433.75"/>
  </r>
  <r>
    <x v="42"/>
    <x v="0"/>
    <x v="4"/>
    <x v="4"/>
    <n v="135977.39000000001"/>
  </r>
  <r>
    <x v="43"/>
    <x v="0"/>
    <x v="4"/>
    <x v="4"/>
    <n v="0"/>
  </r>
  <r>
    <x v="44"/>
    <x v="0"/>
    <x v="4"/>
    <x v="4"/>
    <n v="-220181.6"/>
  </r>
  <r>
    <x v="45"/>
    <x v="0"/>
    <x v="4"/>
    <x v="4"/>
    <n v="70599.156000000003"/>
  </r>
  <r>
    <x v="46"/>
    <x v="0"/>
    <x v="4"/>
    <x v="4"/>
    <n v="0"/>
  </r>
  <r>
    <x v="47"/>
    <x v="0"/>
    <x v="4"/>
    <x v="4"/>
    <n v="0"/>
  </r>
  <r>
    <x v="0"/>
    <x v="0"/>
    <x v="4"/>
    <x v="5"/>
    <n v="2003676"/>
  </r>
  <r>
    <x v="1"/>
    <x v="0"/>
    <x v="4"/>
    <x v="5"/>
    <n v="0"/>
  </r>
  <r>
    <x v="2"/>
    <x v="0"/>
    <x v="4"/>
    <x v="5"/>
    <n v="2022598.5"/>
  </r>
  <r>
    <x v="3"/>
    <x v="0"/>
    <x v="4"/>
    <x v="5"/>
    <n v="100.94439"/>
  </r>
  <r>
    <x v="4"/>
    <x v="0"/>
    <x v="4"/>
    <x v="5"/>
    <n v="1000000"/>
  </r>
  <r>
    <x v="5"/>
    <x v="0"/>
    <x v="4"/>
    <x v="5"/>
    <n v="1000000"/>
  </r>
  <r>
    <x v="6"/>
    <x v="0"/>
    <x v="4"/>
    <x v="5"/>
    <n v="143.81956"/>
  </r>
  <r>
    <x v="7"/>
    <x v="0"/>
    <x v="4"/>
    <x v="5"/>
    <n v="13931.874"/>
  </r>
  <r>
    <x v="8"/>
    <x v="0"/>
    <x v="4"/>
    <x v="5"/>
    <n v="0.93798566800000005"/>
  </r>
  <r>
    <x v="9"/>
    <x v="0"/>
    <x v="4"/>
    <x v="5"/>
    <n v="4325966.5999999996"/>
  </r>
  <r>
    <x v="10"/>
    <x v="0"/>
    <x v="4"/>
    <x v="5"/>
    <n v="0.93830354599999999"/>
  </r>
  <r>
    <x v="11"/>
    <x v="0"/>
    <x v="4"/>
    <x v="5"/>
    <n v="1044348.4"/>
  </r>
  <r>
    <x v="12"/>
    <x v="0"/>
    <x v="4"/>
    <x v="5"/>
    <n v="376447.54"/>
  </r>
  <r>
    <x v="13"/>
    <x v="0"/>
    <x v="4"/>
    <x v="5"/>
    <n v="433569.53"/>
  </r>
  <r>
    <x v="14"/>
    <x v="0"/>
    <x v="4"/>
    <x v="5"/>
    <n v="291267.53000000003"/>
  </r>
  <r>
    <x v="15"/>
    <x v="0"/>
    <x v="4"/>
    <x v="5"/>
    <n v="1854365.5"/>
  </r>
  <r>
    <x v="16"/>
    <x v="0"/>
    <x v="4"/>
    <x v="5"/>
    <n v="1.0251909320000001"/>
  </r>
  <r>
    <x v="17"/>
    <x v="0"/>
    <x v="4"/>
    <x v="5"/>
    <n v="1.0251909320000001"/>
  </r>
  <r>
    <x v="18"/>
    <x v="0"/>
    <x v="4"/>
    <x v="5"/>
    <n v="1.0251909320000001"/>
  </r>
  <r>
    <x v="19"/>
    <x v="0"/>
    <x v="4"/>
    <x v="5"/>
    <n v="0.51201604599999995"/>
  </r>
  <r>
    <x v="20"/>
    <x v="0"/>
    <x v="4"/>
    <x v="5"/>
    <n v="102.51909000000001"/>
  </r>
  <r>
    <x v="21"/>
    <x v="0"/>
    <x v="4"/>
    <x v="5"/>
    <n v="1086753.5"/>
  </r>
  <r>
    <x v="22"/>
    <x v="0"/>
    <x v="4"/>
    <x v="5"/>
    <n v="1060049.8"/>
  </r>
  <r>
    <x v="23"/>
    <x v="0"/>
    <x v="4"/>
    <x v="5"/>
    <n v="98.061371334"/>
  </r>
  <r>
    <x v="24"/>
    <x v="0"/>
    <x v="4"/>
    <x v="5"/>
    <n v="369149.57"/>
  </r>
  <r>
    <x v="25"/>
    <x v="0"/>
    <x v="4"/>
    <x v="5"/>
    <n v="376447.49"/>
  </r>
  <r>
    <x v="26"/>
    <x v="0"/>
    <x v="4"/>
    <x v="5"/>
    <n v="98.620809288999993"/>
  </r>
  <r>
    <x v="27"/>
    <x v="0"/>
    <x v="4"/>
    <x v="5"/>
    <n v="427589.7"/>
  </r>
  <r>
    <x v="28"/>
    <x v="0"/>
    <x v="4"/>
    <x v="5"/>
    <n v="433569.45"/>
  </r>
  <r>
    <x v="29"/>
    <x v="0"/>
    <x v="4"/>
    <x v="5"/>
    <n v="539047.22"/>
  </r>
  <r>
    <x v="30"/>
    <x v="0"/>
    <x v="4"/>
    <x v="5"/>
    <n v="532727.21"/>
  </r>
  <r>
    <x v="31"/>
    <x v="0"/>
    <x v="4"/>
    <x v="5"/>
    <n v="101.18635"/>
  </r>
  <r>
    <x v="32"/>
    <x v="0"/>
    <x v="4"/>
    <x v="5"/>
    <n v="8112.2317999999996"/>
  </r>
  <r>
    <x v="33"/>
    <x v="0"/>
    <x v="4"/>
    <x v="5"/>
    <n v="8274.3888999999999"/>
  </r>
  <r>
    <x v="34"/>
    <x v="0"/>
    <x v="4"/>
    <x v="5"/>
    <n v="98.040253250999996"/>
  </r>
  <r>
    <x v="35"/>
    <x v="0"/>
    <x v="4"/>
    <x v="5"/>
    <n v="408053.71"/>
  </r>
  <r>
    <x v="36"/>
    <x v="0"/>
    <x v="4"/>
    <x v="5"/>
    <n v="407132.82"/>
  </r>
  <r>
    <x v="37"/>
    <x v="0"/>
    <x v="4"/>
    <x v="5"/>
    <n v="100.22619"/>
  </r>
  <r>
    <x v="38"/>
    <x v="0"/>
    <x v="4"/>
    <x v="5"/>
    <n v="243732.29"/>
  </r>
  <r>
    <x v="39"/>
    <x v="0"/>
    <x v="4"/>
    <x v="5"/>
    <n v="-323.18040000000002"/>
  </r>
  <r>
    <x v="40"/>
    <x v="0"/>
    <x v="4"/>
    <x v="5"/>
    <n v="23310.877"/>
  </r>
  <r>
    <x v="41"/>
    <x v="0"/>
    <x v="4"/>
    <x v="5"/>
    <n v="120507.78"/>
  </r>
  <r>
    <x v="42"/>
    <x v="0"/>
    <x v="4"/>
    <x v="5"/>
    <n v="131833.5"/>
  </r>
  <r>
    <x v="43"/>
    <x v="0"/>
    <x v="4"/>
    <x v="5"/>
    <n v="0"/>
  </r>
  <r>
    <x v="44"/>
    <x v="0"/>
    <x v="4"/>
    <x v="5"/>
    <n v="-245408.9"/>
  </r>
  <r>
    <x v="45"/>
    <x v="0"/>
    <x v="4"/>
    <x v="5"/>
    <n v="102793.36"/>
  </r>
  <r>
    <x v="46"/>
    <x v="0"/>
    <x v="4"/>
    <x v="5"/>
    <n v="0"/>
  </r>
  <r>
    <x v="47"/>
    <x v="0"/>
    <x v="4"/>
    <x v="5"/>
    <n v="0"/>
  </r>
  <r>
    <x v="0"/>
    <x v="0"/>
    <x v="4"/>
    <x v="6"/>
    <n v="1985910"/>
  </r>
  <r>
    <x v="1"/>
    <x v="0"/>
    <x v="4"/>
    <x v="6"/>
    <n v="0"/>
  </r>
  <r>
    <x v="2"/>
    <x v="0"/>
    <x v="4"/>
    <x v="6"/>
    <n v="1982743.4"/>
  </r>
  <r>
    <x v="3"/>
    <x v="0"/>
    <x v="4"/>
    <x v="6"/>
    <n v="99.840544472000005"/>
  </r>
  <r>
    <x v="4"/>
    <x v="0"/>
    <x v="4"/>
    <x v="6"/>
    <n v="1000000"/>
  </r>
  <r>
    <x v="5"/>
    <x v="0"/>
    <x v="4"/>
    <x v="6"/>
    <n v="1000000"/>
  </r>
  <r>
    <x v="6"/>
    <x v="0"/>
    <x v="4"/>
    <x v="6"/>
    <n v="143.81956"/>
  </r>
  <r>
    <x v="7"/>
    <x v="0"/>
    <x v="4"/>
    <x v="6"/>
    <n v="13808.343999999999"/>
  </r>
  <r>
    <x v="8"/>
    <x v="0"/>
    <x v="4"/>
    <x v="6"/>
    <n v="0.89867344100000002"/>
  </r>
  <r>
    <x v="9"/>
    <x v="0"/>
    <x v="4"/>
    <x v="6"/>
    <n v="4325966.5999999996"/>
  </r>
  <r>
    <x v="10"/>
    <x v="0"/>
    <x v="4"/>
    <x v="6"/>
    <n v="0.89658253200000004"/>
  </r>
  <r>
    <x v="11"/>
    <x v="0"/>
    <x v="4"/>
    <x v="6"/>
    <n v="1025226.6"/>
  </r>
  <r>
    <x v="12"/>
    <x v="0"/>
    <x v="4"/>
    <x v="6"/>
    <n v="376447.54"/>
  </r>
  <r>
    <x v="13"/>
    <x v="0"/>
    <x v="4"/>
    <x v="6"/>
    <n v="431512.14"/>
  </r>
  <r>
    <x v="14"/>
    <x v="0"/>
    <x v="4"/>
    <x v="6"/>
    <n v="291267.53000000003"/>
  </r>
  <r>
    <x v="15"/>
    <x v="0"/>
    <x v="4"/>
    <x v="6"/>
    <n v="1833186.3"/>
  </r>
  <r>
    <x v="16"/>
    <x v="0"/>
    <x v="4"/>
    <x v="6"/>
    <n v="1.023149662"/>
  </r>
  <r>
    <x v="17"/>
    <x v="0"/>
    <x v="4"/>
    <x v="6"/>
    <n v="1.023149662"/>
  </r>
  <r>
    <x v="18"/>
    <x v="0"/>
    <x v="4"/>
    <x v="6"/>
    <n v="1.023149662"/>
  </r>
  <r>
    <x v="19"/>
    <x v="0"/>
    <x v="4"/>
    <x v="6"/>
    <n v="0.51201604599999995"/>
  </r>
  <r>
    <x v="20"/>
    <x v="0"/>
    <x v="4"/>
    <x v="6"/>
    <n v="102.31497"/>
  </r>
  <r>
    <x v="21"/>
    <x v="0"/>
    <x v="4"/>
    <x v="6"/>
    <n v="1067735.2"/>
  </r>
  <r>
    <x v="22"/>
    <x v="0"/>
    <x v="4"/>
    <x v="6"/>
    <n v="1043576.8"/>
  </r>
  <r>
    <x v="23"/>
    <x v="0"/>
    <x v="4"/>
    <x v="6"/>
    <n v="95.953516297999997"/>
  </r>
  <r>
    <x v="24"/>
    <x v="0"/>
    <x v="4"/>
    <x v="6"/>
    <n v="361214.5"/>
  </r>
  <r>
    <x v="25"/>
    <x v="0"/>
    <x v="4"/>
    <x v="6"/>
    <n v="376447.38"/>
  </r>
  <r>
    <x v="26"/>
    <x v="0"/>
    <x v="4"/>
    <x v="6"/>
    <n v="97.033016361999998"/>
  </r>
  <r>
    <x v="27"/>
    <x v="0"/>
    <x v="4"/>
    <x v="6"/>
    <n v="418708.97"/>
  </r>
  <r>
    <x v="28"/>
    <x v="0"/>
    <x v="4"/>
    <x v="6"/>
    <n v="431511.86"/>
  </r>
  <r>
    <x v="29"/>
    <x v="0"/>
    <x v="4"/>
    <x v="6"/>
    <n v="525588.41"/>
  </r>
  <r>
    <x v="30"/>
    <x v="0"/>
    <x v="4"/>
    <x v="6"/>
    <n v="524755.74"/>
  </r>
  <r>
    <x v="31"/>
    <x v="0"/>
    <x v="4"/>
    <x v="6"/>
    <n v="100.15868"/>
  </r>
  <r>
    <x v="32"/>
    <x v="0"/>
    <x v="4"/>
    <x v="6"/>
    <n v="8060.0893999999998"/>
  </r>
  <r>
    <x v="33"/>
    <x v="0"/>
    <x v="4"/>
    <x v="6"/>
    <n v="8402.9585000000006"/>
  </r>
  <r>
    <x v="34"/>
    <x v="0"/>
    <x v="4"/>
    <x v="6"/>
    <n v="95.919661743999995"/>
  </r>
  <r>
    <x v="35"/>
    <x v="0"/>
    <x v="4"/>
    <x v="6"/>
    <n v="398563.84000000003"/>
  </r>
  <r>
    <x v="36"/>
    <x v="0"/>
    <x v="4"/>
    <x v="6"/>
    <n v="398173.87"/>
  </r>
  <r>
    <x v="37"/>
    <x v="0"/>
    <x v="4"/>
    <x v="6"/>
    <n v="100.09793999999999"/>
  </r>
  <r>
    <x v="38"/>
    <x v="0"/>
    <x v="4"/>
    <x v="6"/>
    <n v="238013.66"/>
  </r>
  <r>
    <x v="39"/>
    <x v="0"/>
    <x v="4"/>
    <x v="6"/>
    <n v="-325.01060000000001"/>
  </r>
  <r>
    <x v="40"/>
    <x v="0"/>
    <x v="4"/>
    <x v="6"/>
    <n v="22843.043000000001"/>
  </r>
  <r>
    <x v="41"/>
    <x v="0"/>
    <x v="4"/>
    <x v="6"/>
    <n v="111798.61"/>
  </r>
  <r>
    <x v="42"/>
    <x v="0"/>
    <x v="4"/>
    <x v="6"/>
    <n v="126028.4"/>
  </r>
  <r>
    <x v="43"/>
    <x v="0"/>
    <x v="4"/>
    <x v="6"/>
    <n v="0"/>
  </r>
  <r>
    <x v="44"/>
    <x v="0"/>
    <x v="4"/>
    <x v="6"/>
    <n v="-274330.90000000002"/>
  </r>
  <r>
    <x v="45"/>
    <x v="0"/>
    <x v="4"/>
    <x v="6"/>
    <n v="144119.31"/>
  </r>
  <r>
    <x v="46"/>
    <x v="0"/>
    <x v="4"/>
    <x v="6"/>
    <n v="0"/>
  </r>
  <r>
    <x v="47"/>
    <x v="0"/>
    <x v="4"/>
    <x v="6"/>
    <n v="0"/>
  </r>
  <r>
    <x v="0"/>
    <x v="0"/>
    <x v="4"/>
    <x v="7"/>
    <n v="2003780"/>
  </r>
  <r>
    <x v="1"/>
    <x v="0"/>
    <x v="4"/>
    <x v="7"/>
    <n v="0"/>
  </r>
  <r>
    <x v="2"/>
    <x v="0"/>
    <x v="4"/>
    <x v="7"/>
    <n v="2022853.4"/>
  </r>
  <r>
    <x v="3"/>
    <x v="0"/>
    <x v="4"/>
    <x v="7"/>
    <n v="100.95187"/>
  </r>
  <r>
    <x v="4"/>
    <x v="0"/>
    <x v="4"/>
    <x v="7"/>
    <n v="1000000"/>
  </r>
  <r>
    <x v="5"/>
    <x v="0"/>
    <x v="4"/>
    <x v="7"/>
    <n v="1000000"/>
  </r>
  <r>
    <x v="6"/>
    <x v="0"/>
    <x v="4"/>
    <x v="7"/>
    <n v="143.81956"/>
  </r>
  <r>
    <x v="7"/>
    <x v="0"/>
    <x v="4"/>
    <x v="7"/>
    <n v="13932.597"/>
  </r>
  <r>
    <x v="8"/>
    <x v="0"/>
    <x v="4"/>
    <x v="7"/>
    <n v="0.93828631699999998"/>
  </r>
  <r>
    <x v="9"/>
    <x v="0"/>
    <x v="4"/>
    <x v="7"/>
    <n v="4325966.5999999996"/>
  </r>
  <r>
    <x v="10"/>
    <x v="0"/>
    <x v="4"/>
    <x v="7"/>
    <n v="0.93861693599999996"/>
  </r>
  <r>
    <x v="11"/>
    <x v="0"/>
    <x v="4"/>
    <x v="7"/>
    <n v="1044482.3"/>
  </r>
  <r>
    <x v="12"/>
    <x v="0"/>
    <x v="4"/>
    <x v="7"/>
    <n v="376447.54"/>
  </r>
  <r>
    <x v="13"/>
    <x v="0"/>
    <x v="4"/>
    <x v="7"/>
    <n v="433576.08"/>
  </r>
  <r>
    <x v="14"/>
    <x v="0"/>
    <x v="4"/>
    <x v="7"/>
    <n v="291267.53000000003"/>
  </r>
  <r>
    <x v="15"/>
    <x v="0"/>
    <x v="4"/>
    <x v="7"/>
    <n v="1854506"/>
  </r>
  <r>
    <x v="16"/>
    <x v="0"/>
    <x v="4"/>
    <x v="7"/>
    <n v="1.02519435"/>
  </r>
  <r>
    <x v="17"/>
    <x v="0"/>
    <x v="4"/>
    <x v="7"/>
    <n v="1.02519435"/>
  </r>
  <r>
    <x v="18"/>
    <x v="0"/>
    <x v="4"/>
    <x v="7"/>
    <n v="1.02519435"/>
  </r>
  <r>
    <x v="19"/>
    <x v="0"/>
    <x v="4"/>
    <x v="7"/>
    <n v="0.51201604599999995"/>
  </r>
  <r>
    <x v="20"/>
    <x v="0"/>
    <x v="4"/>
    <x v="7"/>
    <n v="102.51943"/>
  </r>
  <r>
    <x v="21"/>
    <x v="0"/>
    <x v="4"/>
    <x v="7"/>
    <n v="1086863.3"/>
  </r>
  <r>
    <x v="22"/>
    <x v="0"/>
    <x v="4"/>
    <x v="7"/>
    <n v="1060153.3999999999"/>
  </r>
  <r>
    <x v="23"/>
    <x v="0"/>
    <x v="4"/>
    <x v="7"/>
    <n v="98.076835776999999"/>
  </r>
  <r>
    <x v="24"/>
    <x v="0"/>
    <x v="4"/>
    <x v="7"/>
    <n v="369207.79"/>
  </r>
  <r>
    <x v="25"/>
    <x v="0"/>
    <x v="4"/>
    <x v="7"/>
    <n v="376447.49"/>
  </r>
  <r>
    <x v="26"/>
    <x v="0"/>
    <x v="4"/>
    <x v="7"/>
    <n v="98.632503376000003"/>
  </r>
  <r>
    <x v="27"/>
    <x v="0"/>
    <x v="4"/>
    <x v="7"/>
    <n v="427646.87"/>
  </r>
  <r>
    <x v="28"/>
    <x v="0"/>
    <x v="4"/>
    <x v="7"/>
    <n v="433576"/>
  </r>
  <r>
    <x v="29"/>
    <x v="0"/>
    <x v="4"/>
    <x v="7"/>
    <n v="539141.98"/>
  </r>
  <r>
    <x v="30"/>
    <x v="0"/>
    <x v="4"/>
    <x v="7"/>
    <n v="532781.22"/>
  </r>
  <r>
    <x v="31"/>
    <x v="0"/>
    <x v="4"/>
    <x v="7"/>
    <n v="101.19387999999999"/>
  </r>
  <r>
    <x v="32"/>
    <x v="0"/>
    <x v="4"/>
    <x v="7"/>
    <n v="8112.5478000000003"/>
  </r>
  <r>
    <x v="33"/>
    <x v="0"/>
    <x v="4"/>
    <x v="7"/>
    <n v="8273.3992999999991"/>
  </r>
  <r>
    <x v="34"/>
    <x v="0"/>
    <x v="4"/>
    <x v="7"/>
    <n v="98.055798662000001"/>
  </r>
  <r>
    <x v="35"/>
    <x v="0"/>
    <x v="4"/>
    <x v="7"/>
    <n v="408119.09"/>
  </r>
  <r>
    <x v="36"/>
    <x v="0"/>
    <x v="4"/>
    <x v="7"/>
    <n v="407194.17"/>
  </r>
  <r>
    <x v="37"/>
    <x v="0"/>
    <x v="4"/>
    <x v="7"/>
    <n v="100.22714000000001"/>
  </r>
  <r>
    <x v="38"/>
    <x v="0"/>
    <x v="4"/>
    <x v="7"/>
    <n v="243770.33"/>
  </r>
  <r>
    <x v="39"/>
    <x v="0"/>
    <x v="4"/>
    <x v="7"/>
    <n v="-323.19450000000001"/>
  </r>
  <r>
    <x v="40"/>
    <x v="0"/>
    <x v="4"/>
    <x v="7"/>
    <n v="23314.168000000001"/>
  </r>
  <r>
    <x v="41"/>
    <x v="0"/>
    <x v="4"/>
    <x v="7"/>
    <n v="120572.8"/>
  </r>
  <r>
    <x v="42"/>
    <x v="0"/>
    <x v="4"/>
    <x v="7"/>
    <n v="131878.78"/>
  </r>
  <r>
    <x v="43"/>
    <x v="0"/>
    <x v="4"/>
    <x v="7"/>
    <n v="0"/>
  </r>
  <r>
    <x v="44"/>
    <x v="0"/>
    <x v="4"/>
    <x v="7"/>
    <n v="-245138.3"/>
  </r>
  <r>
    <x v="45"/>
    <x v="0"/>
    <x v="4"/>
    <x v="7"/>
    <n v="102431.79"/>
  </r>
  <r>
    <x v="46"/>
    <x v="0"/>
    <x v="4"/>
    <x v="7"/>
    <n v="0"/>
  </r>
  <r>
    <x v="47"/>
    <x v="0"/>
    <x v="4"/>
    <x v="7"/>
    <n v="0"/>
  </r>
  <r>
    <x v="0"/>
    <x v="0"/>
    <x v="4"/>
    <x v="8"/>
    <n v="2012722.4"/>
  </r>
  <r>
    <x v="1"/>
    <x v="0"/>
    <x v="4"/>
    <x v="8"/>
    <n v="0"/>
  </r>
  <r>
    <x v="2"/>
    <x v="0"/>
    <x v="4"/>
    <x v="8"/>
    <n v="2038954.5"/>
  </r>
  <r>
    <x v="3"/>
    <x v="0"/>
    <x v="4"/>
    <x v="8"/>
    <n v="101.30331"/>
  </r>
  <r>
    <x v="4"/>
    <x v="0"/>
    <x v="4"/>
    <x v="8"/>
    <n v="1000000"/>
  </r>
  <r>
    <x v="5"/>
    <x v="0"/>
    <x v="4"/>
    <x v="8"/>
    <n v="1000000"/>
  </r>
  <r>
    <x v="6"/>
    <x v="0"/>
    <x v="4"/>
    <x v="8"/>
    <n v="143.81956"/>
  </r>
  <r>
    <x v="7"/>
    <x v="0"/>
    <x v="4"/>
    <x v="8"/>
    <n v="13994.775"/>
  </r>
  <r>
    <x v="8"/>
    <x v="0"/>
    <x v="4"/>
    <x v="8"/>
    <n v="0.95861275099999999"/>
  </r>
  <r>
    <x v="9"/>
    <x v="0"/>
    <x v="4"/>
    <x v="8"/>
    <n v="4325966.5999999996"/>
  </r>
  <r>
    <x v="10"/>
    <x v="0"/>
    <x v="4"/>
    <x v="8"/>
    <n v="0.95960219300000005"/>
  </r>
  <r>
    <x v="11"/>
    <x v="0"/>
    <x v="4"/>
    <x v="8"/>
    <n v="1054865"/>
  </r>
  <r>
    <x v="12"/>
    <x v="0"/>
    <x v="4"/>
    <x v="8"/>
    <n v="376447.54"/>
  </r>
  <r>
    <x v="13"/>
    <x v="0"/>
    <x v="4"/>
    <x v="8"/>
    <n v="433989.67"/>
  </r>
  <r>
    <x v="14"/>
    <x v="0"/>
    <x v="4"/>
    <x v="8"/>
    <n v="291267.53000000003"/>
  </r>
  <r>
    <x v="15"/>
    <x v="0"/>
    <x v="4"/>
    <x v="8"/>
    <n v="1865302.2"/>
  </r>
  <r>
    <x v="16"/>
    <x v="0"/>
    <x v="4"/>
    <x v="8"/>
    <n v="1.0239850340000001"/>
  </r>
  <r>
    <x v="17"/>
    <x v="0"/>
    <x v="4"/>
    <x v="8"/>
    <n v="1.0239850340000001"/>
  </r>
  <r>
    <x v="18"/>
    <x v="0"/>
    <x v="4"/>
    <x v="8"/>
    <n v="1.0239850340000001"/>
  </r>
  <r>
    <x v="19"/>
    <x v="0"/>
    <x v="4"/>
    <x v="8"/>
    <n v="0.51201604599999995"/>
  </r>
  <r>
    <x v="20"/>
    <x v="0"/>
    <x v="4"/>
    <x v="8"/>
    <n v="102.3985"/>
  </r>
  <r>
    <x v="21"/>
    <x v="0"/>
    <x v="4"/>
    <x v="8"/>
    <n v="1093696"/>
  </r>
  <r>
    <x v="22"/>
    <x v="0"/>
    <x v="4"/>
    <x v="8"/>
    <n v="1068078.1000000001"/>
  </r>
  <r>
    <x v="23"/>
    <x v="0"/>
    <x v="4"/>
    <x v="8"/>
    <n v="99.068623306000006"/>
  </r>
  <r>
    <x v="24"/>
    <x v="0"/>
    <x v="4"/>
    <x v="8"/>
    <n v="372941.37"/>
  </r>
  <r>
    <x v="25"/>
    <x v="0"/>
    <x v="4"/>
    <x v="8"/>
    <n v="376447.52"/>
  </r>
  <r>
    <x v="26"/>
    <x v="0"/>
    <x v="4"/>
    <x v="8"/>
    <n v="99.370931521000003"/>
  </r>
  <r>
    <x v="27"/>
    <x v="0"/>
    <x v="4"/>
    <x v="8"/>
    <n v="431259.54"/>
  </r>
  <r>
    <x v="28"/>
    <x v="0"/>
    <x v="4"/>
    <x v="8"/>
    <n v="433989.63"/>
  </r>
  <r>
    <x v="29"/>
    <x v="0"/>
    <x v="4"/>
    <x v="8"/>
    <n v="544691.56999999995"/>
  </r>
  <r>
    <x v="30"/>
    <x v="0"/>
    <x v="4"/>
    <x v="8"/>
    <n v="536879.25"/>
  </r>
  <r>
    <x v="31"/>
    <x v="0"/>
    <x v="4"/>
    <x v="8"/>
    <n v="101.45514"/>
  </r>
  <r>
    <x v="32"/>
    <x v="0"/>
    <x v="4"/>
    <x v="8"/>
    <n v="8134.1320999999998"/>
  </r>
  <r>
    <x v="33"/>
    <x v="0"/>
    <x v="4"/>
    <x v="8"/>
    <n v="8211.7854000000007"/>
  </r>
  <r>
    <x v="34"/>
    <x v="0"/>
    <x v="4"/>
    <x v="8"/>
    <n v="99.054368186000005"/>
  </r>
  <r>
    <x v="35"/>
    <x v="0"/>
    <x v="4"/>
    <x v="8"/>
    <n v="411768.18"/>
  </r>
  <r>
    <x v="36"/>
    <x v="0"/>
    <x v="4"/>
    <x v="8"/>
    <n v="410767.14"/>
  </r>
  <r>
    <x v="37"/>
    <x v="0"/>
    <x v="4"/>
    <x v="8"/>
    <n v="100.2437"/>
  </r>
  <r>
    <x v="38"/>
    <x v="0"/>
    <x v="4"/>
    <x v="8"/>
    <n v="245918.29"/>
  </r>
  <r>
    <x v="39"/>
    <x v="0"/>
    <x v="4"/>
    <x v="8"/>
    <n v="-322.5684"/>
  </r>
  <r>
    <x v="40"/>
    <x v="0"/>
    <x v="4"/>
    <x v="8"/>
    <n v="23488.547999999999"/>
  </r>
  <r>
    <x v="41"/>
    <x v="0"/>
    <x v="4"/>
    <x v="8"/>
    <n v="124485.19"/>
  </r>
  <r>
    <x v="42"/>
    <x v="0"/>
    <x v="4"/>
    <x v="8"/>
    <n v="135087.41"/>
  </r>
  <r>
    <x v="43"/>
    <x v="0"/>
    <x v="4"/>
    <x v="8"/>
    <n v="0"/>
  </r>
  <r>
    <x v="44"/>
    <x v="0"/>
    <x v="4"/>
    <x v="8"/>
    <n v="-226073.60000000001"/>
  </r>
  <r>
    <x v="45"/>
    <x v="0"/>
    <x v="4"/>
    <x v="8"/>
    <n v="77815.104999999996"/>
  </r>
  <r>
    <x v="46"/>
    <x v="0"/>
    <x v="4"/>
    <x v="8"/>
    <n v="0"/>
  </r>
  <r>
    <x v="47"/>
    <x v="0"/>
    <x v="4"/>
    <x v="8"/>
    <n v="0"/>
  </r>
  <r>
    <x v="0"/>
    <x v="0"/>
    <x v="4"/>
    <x v="9"/>
    <n v="2019544.7"/>
  </r>
  <r>
    <x v="1"/>
    <x v="0"/>
    <x v="4"/>
    <x v="9"/>
    <n v="0"/>
  </r>
  <r>
    <x v="2"/>
    <x v="0"/>
    <x v="4"/>
    <x v="9"/>
    <n v="2046821.1"/>
  </r>
  <r>
    <x v="3"/>
    <x v="0"/>
    <x v="4"/>
    <x v="9"/>
    <n v="101.35062000000001"/>
  </r>
  <r>
    <x v="4"/>
    <x v="0"/>
    <x v="4"/>
    <x v="9"/>
    <n v="1000000"/>
  </r>
  <r>
    <x v="5"/>
    <x v="0"/>
    <x v="4"/>
    <x v="9"/>
    <n v="1000000"/>
  </r>
  <r>
    <x v="6"/>
    <x v="0"/>
    <x v="4"/>
    <x v="9"/>
    <n v="143.81956"/>
  </r>
  <r>
    <x v="7"/>
    <x v="0"/>
    <x v="4"/>
    <x v="9"/>
    <n v="14042.210999999999"/>
  </r>
  <r>
    <x v="8"/>
    <x v="0"/>
    <x v="4"/>
    <x v="9"/>
    <n v="0.974059538"/>
  </r>
  <r>
    <x v="9"/>
    <x v="0"/>
    <x v="4"/>
    <x v="9"/>
    <n v="4325966.5999999996"/>
  </r>
  <r>
    <x v="10"/>
    <x v="0"/>
    <x v="4"/>
    <x v="9"/>
    <n v="0.97520780200000001"/>
  </r>
  <r>
    <x v="11"/>
    <x v="0"/>
    <x v="4"/>
    <x v="9"/>
    <n v="1063472.5"/>
  </r>
  <r>
    <x v="12"/>
    <x v="0"/>
    <x v="4"/>
    <x v="9"/>
    <n v="376447.54"/>
  </r>
  <r>
    <x v="13"/>
    <x v="0"/>
    <x v="4"/>
    <x v="9"/>
    <n v="433745.29"/>
  </r>
  <r>
    <x v="14"/>
    <x v="0"/>
    <x v="4"/>
    <x v="9"/>
    <n v="291267.53000000003"/>
  </r>
  <r>
    <x v="15"/>
    <x v="0"/>
    <x v="4"/>
    <x v="9"/>
    <n v="1873665.3"/>
  </r>
  <r>
    <x v="16"/>
    <x v="0"/>
    <x v="4"/>
    <x v="9"/>
    <n v="1.020677769"/>
  </r>
  <r>
    <x v="17"/>
    <x v="0"/>
    <x v="4"/>
    <x v="9"/>
    <n v="1.020677769"/>
  </r>
  <r>
    <x v="18"/>
    <x v="0"/>
    <x v="4"/>
    <x v="9"/>
    <n v="1.020677769"/>
  </r>
  <r>
    <x v="19"/>
    <x v="0"/>
    <x v="4"/>
    <x v="9"/>
    <n v="0.51201604599999995"/>
  </r>
  <r>
    <x v="20"/>
    <x v="0"/>
    <x v="4"/>
    <x v="9"/>
    <n v="102.06778"/>
  </r>
  <r>
    <x v="21"/>
    <x v="0"/>
    <x v="4"/>
    <x v="9"/>
    <n v="1096052.2"/>
  </r>
  <r>
    <x v="22"/>
    <x v="0"/>
    <x v="4"/>
    <x v="9"/>
    <n v="1073847.5"/>
  </r>
  <r>
    <x v="23"/>
    <x v="0"/>
    <x v="4"/>
    <x v="9"/>
    <n v="99.706847558000007"/>
  </r>
  <r>
    <x v="24"/>
    <x v="0"/>
    <x v="4"/>
    <x v="9"/>
    <n v="375343.97"/>
  </r>
  <r>
    <x v="25"/>
    <x v="0"/>
    <x v="4"/>
    <x v="9"/>
    <n v="376447.53"/>
  </r>
  <r>
    <x v="26"/>
    <x v="0"/>
    <x v="4"/>
    <x v="9"/>
    <n v="99.838906778999998"/>
  </r>
  <r>
    <x v="27"/>
    <x v="0"/>
    <x v="4"/>
    <x v="9"/>
    <n v="433046.55"/>
  </r>
  <r>
    <x v="28"/>
    <x v="0"/>
    <x v="4"/>
    <x v="9"/>
    <n v="433745.28"/>
  </r>
  <r>
    <x v="29"/>
    <x v="0"/>
    <x v="4"/>
    <x v="9"/>
    <n v="547570.16"/>
  </r>
  <r>
    <x v="30"/>
    <x v="0"/>
    <x v="4"/>
    <x v="9"/>
    <n v="539782.52"/>
  </r>
  <r>
    <x v="31"/>
    <x v="0"/>
    <x v="4"/>
    <x v="9"/>
    <n v="101.44274"/>
  </r>
  <r>
    <x v="32"/>
    <x v="0"/>
    <x v="4"/>
    <x v="9"/>
    <n v="8144.0219999999999"/>
  </r>
  <r>
    <x v="33"/>
    <x v="0"/>
    <x v="4"/>
    <x v="9"/>
    <n v="8168.7056000000002"/>
  </r>
  <r>
    <x v="34"/>
    <x v="0"/>
    <x v="4"/>
    <x v="9"/>
    <n v="99.697827262000004"/>
  </r>
  <r>
    <x v="35"/>
    <x v="0"/>
    <x v="4"/>
    <x v="9"/>
    <n v="413335.86"/>
  </r>
  <r>
    <x v="36"/>
    <x v="0"/>
    <x v="4"/>
    <x v="9"/>
    <n v="412407.83"/>
  </r>
  <r>
    <x v="37"/>
    <x v="0"/>
    <x v="4"/>
    <x v="9"/>
    <n v="100.22503"/>
  </r>
  <r>
    <x v="38"/>
    <x v="0"/>
    <x v="4"/>
    <x v="9"/>
    <n v="246720"/>
  </r>
  <r>
    <x v="39"/>
    <x v="0"/>
    <x v="4"/>
    <x v="9"/>
    <n v="-322.5976"/>
  </r>
  <r>
    <x v="40"/>
    <x v="0"/>
    <x v="4"/>
    <x v="9"/>
    <n v="23548.05"/>
  </r>
  <r>
    <x v="41"/>
    <x v="0"/>
    <x v="4"/>
    <x v="9"/>
    <n v="127028.83"/>
  </r>
  <r>
    <x v="42"/>
    <x v="0"/>
    <x v="4"/>
    <x v="9"/>
    <n v="137662.09"/>
  </r>
  <r>
    <x v="43"/>
    <x v="0"/>
    <x v="4"/>
    <x v="9"/>
    <n v="0"/>
  </r>
  <r>
    <x v="44"/>
    <x v="0"/>
    <x v="4"/>
    <x v="9"/>
    <n v="-207770.4"/>
  </r>
  <r>
    <x v="45"/>
    <x v="0"/>
    <x v="4"/>
    <x v="9"/>
    <n v="56023.629000000001"/>
  </r>
  <r>
    <x v="46"/>
    <x v="0"/>
    <x v="4"/>
    <x v="9"/>
    <n v="0"/>
  </r>
  <r>
    <x v="47"/>
    <x v="0"/>
    <x v="4"/>
    <x v="9"/>
    <n v="0"/>
  </r>
  <r>
    <x v="0"/>
    <x v="0"/>
    <x v="4"/>
    <x v="10"/>
    <n v="2024608.9"/>
  </r>
  <r>
    <x v="1"/>
    <x v="0"/>
    <x v="4"/>
    <x v="10"/>
    <n v="0"/>
  </r>
  <r>
    <x v="2"/>
    <x v="0"/>
    <x v="4"/>
    <x v="10"/>
    <n v="2047296.9"/>
  </r>
  <r>
    <x v="3"/>
    <x v="0"/>
    <x v="4"/>
    <x v="10"/>
    <n v="101.12061"/>
  </r>
  <r>
    <x v="4"/>
    <x v="0"/>
    <x v="4"/>
    <x v="10"/>
    <n v="1000000"/>
  </r>
  <r>
    <x v="5"/>
    <x v="0"/>
    <x v="4"/>
    <x v="10"/>
    <n v="1000000"/>
  </r>
  <r>
    <x v="6"/>
    <x v="0"/>
    <x v="4"/>
    <x v="10"/>
    <n v="143.81956"/>
  </r>
  <r>
    <x v="7"/>
    <x v="0"/>
    <x v="4"/>
    <x v="10"/>
    <n v="14077.423000000001"/>
  </r>
  <r>
    <x v="8"/>
    <x v="0"/>
    <x v="4"/>
    <x v="10"/>
    <n v="0.98546973500000001"/>
  </r>
  <r>
    <x v="9"/>
    <x v="0"/>
    <x v="4"/>
    <x v="10"/>
    <n v="4325966.5999999996"/>
  </r>
  <r>
    <x v="10"/>
    <x v="0"/>
    <x v="4"/>
    <x v="10"/>
    <n v="0.98649821800000004"/>
  </r>
  <r>
    <x v="11"/>
    <x v="0"/>
    <x v="4"/>
    <x v="10"/>
    <n v="1070557.3"/>
  </r>
  <r>
    <x v="12"/>
    <x v="0"/>
    <x v="4"/>
    <x v="10"/>
    <n v="376447.54"/>
  </r>
  <r>
    <x v="13"/>
    <x v="0"/>
    <x v="4"/>
    <x v="10"/>
    <n v="432898.21"/>
  </r>
  <r>
    <x v="14"/>
    <x v="0"/>
    <x v="4"/>
    <x v="10"/>
    <n v="291267.53000000003"/>
  </r>
  <r>
    <x v="15"/>
    <x v="0"/>
    <x v="4"/>
    <x v="10"/>
    <n v="1879903.1"/>
  </r>
  <r>
    <x v="16"/>
    <x v="0"/>
    <x v="4"/>
    <x v="10"/>
    <n v="1.015370769"/>
  </r>
  <r>
    <x v="17"/>
    <x v="0"/>
    <x v="4"/>
    <x v="10"/>
    <n v="1.015370769"/>
  </r>
  <r>
    <x v="18"/>
    <x v="0"/>
    <x v="4"/>
    <x v="10"/>
    <n v="1.015370769"/>
  </r>
  <r>
    <x v="19"/>
    <x v="0"/>
    <x v="4"/>
    <x v="10"/>
    <n v="0.51201604599999995"/>
  </r>
  <r>
    <x v="20"/>
    <x v="0"/>
    <x v="4"/>
    <x v="10"/>
    <n v="101.53708"/>
  </r>
  <r>
    <x v="21"/>
    <x v="0"/>
    <x v="4"/>
    <x v="10"/>
    <n v="1094339.6000000001"/>
  </r>
  <r>
    <x v="22"/>
    <x v="0"/>
    <x v="4"/>
    <x v="10"/>
    <n v="1077773.3999999999"/>
  </r>
  <r>
    <x v="23"/>
    <x v="0"/>
    <x v="4"/>
    <x v="10"/>
    <n v="100.03138"/>
  </r>
  <r>
    <x v="24"/>
    <x v="0"/>
    <x v="4"/>
    <x v="10"/>
    <n v="376565.65"/>
  </r>
  <r>
    <x v="25"/>
    <x v="0"/>
    <x v="4"/>
    <x v="10"/>
    <n v="376447.54"/>
  </r>
  <r>
    <x v="26"/>
    <x v="0"/>
    <x v="4"/>
    <x v="10"/>
    <n v="100.06695999999999"/>
  </r>
  <r>
    <x v="27"/>
    <x v="0"/>
    <x v="4"/>
    <x v="10"/>
    <n v="433188.09"/>
  </r>
  <r>
    <x v="28"/>
    <x v="0"/>
    <x v="4"/>
    <x v="10"/>
    <n v="432898.21"/>
  </r>
  <r>
    <x v="29"/>
    <x v="0"/>
    <x v="4"/>
    <x v="10"/>
    <n v="548073.26"/>
  </r>
  <r>
    <x v="30"/>
    <x v="0"/>
    <x v="4"/>
    <x v="10"/>
    <n v="541642.77"/>
  </r>
  <r>
    <x v="31"/>
    <x v="0"/>
    <x v="4"/>
    <x v="10"/>
    <n v="101.18722"/>
  </r>
  <r>
    <x v="32"/>
    <x v="0"/>
    <x v="4"/>
    <x v="10"/>
    <n v="8144.8923999999997"/>
  </r>
  <r>
    <x v="33"/>
    <x v="0"/>
    <x v="4"/>
    <x v="10"/>
    <n v="8142.7533000000003"/>
  </r>
  <r>
    <x v="34"/>
    <x v="0"/>
    <x v="4"/>
    <x v="10"/>
    <n v="100.02627"/>
  </r>
  <r>
    <x v="35"/>
    <x v="0"/>
    <x v="4"/>
    <x v="10"/>
    <n v="413014.63"/>
  </r>
  <r>
    <x v="36"/>
    <x v="0"/>
    <x v="4"/>
    <x v="10"/>
    <n v="412289.51"/>
  </r>
  <r>
    <x v="37"/>
    <x v="0"/>
    <x v="4"/>
    <x v="10"/>
    <n v="100.17588000000001"/>
  </r>
  <r>
    <x v="38"/>
    <x v="0"/>
    <x v="4"/>
    <x v="10"/>
    <n v="246309.8"/>
  </r>
  <r>
    <x v="39"/>
    <x v="0"/>
    <x v="4"/>
    <x v="10"/>
    <n v="-323.20159999999998"/>
  </r>
  <r>
    <x v="40"/>
    <x v="0"/>
    <x v="4"/>
    <x v="10"/>
    <n v="23500.574000000001"/>
  </r>
  <r>
    <x v="41"/>
    <x v="0"/>
    <x v="4"/>
    <x v="10"/>
    <n v="128382.43"/>
  </r>
  <r>
    <x v="42"/>
    <x v="0"/>
    <x v="4"/>
    <x v="10"/>
    <n v="139670.56"/>
  </r>
  <r>
    <x v="43"/>
    <x v="0"/>
    <x v="4"/>
    <x v="10"/>
    <n v="0"/>
  </r>
  <r>
    <x v="44"/>
    <x v="0"/>
    <x v="4"/>
    <x v="10"/>
    <n v="-189699.1"/>
  </r>
  <r>
    <x v="45"/>
    <x v="0"/>
    <x v="4"/>
    <x v="10"/>
    <n v="36296.074999999997"/>
  </r>
  <r>
    <x v="46"/>
    <x v="0"/>
    <x v="4"/>
    <x v="10"/>
    <n v="0"/>
  </r>
  <r>
    <x v="47"/>
    <x v="0"/>
    <x v="4"/>
    <x v="10"/>
    <n v="0"/>
  </r>
  <r>
    <x v="0"/>
    <x v="0"/>
    <x v="4"/>
    <x v="11"/>
    <n v="2028334.6"/>
  </r>
  <r>
    <x v="1"/>
    <x v="0"/>
    <x v="4"/>
    <x v="11"/>
    <n v="0"/>
  </r>
  <r>
    <x v="2"/>
    <x v="0"/>
    <x v="4"/>
    <x v="11"/>
    <n v="2041654.7"/>
  </r>
  <r>
    <x v="3"/>
    <x v="0"/>
    <x v="4"/>
    <x v="11"/>
    <n v="100.6567"/>
  </r>
  <r>
    <x v="4"/>
    <x v="0"/>
    <x v="4"/>
    <x v="11"/>
    <n v="1000000"/>
  </r>
  <r>
    <x v="5"/>
    <x v="0"/>
    <x v="4"/>
    <x v="11"/>
    <n v="1000000"/>
  </r>
  <r>
    <x v="6"/>
    <x v="0"/>
    <x v="4"/>
    <x v="11"/>
    <n v="143.81956"/>
  </r>
  <r>
    <x v="7"/>
    <x v="0"/>
    <x v="4"/>
    <x v="11"/>
    <n v="14103.329"/>
  </r>
  <r>
    <x v="8"/>
    <x v="0"/>
    <x v="4"/>
    <x v="11"/>
    <n v="0.99381908500000005"/>
  </r>
  <r>
    <x v="9"/>
    <x v="0"/>
    <x v="4"/>
    <x v="11"/>
    <n v="4325966.5999999996"/>
  </r>
  <r>
    <x v="10"/>
    <x v="0"/>
    <x v="4"/>
    <x v="11"/>
    <n v="0.99446696000000001"/>
  </r>
  <r>
    <x v="11"/>
    <x v="0"/>
    <x v="4"/>
    <x v="11"/>
    <n v="1076391.1000000001"/>
  </r>
  <r>
    <x v="12"/>
    <x v="0"/>
    <x v="4"/>
    <x v="11"/>
    <n v="376447.54"/>
  </r>
  <r>
    <x v="13"/>
    <x v="0"/>
    <x v="4"/>
    <x v="11"/>
    <n v="431515.11"/>
  </r>
  <r>
    <x v="14"/>
    <x v="0"/>
    <x v="4"/>
    <x v="11"/>
    <n v="291267.53000000003"/>
  </r>
  <r>
    <x v="15"/>
    <x v="0"/>
    <x v="4"/>
    <x v="11"/>
    <n v="1884353.7"/>
  </r>
  <r>
    <x v="16"/>
    <x v="0"/>
    <x v="4"/>
    <x v="11"/>
    <n v="1.00836645"/>
  </r>
  <r>
    <x v="17"/>
    <x v="0"/>
    <x v="4"/>
    <x v="11"/>
    <n v="1.00836645"/>
  </r>
  <r>
    <x v="18"/>
    <x v="0"/>
    <x v="4"/>
    <x v="11"/>
    <n v="1.00836645"/>
  </r>
  <r>
    <x v="19"/>
    <x v="0"/>
    <x v="4"/>
    <x v="11"/>
    <n v="0.51201604599999995"/>
  </r>
  <r>
    <x v="20"/>
    <x v="0"/>
    <x v="4"/>
    <x v="11"/>
    <n v="100.83664"/>
  </r>
  <r>
    <x v="21"/>
    <x v="0"/>
    <x v="4"/>
    <x v="11"/>
    <n v="1089185"/>
  </r>
  <r>
    <x v="22"/>
    <x v="0"/>
    <x v="4"/>
    <x v="11"/>
    <n v="1080148"/>
  </r>
  <r>
    <x v="23"/>
    <x v="0"/>
    <x v="4"/>
    <x v="11"/>
    <n v="100.10836999999999"/>
  </r>
  <r>
    <x v="24"/>
    <x v="0"/>
    <x v="4"/>
    <x v="11"/>
    <n v="376855.49"/>
  </r>
  <r>
    <x v="25"/>
    <x v="0"/>
    <x v="4"/>
    <x v="11"/>
    <n v="376447.54"/>
  </r>
  <r>
    <x v="26"/>
    <x v="0"/>
    <x v="4"/>
    <x v="11"/>
    <n v="100.1052"/>
  </r>
  <r>
    <x v="27"/>
    <x v="0"/>
    <x v="4"/>
    <x v="11"/>
    <n v="431969.07"/>
  </r>
  <r>
    <x v="28"/>
    <x v="0"/>
    <x v="4"/>
    <x v="11"/>
    <n v="431515.11"/>
  </r>
  <r>
    <x v="29"/>
    <x v="0"/>
    <x v="4"/>
    <x v="11"/>
    <n v="546686.77"/>
  </r>
  <r>
    <x v="30"/>
    <x v="0"/>
    <x v="4"/>
    <x v="11"/>
    <n v="542859.93999999994"/>
  </r>
  <r>
    <x v="31"/>
    <x v="0"/>
    <x v="4"/>
    <x v="11"/>
    <n v="100.70493999999999"/>
  </r>
  <r>
    <x v="32"/>
    <x v="0"/>
    <x v="4"/>
    <x v="11"/>
    <n v="8139.4457000000002"/>
  </r>
  <r>
    <x v="33"/>
    <x v="0"/>
    <x v="4"/>
    <x v="11"/>
    <n v="8130.8130000000001"/>
  </r>
  <r>
    <x v="34"/>
    <x v="0"/>
    <x v="4"/>
    <x v="11"/>
    <n v="100.10617000000001"/>
  </r>
  <r>
    <x v="35"/>
    <x v="0"/>
    <x v="4"/>
    <x v="11"/>
    <n v="411181.02"/>
  </r>
  <r>
    <x v="36"/>
    <x v="0"/>
    <x v="4"/>
    <x v="11"/>
    <n v="410767.57"/>
  </r>
  <r>
    <x v="37"/>
    <x v="0"/>
    <x v="4"/>
    <x v="11"/>
    <n v="100.10065"/>
  </r>
  <r>
    <x v="38"/>
    <x v="0"/>
    <x v="4"/>
    <x v="11"/>
    <n v="244831.55"/>
  </r>
  <r>
    <x v="39"/>
    <x v="0"/>
    <x v="4"/>
    <x v="11"/>
    <n v="-324.26369999999997"/>
  </r>
  <r>
    <x v="40"/>
    <x v="0"/>
    <x v="4"/>
    <x v="11"/>
    <n v="23366.207999999999"/>
  </r>
  <r>
    <x v="41"/>
    <x v="0"/>
    <x v="4"/>
    <x v="11"/>
    <n v="128632.92"/>
  </r>
  <r>
    <x v="42"/>
    <x v="0"/>
    <x v="4"/>
    <x v="11"/>
    <n v="141264.37"/>
  </r>
  <r>
    <x v="43"/>
    <x v="0"/>
    <x v="4"/>
    <x v="11"/>
    <n v="0"/>
  </r>
  <r>
    <x v="44"/>
    <x v="0"/>
    <x v="4"/>
    <x v="11"/>
    <n v="-171263.3"/>
  </r>
  <r>
    <x v="45"/>
    <x v="0"/>
    <x v="4"/>
    <x v="11"/>
    <n v="17893.618999999999"/>
  </r>
  <r>
    <x v="46"/>
    <x v="0"/>
    <x v="4"/>
    <x v="11"/>
    <n v="0"/>
  </r>
  <r>
    <x v="47"/>
    <x v="0"/>
    <x v="4"/>
    <x v="11"/>
    <n v="0"/>
  </r>
  <r>
    <x v="0"/>
    <x v="0"/>
    <x v="5"/>
    <x v="0"/>
    <n v="6560624.7000000002"/>
  </r>
  <r>
    <x v="1"/>
    <x v="0"/>
    <x v="5"/>
    <x v="0"/>
    <n v="0"/>
  </r>
  <r>
    <x v="2"/>
    <x v="0"/>
    <x v="5"/>
    <x v="0"/>
    <n v="6560624.7000000002"/>
  </r>
  <r>
    <x v="3"/>
    <x v="0"/>
    <x v="5"/>
    <x v="0"/>
    <n v="100"/>
  </r>
  <r>
    <x v="4"/>
    <x v="0"/>
    <x v="5"/>
    <x v="0"/>
    <n v="1000000"/>
  </r>
  <r>
    <x v="5"/>
    <x v="0"/>
    <x v="5"/>
    <x v="0"/>
    <n v="1000000"/>
  </r>
  <r>
    <x v="6"/>
    <x v="0"/>
    <x v="5"/>
    <x v="0"/>
    <n v="796.16533000000004"/>
  </r>
  <r>
    <x v="7"/>
    <x v="0"/>
    <x v="5"/>
    <x v="0"/>
    <n v="8240.2793000000001"/>
  </r>
  <r>
    <x v="8"/>
    <x v="0"/>
    <x v="5"/>
    <x v="0"/>
    <n v="1"/>
  </r>
  <r>
    <x v="9"/>
    <x v="0"/>
    <x v="5"/>
    <x v="0"/>
    <n v="17507687"/>
  </r>
  <r>
    <x v="10"/>
    <x v="0"/>
    <x v="5"/>
    <x v="0"/>
    <n v="1"/>
  </r>
  <r>
    <x v="11"/>
    <x v="0"/>
    <x v="5"/>
    <x v="0"/>
    <n v="3600318.6"/>
  </r>
  <r>
    <x v="12"/>
    <x v="0"/>
    <x v="5"/>
    <x v="0"/>
    <n v="1163023.1000000001"/>
  </r>
  <r>
    <x v="13"/>
    <x v="0"/>
    <x v="5"/>
    <x v="0"/>
    <n v="1516085.9"/>
  </r>
  <r>
    <x v="14"/>
    <x v="0"/>
    <x v="5"/>
    <x v="0"/>
    <n v="695467.42"/>
  </r>
  <r>
    <x v="15"/>
    <x v="0"/>
    <x v="5"/>
    <x v="0"/>
    <n v="6279427.5999999996"/>
  </r>
  <r>
    <x v="16"/>
    <x v="0"/>
    <x v="5"/>
    <x v="0"/>
    <n v="1"/>
  </r>
  <r>
    <x v="17"/>
    <x v="0"/>
    <x v="5"/>
    <x v="0"/>
    <n v="1"/>
  </r>
  <r>
    <x v="18"/>
    <x v="0"/>
    <x v="5"/>
    <x v="0"/>
    <n v="1"/>
  </r>
  <r>
    <x v="19"/>
    <x v="0"/>
    <x v="5"/>
    <x v="0"/>
    <n v="2.1958218070000002"/>
  </r>
  <r>
    <x v="20"/>
    <x v="0"/>
    <x v="5"/>
    <x v="0"/>
    <n v="100"/>
  </r>
  <r>
    <x v="21"/>
    <x v="0"/>
    <x v="5"/>
    <x v="0"/>
    <n v="3600318.6"/>
  </r>
  <r>
    <x v="22"/>
    <x v="0"/>
    <x v="5"/>
    <x v="0"/>
    <n v="3600318.6"/>
  </r>
  <r>
    <x v="23"/>
    <x v="0"/>
    <x v="5"/>
    <x v="0"/>
    <n v="100"/>
  </r>
  <r>
    <x v="24"/>
    <x v="0"/>
    <x v="5"/>
    <x v="0"/>
    <n v="1163023.1000000001"/>
  </r>
  <r>
    <x v="25"/>
    <x v="0"/>
    <x v="5"/>
    <x v="0"/>
    <n v="1163023.1000000001"/>
  </r>
  <r>
    <x v="26"/>
    <x v="0"/>
    <x v="5"/>
    <x v="0"/>
    <n v="100"/>
  </r>
  <r>
    <x v="27"/>
    <x v="0"/>
    <x v="5"/>
    <x v="0"/>
    <n v="1516085.9"/>
  </r>
  <r>
    <x v="28"/>
    <x v="0"/>
    <x v="5"/>
    <x v="0"/>
    <n v="1516085.9"/>
  </r>
  <r>
    <x v="29"/>
    <x v="0"/>
    <x v="5"/>
    <x v="0"/>
    <n v="1696718.5"/>
  </r>
  <r>
    <x v="30"/>
    <x v="0"/>
    <x v="5"/>
    <x v="0"/>
    <n v="1696718.5"/>
  </r>
  <r>
    <x v="31"/>
    <x v="0"/>
    <x v="5"/>
    <x v="0"/>
    <n v="100"/>
  </r>
  <r>
    <x v="32"/>
    <x v="0"/>
    <x v="5"/>
    <x v="0"/>
    <n v="15990.654"/>
  </r>
  <r>
    <x v="33"/>
    <x v="0"/>
    <x v="5"/>
    <x v="0"/>
    <n v="15990.654"/>
  </r>
  <r>
    <x v="34"/>
    <x v="0"/>
    <x v="5"/>
    <x v="0"/>
    <n v="100"/>
  </r>
  <r>
    <x v="35"/>
    <x v="0"/>
    <x v="5"/>
    <x v="0"/>
    <n v="1431512.1"/>
  </r>
  <r>
    <x v="36"/>
    <x v="0"/>
    <x v="5"/>
    <x v="0"/>
    <n v="1431512.1"/>
  </r>
  <r>
    <x v="37"/>
    <x v="0"/>
    <x v="5"/>
    <x v="0"/>
    <n v="100"/>
  </r>
  <r>
    <x v="38"/>
    <x v="0"/>
    <x v="5"/>
    <x v="0"/>
    <n v="385488.38"/>
  </r>
  <r>
    <x v="39"/>
    <x v="0"/>
    <x v="5"/>
    <x v="0"/>
    <n v="48457.069000000003"/>
  </r>
  <r>
    <x v="40"/>
    <x v="0"/>
    <x v="5"/>
    <x v="0"/>
    <n v="79968.260999999999"/>
  </r>
  <r>
    <x v="41"/>
    <x v="0"/>
    <x v="5"/>
    <x v="0"/>
    <n v="13151.213"/>
  </r>
  <r>
    <x v="42"/>
    <x v="0"/>
    <x v="5"/>
    <x v="0"/>
    <n v="390135.59"/>
  </r>
  <r>
    <x v="43"/>
    <x v="0"/>
    <x v="5"/>
    <x v="0"/>
    <n v="0"/>
  </r>
  <r>
    <x v="44"/>
    <x v="0"/>
    <x v="5"/>
    <x v="0"/>
    <n v="315407.05"/>
  </r>
  <r>
    <x v="45"/>
    <x v="0"/>
    <x v="5"/>
    <x v="0"/>
    <n v="563.94835999999998"/>
  </r>
  <r>
    <x v="46"/>
    <x v="0"/>
    <x v="5"/>
    <x v="0"/>
    <n v="0"/>
  </r>
  <r>
    <x v="47"/>
    <x v="0"/>
    <x v="5"/>
    <x v="0"/>
    <n v="0"/>
  </r>
  <r>
    <x v="0"/>
    <x v="0"/>
    <x v="5"/>
    <x v="1"/>
    <n v="6560624.7000000002"/>
  </r>
  <r>
    <x v="1"/>
    <x v="0"/>
    <x v="5"/>
    <x v="1"/>
    <n v="0"/>
  </r>
  <r>
    <x v="2"/>
    <x v="0"/>
    <x v="5"/>
    <x v="1"/>
    <n v="6560624.7000000002"/>
  </r>
  <r>
    <x v="3"/>
    <x v="0"/>
    <x v="5"/>
    <x v="1"/>
    <n v="100"/>
  </r>
  <r>
    <x v="4"/>
    <x v="0"/>
    <x v="5"/>
    <x v="1"/>
    <n v="1000000"/>
  </r>
  <r>
    <x v="5"/>
    <x v="0"/>
    <x v="5"/>
    <x v="1"/>
    <n v="1000000"/>
  </r>
  <r>
    <x v="6"/>
    <x v="0"/>
    <x v="5"/>
    <x v="1"/>
    <n v="796.16533000000004"/>
  </r>
  <r>
    <x v="7"/>
    <x v="0"/>
    <x v="5"/>
    <x v="1"/>
    <n v="8240.2793000000001"/>
  </r>
  <r>
    <x v="8"/>
    <x v="0"/>
    <x v="5"/>
    <x v="1"/>
    <n v="1"/>
  </r>
  <r>
    <x v="9"/>
    <x v="0"/>
    <x v="5"/>
    <x v="1"/>
    <n v="17507687"/>
  </r>
  <r>
    <x v="10"/>
    <x v="0"/>
    <x v="5"/>
    <x v="1"/>
    <n v="1"/>
  </r>
  <r>
    <x v="11"/>
    <x v="0"/>
    <x v="5"/>
    <x v="1"/>
    <n v="3600318.6"/>
  </r>
  <r>
    <x v="12"/>
    <x v="0"/>
    <x v="5"/>
    <x v="1"/>
    <n v="1163023.1000000001"/>
  </r>
  <r>
    <x v="13"/>
    <x v="0"/>
    <x v="5"/>
    <x v="1"/>
    <n v="1516085.9"/>
  </r>
  <r>
    <x v="14"/>
    <x v="0"/>
    <x v="5"/>
    <x v="1"/>
    <n v="695467.42"/>
  </r>
  <r>
    <x v="15"/>
    <x v="0"/>
    <x v="5"/>
    <x v="1"/>
    <n v="6279427.5999999996"/>
  </r>
  <r>
    <x v="16"/>
    <x v="0"/>
    <x v="5"/>
    <x v="1"/>
    <n v="1"/>
  </r>
  <r>
    <x v="17"/>
    <x v="0"/>
    <x v="5"/>
    <x v="1"/>
    <n v="1"/>
  </r>
  <r>
    <x v="18"/>
    <x v="0"/>
    <x v="5"/>
    <x v="1"/>
    <n v="1"/>
  </r>
  <r>
    <x v="19"/>
    <x v="0"/>
    <x v="5"/>
    <x v="1"/>
    <n v="2.1958218070000002"/>
  </r>
  <r>
    <x v="20"/>
    <x v="0"/>
    <x v="5"/>
    <x v="1"/>
    <n v="100"/>
  </r>
  <r>
    <x v="21"/>
    <x v="0"/>
    <x v="5"/>
    <x v="1"/>
    <n v="3600318.6"/>
  </r>
  <r>
    <x v="22"/>
    <x v="0"/>
    <x v="5"/>
    <x v="1"/>
    <n v="3600318.6"/>
  </r>
  <r>
    <x v="23"/>
    <x v="0"/>
    <x v="5"/>
    <x v="1"/>
    <n v="100"/>
  </r>
  <r>
    <x v="24"/>
    <x v="0"/>
    <x v="5"/>
    <x v="1"/>
    <n v="1163023.1000000001"/>
  </r>
  <r>
    <x v="25"/>
    <x v="0"/>
    <x v="5"/>
    <x v="1"/>
    <n v="1163023.1000000001"/>
  </r>
  <r>
    <x v="26"/>
    <x v="0"/>
    <x v="5"/>
    <x v="1"/>
    <n v="100"/>
  </r>
  <r>
    <x v="27"/>
    <x v="0"/>
    <x v="5"/>
    <x v="1"/>
    <n v="1516085.9"/>
  </r>
  <r>
    <x v="28"/>
    <x v="0"/>
    <x v="5"/>
    <x v="1"/>
    <n v="1516085.9"/>
  </r>
  <r>
    <x v="29"/>
    <x v="0"/>
    <x v="5"/>
    <x v="1"/>
    <n v="1696718.5"/>
  </r>
  <r>
    <x v="30"/>
    <x v="0"/>
    <x v="5"/>
    <x v="1"/>
    <n v="1696718.5"/>
  </r>
  <r>
    <x v="31"/>
    <x v="0"/>
    <x v="5"/>
    <x v="1"/>
    <n v="100"/>
  </r>
  <r>
    <x v="32"/>
    <x v="0"/>
    <x v="5"/>
    <x v="1"/>
    <n v="15990.654"/>
  </r>
  <r>
    <x v="33"/>
    <x v="0"/>
    <x v="5"/>
    <x v="1"/>
    <n v="15990.654"/>
  </r>
  <r>
    <x v="34"/>
    <x v="0"/>
    <x v="5"/>
    <x v="1"/>
    <n v="100"/>
  </r>
  <r>
    <x v="35"/>
    <x v="0"/>
    <x v="5"/>
    <x v="1"/>
    <n v="1431512.1"/>
  </r>
  <r>
    <x v="36"/>
    <x v="0"/>
    <x v="5"/>
    <x v="1"/>
    <n v="1431512.1"/>
  </r>
  <r>
    <x v="37"/>
    <x v="0"/>
    <x v="5"/>
    <x v="1"/>
    <n v="100"/>
  </r>
  <r>
    <x v="38"/>
    <x v="0"/>
    <x v="5"/>
    <x v="1"/>
    <n v="385488.38"/>
  </r>
  <r>
    <x v="39"/>
    <x v="0"/>
    <x v="5"/>
    <x v="1"/>
    <n v="48457.069000000003"/>
  </r>
  <r>
    <x v="40"/>
    <x v="0"/>
    <x v="5"/>
    <x v="1"/>
    <n v="79968.260999999999"/>
  </r>
  <r>
    <x v="41"/>
    <x v="0"/>
    <x v="5"/>
    <x v="1"/>
    <n v="13151.213"/>
  </r>
  <r>
    <x v="42"/>
    <x v="0"/>
    <x v="5"/>
    <x v="1"/>
    <n v="390135.59"/>
  </r>
  <r>
    <x v="43"/>
    <x v="0"/>
    <x v="5"/>
    <x v="1"/>
    <n v="0"/>
  </r>
  <r>
    <x v="44"/>
    <x v="0"/>
    <x v="5"/>
    <x v="1"/>
    <n v="315407.05"/>
  </r>
  <r>
    <x v="45"/>
    <x v="0"/>
    <x v="5"/>
    <x v="1"/>
    <n v="563.94835999999998"/>
  </r>
  <r>
    <x v="46"/>
    <x v="0"/>
    <x v="5"/>
    <x v="1"/>
    <n v="0"/>
  </r>
  <r>
    <x v="47"/>
    <x v="0"/>
    <x v="5"/>
    <x v="1"/>
    <n v="0"/>
  </r>
  <r>
    <x v="0"/>
    <x v="0"/>
    <x v="5"/>
    <x v="2"/>
    <n v="6563501.2999999998"/>
  </r>
  <r>
    <x v="1"/>
    <x v="0"/>
    <x v="5"/>
    <x v="2"/>
    <n v="0"/>
  </r>
  <r>
    <x v="2"/>
    <x v="0"/>
    <x v="5"/>
    <x v="2"/>
    <n v="6640571.4000000004"/>
  </r>
  <r>
    <x v="3"/>
    <x v="0"/>
    <x v="5"/>
    <x v="2"/>
    <n v="101.17422000000001"/>
  </r>
  <r>
    <x v="4"/>
    <x v="0"/>
    <x v="5"/>
    <x v="2"/>
    <n v="1000000"/>
  </r>
  <r>
    <x v="5"/>
    <x v="0"/>
    <x v="5"/>
    <x v="2"/>
    <n v="1000000"/>
  </r>
  <r>
    <x v="6"/>
    <x v="0"/>
    <x v="5"/>
    <x v="2"/>
    <n v="796.16533000000004"/>
  </r>
  <r>
    <x v="7"/>
    <x v="0"/>
    <x v="5"/>
    <x v="2"/>
    <n v="8243.8922999999995"/>
  </r>
  <r>
    <x v="8"/>
    <x v="0"/>
    <x v="5"/>
    <x v="2"/>
    <n v="1.0047757230000001"/>
  </r>
  <r>
    <x v="9"/>
    <x v="0"/>
    <x v="5"/>
    <x v="2"/>
    <n v="17507687"/>
  </r>
  <r>
    <x v="10"/>
    <x v="0"/>
    <x v="5"/>
    <x v="2"/>
    <n v="1.0055188289999999"/>
  </r>
  <r>
    <x v="11"/>
    <x v="0"/>
    <x v="5"/>
    <x v="2"/>
    <n v="3603626.3"/>
  </r>
  <r>
    <x v="12"/>
    <x v="0"/>
    <x v="5"/>
    <x v="2"/>
    <n v="1163023.1000000001"/>
  </r>
  <r>
    <x v="13"/>
    <x v="0"/>
    <x v="5"/>
    <x v="2"/>
    <n v="1520425.5"/>
  </r>
  <r>
    <x v="14"/>
    <x v="0"/>
    <x v="5"/>
    <x v="2"/>
    <n v="695467.42"/>
  </r>
  <r>
    <x v="15"/>
    <x v="0"/>
    <x v="5"/>
    <x v="2"/>
    <n v="6287074.9000000004"/>
  </r>
  <r>
    <x v="16"/>
    <x v="0"/>
    <x v="5"/>
    <x v="2"/>
    <n v="1.011904707"/>
  </r>
  <r>
    <x v="17"/>
    <x v="0"/>
    <x v="5"/>
    <x v="2"/>
    <n v="1.011904707"/>
  </r>
  <r>
    <x v="18"/>
    <x v="0"/>
    <x v="5"/>
    <x v="2"/>
    <n v="1.011904707"/>
  </r>
  <r>
    <x v="19"/>
    <x v="0"/>
    <x v="5"/>
    <x v="2"/>
    <n v="2.1958218070000002"/>
  </r>
  <r>
    <x v="20"/>
    <x v="0"/>
    <x v="5"/>
    <x v="2"/>
    <n v="101.19047"/>
  </r>
  <r>
    <x v="21"/>
    <x v="0"/>
    <x v="5"/>
    <x v="2"/>
    <n v="3650188.2"/>
  </r>
  <r>
    <x v="22"/>
    <x v="0"/>
    <x v="5"/>
    <x v="2"/>
    <n v="3607245"/>
  </r>
  <r>
    <x v="23"/>
    <x v="0"/>
    <x v="5"/>
    <x v="2"/>
    <n v="100.85608000000001"/>
  </r>
  <r>
    <x v="24"/>
    <x v="0"/>
    <x v="5"/>
    <x v="2"/>
    <n v="1172979.6000000001"/>
  </r>
  <r>
    <x v="25"/>
    <x v="0"/>
    <x v="5"/>
    <x v="2"/>
    <n v="1163023.1000000001"/>
  </r>
  <r>
    <x v="26"/>
    <x v="0"/>
    <x v="5"/>
    <x v="2"/>
    <n v="100.81092"/>
  </r>
  <r>
    <x v="27"/>
    <x v="0"/>
    <x v="5"/>
    <x v="2"/>
    <n v="1532755"/>
  </r>
  <r>
    <x v="28"/>
    <x v="0"/>
    <x v="5"/>
    <x v="2"/>
    <n v="1520425.5"/>
  </r>
  <r>
    <x v="29"/>
    <x v="0"/>
    <x v="5"/>
    <x v="2"/>
    <n v="1724711.1"/>
  </r>
  <r>
    <x v="30"/>
    <x v="0"/>
    <x v="5"/>
    <x v="2"/>
    <n v="1707118.2"/>
  </r>
  <r>
    <x v="31"/>
    <x v="0"/>
    <x v="5"/>
    <x v="2"/>
    <n v="101.03055999999999"/>
  </r>
  <r>
    <x v="32"/>
    <x v="0"/>
    <x v="5"/>
    <x v="2"/>
    <n v="16002.982"/>
  </r>
  <r>
    <x v="33"/>
    <x v="0"/>
    <x v="5"/>
    <x v="2"/>
    <n v="15859.745000000001"/>
  </r>
  <r>
    <x v="34"/>
    <x v="0"/>
    <x v="5"/>
    <x v="2"/>
    <n v="100.90315"/>
  </r>
  <r>
    <x v="35"/>
    <x v="0"/>
    <x v="5"/>
    <x v="2"/>
    <n v="1456065.4"/>
  </r>
  <r>
    <x v="36"/>
    <x v="0"/>
    <x v="5"/>
    <x v="2"/>
    <n v="1450226.4"/>
  </r>
  <r>
    <x v="37"/>
    <x v="0"/>
    <x v="5"/>
    <x v="2"/>
    <n v="100.40263"/>
  </r>
  <r>
    <x v="38"/>
    <x v="0"/>
    <x v="5"/>
    <x v="2"/>
    <n v="389829.25"/>
  </r>
  <r>
    <x v="39"/>
    <x v="0"/>
    <x v="5"/>
    <x v="2"/>
    <n v="48827.377999999997"/>
  </r>
  <r>
    <x v="40"/>
    <x v="0"/>
    <x v="5"/>
    <x v="2"/>
    <n v="81415.97"/>
  </r>
  <r>
    <x v="41"/>
    <x v="0"/>
    <x v="5"/>
    <x v="2"/>
    <n v="13163.806"/>
  </r>
  <r>
    <x v="42"/>
    <x v="0"/>
    <x v="5"/>
    <x v="2"/>
    <n v="391594.98"/>
  </r>
  <r>
    <x v="43"/>
    <x v="0"/>
    <x v="5"/>
    <x v="2"/>
    <n v="0"/>
  </r>
  <r>
    <x v="44"/>
    <x v="0"/>
    <x v="5"/>
    <x v="2"/>
    <n v="274993.56"/>
  </r>
  <r>
    <x v="45"/>
    <x v="0"/>
    <x v="5"/>
    <x v="2"/>
    <n v="44247.508999999998"/>
  </r>
  <r>
    <x v="46"/>
    <x v="0"/>
    <x v="5"/>
    <x v="2"/>
    <n v="0"/>
  </r>
  <r>
    <x v="47"/>
    <x v="0"/>
    <x v="5"/>
    <x v="2"/>
    <n v="0"/>
  </r>
  <r>
    <x v="0"/>
    <x v="0"/>
    <x v="5"/>
    <x v="3"/>
    <n v="6565092.7000000002"/>
  </r>
  <r>
    <x v="1"/>
    <x v="0"/>
    <x v="5"/>
    <x v="3"/>
    <n v="0"/>
  </r>
  <r>
    <x v="2"/>
    <x v="0"/>
    <x v="5"/>
    <x v="3"/>
    <n v="6711235.5"/>
  </r>
  <r>
    <x v="3"/>
    <x v="0"/>
    <x v="5"/>
    <x v="3"/>
    <n v="102.22606"/>
  </r>
  <r>
    <x v="4"/>
    <x v="0"/>
    <x v="5"/>
    <x v="3"/>
    <n v="1000000"/>
  </r>
  <r>
    <x v="5"/>
    <x v="0"/>
    <x v="5"/>
    <x v="3"/>
    <n v="1000000"/>
  </r>
  <r>
    <x v="6"/>
    <x v="0"/>
    <x v="5"/>
    <x v="3"/>
    <n v="796.16533000000004"/>
  </r>
  <r>
    <x v="7"/>
    <x v="0"/>
    <x v="5"/>
    <x v="3"/>
    <n v="8245.8912"/>
  </r>
  <r>
    <x v="8"/>
    <x v="0"/>
    <x v="5"/>
    <x v="3"/>
    <n v="1.0071304059999999"/>
  </r>
  <r>
    <x v="9"/>
    <x v="0"/>
    <x v="5"/>
    <x v="3"/>
    <n v="17507687"/>
  </r>
  <r>
    <x v="10"/>
    <x v="0"/>
    <x v="5"/>
    <x v="3"/>
    <n v="1.0077914670000001"/>
  </r>
  <r>
    <x v="11"/>
    <x v="0"/>
    <x v="5"/>
    <x v="3"/>
    <n v="3603783"/>
  </r>
  <r>
    <x v="12"/>
    <x v="0"/>
    <x v="5"/>
    <x v="3"/>
    <n v="1163023.1000000001"/>
  </r>
  <r>
    <x v="13"/>
    <x v="0"/>
    <x v="5"/>
    <x v="3"/>
    <n v="1524301.7"/>
  </r>
  <r>
    <x v="14"/>
    <x v="0"/>
    <x v="5"/>
    <x v="3"/>
    <n v="695467.42"/>
  </r>
  <r>
    <x v="15"/>
    <x v="0"/>
    <x v="5"/>
    <x v="3"/>
    <n v="6291107.7999999998"/>
  </r>
  <r>
    <x v="16"/>
    <x v="0"/>
    <x v="5"/>
    <x v="3"/>
    <n v="1.0234339699999999"/>
  </r>
  <r>
    <x v="17"/>
    <x v="0"/>
    <x v="5"/>
    <x v="3"/>
    <n v="1.0234339699999999"/>
  </r>
  <r>
    <x v="18"/>
    <x v="0"/>
    <x v="5"/>
    <x v="3"/>
    <n v="1.0234339699999999"/>
  </r>
  <r>
    <x v="19"/>
    <x v="0"/>
    <x v="5"/>
    <x v="3"/>
    <n v="2.1958218070000002"/>
  </r>
  <r>
    <x v="20"/>
    <x v="0"/>
    <x v="5"/>
    <x v="3"/>
    <n v="102.3434"/>
  </r>
  <r>
    <x v="21"/>
    <x v="0"/>
    <x v="5"/>
    <x v="3"/>
    <n v="3694802.1"/>
  </r>
  <r>
    <x v="22"/>
    <x v="0"/>
    <x v="5"/>
    <x v="3"/>
    <n v="3610200.7"/>
  </r>
  <r>
    <x v="23"/>
    <x v="0"/>
    <x v="5"/>
    <x v="3"/>
    <n v="101.60289"/>
  </r>
  <r>
    <x v="24"/>
    <x v="0"/>
    <x v="5"/>
    <x v="3"/>
    <n v="1181665.1000000001"/>
  </r>
  <r>
    <x v="25"/>
    <x v="0"/>
    <x v="5"/>
    <x v="3"/>
    <n v="1163023.1000000001"/>
  </r>
  <r>
    <x v="26"/>
    <x v="0"/>
    <x v="5"/>
    <x v="3"/>
    <n v="101.52449"/>
  </r>
  <r>
    <x v="27"/>
    <x v="0"/>
    <x v="5"/>
    <x v="3"/>
    <n v="1547539.5"/>
  </r>
  <r>
    <x v="28"/>
    <x v="0"/>
    <x v="5"/>
    <x v="3"/>
    <n v="1524301.7"/>
  </r>
  <r>
    <x v="29"/>
    <x v="0"/>
    <x v="5"/>
    <x v="3"/>
    <n v="1750928.9"/>
  </r>
  <r>
    <x v="30"/>
    <x v="0"/>
    <x v="5"/>
    <x v="3"/>
    <n v="1719709.3"/>
  </r>
  <r>
    <x v="31"/>
    <x v="0"/>
    <x v="5"/>
    <x v="3"/>
    <n v="101.8154"/>
  </r>
  <r>
    <x v="32"/>
    <x v="0"/>
    <x v="5"/>
    <x v="3"/>
    <n v="16004.436"/>
  </r>
  <r>
    <x v="33"/>
    <x v="0"/>
    <x v="5"/>
    <x v="3"/>
    <n v="15739.148999999999"/>
  </r>
  <r>
    <x v="34"/>
    <x v="0"/>
    <x v="5"/>
    <x v="3"/>
    <n v="101.68552"/>
  </r>
  <r>
    <x v="35"/>
    <x v="0"/>
    <x v="5"/>
    <x v="3"/>
    <n v="1479704.5"/>
  </r>
  <r>
    <x v="36"/>
    <x v="0"/>
    <x v="5"/>
    <x v="3"/>
    <n v="1468064"/>
  </r>
  <r>
    <x v="37"/>
    <x v="0"/>
    <x v="5"/>
    <x v="3"/>
    <n v="100.79291000000001"/>
  </r>
  <r>
    <x v="38"/>
    <x v="0"/>
    <x v="5"/>
    <x v="3"/>
    <n v="393834.02"/>
  </r>
  <r>
    <x v="39"/>
    <x v="0"/>
    <x v="5"/>
    <x v="3"/>
    <n v="49134.455000000002"/>
  </r>
  <r>
    <x v="40"/>
    <x v="0"/>
    <x v="5"/>
    <x v="3"/>
    <n v="82741.047000000006"/>
  </r>
  <r>
    <x v="41"/>
    <x v="0"/>
    <x v="5"/>
    <x v="3"/>
    <n v="13145.154"/>
  </r>
  <r>
    <x v="42"/>
    <x v="0"/>
    <x v="5"/>
    <x v="3"/>
    <n v="392337.55"/>
  </r>
  <r>
    <x v="43"/>
    <x v="0"/>
    <x v="5"/>
    <x v="3"/>
    <n v="0"/>
  </r>
  <r>
    <x v="44"/>
    <x v="0"/>
    <x v="5"/>
    <x v="3"/>
    <n v="227959.23"/>
  </r>
  <r>
    <x v="45"/>
    <x v="0"/>
    <x v="5"/>
    <x v="3"/>
    <n v="94435.073999999993"/>
  </r>
  <r>
    <x v="46"/>
    <x v="0"/>
    <x v="5"/>
    <x v="3"/>
    <n v="0"/>
  </r>
  <r>
    <x v="47"/>
    <x v="0"/>
    <x v="5"/>
    <x v="3"/>
    <n v="0"/>
  </r>
  <r>
    <x v="0"/>
    <x v="0"/>
    <x v="5"/>
    <x v="4"/>
    <n v="6563946.9000000004"/>
  </r>
  <r>
    <x v="1"/>
    <x v="0"/>
    <x v="5"/>
    <x v="4"/>
    <n v="0"/>
  </r>
  <r>
    <x v="2"/>
    <x v="0"/>
    <x v="5"/>
    <x v="4"/>
    <n v="6769213.5999999996"/>
  </r>
  <r>
    <x v="3"/>
    <x v="0"/>
    <x v="5"/>
    <x v="4"/>
    <n v="103.12718"/>
  </r>
  <r>
    <x v="4"/>
    <x v="0"/>
    <x v="5"/>
    <x v="4"/>
    <n v="1000000"/>
  </r>
  <r>
    <x v="5"/>
    <x v="0"/>
    <x v="5"/>
    <x v="4"/>
    <n v="1000000"/>
  </r>
  <r>
    <x v="6"/>
    <x v="0"/>
    <x v="5"/>
    <x v="4"/>
    <n v="796.16533000000004"/>
  </r>
  <r>
    <x v="7"/>
    <x v="0"/>
    <x v="5"/>
    <x v="4"/>
    <n v="8244.4521000000004"/>
  </r>
  <r>
    <x v="8"/>
    <x v="0"/>
    <x v="5"/>
    <x v="4"/>
    <n v="1.0059938129999999"/>
  </r>
  <r>
    <x v="9"/>
    <x v="0"/>
    <x v="5"/>
    <x v="4"/>
    <n v="17507687"/>
  </r>
  <r>
    <x v="10"/>
    <x v="0"/>
    <x v="5"/>
    <x v="4"/>
    <n v="1.0055260020000001"/>
  </r>
  <r>
    <x v="11"/>
    <x v="0"/>
    <x v="5"/>
    <x v="4"/>
    <n v="3598383.9"/>
  </r>
  <r>
    <x v="12"/>
    <x v="0"/>
    <x v="5"/>
    <x v="4"/>
    <n v="1163023.1000000001"/>
  </r>
  <r>
    <x v="13"/>
    <x v="0"/>
    <x v="5"/>
    <x v="4"/>
    <n v="1527518.8"/>
  </r>
  <r>
    <x v="14"/>
    <x v="0"/>
    <x v="5"/>
    <x v="4"/>
    <n v="695467.42"/>
  </r>
  <r>
    <x v="15"/>
    <x v="0"/>
    <x v="5"/>
    <x v="4"/>
    <n v="6288925.7999999998"/>
  </r>
  <r>
    <x v="16"/>
    <x v="0"/>
    <x v="5"/>
    <x v="4"/>
    <n v="1.034655721"/>
  </r>
  <r>
    <x v="17"/>
    <x v="0"/>
    <x v="5"/>
    <x v="4"/>
    <n v="1.034655721"/>
  </r>
  <r>
    <x v="18"/>
    <x v="0"/>
    <x v="5"/>
    <x v="4"/>
    <n v="1.034655721"/>
  </r>
  <r>
    <x v="19"/>
    <x v="0"/>
    <x v="5"/>
    <x v="4"/>
    <n v="2.1958218070000002"/>
  </r>
  <r>
    <x v="20"/>
    <x v="0"/>
    <x v="5"/>
    <x v="4"/>
    <n v="103.46557"/>
  </r>
  <r>
    <x v="21"/>
    <x v="0"/>
    <x v="5"/>
    <x v="4"/>
    <n v="3732161.8"/>
  </r>
  <r>
    <x v="22"/>
    <x v="0"/>
    <x v="5"/>
    <x v="4"/>
    <n v="3607153.3"/>
  </r>
  <r>
    <x v="23"/>
    <x v="0"/>
    <x v="5"/>
    <x v="4"/>
    <n v="102.20498000000001"/>
  </r>
  <r>
    <x v="24"/>
    <x v="0"/>
    <x v="5"/>
    <x v="4"/>
    <n v="1188667.5"/>
  </r>
  <r>
    <x v="25"/>
    <x v="0"/>
    <x v="5"/>
    <x v="4"/>
    <n v="1163023.1000000001"/>
  </r>
  <r>
    <x v="26"/>
    <x v="0"/>
    <x v="5"/>
    <x v="4"/>
    <n v="102.11315999999999"/>
  </r>
  <r>
    <x v="27"/>
    <x v="0"/>
    <x v="5"/>
    <x v="4"/>
    <n v="1559797.6"/>
  </r>
  <r>
    <x v="28"/>
    <x v="0"/>
    <x v="5"/>
    <x v="4"/>
    <n v="1527518.7"/>
  </r>
  <r>
    <x v="29"/>
    <x v="0"/>
    <x v="5"/>
    <x v="4"/>
    <n v="1773930.2"/>
  </r>
  <r>
    <x v="30"/>
    <x v="0"/>
    <x v="5"/>
    <x v="4"/>
    <n v="1734164.9"/>
  </r>
  <r>
    <x v="31"/>
    <x v="0"/>
    <x v="5"/>
    <x v="4"/>
    <n v="102.29304999999999"/>
  </r>
  <r>
    <x v="32"/>
    <x v="0"/>
    <x v="5"/>
    <x v="4"/>
    <n v="15980.763999999999"/>
  </r>
  <r>
    <x v="33"/>
    <x v="0"/>
    <x v="5"/>
    <x v="4"/>
    <n v="15620.779"/>
  </r>
  <r>
    <x v="34"/>
    <x v="0"/>
    <x v="5"/>
    <x v="4"/>
    <n v="102.30453"/>
  </r>
  <r>
    <x v="35"/>
    <x v="0"/>
    <x v="5"/>
    <x v="4"/>
    <n v="1501324.3"/>
  </r>
  <r>
    <x v="36"/>
    <x v="0"/>
    <x v="5"/>
    <x v="4"/>
    <n v="1483818.1"/>
  </r>
  <r>
    <x v="37"/>
    <x v="0"/>
    <x v="5"/>
    <x v="4"/>
    <n v="101.17981"/>
  </r>
  <r>
    <x v="38"/>
    <x v="0"/>
    <x v="5"/>
    <x v="4"/>
    <n v="397470.3"/>
  </r>
  <r>
    <x v="39"/>
    <x v="0"/>
    <x v="5"/>
    <x v="4"/>
    <n v="49355.576000000001"/>
  </r>
  <r>
    <x v="40"/>
    <x v="0"/>
    <x v="5"/>
    <x v="4"/>
    <n v="83867.627999999997"/>
  </r>
  <r>
    <x v="41"/>
    <x v="0"/>
    <x v="5"/>
    <x v="4"/>
    <n v="13082.699000000001"/>
  </r>
  <r>
    <x v="42"/>
    <x v="0"/>
    <x v="5"/>
    <x v="4"/>
    <n v="391995.32"/>
  </r>
  <r>
    <x v="43"/>
    <x v="0"/>
    <x v="5"/>
    <x v="4"/>
    <n v="0"/>
  </r>
  <r>
    <x v="44"/>
    <x v="0"/>
    <x v="5"/>
    <x v="4"/>
    <n v="171011.5"/>
  </r>
  <r>
    <x v="45"/>
    <x v="0"/>
    <x v="5"/>
    <x v="4"/>
    <n v="154464.15"/>
  </r>
  <r>
    <x v="46"/>
    <x v="0"/>
    <x v="5"/>
    <x v="4"/>
    <n v="0"/>
  </r>
  <r>
    <x v="47"/>
    <x v="0"/>
    <x v="5"/>
    <x v="4"/>
    <n v="0"/>
  </r>
  <r>
    <x v="0"/>
    <x v="0"/>
    <x v="5"/>
    <x v="5"/>
    <n v="6557387.5999999996"/>
  </r>
  <r>
    <x v="1"/>
    <x v="0"/>
    <x v="5"/>
    <x v="5"/>
    <n v="0"/>
  </r>
  <r>
    <x v="2"/>
    <x v="0"/>
    <x v="5"/>
    <x v="5"/>
    <n v="6804011.4000000004"/>
  </r>
  <r>
    <x v="3"/>
    <x v="0"/>
    <x v="5"/>
    <x v="5"/>
    <n v="103.76101"/>
  </r>
  <r>
    <x v="4"/>
    <x v="0"/>
    <x v="5"/>
    <x v="5"/>
    <n v="1000000"/>
  </r>
  <r>
    <x v="5"/>
    <x v="0"/>
    <x v="5"/>
    <x v="5"/>
    <n v="1000000"/>
  </r>
  <r>
    <x v="6"/>
    <x v="0"/>
    <x v="5"/>
    <x v="5"/>
    <n v="796.16533000000004"/>
  </r>
  <r>
    <x v="7"/>
    <x v="0"/>
    <x v="5"/>
    <x v="5"/>
    <n v="8236.2134000000005"/>
  </r>
  <r>
    <x v="8"/>
    <x v="0"/>
    <x v="5"/>
    <x v="5"/>
    <n v="0.99886023800000001"/>
  </r>
  <r>
    <x v="9"/>
    <x v="0"/>
    <x v="5"/>
    <x v="5"/>
    <n v="17507687"/>
  </r>
  <r>
    <x v="10"/>
    <x v="0"/>
    <x v="5"/>
    <x v="5"/>
    <n v="0.99566228999999995"/>
  </r>
  <r>
    <x v="11"/>
    <x v="0"/>
    <x v="5"/>
    <x v="5"/>
    <n v="3583197.7"/>
  </r>
  <r>
    <x v="12"/>
    <x v="0"/>
    <x v="5"/>
    <x v="5"/>
    <n v="1163023.1000000001"/>
  </r>
  <r>
    <x v="13"/>
    <x v="0"/>
    <x v="5"/>
    <x v="5"/>
    <n v="1529580.9"/>
  </r>
  <r>
    <x v="14"/>
    <x v="0"/>
    <x v="5"/>
    <x v="5"/>
    <n v="695467.42"/>
  </r>
  <r>
    <x v="15"/>
    <x v="0"/>
    <x v="5"/>
    <x v="5"/>
    <n v="6275801.7000000002"/>
  </r>
  <r>
    <x v="16"/>
    <x v="0"/>
    <x v="5"/>
    <x v="5"/>
    <n v="1.0450797869999999"/>
  </r>
  <r>
    <x v="17"/>
    <x v="0"/>
    <x v="5"/>
    <x v="5"/>
    <n v="1.0450797869999999"/>
  </r>
  <r>
    <x v="18"/>
    <x v="0"/>
    <x v="5"/>
    <x v="5"/>
    <n v="1.0450797869999999"/>
  </r>
  <r>
    <x v="19"/>
    <x v="0"/>
    <x v="5"/>
    <x v="5"/>
    <n v="2.1958218070000002"/>
  </r>
  <r>
    <x v="20"/>
    <x v="0"/>
    <x v="5"/>
    <x v="5"/>
    <n v="104.50798"/>
  </r>
  <r>
    <x v="21"/>
    <x v="0"/>
    <x v="5"/>
    <x v="5"/>
    <n v="3756127.2"/>
  </r>
  <r>
    <x v="22"/>
    <x v="0"/>
    <x v="5"/>
    <x v="5"/>
    <n v="3594105.7"/>
  </r>
  <r>
    <x v="23"/>
    <x v="0"/>
    <x v="5"/>
    <x v="5"/>
    <n v="102.54436"/>
  </r>
  <r>
    <x v="24"/>
    <x v="0"/>
    <x v="5"/>
    <x v="5"/>
    <n v="1192614.3999999999"/>
  </r>
  <r>
    <x v="25"/>
    <x v="0"/>
    <x v="5"/>
    <x v="5"/>
    <n v="1163022.8999999999"/>
  </r>
  <r>
    <x v="26"/>
    <x v="0"/>
    <x v="5"/>
    <x v="5"/>
    <n v="102.47474"/>
  </r>
  <r>
    <x v="27"/>
    <x v="0"/>
    <x v="5"/>
    <x v="5"/>
    <n v="1567433.6"/>
  </r>
  <r>
    <x v="28"/>
    <x v="0"/>
    <x v="5"/>
    <x v="5"/>
    <n v="1529580.5"/>
  </r>
  <r>
    <x v="29"/>
    <x v="0"/>
    <x v="5"/>
    <x v="5"/>
    <n v="1790331.6"/>
  </r>
  <r>
    <x v="30"/>
    <x v="0"/>
    <x v="5"/>
    <x v="5"/>
    <n v="1750268.3"/>
  </r>
  <r>
    <x v="31"/>
    <x v="0"/>
    <x v="5"/>
    <x v="5"/>
    <n v="102.28898"/>
  </r>
  <r>
    <x v="32"/>
    <x v="0"/>
    <x v="5"/>
    <x v="5"/>
    <n v="15916.598"/>
  </r>
  <r>
    <x v="33"/>
    <x v="0"/>
    <x v="5"/>
    <x v="5"/>
    <n v="15509.164000000001"/>
  </r>
  <r>
    <x v="34"/>
    <x v="0"/>
    <x v="5"/>
    <x v="5"/>
    <n v="102.62705"/>
  </r>
  <r>
    <x v="35"/>
    <x v="0"/>
    <x v="5"/>
    <x v="5"/>
    <n v="1518412"/>
  </r>
  <r>
    <x v="36"/>
    <x v="0"/>
    <x v="5"/>
    <x v="5"/>
    <n v="1495270.2"/>
  </r>
  <r>
    <x v="37"/>
    <x v="0"/>
    <x v="5"/>
    <x v="5"/>
    <n v="101.54767"/>
  </r>
  <r>
    <x v="38"/>
    <x v="0"/>
    <x v="5"/>
    <x v="5"/>
    <n v="400420.27"/>
  </r>
  <r>
    <x v="39"/>
    <x v="0"/>
    <x v="5"/>
    <x v="5"/>
    <n v="49423.741999999998"/>
  </r>
  <r>
    <x v="40"/>
    <x v="0"/>
    <x v="5"/>
    <x v="5"/>
    <n v="84642.043999999994"/>
  </r>
  <r>
    <x v="41"/>
    <x v="0"/>
    <x v="5"/>
    <x v="5"/>
    <n v="12956.620999999999"/>
  </r>
  <r>
    <x v="42"/>
    <x v="0"/>
    <x v="5"/>
    <x v="5"/>
    <n v="389730.92"/>
  </r>
  <r>
    <x v="43"/>
    <x v="0"/>
    <x v="5"/>
    <x v="5"/>
    <n v="0"/>
  </r>
  <r>
    <x v="44"/>
    <x v="0"/>
    <x v="5"/>
    <x v="5"/>
    <n v="98415.392000000007"/>
  </r>
  <r>
    <x v="45"/>
    <x v="0"/>
    <x v="5"/>
    <x v="5"/>
    <n v="229944.44"/>
  </r>
  <r>
    <x v="46"/>
    <x v="0"/>
    <x v="5"/>
    <x v="5"/>
    <n v="0"/>
  </r>
  <r>
    <x v="47"/>
    <x v="0"/>
    <x v="5"/>
    <x v="5"/>
    <n v="0"/>
  </r>
  <r>
    <x v="0"/>
    <x v="0"/>
    <x v="5"/>
    <x v="6"/>
    <n v="6535424.5"/>
  </r>
  <r>
    <x v="1"/>
    <x v="0"/>
    <x v="5"/>
    <x v="6"/>
    <n v="0"/>
  </r>
  <r>
    <x v="2"/>
    <x v="0"/>
    <x v="5"/>
    <x v="6"/>
    <n v="6776083.7000000002"/>
  </r>
  <r>
    <x v="3"/>
    <x v="0"/>
    <x v="5"/>
    <x v="6"/>
    <n v="103.68237999999999"/>
  </r>
  <r>
    <x v="4"/>
    <x v="0"/>
    <x v="5"/>
    <x v="6"/>
    <n v="1000000"/>
  </r>
  <r>
    <x v="5"/>
    <x v="0"/>
    <x v="5"/>
    <x v="6"/>
    <n v="1000000"/>
  </r>
  <r>
    <x v="6"/>
    <x v="0"/>
    <x v="5"/>
    <x v="6"/>
    <n v="796.16533000000004"/>
  </r>
  <r>
    <x v="7"/>
    <x v="0"/>
    <x v="5"/>
    <x v="6"/>
    <n v="8208.6273000000001"/>
  </r>
  <r>
    <x v="8"/>
    <x v="0"/>
    <x v="5"/>
    <x v="6"/>
    <n v="0.97838413800000001"/>
  </r>
  <r>
    <x v="9"/>
    <x v="0"/>
    <x v="5"/>
    <x v="6"/>
    <n v="17507687"/>
  </r>
  <r>
    <x v="10"/>
    <x v="0"/>
    <x v="5"/>
    <x v="6"/>
    <n v="0.96943494100000005"/>
  </r>
  <r>
    <x v="11"/>
    <x v="0"/>
    <x v="5"/>
    <x v="6"/>
    <n v="3547527.7"/>
  </r>
  <r>
    <x v="12"/>
    <x v="0"/>
    <x v="5"/>
    <x v="6"/>
    <n v="1163023.1000000001"/>
  </r>
  <r>
    <x v="13"/>
    <x v="0"/>
    <x v="5"/>
    <x v="6"/>
    <n v="1528757.9"/>
  </r>
  <r>
    <x v="14"/>
    <x v="0"/>
    <x v="5"/>
    <x v="6"/>
    <n v="695467.42"/>
  </r>
  <r>
    <x v="15"/>
    <x v="0"/>
    <x v="5"/>
    <x v="6"/>
    <n v="6239308.7000000002"/>
  </r>
  <r>
    <x v="16"/>
    <x v="0"/>
    <x v="5"/>
    <x v="6"/>
    <n v="1.051331588"/>
  </r>
  <r>
    <x v="17"/>
    <x v="0"/>
    <x v="5"/>
    <x v="6"/>
    <n v="1.051331588"/>
  </r>
  <r>
    <x v="18"/>
    <x v="0"/>
    <x v="5"/>
    <x v="6"/>
    <n v="1.051331588"/>
  </r>
  <r>
    <x v="19"/>
    <x v="0"/>
    <x v="5"/>
    <x v="6"/>
    <n v="2.1958218070000002"/>
  </r>
  <r>
    <x v="20"/>
    <x v="0"/>
    <x v="5"/>
    <x v="6"/>
    <n v="105.13316"/>
  </r>
  <r>
    <x v="21"/>
    <x v="0"/>
    <x v="5"/>
    <x v="6"/>
    <n v="3743440.6"/>
  </r>
  <r>
    <x v="22"/>
    <x v="0"/>
    <x v="5"/>
    <x v="6"/>
    <n v="3560665.9"/>
  </r>
  <r>
    <x v="23"/>
    <x v="0"/>
    <x v="5"/>
    <x v="6"/>
    <n v="102.16079999999999"/>
  </r>
  <r>
    <x v="24"/>
    <x v="0"/>
    <x v="5"/>
    <x v="6"/>
    <n v="1188152.8999999999"/>
  </r>
  <r>
    <x v="25"/>
    <x v="0"/>
    <x v="5"/>
    <x v="6"/>
    <n v="1163022.3"/>
  </r>
  <r>
    <x v="26"/>
    <x v="0"/>
    <x v="5"/>
    <x v="6"/>
    <n v="102.19413"/>
  </r>
  <r>
    <x v="27"/>
    <x v="0"/>
    <x v="5"/>
    <x v="6"/>
    <n v="1562299.2"/>
  </r>
  <r>
    <x v="28"/>
    <x v="0"/>
    <x v="5"/>
    <x v="6"/>
    <n v="1528756.3"/>
  </r>
  <r>
    <x v="29"/>
    <x v="0"/>
    <x v="5"/>
    <x v="6"/>
    <n v="1786626.7"/>
  </r>
  <r>
    <x v="30"/>
    <x v="0"/>
    <x v="5"/>
    <x v="6"/>
    <n v="1761595.1"/>
  </r>
  <r>
    <x v="31"/>
    <x v="0"/>
    <x v="5"/>
    <x v="6"/>
    <n v="101.42095999999999"/>
  </r>
  <r>
    <x v="32"/>
    <x v="0"/>
    <x v="5"/>
    <x v="6"/>
    <n v="15800.713"/>
  </r>
  <r>
    <x v="33"/>
    <x v="0"/>
    <x v="5"/>
    <x v="6"/>
    <n v="15468.583000000001"/>
  </r>
  <r>
    <x v="34"/>
    <x v="0"/>
    <x v="5"/>
    <x v="6"/>
    <n v="102.14713"/>
  </r>
  <r>
    <x v="35"/>
    <x v="0"/>
    <x v="5"/>
    <x v="6"/>
    <n v="1520236.3"/>
  </r>
  <r>
    <x v="36"/>
    <x v="0"/>
    <x v="5"/>
    <x v="6"/>
    <n v="1493510.4"/>
  </r>
  <r>
    <x v="37"/>
    <x v="0"/>
    <x v="5"/>
    <x v="6"/>
    <n v="101.78946999999999"/>
  </r>
  <r>
    <x v="38"/>
    <x v="0"/>
    <x v="5"/>
    <x v="6"/>
    <n v="401161.27"/>
  </r>
  <r>
    <x v="39"/>
    <x v="0"/>
    <x v="5"/>
    <x v="6"/>
    <n v="49117.853000000003"/>
  </r>
  <r>
    <x v="40"/>
    <x v="0"/>
    <x v="5"/>
    <x v="6"/>
    <n v="84441.231"/>
  </r>
  <r>
    <x v="41"/>
    <x v="0"/>
    <x v="5"/>
    <x v="6"/>
    <n v="12748.135"/>
  </r>
  <r>
    <x v="42"/>
    <x v="0"/>
    <x v="5"/>
    <x v="6"/>
    <n v="383016.68"/>
  </r>
  <r>
    <x v="43"/>
    <x v="0"/>
    <x v="5"/>
    <x v="6"/>
    <n v="0"/>
  </r>
  <r>
    <x v="44"/>
    <x v="0"/>
    <x v="5"/>
    <x v="6"/>
    <n v="602.01945000000001"/>
  </r>
  <r>
    <x v="45"/>
    <x v="0"/>
    <x v="5"/>
    <x v="6"/>
    <n v="329448.24"/>
  </r>
  <r>
    <x v="46"/>
    <x v="0"/>
    <x v="5"/>
    <x v="6"/>
    <n v="0"/>
  </r>
  <r>
    <x v="47"/>
    <x v="0"/>
    <x v="5"/>
    <x v="6"/>
    <n v="0"/>
  </r>
  <r>
    <x v="0"/>
    <x v="0"/>
    <x v="5"/>
    <x v="7"/>
    <n v="6557408.7999999998"/>
  </r>
  <r>
    <x v="1"/>
    <x v="0"/>
    <x v="5"/>
    <x v="7"/>
    <n v="0"/>
  </r>
  <r>
    <x v="2"/>
    <x v="0"/>
    <x v="5"/>
    <x v="7"/>
    <n v="6803828.4000000004"/>
  </r>
  <r>
    <x v="3"/>
    <x v="0"/>
    <x v="5"/>
    <x v="7"/>
    <n v="103.75788"/>
  </r>
  <r>
    <x v="4"/>
    <x v="0"/>
    <x v="5"/>
    <x v="7"/>
    <n v="1000000"/>
  </r>
  <r>
    <x v="5"/>
    <x v="0"/>
    <x v="5"/>
    <x v="7"/>
    <n v="1000000"/>
  </r>
  <r>
    <x v="6"/>
    <x v="0"/>
    <x v="5"/>
    <x v="7"/>
    <n v="796.16533000000004"/>
  </r>
  <r>
    <x v="7"/>
    <x v="0"/>
    <x v="5"/>
    <x v="7"/>
    <n v="8236.2401000000009"/>
  </r>
  <r>
    <x v="8"/>
    <x v="0"/>
    <x v="5"/>
    <x v="7"/>
    <n v="0.99897191699999999"/>
  </r>
  <r>
    <x v="9"/>
    <x v="0"/>
    <x v="5"/>
    <x v="7"/>
    <n v="17507687"/>
  </r>
  <r>
    <x v="10"/>
    <x v="0"/>
    <x v="5"/>
    <x v="7"/>
    <n v="0.995812315"/>
  </r>
  <r>
    <x v="11"/>
    <x v="0"/>
    <x v="5"/>
    <x v="7"/>
    <n v="3583356.7"/>
  </r>
  <r>
    <x v="12"/>
    <x v="0"/>
    <x v="5"/>
    <x v="7"/>
    <n v="1163023.1000000001"/>
  </r>
  <r>
    <x v="13"/>
    <x v="0"/>
    <x v="5"/>
    <x v="7"/>
    <n v="1529562.7"/>
  </r>
  <r>
    <x v="14"/>
    <x v="0"/>
    <x v="5"/>
    <x v="7"/>
    <n v="695467.42"/>
  </r>
  <r>
    <x v="15"/>
    <x v="0"/>
    <x v="5"/>
    <x v="7"/>
    <n v="6275942.4000000004"/>
  </r>
  <r>
    <x v="16"/>
    <x v="0"/>
    <x v="5"/>
    <x v="7"/>
    <n v="1.044997084"/>
  </r>
  <r>
    <x v="17"/>
    <x v="0"/>
    <x v="5"/>
    <x v="7"/>
    <n v="1.044997084"/>
  </r>
  <r>
    <x v="18"/>
    <x v="0"/>
    <x v="5"/>
    <x v="7"/>
    <n v="1.044997084"/>
  </r>
  <r>
    <x v="19"/>
    <x v="0"/>
    <x v="5"/>
    <x v="7"/>
    <n v="2.1958218070000002"/>
  </r>
  <r>
    <x v="20"/>
    <x v="0"/>
    <x v="5"/>
    <x v="7"/>
    <n v="104.49970999999999"/>
  </r>
  <r>
    <x v="21"/>
    <x v="0"/>
    <x v="5"/>
    <x v="7"/>
    <n v="3755975"/>
  </r>
  <r>
    <x v="22"/>
    <x v="0"/>
    <x v="5"/>
    <x v="7"/>
    <n v="3594244.5"/>
  </r>
  <r>
    <x v="23"/>
    <x v="0"/>
    <x v="5"/>
    <x v="7"/>
    <n v="102.54322999999999"/>
  </r>
  <r>
    <x v="24"/>
    <x v="0"/>
    <x v="5"/>
    <x v="7"/>
    <n v="1192601.3"/>
  </r>
  <r>
    <x v="25"/>
    <x v="0"/>
    <x v="5"/>
    <x v="7"/>
    <n v="1163022.8999999999"/>
  </r>
  <r>
    <x v="26"/>
    <x v="0"/>
    <x v="5"/>
    <x v="7"/>
    <n v="102.47335"/>
  </r>
  <r>
    <x v="27"/>
    <x v="0"/>
    <x v="5"/>
    <x v="7"/>
    <n v="1567393.6"/>
  </r>
  <r>
    <x v="28"/>
    <x v="0"/>
    <x v="5"/>
    <x v="7"/>
    <n v="1529562.2"/>
  </r>
  <r>
    <x v="29"/>
    <x v="0"/>
    <x v="5"/>
    <x v="7"/>
    <n v="1790240.7"/>
  </r>
  <r>
    <x v="30"/>
    <x v="0"/>
    <x v="5"/>
    <x v="7"/>
    <n v="1750091.9"/>
  </r>
  <r>
    <x v="31"/>
    <x v="0"/>
    <x v="5"/>
    <x v="7"/>
    <n v="102.2941"/>
  </r>
  <r>
    <x v="32"/>
    <x v="0"/>
    <x v="5"/>
    <x v="7"/>
    <n v="15917.35"/>
  </r>
  <r>
    <x v="33"/>
    <x v="0"/>
    <x v="5"/>
    <x v="7"/>
    <n v="15510.014999999999"/>
  </r>
  <r>
    <x v="34"/>
    <x v="0"/>
    <x v="5"/>
    <x v="7"/>
    <n v="102.62627000000001"/>
  </r>
  <r>
    <x v="35"/>
    <x v="0"/>
    <x v="5"/>
    <x v="7"/>
    <n v="1518299.6"/>
  </r>
  <r>
    <x v="36"/>
    <x v="0"/>
    <x v="5"/>
    <x v="7"/>
    <n v="1495197.2"/>
  </r>
  <r>
    <x v="37"/>
    <x v="0"/>
    <x v="5"/>
    <x v="7"/>
    <n v="101.54510000000001"/>
  </r>
  <r>
    <x v="38"/>
    <x v="0"/>
    <x v="5"/>
    <x v="7"/>
    <n v="400396.29"/>
  </r>
  <r>
    <x v="39"/>
    <x v="0"/>
    <x v="5"/>
    <x v="7"/>
    <n v="49424.195"/>
  </r>
  <r>
    <x v="40"/>
    <x v="0"/>
    <x v="5"/>
    <x v="7"/>
    <n v="84638.13"/>
  </r>
  <r>
    <x v="41"/>
    <x v="0"/>
    <x v="5"/>
    <x v="7"/>
    <n v="12958.326999999999"/>
  </r>
  <r>
    <x v="42"/>
    <x v="0"/>
    <x v="5"/>
    <x v="7"/>
    <n v="389764.22"/>
  </r>
  <r>
    <x v="43"/>
    <x v="0"/>
    <x v="5"/>
    <x v="7"/>
    <n v="0"/>
  </r>
  <r>
    <x v="44"/>
    <x v="0"/>
    <x v="5"/>
    <x v="7"/>
    <n v="99247.717000000004"/>
  </r>
  <r>
    <x v="45"/>
    <x v="0"/>
    <x v="5"/>
    <x v="7"/>
    <n v="229089.45"/>
  </r>
  <r>
    <x v="46"/>
    <x v="0"/>
    <x v="5"/>
    <x v="7"/>
    <n v="0"/>
  </r>
  <r>
    <x v="47"/>
    <x v="0"/>
    <x v="5"/>
    <x v="7"/>
    <n v="0"/>
  </r>
  <r>
    <x v="0"/>
    <x v="0"/>
    <x v="5"/>
    <x v="8"/>
    <n v="6562945"/>
  </r>
  <r>
    <x v="1"/>
    <x v="0"/>
    <x v="5"/>
    <x v="8"/>
    <n v="0"/>
  </r>
  <r>
    <x v="2"/>
    <x v="0"/>
    <x v="5"/>
    <x v="8"/>
    <n v="6780548.7000000002"/>
  </r>
  <r>
    <x v="3"/>
    <x v="0"/>
    <x v="5"/>
    <x v="8"/>
    <n v="103.31564"/>
  </r>
  <r>
    <x v="4"/>
    <x v="0"/>
    <x v="5"/>
    <x v="8"/>
    <n v="1000000"/>
  </r>
  <r>
    <x v="5"/>
    <x v="0"/>
    <x v="5"/>
    <x v="8"/>
    <n v="1000000"/>
  </r>
  <r>
    <x v="6"/>
    <x v="0"/>
    <x v="5"/>
    <x v="8"/>
    <n v="796.16533000000004"/>
  </r>
  <r>
    <x v="7"/>
    <x v="0"/>
    <x v="5"/>
    <x v="8"/>
    <n v="8243.1936000000005"/>
  </r>
  <r>
    <x v="8"/>
    <x v="0"/>
    <x v="5"/>
    <x v="8"/>
    <n v="1.00494862"/>
  </r>
  <r>
    <x v="9"/>
    <x v="0"/>
    <x v="5"/>
    <x v="8"/>
    <n v="17507687"/>
  </r>
  <r>
    <x v="10"/>
    <x v="0"/>
    <x v="5"/>
    <x v="8"/>
    <n v="1.0039919470000001"/>
  </r>
  <r>
    <x v="11"/>
    <x v="0"/>
    <x v="5"/>
    <x v="8"/>
    <n v="3595759.4"/>
  </r>
  <r>
    <x v="12"/>
    <x v="0"/>
    <x v="5"/>
    <x v="8"/>
    <n v="1163023.1000000001"/>
  </r>
  <r>
    <x v="13"/>
    <x v="0"/>
    <x v="5"/>
    <x v="8"/>
    <n v="1528156.8"/>
  </r>
  <r>
    <x v="14"/>
    <x v="0"/>
    <x v="5"/>
    <x v="8"/>
    <n v="695467.42"/>
  </r>
  <r>
    <x v="15"/>
    <x v="0"/>
    <x v="5"/>
    <x v="8"/>
    <n v="6286939.4000000004"/>
  </r>
  <r>
    <x v="16"/>
    <x v="0"/>
    <x v="5"/>
    <x v="8"/>
    <n v="1.037334239"/>
  </r>
  <r>
    <x v="17"/>
    <x v="0"/>
    <x v="5"/>
    <x v="8"/>
    <n v="1.037334239"/>
  </r>
  <r>
    <x v="18"/>
    <x v="0"/>
    <x v="5"/>
    <x v="8"/>
    <n v="1.037334239"/>
  </r>
  <r>
    <x v="19"/>
    <x v="0"/>
    <x v="5"/>
    <x v="8"/>
    <n v="2.1958218070000002"/>
  </r>
  <r>
    <x v="20"/>
    <x v="0"/>
    <x v="5"/>
    <x v="8"/>
    <n v="103.73342"/>
  </r>
  <r>
    <x v="21"/>
    <x v="0"/>
    <x v="5"/>
    <x v="8"/>
    <n v="3739655.5"/>
  </r>
  <r>
    <x v="22"/>
    <x v="0"/>
    <x v="5"/>
    <x v="8"/>
    <n v="3605063.2"/>
  </r>
  <r>
    <x v="23"/>
    <x v="0"/>
    <x v="5"/>
    <x v="8"/>
    <n v="102.32032"/>
  </r>
  <r>
    <x v="24"/>
    <x v="0"/>
    <x v="5"/>
    <x v="8"/>
    <n v="1190008.8999999999"/>
  </r>
  <r>
    <x v="25"/>
    <x v="0"/>
    <x v="5"/>
    <x v="8"/>
    <n v="1163023"/>
  </r>
  <r>
    <x v="26"/>
    <x v="0"/>
    <x v="5"/>
    <x v="8"/>
    <n v="102.22989"/>
  </r>
  <r>
    <x v="27"/>
    <x v="0"/>
    <x v="5"/>
    <x v="8"/>
    <n v="1562232.9"/>
  </r>
  <r>
    <x v="28"/>
    <x v="0"/>
    <x v="5"/>
    <x v="8"/>
    <n v="1528156.7"/>
  </r>
  <r>
    <x v="29"/>
    <x v="0"/>
    <x v="5"/>
    <x v="8"/>
    <n v="1778792.4"/>
  </r>
  <r>
    <x v="30"/>
    <x v="0"/>
    <x v="5"/>
    <x v="8"/>
    <n v="1737989.5"/>
  </r>
  <r>
    <x v="31"/>
    <x v="0"/>
    <x v="5"/>
    <x v="8"/>
    <n v="102.34771000000001"/>
  </r>
  <r>
    <x v="32"/>
    <x v="0"/>
    <x v="5"/>
    <x v="8"/>
    <n v="15969.396000000001"/>
  </r>
  <r>
    <x v="33"/>
    <x v="0"/>
    <x v="5"/>
    <x v="8"/>
    <n v="15592.112999999999"/>
  </r>
  <r>
    <x v="34"/>
    <x v="0"/>
    <x v="5"/>
    <x v="8"/>
    <n v="102.41970000000001"/>
  </r>
  <r>
    <x v="35"/>
    <x v="0"/>
    <x v="5"/>
    <x v="8"/>
    <n v="1506110.4"/>
  </r>
  <r>
    <x v="36"/>
    <x v="0"/>
    <x v="5"/>
    <x v="8"/>
    <n v="1487166.8"/>
  </r>
  <r>
    <x v="37"/>
    <x v="0"/>
    <x v="5"/>
    <x v="8"/>
    <n v="101.27381"/>
  </r>
  <r>
    <x v="38"/>
    <x v="0"/>
    <x v="5"/>
    <x v="8"/>
    <n v="398279.26"/>
  </r>
  <r>
    <x v="39"/>
    <x v="0"/>
    <x v="5"/>
    <x v="8"/>
    <n v="49390.610999999997"/>
  </r>
  <r>
    <x v="40"/>
    <x v="0"/>
    <x v="5"/>
    <x v="8"/>
    <n v="84100.361000000004"/>
  </r>
  <r>
    <x v="41"/>
    <x v="0"/>
    <x v="5"/>
    <x v="8"/>
    <n v="13058.673000000001"/>
  </r>
  <r>
    <x v="42"/>
    <x v="0"/>
    <x v="5"/>
    <x v="8"/>
    <n v="391666.43"/>
  </r>
  <r>
    <x v="43"/>
    <x v="0"/>
    <x v="5"/>
    <x v="8"/>
    <n v="0"/>
  </r>
  <r>
    <x v="44"/>
    <x v="0"/>
    <x v="5"/>
    <x v="8"/>
    <n v="154979.82"/>
  </r>
  <r>
    <x v="45"/>
    <x v="0"/>
    <x v="5"/>
    <x v="8"/>
    <n v="171234.79"/>
  </r>
  <r>
    <x v="46"/>
    <x v="0"/>
    <x v="5"/>
    <x v="8"/>
    <n v="0"/>
  </r>
  <r>
    <x v="47"/>
    <x v="0"/>
    <x v="5"/>
    <x v="8"/>
    <n v="0"/>
  </r>
  <r>
    <x v="0"/>
    <x v="0"/>
    <x v="5"/>
    <x v="9"/>
    <n v="6564964.7999999998"/>
  </r>
  <r>
    <x v="1"/>
    <x v="0"/>
    <x v="5"/>
    <x v="9"/>
    <n v="0"/>
  </r>
  <r>
    <x v="2"/>
    <x v="0"/>
    <x v="5"/>
    <x v="9"/>
    <n v="6740262"/>
  </r>
  <r>
    <x v="3"/>
    <x v="0"/>
    <x v="5"/>
    <x v="9"/>
    <n v="102.67019000000001"/>
  </r>
  <r>
    <x v="4"/>
    <x v="0"/>
    <x v="5"/>
    <x v="9"/>
    <n v="1000000"/>
  </r>
  <r>
    <x v="5"/>
    <x v="0"/>
    <x v="5"/>
    <x v="9"/>
    <n v="1000000"/>
  </r>
  <r>
    <x v="6"/>
    <x v="0"/>
    <x v="5"/>
    <x v="9"/>
    <n v="796.16533000000004"/>
  </r>
  <r>
    <x v="7"/>
    <x v="0"/>
    <x v="5"/>
    <x v="9"/>
    <n v="8245.7306000000008"/>
  </r>
  <r>
    <x v="8"/>
    <x v="0"/>
    <x v="5"/>
    <x v="9"/>
    <n v="1.0071395590000001"/>
  </r>
  <r>
    <x v="9"/>
    <x v="0"/>
    <x v="5"/>
    <x v="9"/>
    <n v="17507687"/>
  </r>
  <r>
    <x v="10"/>
    <x v="0"/>
    <x v="5"/>
    <x v="9"/>
    <n v="1.007429141"/>
  </r>
  <r>
    <x v="11"/>
    <x v="0"/>
    <x v="5"/>
    <x v="9"/>
    <n v="3602118.4"/>
  </r>
  <r>
    <x v="12"/>
    <x v="0"/>
    <x v="5"/>
    <x v="9"/>
    <n v="1163023.1000000001"/>
  </r>
  <r>
    <x v="13"/>
    <x v="0"/>
    <x v="5"/>
    <x v="9"/>
    <n v="1525901.9"/>
  </r>
  <r>
    <x v="14"/>
    <x v="0"/>
    <x v="5"/>
    <x v="9"/>
    <n v="695467.42"/>
  </r>
  <r>
    <x v="15"/>
    <x v="0"/>
    <x v="5"/>
    <x v="9"/>
    <n v="6291043.4000000004"/>
  </r>
  <r>
    <x v="16"/>
    <x v="0"/>
    <x v="5"/>
    <x v="9"/>
    <n v="1.028725141"/>
  </r>
  <r>
    <x v="17"/>
    <x v="0"/>
    <x v="5"/>
    <x v="9"/>
    <n v="1.028725141"/>
  </r>
  <r>
    <x v="18"/>
    <x v="0"/>
    <x v="5"/>
    <x v="9"/>
    <n v="1.028725141"/>
  </r>
  <r>
    <x v="19"/>
    <x v="0"/>
    <x v="5"/>
    <x v="9"/>
    <n v="2.1958218070000002"/>
  </r>
  <r>
    <x v="20"/>
    <x v="0"/>
    <x v="5"/>
    <x v="9"/>
    <n v="102.87251000000001"/>
  </r>
  <r>
    <x v="21"/>
    <x v="0"/>
    <x v="5"/>
    <x v="9"/>
    <n v="3713363.8"/>
  </r>
  <r>
    <x v="22"/>
    <x v="0"/>
    <x v="5"/>
    <x v="9"/>
    <n v="3609675.4"/>
  </r>
  <r>
    <x v="23"/>
    <x v="0"/>
    <x v="5"/>
    <x v="9"/>
    <n v="101.90637"/>
  </r>
  <r>
    <x v="24"/>
    <x v="0"/>
    <x v="5"/>
    <x v="9"/>
    <n v="1185194.6000000001"/>
  </r>
  <r>
    <x v="25"/>
    <x v="0"/>
    <x v="5"/>
    <x v="9"/>
    <n v="1163023.1000000001"/>
  </r>
  <r>
    <x v="26"/>
    <x v="0"/>
    <x v="5"/>
    <x v="9"/>
    <n v="101.81865000000001"/>
  </r>
  <r>
    <x v="27"/>
    <x v="0"/>
    <x v="5"/>
    <x v="9"/>
    <n v="1553652.6"/>
  </r>
  <r>
    <x v="28"/>
    <x v="0"/>
    <x v="5"/>
    <x v="9"/>
    <n v="1525901.9"/>
  </r>
  <r>
    <x v="29"/>
    <x v="0"/>
    <x v="5"/>
    <x v="9"/>
    <n v="1762201.8"/>
  </r>
  <r>
    <x v="30"/>
    <x v="0"/>
    <x v="5"/>
    <x v="9"/>
    <n v="1726207.3"/>
  </r>
  <r>
    <x v="31"/>
    <x v="0"/>
    <x v="5"/>
    <x v="9"/>
    <n v="102.08517999999999"/>
  </r>
  <r>
    <x v="32"/>
    <x v="0"/>
    <x v="5"/>
    <x v="9"/>
    <n v="15997.275"/>
  </r>
  <r>
    <x v="33"/>
    <x v="0"/>
    <x v="5"/>
    <x v="9"/>
    <n v="15683.629000000001"/>
  </r>
  <r>
    <x v="34"/>
    <x v="0"/>
    <x v="5"/>
    <x v="9"/>
    <n v="101.99983"/>
  </r>
  <r>
    <x v="35"/>
    <x v="0"/>
    <x v="5"/>
    <x v="9"/>
    <n v="1490148.1"/>
  </r>
  <r>
    <x v="36"/>
    <x v="0"/>
    <x v="5"/>
    <x v="9"/>
    <n v="1475768.2"/>
  </r>
  <r>
    <x v="37"/>
    <x v="0"/>
    <x v="5"/>
    <x v="9"/>
    <n v="100.9744"/>
  </r>
  <r>
    <x v="38"/>
    <x v="0"/>
    <x v="5"/>
    <x v="9"/>
    <n v="395586.43"/>
  </r>
  <r>
    <x v="39"/>
    <x v="0"/>
    <x v="5"/>
    <x v="9"/>
    <n v="49250.974999999999"/>
  </r>
  <r>
    <x v="40"/>
    <x v="0"/>
    <x v="5"/>
    <x v="9"/>
    <n v="83298.323999999993"/>
  </r>
  <r>
    <x v="41"/>
    <x v="0"/>
    <x v="5"/>
    <x v="9"/>
    <n v="13122.539000000001"/>
  </r>
  <r>
    <x v="42"/>
    <x v="0"/>
    <x v="5"/>
    <x v="9"/>
    <n v="392346.32"/>
  </r>
  <r>
    <x v="43"/>
    <x v="0"/>
    <x v="5"/>
    <x v="9"/>
    <n v="0"/>
  </r>
  <r>
    <x v="44"/>
    <x v="0"/>
    <x v="5"/>
    <x v="9"/>
    <n v="202903.11"/>
  </r>
  <r>
    <x v="45"/>
    <x v="0"/>
    <x v="5"/>
    <x v="9"/>
    <n v="120941.89"/>
  </r>
  <r>
    <x v="46"/>
    <x v="0"/>
    <x v="5"/>
    <x v="9"/>
    <n v="0"/>
  </r>
  <r>
    <x v="47"/>
    <x v="0"/>
    <x v="5"/>
    <x v="9"/>
    <n v="0"/>
  </r>
  <r>
    <x v="0"/>
    <x v="0"/>
    <x v="5"/>
    <x v="10"/>
    <n v="6564755.2000000002"/>
  </r>
  <r>
    <x v="1"/>
    <x v="0"/>
    <x v="5"/>
    <x v="10"/>
    <n v="0"/>
  </r>
  <r>
    <x v="2"/>
    <x v="0"/>
    <x v="5"/>
    <x v="10"/>
    <n v="6688550.9000000004"/>
  </r>
  <r>
    <x v="3"/>
    <x v="0"/>
    <x v="5"/>
    <x v="10"/>
    <n v="101.88576"/>
  </r>
  <r>
    <x v="4"/>
    <x v="0"/>
    <x v="5"/>
    <x v="10"/>
    <n v="1000000"/>
  </r>
  <r>
    <x v="5"/>
    <x v="0"/>
    <x v="5"/>
    <x v="10"/>
    <n v="1000000"/>
  </r>
  <r>
    <x v="6"/>
    <x v="0"/>
    <x v="5"/>
    <x v="10"/>
    <n v="796.16533000000004"/>
  </r>
  <r>
    <x v="7"/>
    <x v="0"/>
    <x v="5"/>
    <x v="10"/>
    <n v="8245.4673999999995"/>
  </r>
  <r>
    <x v="8"/>
    <x v="0"/>
    <x v="5"/>
    <x v="10"/>
    <n v="1.006653501"/>
  </r>
  <r>
    <x v="9"/>
    <x v="0"/>
    <x v="5"/>
    <x v="10"/>
    <n v="17507687"/>
  </r>
  <r>
    <x v="10"/>
    <x v="0"/>
    <x v="5"/>
    <x v="10"/>
    <n v="1.0074426089999999"/>
  </r>
  <r>
    <x v="11"/>
    <x v="0"/>
    <x v="5"/>
    <x v="10"/>
    <n v="3604192"/>
  </r>
  <r>
    <x v="12"/>
    <x v="0"/>
    <x v="5"/>
    <x v="10"/>
    <n v="1163023.1000000001"/>
  </r>
  <r>
    <x v="13"/>
    <x v="0"/>
    <x v="5"/>
    <x v="10"/>
    <n v="1523052.2"/>
  </r>
  <r>
    <x v="14"/>
    <x v="0"/>
    <x v="5"/>
    <x v="10"/>
    <n v="695467.42"/>
  </r>
  <r>
    <x v="15"/>
    <x v="0"/>
    <x v="5"/>
    <x v="10"/>
    <n v="6290267.2000000002"/>
  </r>
  <r>
    <x v="16"/>
    <x v="0"/>
    <x v="5"/>
    <x v="10"/>
    <n v="1.0195793909999999"/>
  </r>
  <r>
    <x v="17"/>
    <x v="0"/>
    <x v="5"/>
    <x v="10"/>
    <n v="1.0195793909999999"/>
  </r>
  <r>
    <x v="18"/>
    <x v="0"/>
    <x v="5"/>
    <x v="10"/>
    <n v="1.0195793909999999"/>
  </r>
  <r>
    <x v="19"/>
    <x v="0"/>
    <x v="5"/>
    <x v="10"/>
    <n v="2.1958218070000002"/>
  </r>
  <r>
    <x v="20"/>
    <x v="0"/>
    <x v="5"/>
    <x v="10"/>
    <n v="101.95793999999999"/>
  </r>
  <r>
    <x v="21"/>
    <x v="0"/>
    <x v="5"/>
    <x v="10"/>
    <n v="3680405.1"/>
  </r>
  <r>
    <x v="22"/>
    <x v="0"/>
    <x v="5"/>
    <x v="10"/>
    <n v="3609728.8"/>
  </r>
  <r>
    <x v="23"/>
    <x v="0"/>
    <x v="5"/>
    <x v="10"/>
    <n v="101.36439"/>
  </r>
  <r>
    <x v="24"/>
    <x v="0"/>
    <x v="5"/>
    <x v="10"/>
    <n v="1178891.3"/>
  </r>
  <r>
    <x v="25"/>
    <x v="0"/>
    <x v="5"/>
    <x v="10"/>
    <n v="1163023.1000000001"/>
  </r>
  <r>
    <x v="26"/>
    <x v="0"/>
    <x v="5"/>
    <x v="10"/>
    <n v="101.29555000000001"/>
  </r>
  <r>
    <x v="27"/>
    <x v="0"/>
    <x v="5"/>
    <x v="10"/>
    <n v="1542784"/>
  </r>
  <r>
    <x v="28"/>
    <x v="0"/>
    <x v="5"/>
    <x v="10"/>
    <n v="1523052.2"/>
  </r>
  <r>
    <x v="29"/>
    <x v="0"/>
    <x v="5"/>
    <x v="10"/>
    <n v="1742361.2"/>
  </r>
  <r>
    <x v="30"/>
    <x v="0"/>
    <x v="5"/>
    <x v="10"/>
    <n v="1715251"/>
  </r>
  <r>
    <x v="31"/>
    <x v="0"/>
    <x v="5"/>
    <x v="10"/>
    <n v="101.58054"/>
  </r>
  <r>
    <x v="32"/>
    <x v="0"/>
    <x v="5"/>
    <x v="10"/>
    <n v="16006.047"/>
  </r>
  <r>
    <x v="33"/>
    <x v="0"/>
    <x v="5"/>
    <x v="10"/>
    <n v="15779.355"/>
  </r>
  <r>
    <x v="34"/>
    <x v="0"/>
    <x v="5"/>
    <x v="10"/>
    <n v="101.43662999999999"/>
  </r>
  <r>
    <x v="35"/>
    <x v="0"/>
    <x v="5"/>
    <x v="10"/>
    <n v="1471896.8"/>
  </r>
  <r>
    <x v="36"/>
    <x v="0"/>
    <x v="5"/>
    <x v="10"/>
    <n v="1462216.1"/>
  </r>
  <r>
    <x v="37"/>
    <x v="0"/>
    <x v="5"/>
    <x v="10"/>
    <n v="100.66204999999999"/>
  </r>
  <r>
    <x v="38"/>
    <x v="0"/>
    <x v="5"/>
    <x v="10"/>
    <n v="392518.66"/>
  </r>
  <r>
    <x v="39"/>
    <x v="0"/>
    <x v="5"/>
    <x v="10"/>
    <n v="49038.750999999997"/>
  </r>
  <r>
    <x v="40"/>
    <x v="0"/>
    <x v="5"/>
    <x v="10"/>
    <n v="82312.138999999996"/>
  </r>
  <r>
    <x v="41"/>
    <x v="0"/>
    <x v="5"/>
    <x v="10"/>
    <n v="13155.619000000001"/>
  </r>
  <r>
    <x v="42"/>
    <x v="0"/>
    <x v="5"/>
    <x v="10"/>
    <n v="392183.37"/>
  </r>
  <r>
    <x v="43"/>
    <x v="0"/>
    <x v="5"/>
    <x v="10"/>
    <n v="0"/>
  </r>
  <r>
    <x v="44"/>
    <x v="0"/>
    <x v="5"/>
    <x v="10"/>
    <n v="244737.52"/>
  </r>
  <r>
    <x v="45"/>
    <x v="0"/>
    <x v="5"/>
    <x v="10"/>
    <n v="76602.055999999997"/>
  </r>
  <r>
    <x v="46"/>
    <x v="0"/>
    <x v="5"/>
    <x v="10"/>
    <n v="0"/>
  </r>
  <r>
    <x v="47"/>
    <x v="0"/>
    <x v="5"/>
    <x v="10"/>
    <n v="0"/>
  </r>
  <r>
    <x v="0"/>
    <x v="0"/>
    <x v="5"/>
    <x v="11"/>
    <n v="6563076.2999999998"/>
  </r>
  <r>
    <x v="1"/>
    <x v="0"/>
    <x v="5"/>
    <x v="11"/>
    <n v="0"/>
  </r>
  <r>
    <x v="2"/>
    <x v="0"/>
    <x v="5"/>
    <x v="11"/>
    <n v="6628260"/>
  </r>
  <r>
    <x v="3"/>
    <x v="0"/>
    <x v="5"/>
    <x v="11"/>
    <n v="100.99319"/>
  </r>
  <r>
    <x v="4"/>
    <x v="0"/>
    <x v="5"/>
    <x v="11"/>
    <n v="1000000"/>
  </r>
  <r>
    <x v="5"/>
    <x v="0"/>
    <x v="5"/>
    <x v="11"/>
    <n v="1000000"/>
  </r>
  <r>
    <x v="6"/>
    <x v="0"/>
    <x v="5"/>
    <x v="11"/>
    <n v="796.16533000000004"/>
  </r>
  <r>
    <x v="7"/>
    <x v="0"/>
    <x v="5"/>
    <x v="11"/>
    <n v="8243.3585999999996"/>
  </r>
  <r>
    <x v="8"/>
    <x v="0"/>
    <x v="5"/>
    <x v="11"/>
    <n v="1.004152895"/>
  </r>
  <r>
    <x v="9"/>
    <x v="0"/>
    <x v="5"/>
    <x v="11"/>
    <n v="17507687"/>
  </r>
  <r>
    <x v="10"/>
    <x v="0"/>
    <x v="5"/>
    <x v="11"/>
    <n v="1.004830466"/>
  </r>
  <r>
    <x v="11"/>
    <x v="0"/>
    <x v="5"/>
    <x v="11"/>
    <n v="3603245.9"/>
  </r>
  <r>
    <x v="12"/>
    <x v="0"/>
    <x v="5"/>
    <x v="11"/>
    <n v="1163023.1000000001"/>
  </r>
  <r>
    <x v="13"/>
    <x v="0"/>
    <x v="5"/>
    <x v="11"/>
    <n v="1519752.8"/>
  </r>
  <r>
    <x v="14"/>
    <x v="0"/>
    <x v="5"/>
    <x v="11"/>
    <n v="695467.42"/>
  </r>
  <r>
    <x v="15"/>
    <x v="0"/>
    <x v="5"/>
    <x v="11"/>
    <n v="6286021.7999999998"/>
  </r>
  <r>
    <x v="16"/>
    <x v="0"/>
    <x v="5"/>
    <x v="11"/>
    <n v="1.0100160650000001"/>
  </r>
  <r>
    <x v="17"/>
    <x v="0"/>
    <x v="5"/>
    <x v="11"/>
    <n v="1.0100160650000001"/>
  </r>
  <r>
    <x v="18"/>
    <x v="0"/>
    <x v="5"/>
    <x v="11"/>
    <n v="1.0100160650000001"/>
  </r>
  <r>
    <x v="19"/>
    <x v="0"/>
    <x v="5"/>
    <x v="11"/>
    <n v="2.1958218070000002"/>
  </r>
  <r>
    <x v="20"/>
    <x v="0"/>
    <x v="5"/>
    <x v="11"/>
    <n v="101.00161"/>
  </r>
  <r>
    <x v="21"/>
    <x v="0"/>
    <x v="5"/>
    <x v="11"/>
    <n v="3642472"/>
  </r>
  <r>
    <x v="22"/>
    <x v="0"/>
    <x v="5"/>
    <x v="11"/>
    <n v="3606350.5"/>
  </r>
  <r>
    <x v="23"/>
    <x v="0"/>
    <x v="5"/>
    <x v="11"/>
    <n v="100.72505"/>
  </r>
  <r>
    <x v="24"/>
    <x v="0"/>
    <x v="5"/>
    <x v="11"/>
    <n v="1171455.6000000001"/>
  </r>
  <r>
    <x v="25"/>
    <x v="0"/>
    <x v="5"/>
    <x v="11"/>
    <n v="1163023.1000000001"/>
  </r>
  <r>
    <x v="26"/>
    <x v="0"/>
    <x v="5"/>
    <x v="11"/>
    <n v="100.68655"/>
  </r>
  <r>
    <x v="27"/>
    <x v="0"/>
    <x v="5"/>
    <x v="11"/>
    <n v="1530186.6"/>
  </r>
  <r>
    <x v="28"/>
    <x v="0"/>
    <x v="5"/>
    <x v="11"/>
    <n v="1519752.8"/>
  </r>
  <r>
    <x v="29"/>
    <x v="0"/>
    <x v="5"/>
    <x v="11"/>
    <n v="1720285.7"/>
  </r>
  <r>
    <x v="30"/>
    <x v="0"/>
    <x v="5"/>
    <x v="11"/>
    <n v="1705265"/>
  </r>
  <r>
    <x v="31"/>
    <x v="0"/>
    <x v="5"/>
    <x v="11"/>
    <n v="100.88084000000001"/>
  </r>
  <r>
    <x v="32"/>
    <x v="0"/>
    <x v="5"/>
    <x v="11"/>
    <n v="16001.294"/>
  </r>
  <r>
    <x v="33"/>
    <x v="0"/>
    <x v="5"/>
    <x v="11"/>
    <n v="15879.788"/>
  </r>
  <r>
    <x v="34"/>
    <x v="0"/>
    <x v="5"/>
    <x v="11"/>
    <n v="100.76515999999999"/>
  </r>
  <r>
    <x v="35"/>
    <x v="0"/>
    <x v="5"/>
    <x v="11"/>
    <n v="1452141.1"/>
  </r>
  <r>
    <x v="36"/>
    <x v="0"/>
    <x v="5"/>
    <x v="11"/>
    <n v="1447235.4"/>
  </r>
  <r>
    <x v="37"/>
    <x v="0"/>
    <x v="5"/>
    <x v="11"/>
    <n v="100.33897"/>
  </r>
  <r>
    <x v="38"/>
    <x v="0"/>
    <x v="5"/>
    <x v="11"/>
    <n v="389152.81"/>
  </r>
  <r>
    <x v="39"/>
    <x v="0"/>
    <x v="5"/>
    <x v="11"/>
    <n v="48771.66"/>
  </r>
  <r>
    <x v="40"/>
    <x v="0"/>
    <x v="5"/>
    <x v="11"/>
    <n v="81189.057000000001"/>
  </r>
  <r>
    <x v="41"/>
    <x v="0"/>
    <x v="5"/>
    <x v="11"/>
    <n v="13163.648999999999"/>
  </r>
  <r>
    <x v="42"/>
    <x v="0"/>
    <x v="5"/>
    <x v="11"/>
    <n v="391401.41"/>
  </r>
  <r>
    <x v="43"/>
    <x v="0"/>
    <x v="5"/>
    <x v="11"/>
    <n v="0"/>
  </r>
  <r>
    <x v="44"/>
    <x v="0"/>
    <x v="5"/>
    <x v="11"/>
    <n v="281907.46999999997"/>
  </r>
  <r>
    <x v="45"/>
    <x v="0"/>
    <x v="5"/>
    <x v="11"/>
    <n v="36816.911"/>
  </r>
  <r>
    <x v="46"/>
    <x v="0"/>
    <x v="5"/>
    <x v="11"/>
    <n v="0"/>
  </r>
  <r>
    <x v="47"/>
    <x v="0"/>
    <x v="5"/>
    <x v="11"/>
    <n v="0"/>
  </r>
  <r>
    <x v="0"/>
    <x v="0"/>
    <x v="6"/>
    <x v="0"/>
    <n v="3481237.1"/>
  </r>
  <r>
    <x v="1"/>
    <x v="0"/>
    <x v="6"/>
    <x v="0"/>
    <n v="0"/>
  </r>
  <r>
    <x v="2"/>
    <x v="0"/>
    <x v="6"/>
    <x v="0"/>
    <n v="3481237.1"/>
  </r>
  <r>
    <x v="3"/>
    <x v="0"/>
    <x v="6"/>
    <x v="0"/>
    <n v="100"/>
  </r>
  <r>
    <x v="4"/>
    <x v="0"/>
    <x v="6"/>
    <x v="0"/>
    <n v="1000000"/>
  </r>
  <r>
    <x v="5"/>
    <x v="0"/>
    <x v="6"/>
    <x v="0"/>
    <n v="1000000"/>
  </r>
  <r>
    <x v="6"/>
    <x v="0"/>
    <x v="6"/>
    <x v="0"/>
    <n v="694.26130000000001"/>
  </r>
  <r>
    <x v="7"/>
    <x v="0"/>
    <x v="6"/>
    <x v="0"/>
    <n v="5014.3038999999999"/>
  </r>
  <r>
    <x v="8"/>
    <x v="0"/>
    <x v="6"/>
    <x v="0"/>
    <n v="1"/>
  </r>
  <r>
    <x v="9"/>
    <x v="0"/>
    <x v="6"/>
    <x v="0"/>
    <n v="10734363"/>
  </r>
  <r>
    <x v="10"/>
    <x v="0"/>
    <x v="6"/>
    <x v="0"/>
    <n v="1"/>
  </r>
  <r>
    <x v="11"/>
    <x v="0"/>
    <x v="6"/>
    <x v="0"/>
    <n v="1939470.5"/>
  </r>
  <r>
    <x v="12"/>
    <x v="0"/>
    <x v="6"/>
    <x v="0"/>
    <n v="426508.64"/>
  </r>
  <r>
    <x v="13"/>
    <x v="0"/>
    <x v="6"/>
    <x v="0"/>
    <n v="1011364.6"/>
  </r>
  <r>
    <x v="14"/>
    <x v="0"/>
    <x v="6"/>
    <x v="0"/>
    <n v="515340.47"/>
  </r>
  <r>
    <x v="15"/>
    <x v="0"/>
    <x v="6"/>
    <x v="0"/>
    <n v="3377343.7"/>
  </r>
  <r>
    <x v="16"/>
    <x v="0"/>
    <x v="6"/>
    <x v="0"/>
    <n v="1"/>
  </r>
  <r>
    <x v="17"/>
    <x v="0"/>
    <x v="6"/>
    <x v="0"/>
    <n v="1"/>
  </r>
  <r>
    <x v="18"/>
    <x v="0"/>
    <x v="6"/>
    <x v="0"/>
    <n v="1"/>
  </r>
  <r>
    <x v="19"/>
    <x v="0"/>
    <x v="6"/>
    <x v="0"/>
    <n v="1.3410019660000001"/>
  </r>
  <r>
    <x v="20"/>
    <x v="0"/>
    <x v="6"/>
    <x v="0"/>
    <n v="100"/>
  </r>
  <r>
    <x v="21"/>
    <x v="0"/>
    <x v="6"/>
    <x v="0"/>
    <n v="1939470.5"/>
  </r>
  <r>
    <x v="22"/>
    <x v="0"/>
    <x v="6"/>
    <x v="0"/>
    <n v="1939470.5"/>
  </r>
  <r>
    <x v="23"/>
    <x v="0"/>
    <x v="6"/>
    <x v="0"/>
    <n v="100"/>
  </r>
  <r>
    <x v="24"/>
    <x v="0"/>
    <x v="6"/>
    <x v="0"/>
    <n v="426508.64"/>
  </r>
  <r>
    <x v="25"/>
    <x v="0"/>
    <x v="6"/>
    <x v="0"/>
    <n v="426508.64"/>
  </r>
  <r>
    <x v="26"/>
    <x v="0"/>
    <x v="6"/>
    <x v="0"/>
    <n v="100"/>
  </r>
  <r>
    <x v="27"/>
    <x v="0"/>
    <x v="6"/>
    <x v="0"/>
    <n v="1011364.6"/>
  </r>
  <r>
    <x v="28"/>
    <x v="0"/>
    <x v="6"/>
    <x v="0"/>
    <n v="1011364.6"/>
  </r>
  <r>
    <x v="29"/>
    <x v="0"/>
    <x v="6"/>
    <x v="0"/>
    <n v="1961716.1"/>
  </r>
  <r>
    <x v="30"/>
    <x v="0"/>
    <x v="6"/>
    <x v="0"/>
    <n v="1961716.1"/>
  </r>
  <r>
    <x v="31"/>
    <x v="0"/>
    <x v="6"/>
    <x v="0"/>
    <n v="100"/>
  </r>
  <r>
    <x v="32"/>
    <x v="0"/>
    <x v="6"/>
    <x v="0"/>
    <n v="83435.164000000004"/>
  </r>
  <r>
    <x v="33"/>
    <x v="0"/>
    <x v="6"/>
    <x v="0"/>
    <n v="83435.164000000004"/>
  </r>
  <r>
    <x v="34"/>
    <x v="0"/>
    <x v="6"/>
    <x v="0"/>
    <n v="100"/>
  </r>
  <r>
    <x v="35"/>
    <x v="0"/>
    <x v="6"/>
    <x v="0"/>
    <n v="1941257.9"/>
  </r>
  <r>
    <x v="36"/>
    <x v="0"/>
    <x v="6"/>
    <x v="0"/>
    <n v="1941257.9"/>
  </r>
  <r>
    <x v="37"/>
    <x v="0"/>
    <x v="6"/>
    <x v="0"/>
    <n v="100"/>
  </r>
  <r>
    <x v="38"/>
    <x v="0"/>
    <x v="6"/>
    <x v="0"/>
    <n v="155375.67000000001"/>
  </r>
  <r>
    <x v="39"/>
    <x v="0"/>
    <x v="6"/>
    <x v="0"/>
    <n v="21762.152999999998"/>
  </r>
  <r>
    <x v="40"/>
    <x v="0"/>
    <x v="6"/>
    <x v="0"/>
    <n v="33738.563000000002"/>
  </r>
  <r>
    <x v="41"/>
    <x v="0"/>
    <x v="6"/>
    <x v="0"/>
    <n v="10748.907999999999"/>
  </r>
  <r>
    <x v="42"/>
    <x v="0"/>
    <x v="6"/>
    <x v="0"/>
    <n v="114389.25"/>
  </r>
  <r>
    <x v="43"/>
    <x v="0"/>
    <x v="6"/>
    <x v="0"/>
    <n v="0"/>
  </r>
  <r>
    <x v="44"/>
    <x v="0"/>
    <x v="6"/>
    <x v="0"/>
    <n v="111477.78"/>
  </r>
  <r>
    <x v="45"/>
    <x v="0"/>
    <x v="6"/>
    <x v="0"/>
    <n v="295.32513"/>
  </r>
  <r>
    <x v="46"/>
    <x v="0"/>
    <x v="6"/>
    <x v="0"/>
    <n v="0"/>
  </r>
  <r>
    <x v="47"/>
    <x v="0"/>
    <x v="6"/>
    <x v="0"/>
    <n v="0"/>
  </r>
  <r>
    <x v="0"/>
    <x v="0"/>
    <x v="6"/>
    <x v="1"/>
    <n v="3481237.1"/>
  </r>
  <r>
    <x v="1"/>
    <x v="0"/>
    <x v="6"/>
    <x v="1"/>
    <n v="0"/>
  </r>
  <r>
    <x v="2"/>
    <x v="0"/>
    <x v="6"/>
    <x v="1"/>
    <n v="3481237.1"/>
  </r>
  <r>
    <x v="3"/>
    <x v="0"/>
    <x v="6"/>
    <x v="1"/>
    <n v="100"/>
  </r>
  <r>
    <x v="4"/>
    <x v="0"/>
    <x v="6"/>
    <x v="1"/>
    <n v="1000000"/>
  </r>
  <r>
    <x v="5"/>
    <x v="0"/>
    <x v="6"/>
    <x v="1"/>
    <n v="1000000"/>
  </r>
  <r>
    <x v="6"/>
    <x v="0"/>
    <x v="6"/>
    <x v="1"/>
    <n v="694.26130000000001"/>
  </r>
  <r>
    <x v="7"/>
    <x v="0"/>
    <x v="6"/>
    <x v="1"/>
    <n v="5014.3038999999999"/>
  </r>
  <r>
    <x v="8"/>
    <x v="0"/>
    <x v="6"/>
    <x v="1"/>
    <n v="1"/>
  </r>
  <r>
    <x v="9"/>
    <x v="0"/>
    <x v="6"/>
    <x v="1"/>
    <n v="10734363"/>
  </r>
  <r>
    <x v="10"/>
    <x v="0"/>
    <x v="6"/>
    <x v="1"/>
    <n v="1"/>
  </r>
  <r>
    <x v="11"/>
    <x v="0"/>
    <x v="6"/>
    <x v="1"/>
    <n v="1939470.5"/>
  </r>
  <r>
    <x v="12"/>
    <x v="0"/>
    <x v="6"/>
    <x v="1"/>
    <n v="426508.64"/>
  </r>
  <r>
    <x v="13"/>
    <x v="0"/>
    <x v="6"/>
    <x v="1"/>
    <n v="1011364.6"/>
  </r>
  <r>
    <x v="14"/>
    <x v="0"/>
    <x v="6"/>
    <x v="1"/>
    <n v="515340.47"/>
  </r>
  <r>
    <x v="15"/>
    <x v="0"/>
    <x v="6"/>
    <x v="1"/>
    <n v="3377343.7"/>
  </r>
  <r>
    <x v="16"/>
    <x v="0"/>
    <x v="6"/>
    <x v="1"/>
    <n v="1"/>
  </r>
  <r>
    <x v="17"/>
    <x v="0"/>
    <x v="6"/>
    <x v="1"/>
    <n v="1"/>
  </r>
  <r>
    <x v="18"/>
    <x v="0"/>
    <x v="6"/>
    <x v="1"/>
    <n v="1"/>
  </r>
  <r>
    <x v="19"/>
    <x v="0"/>
    <x v="6"/>
    <x v="1"/>
    <n v="1.3410019660000001"/>
  </r>
  <r>
    <x v="20"/>
    <x v="0"/>
    <x v="6"/>
    <x v="1"/>
    <n v="100"/>
  </r>
  <r>
    <x v="21"/>
    <x v="0"/>
    <x v="6"/>
    <x v="1"/>
    <n v="1939470.5"/>
  </r>
  <r>
    <x v="22"/>
    <x v="0"/>
    <x v="6"/>
    <x v="1"/>
    <n v="1939470.5"/>
  </r>
  <r>
    <x v="23"/>
    <x v="0"/>
    <x v="6"/>
    <x v="1"/>
    <n v="100"/>
  </r>
  <r>
    <x v="24"/>
    <x v="0"/>
    <x v="6"/>
    <x v="1"/>
    <n v="426508.64"/>
  </r>
  <r>
    <x v="25"/>
    <x v="0"/>
    <x v="6"/>
    <x v="1"/>
    <n v="426508.64"/>
  </r>
  <r>
    <x v="26"/>
    <x v="0"/>
    <x v="6"/>
    <x v="1"/>
    <n v="100"/>
  </r>
  <r>
    <x v="27"/>
    <x v="0"/>
    <x v="6"/>
    <x v="1"/>
    <n v="1011364.6"/>
  </r>
  <r>
    <x v="28"/>
    <x v="0"/>
    <x v="6"/>
    <x v="1"/>
    <n v="1011364.6"/>
  </r>
  <r>
    <x v="29"/>
    <x v="0"/>
    <x v="6"/>
    <x v="1"/>
    <n v="1961716.1"/>
  </r>
  <r>
    <x v="30"/>
    <x v="0"/>
    <x v="6"/>
    <x v="1"/>
    <n v="1961716.1"/>
  </r>
  <r>
    <x v="31"/>
    <x v="0"/>
    <x v="6"/>
    <x v="1"/>
    <n v="100"/>
  </r>
  <r>
    <x v="32"/>
    <x v="0"/>
    <x v="6"/>
    <x v="1"/>
    <n v="83435.164000000004"/>
  </r>
  <r>
    <x v="33"/>
    <x v="0"/>
    <x v="6"/>
    <x v="1"/>
    <n v="83435.164000000004"/>
  </r>
  <r>
    <x v="34"/>
    <x v="0"/>
    <x v="6"/>
    <x v="1"/>
    <n v="100"/>
  </r>
  <r>
    <x v="35"/>
    <x v="0"/>
    <x v="6"/>
    <x v="1"/>
    <n v="1941257.9"/>
  </r>
  <r>
    <x v="36"/>
    <x v="0"/>
    <x v="6"/>
    <x v="1"/>
    <n v="1941257.9"/>
  </r>
  <r>
    <x v="37"/>
    <x v="0"/>
    <x v="6"/>
    <x v="1"/>
    <n v="100"/>
  </r>
  <r>
    <x v="38"/>
    <x v="0"/>
    <x v="6"/>
    <x v="1"/>
    <n v="155375.67000000001"/>
  </r>
  <r>
    <x v="39"/>
    <x v="0"/>
    <x v="6"/>
    <x v="1"/>
    <n v="21762.152999999998"/>
  </r>
  <r>
    <x v="40"/>
    <x v="0"/>
    <x v="6"/>
    <x v="1"/>
    <n v="33738.563000000002"/>
  </r>
  <r>
    <x v="41"/>
    <x v="0"/>
    <x v="6"/>
    <x v="1"/>
    <n v="10748.907999999999"/>
  </r>
  <r>
    <x v="42"/>
    <x v="0"/>
    <x v="6"/>
    <x v="1"/>
    <n v="114389.25"/>
  </r>
  <r>
    <x v="43"/>
    <x v="0"/>
    <x v="6"/>
    <x v="1"/>
    <n v="0"/>
  </r>
  <r>
    <x v="44"/>
    <x v="0"/>
    <x v="6"/>
    <x v="1"/>
    <n v="111477.78"/>
  </r>
  <r>
    <x v="45"/>
    <x v="0"/>
    <x v="6"/>
    <x v="1"/>
    <n v="295.32513"/>
  </r>
  <r>
    <x v="46"/>
    <x v="0"/>
    <x v="6"/>
    <x v="1"/>
    <n v="0"/>
  </r>
  <r>
    <x v="47"/>
    <x v="0"/>
    <x v="6"/>
    <x v="1"/>
    <n v="0"/>
  </r>
  <r>
    <x v="0"/>
    <x v="0"/>
    <x v="6"/>
    <x v="2"/>
    <n v="3477432.6"/>
  </r>
  <r>
    <x v="1"/>
    <x v="0"/>
    <x v="6"/>
    <x v="2"/>
    <n v="0"/>
  </r>
  <r>
    <x v="2"/>
    <x v="0"/>
    <x v="6"/>
    <x v="2"/>
    <n v="3477736"/>
  </r>
  <r>
    <x v="3"/>
    <x v="0"/>
    <x v="6"/>
    <x v="2"/>
    <n v="100.00872"/>
  </r>
  <r>
    <x v="4"/>
    <x v="0"/>
    <x v="6"/>
    <x v="2"/>
    <n v="1000000"/>
  </r>
  <r>
    <x v="5"/>
    <x v="0"/>
    <x v="6"/>
    <x v="2"/>
    <n v="1000000"/>
  </r>
  <r>
    <x v="6"/>
    <x v="0"/>
    <x v="6"/>
    <x v="2"/>
    <n v="694.26130000000001"/>
  </r>
  <r>
    <x v="7"/>
    <x v="0"/>
    <x v="6"/>
    <x v="2"/>
    <n v="5008.8239000000003"/>
  </r>
  <r>
    <x v="8"/>
    <x v="0"/>
    <x v="6"/>
    <x v="2"/>
    <n v="0.99025662000000003"/>
  </r>
  <r>
    <x v="9"/>
    <x v="0"/>
    <x v="6"/>
    <x v="2"/>
    <n v="10734363"/>
  </r>
  <r>
    <x v="10"/>
    <x v="0"/>
    <x v="6"/>
    <x v="2"/>
    <n v="0.98889481599999995"/>
  </r>
  <r>
    <x v="11"/>
    <x v="0"/>
    <x v="6"/>
    <x v="2"/>
    <n v="1934219.3"/>
  </r>
  <r>
    <x v="12"/>
    <x v="0"/>
    <x v="6"/>
    <x v="2"/>
    <n v="426508.64"/>
  </r>
  <r>
    <x v="13"/>
    <x v="0"/>
    <x v="6"/>
    <x v="2"/>
    <n v="1011922.2"/>
  </r>
  <r>
    <x v="14"/>
    <x v="0"/>
    <x v="6"/>
    <x v="2"/>
    <n v="515340.47"/>
  </r>
  <r>
    <x v="15"/>
    <x v="0"/>
    <x v="6"/>
    <x v="2"/>
    <n v="3372650.1"/>
  </r>
  <r>
    <x v="16"/>
    <x v="0"/>
    <x v="6"/>
    <x v="2"/>
    <n v="1.0023470160000001"/>
  </r>
  <r>
    <x v="17"/>
    <x v="0"/>
    <x v="6"/>
    <x v="2"/>
    <n v="1.0023470160000001"/>
  </r>
  <r>
    <x v="18"/>
    <x v="0"/>
    <x v="6"/>
    <x v="2"/>
    <n v="1.0023470160000001"/>
  </r>
  <r>
    <x v="19"/>
    <x v="0"/>
    <x v="6"/>
    <x v="2"/>
    <n v="1.3410019660000001"/>
  </r>
  <r>
    <x v="20"/>
    <x v="0"/>
    <x v="6"/>
    <x v="2"/>
    <n v="100.2347"/>
  </r>
  <r>
    <x v="21"/>
    <x v="0"/>
    <x v="6"/>
    <x v="2"/>
    <n v="1939002.5"/>
  </r>
  <r>
    <x v="22"/>
    <x v="0"/>
    <x v="6"/>
    <x v="2"/>
    <n v="1934462.3"/>
  </r>
  <r>
    <x v="23"/>
    <x v="0"/>
    <x v="6"/>
    <x v="2"/>
    <n v="99.828963483999999"/>
  </r>
  <r>
    <x v="24"/>
    <x v="0"/>
    <x v="6"/>
    <x v="2"/>
    <n v="425779.16"/>
  </r>
  <r>
    <x v="25"/>
    <x v="0"/>
    <x v="6"/>
    <x v="2"/>
    <n v="426508.64"/>
  </r>
  <r>
    <x v="26"/>
    <x v="0"/>
    <x v="6"/>
    <x v="2"/>
    <n v="99.846666842999994"/>
  </r>
  <r>
    <x v="27"/>
    <x v="0"/>
    <x v="6"/>
    <x v="2"/>
    <n v="1010370.6"/>
  </r>
  <r>
    <x v="28"/>
    <x v="0"/>
    <x v="6"/>
    <x v="2"/>
    <n v="1011922.2"/>
  </r>
  <r>
    <x v="29"/>
    <x v="0"/>
    <x v="6"/>
    <x v="2"/>
    <n v="1965100.3"/>
  </r>
  <r>
    <x v="30"/>
    <x v="0"/>
    <x v="6"/>
    <x v="2"/>
    <n v="1962870.9"/>
  </r>
  <r>
    <x v="31"/>
    <x v="0"/>
    <x v="6"/>
    <x v="2"/>
    <n v="100.11358"/>
  </r>
  <r>
    <x v="32"/>
    <x v="0"/>
    <x v="6"/>
    <x v="2"/>
    <n v="83544.341"/>
  </r>
  <r>
    <x v="33"/>
    <x v="0"/>
    <x v="6"/>
    <x v="2"/>
    <n v="83690.589000000007"/>
  </r>
  <r>
    <x v="34"/>
    <x v="0"/>
    <x v="6"/>
    <x v="2"/>
    <n v="99.825251776000002"/>
  </r>
  <r>
    <x v="35"/>
    <x v="0"/>
    <x v="6"/>
    <x v="2"/>
    <n v="1946060.9"/>
  </r>
  <r>
    <x v="36"/>
    <x v="0"/>
    <x v="6"/>
    <x v="2"/>
    <n v="1942015.2"/>
  </r>
  <r>
    <x v="37"/>
    <x v="0"/>
    <x v="6"/>
    <x v="2"/>
    <n v="100.20833"/>
  </r>
  <r>
    <x v="38"/>
    <x v="0"/>
    <x v="6"/>
    <x v="2"/>
    <n v="155387.09"/>
  </r>
  <r>
    <x v="39"/>
    <x v="0"/>
    <x v="6"/>
    <x v="2"/>
    <n v="21761.089"/>
  </r>
  <r>
    <x v="40"/>
    <x v="0"/>
    <x v="6"/>
    <x v="2"/>
    <n v="33709.832999999999"/>
  </r>
  <r>
    <x v="41"/>
    <x v="0"/>
    <x v="6"/>
    <x v="2"/>
    <n v="10859.944"/>
  </r>
  <r>
    <x v="42"/>
    <x v="0"/>
    <x v="6"/>
    <x v="2"/>
    <n v="113296.05"/>
  </r>
  <r>
    <x v="43"/>
    <x v="0"/>
    <x v="6"/>
    <x v="2"/>
    <n v="0"/>
  </r>
  <r>
    <x v="44"/>
    <x v="0"/>
    <x v="6"/>
    <x v="2"/>
    <n v="84330.736000000004"/>
  </r>
  <r>
    <x v="45"/>
    <x v="0"/>
    <x v="6"/>
    <x v="2"/>
    <n v="27659.625"/>
  </r>
  <r>
    <x v="46"/>
    <x v="0"/>
    <x v="6"/>
    <x v="2"/>
    <n v="0"/>
  </r>
  <r>
    <x v="47"/>
    <x v="0"/>
    <x v="6"/>
    <x v="2"/>
    <n v="0"/>
  </r>
  <r>
    <x v="0"/>
    <x v="0"/>
    <x v="6"/>
    <x v="3"/>
    <n v="3473109.8"/>
  </r>
  <r>
    <x v="1"/>
    <x v="0"/>
    <x v="6"/>
    <x v="3"/>
    <n v="0"/>
  </r>
  <r>
    <x v="2"/>
    <x v="0"/>
    <x v="6"/>
    <x v="3"/>
    <n v="3474821.1"/>
  </r>
  <r>
    <x v="3"/>
    <x v="0"/>
    <x v="6"/>
    <x v="3"/>
    <n v="100.04927000000001"/>
  </r>
  <r>
    <x v="4"/>
    <x v="0"/>
    <x v="6"/>
    <x v="3"/>
    <n v="1000000"/>
  </r>
  <r>
    <x v="5"/>
    <x v="0"/>
    <x v="6"/>
    <x v="3"/>
    <n v="1000000"/>
  </r>
  <r>
    <x v="6"/>
    <x v="0"/>
    <x v="6"/>
    <x v="3"/>
    <n v="694.26130000000001"/>
  </r>
  <r>
    <x v="7"/>
    <x v="0"/>
    <x v="6"/>
    <x v="3"/>
    <n v="5002.5973000000004"/>
  </r>
  <r>
    <x v="8"/>
    <x v="0"/>
    <x v="6"/>
    <x v="3"/>
    <n v="0.97985190300000002"/>
  </r>
  <r>
    <x v="9"/>
    <x v="0"/>
    <x v="6"/>
    <x v="3"/>
    <n v="10734363"/>
  </r>
  <r>
    <x v="10"/>
    <x v="0"/>
    <x v="6"/>
    <x v="3"/>
    <n v="0.97702245399999998"/>
  </r>
  <r>
    <x v="11"/>
    <x v="0"/>
    <x v="6"/>
    <x v="3"/>
    <n v="1928485"/>
  </r>
  <r>
    <x v="12"/>
    <x v="0"/>
    <x v="6"/>
    <x v="3"/>
    <n v="426508.64"/>
  </r>
  <r>
    <x v="13"/>
    <x v="0"/>
    <x v="6"/>
    <x v="3"/>
    <n v="1012458.9"/>
  </r>
  <r>
    <x v="14"/>
    <x v="0"/>
    <x v="6"/>
    <x v="3"/>
    <n v="515340.47"/>
  </r>
  <r>
    <x v="15"/>
    <x v="0"/>
    <x v="6"/>
    <x v="3"/>
    <n v="3367452.6"/>
  </r>
  <r>
    <x v="16"/>
    <x v="0"/>
    <x v="6"/>
    <x v="3"/>
    <n v="1.005304585"/>
  </r>
  <r>
    <x v="17"/>
    <x v="0"/>
    <x v="6"/>
    <x v="3"/>
    <n v="1.005304585"/>
  </r>
  <r>
    <x v="18"/>
    <x v="0"/>
    <x v="6"/>
    <x v="3"/>
    <n v="1.005304585"/>
  </r>
  <r>
    <x v="19"/>
    <x v="0"/>
    <x v="6"/>
    <x v="3"/>
    <n v="1.3410019660000001"/>
  </r>
  <r>
    <x v="20"/>
    <x v="0"/>
    <x v="6"/>
    <x v="3"/>
    <n v="100.53046000000001"/>
  </r>
  <r>
    <x v="21"/>
    <x v="0"/>
    <x v="6"/>
    <x v="3"/>
    <n v="1938918.6"/>
  </r>
  <r>
    <x v="22"/>
    <x v="0"/>
    <x v="6"/>
    <x v="3"/>
    <n v="1928687.7"/>
  </r>
  <r>
    <x v="23"/>
    <x v="0"/>
    <x v="6"/>
    <x v="3"/>
    <n v="99.677345062000001"/>
  </r>
  <r>
    <x v="24"/>
    <x v="0"/>
    <x v="6"/>
    <x v="3"/>
    <n v="425132.49"/>
  </r>
  <r>
    <x v="25"/>
    <x v="0"/>
    <x v="6"/>
    <x v="3"/>
    <n v="426508.64"/>
  </r>
  <r>
    <x v="26"/>
    <x v="0"/>
    <x v="6"/>
    <x v="3"/>
    <n v="99.716850820000005"/>
  </r>
  <r>
    <x v="27"/>
    <x v="0"/>
    <x v="6"/>
    <x v="3"/>
    <n v="1009592.1"/>
  </r>
  <r>
    <x v="28"/>
    <x v="0"/>
    <x v="6"/>
    <x v="3"/>
    <n v="1012458.9"/>
  </r>
  <r>
    <x v="29"/>
    <x v="0"/>
    <x v="6"/>
    <x v="3"/>
    <n v="1967505.1"/>
  </r>
  <r>
    <x v="30"/>
    <x v="0"/>
    <x v="6"/>
    <x v="3"/>
    <n v="1963777.6"/>
  </r>
  <r>
    <x v="31"/>
    <x v="0"/>
    <x v="6"/>
    <x v="3"/>
    <n v="100.18980999999999"/>
  </r>
  <r>
    <x v="32"/>
    <x v="0"/>
    <x v="6"/>
    <x v="3"/>
    <n v="83590.702999999994"/>
  </r>
  <r>
    <x v="33"/>
    <x v="0"/>
    <x v="6"/>
    <x v="3"/>
    <n v="83867.307000000001"/>
  </r>
  <r>
    <x v="34"/>
    <x v="0"/>
    <x v="6"/>
    <x v="3"/>
    <n v="99.670188463000002"/>
  </r>
  <r>
    <x v="35"/>
    <x v="0"/>
    <x v="6"/>
    <x v="3"/>
    <n v="1949917.9"/>
  </r>
  <r>
    <x v="36"/>
    <x v="0"/>
    <x v="6"/>
    <x v="3"/>
    <n v="1942159"/>
  </r>
  <r>
    <x v="37"/>
    <x v="0"/>
    <x v="6"/>
    <x v="3"/>
    <n v="100.3995"/>
  </r>
  <r>
    <x v="38"/>
    <x v="0"/>
    <x v="6"/>
    <x v="3"/>
    <n v="155416.85999999999"/>
  </r>
  <r>
    <x v="39"/>
    <x v="0"/>
    <x v="6"/>
    <x v="3"/>
    <n v="21746.018"/>
  </r>
  <r>
    <x v="40"/>
    <x v="0"/>
    <x v="6"/>
    <x v="3"/>
    <n v="33682.423999999999"/>
  </r>
  <r>
    <x v="41"/>
    <x v="0"/>
    <x v="6"/>
    <x v="3"/>
    <n v="10957.51"/>
  </r>
  <r>
    <x v="42"/>
    <x v="0"/>
    <x v="6"/>
    <x v="3"/>
    <n v="112139.56"/>
  </r>
  <r>
    <x v="43"/>
    <x v="0"/>
    <x v="6"/>
    <x v="3"/>
    <n v="0"/>
  </r>
  <r>
    <x v="44"/>
    <x v="0"/>
    <x v="6"/>
    <x v="3"/>
    <n v="54327.678"/>
  </r>
  <r>
    <x v="45"/>
    <x v="0"/>
    <x v="6"/>
    <x v="3"/>
    <n v="58042.366000000002"/>
  </r>
  <r>
    <x v="46"/>
    <x v="0"/>
    <x v="6"/>
    <x v="3"/>
    <n v="0"/>
  </r>
  <r>
    <x v="47"/>
    <x v="0"/>
    <x v="6"/>
    <x v="3"/>
    <n v="0"/>
  </r>
  <r>
    <x v="0"/>
    <x v="0"/>
    <x v="6"/>
    <x v="4"/>
    <n v="3466852.4"/>
  </r>
  <r>
    <x v="1"/>
    <x v="0"/>
    <x v="6"/>
    <x v="4"/>
    <n v="0"/>
  </r>
  <r>
    <x v="2"/>
    <x v="0"/>
    <x v="6"/>
    <x v="4"/>
    <n v="3470545.5"/>
  </r>
  <r>
    <x v="3"/>
    <x v="0"/>
    <x v="6"/>
    <x v="4"/>
    <n v="100.10653000000001"/>
  </r>
  <r>
    <x v="4"/>
    <x v="0"/>
    <x v="6"/>
    <x v="4"/>
    <n v="1000000"/>
  </r>
  <r>
    <x v="5"/>
    <x v="0"/>
    <x v="6"/>
    <x v="4"/>
    <n v="1000000"/>
  </r>
  <r>
    <x v="6"/>
    <x v="0"/>
    <x v="6"/>
    <x v="4"/>
    <n v="694.26130000000001"/>
  </r>
  <r>
    <x v="7"/>
    <x v="0"/>
    <x v="6"/>
    <x v="4"/>
    <n v="4993.5843999999997"/>
  </r>
  <r>
    <x v="8"/>
    <x v="0"/>
    <x v="6"/>
    <x v="4"/>
    <n v="0.96768848200000002"/>
  </r>
  <r>
    <x v="9"/>
    <x v="0"/>
    <x v="6"/>
    <x v="4"/>
    <n v="10734363"/>
  </r>
  <r>
    <x v="10"/>
    <x v="0"/>
    <x v="6"/>
    <x v="4"/>
    <n v="0.96276223400000005"/>
  </r>
  <r>
    <x v="11"/>
    <x v="0"/>
    <x v="6"/>
    <x v="4"/>
    <n v="1920890"/>
  </r>
  <r>
    <x v="12"/>
    <x v="0"/>
    <x v="6"/>
    <x v="4"/>
    <n v="426508.64"/>
  </r>
  <r>
    <x v="13"/>
    <x v="0"/>
    <x v="6"/>
    <x v="4"/>
    <n v="1012744.4"/>
  </r>
  <r>
    <x v="14"/>
    <x v="0"/>
    <x v="6"/>
    <x v="4"/>
    <n v="515340.47"/>
  </r>
  <r>
    <x v="15"/>
    <x v="0"/>
    <x v="6"/>
    <x v="4"/>
    <n v="3360143"/>
  </r>
  <r>
    <x v="16"/>
    <x v="0"/>
    <x v="6"/>
    <x v="4"/>
    <n v="1.0089596009999999"/>
  </r>
  <r>
    <x v="17"/>
    <x v="0"/>
    <x v="6"/>
    <x v="4"/>
    <n v="1.0089596009999999"/>
  </r>
  <r>
    <x v="18"/>
    <x v="0"/>
    <x v="6"/>
    <x v="4"/>
    <n v="1.0089596009999999"/>
  </r>
  <r>
    <x v="19"/>
    <x v="0"/>
    <x v="6"/>
    <x v="4"/>
    <n v="1.3410019660000001"/>
  </r>
  <r>
    <x v="20"/>
    <x v="0"/>
    <x v="6"/>
    <x v="4"/>
    <n v="100.89596"/>
  </r>
  <r>
    <x v="21"/>
    <x v="0"/>
    <x v="6"/>
    <x v="4"/>
    <n v="1938126.2"/>
  </r>
  <r>
    <x v="22"/>
    <x v="0"/>
    <x v="6"/>
    <x v="4"/>
    <n v="1920915.5"/>
  </r>
  <r>
    <x v="23"/>
    <x v="0"/>
    <x v="6"/>
    <x v="4"/>
    <n v="99.517512570999997"/>
  </r>
  <r>
    <x v="24"/>
    <x v="0"/>
    <x v="6"/>
    <x v="4"/>
    <n v="424450.78"/>
  </r>
  <r>
    <x v="25"/>
    <x v="0"/>
    <x v="6"/>
    <x v="4"/>
    <n v="426508.63"/>
  </r>
  <r>
    <x v="26"/>
    <x v="0"/>
    <x v="6"/>
    <x v="4"/>
    <n v="99.595395400000001"/>
  </r>
  <r>
    <x v="27"/>
    <x v="0"/>
    <x v="6"/>
    <x v="4"/>
    <n v="1008646.7"/>
  </r>
  <r>
    <x v="28"/>
    <x v="0"/>
    <x v="6"/>
    <x v="4"/>
    <n v="1012744.3"/>
  </r>
  <r>
    <x v="29"/>
    <x v="0"/>
    <x v="6"/>
    <x v="4"/>
    <n v="1968207"/>
  </r>
  <r>
    <x v="30"/>
    <x v="0"/>
    <x v="6"/>
    <x v="4"/>
    <n v="1963860.1"/>
  </r>
  <r>
    <x v="31"/>
    <x v="0"/>
    <x v="6"/>
    <x v="4"/>
    <n v="100.22135"/>
  </r>
  <r>
    <x v="32"/>
    <x v="0"/>
    <x v="6"/>
    <x v="4"/>
    <n v="83499.271999999997"/>
  </r>
  <r>
    <x v="33"/>
    <x v="0"/>
    <x v="6"/>
    <x v="4"/>
    <n v="83913.702999999994"/>
  </r>
  <r>
    <x v="34"/>
    <x v="0"/>
    <x v="6"/>
    <x v="4"/>
    <n v="99.506123150999997"/>
  </r>
  <r>
    <x v="35"/>
    <x v="0"/>
    <x v="6"/>
    <x v="4"/>
    <n v="1952384.4"/>
  </r>
  <r>
    <x v="36"/>
    <x v="0"/>
    <x v="6"/>
    <x v="4"/>
    <n v="1941003.3"/>
  </r>
  <r>
    <x v="37"/>
    <x v="0"/>
    <x v="6"/>
    <x v="4"/>
    <n v="100.58635"/>
  </r>
  <r>
    <x v="38"/>
    <x v="0"/>
    <x v="6"/>
    <x v="4"/>
    <n v="155411.85999999999"/>
  </r>
  <r>
    <x v="39"/>
    <x v="0"/>
    <x v="6"/>
    <x v="4"/>
    <n v="21701.618999999999"/>
  </r>
  <r>
    <x v="40"/>
    <x v="0"/>
    <x v="6"/>
    <x v="4"/>
    <n v="33656.04"/>
  </r>
  <r>
    <x v="41"/>
    <x v="0"/>
    <x v="6"/>
    <x v="4"/>
    <n v="11028.599"/>
  </r>
  <r>
    <x v="42"/>
    <x v="0"/>
    <x v="6"/>
    <x v="4"/>
    <n v="110850.85"/>
  </r>
  <r>
    <x v="43"/>
    <x v="0"/>
    <x v="6"/>
    <x v="4"/>
    <n v="0"/>
  </r>
  <r>
    <x v="44"/>
    <x v="0"/>
    <x v="6"/>
    <x v="4"/>
    <n v="19547.804"/>
  </r>
  <r>
    <x v="45"/>
    <x v="0"/>
    <x v="6"/>
    <x v="4"/>
    <n v="93371.566000000006"/>
  </r>
  <r>
    <x v="46"/>
    <x v="0"/>
    <x v="6"/>
    <x v="4"/>
    <n v="0"/>
  </r>
  <r>
    <x v="47"/>
    <x v="0"/>
    <x v="6"/>
    <x v="4"/>
    <n v="0"/>
  </r>
  <r>
    <x v="0"/>
    <x v="0"/>
    <x v="6"/>
    <x v="5"/>
    <n v="3456993.9"/>
  </r>
  <r>
    <x v="1"/>
    <x v="0"/>
    <x v="6"/>
    <x v="5"/>
    <n v="0"/>
  </r>
  <r>
    <x v="2"/>
    <x v="0"/>
    <x v="6"/>
    <x v="5"/>
    <n v="3463599.4"/>
  </r>
  <r>
    <x v="3"/>
    <x v="0"/>
    <x v="6"/>
    <x v="5"/>
    <n v="100.19108"/>
  </r>
  <r>
    <x v="4"/>
    <x v="0"/>
    <x v="6"/>
    <x v="5"/>
    <n v="1000000"/>
  </r>
  <r>
    <x v="5"/>
    <x v="0"/>
    <x v="6"/>
    <x v="5"/>
    <n v="1000000"/>
  </r>
  <r>
    <x v="6"/>
    <x v="0"/>
    <x v="6"/>
    <x v="5"/>
    <n v="694.26130000000001"/>
  </r>
  <r>
    <x v="7"/>
    <x v="0"/>
    <x v="6"/>
    <x v="5"/>
    <n v="4979.3843999999999"/>
  </r>
  <r>
    <x v="8"/>
    <x v="0"/>
    <x v="6"/>
    <x v="5"/>
    <n v="0.95242949700000001"/>
  </r>
  <r>
    <x v="9"/>
    <x v="0"/>
    <x v="6"/>
    <x v="5"/>
    <n v="10734363"/>
  </r>
  <r>
    <x v="10"/>
    <x v="0"/>
    <x v="6"/>
    <x v="5"/>
    <n v="0.94426320200000002"/>
  </r>
  <r>
    <x v="11"/>
    <x v="0"/>
    <x v="6"/>
    <x v="5"/>
    <n v="1910190"/>
  </r>
  <r>
    <x v="12"/>
    <x v="0"/>
    <x v="6"/>
    <x v="5"/>
    <n v="426508.64"/>
  </r>
  <r>
    <x v="13"/>
    <x v="0"/>
    <x v="6"/>
    <x v="5"/>
    <n v="1012640.4"/>
  </r>
  <r>
    <x v="14"/>
    <x v="0"/>
    <x v="6"/>
    <x v="5"/>
    <n v="515340.47"/>
  </r>
  <r>
    <x v="15"/>
    <x v="0"/>
    <x v="6"/>
    <x v="5"/>
    <n v="3349339"/>
  </r>
  <r>
    <x v="16"/>
    <x v="0"/>
    <x v="6"/>
    <x v="5"/>
    <n v="1.013621814"/>
  </r>
  <r>
    <x v="17"/>
    <x v="0"/>
    <x v="6"/>
    <x v="5"/>
    <n v="1.013621814"/>
  </r>
  <r>
    <x v="18"/>
    <x v="0"/>
    <x v="6"/>
    <x v="5"/>
    <n v="1.013621814"/>
  </r>
  <r>
    <x v="19"/>
    <x v="0"/>
    <x v="6"/>
    <x v="5"/>
    <n v="1.3410019660000001"/>
  </r>
  <r>
    <x v="20"/>
    <x v="0"/>
    <x v="6"/>
    <x v="5"/>
    <n v="101.36218"/>
  </r>
  <r>
    <x v="21"/>
    <x v="0"/>
    <x v="6"/>
    <x v="5"/>
    <n v="1935998.6"/>
  </r>
  <r>
    <x v="22"/>
    <x v="0"/>
    <x v="6"/>
    <x v="5"/>
    <n v="1909981.2"/>
  </r>
  <r>
    <x v="23"/>
    <x v="0"/>
    <x v="6"/>
    <x v="5"/>
    <n v="99.331682083999993"/>
  </r>
  <r>
    <x v="24"/>
    <x v="0"/>
    <x v="6"/>
    <x v="5"/>
    <n v="423658.18"/>
  </r>
  <r>
    <x v="25"/>
    <x v="0"/>
    <x v="6"/>
    <x v="5"/>
    <n v="426508.62"/>
  </r>
  <r>
    <x v="26"/>
    <x v="0"/>
    <x v="6"/>
    <x v="5"/>
    <n v="99.473647596000006"/>
  </r>
  <r>
    <x v="27"/>
    <x v="0"/>
    <x v="6"/>
    <x v="5"/>
    <n v="1007310.2"/>
  </r>
  <r>
    <x v="28"/>
    <x v="0"/>
    <x v="6"/>
    <x v="5"/>
    <n v="1012640.3"/>
  </r>
  <r>
    <x v="29"/>
    <x v="0"/>
    <x v="6"/>
    <x v="5"/>
    <n v="1966311"/>
  </r>
  <r>
    <x v="30"/>
    <x v="0"/>
    <x v="6"/>
    <x v="5"/>
    <n v="1962285.9"/>
  </r>
  <r>
    <x v="31"/>
    <x v="0"/>
    <x v="6"/>
    <x v="5"/>
    <n v="100.20511999999999"/>
  </r>
  <r>
    <x v="32"/>
    <x v="0"/>
    <x v="6"/>
    <x v="5"/>
    <n v="83185.118000000002"/>
  </r>
  <r>
    <x v="33"/>
    <x v="0"/>
    <x v="6"/>
    <x v="5"/>
    <n v="83759.436000000002"/>
  </r>
  <r>
    <x v="34"/>
    <x v="0"/>
    <x v="6"/>
    <x v="5"/>
    <n v="99.314324490000004"/>
  </r>
  <r>
    <x v="35"/>
    <x v="0"/>
    <x v="6"/>
    <x v="5"/>
    <n v="1952863.8"/>
  </r>
  <r>
    <x v="36"/>
    <x v="0"/>
    <x v="6"/>
    <x v="5"/>
    <n v="1937984.5"/>
  </r>
  <r>
    <x v="37"/>
    <x v="0"/>
    <x v="6"/>
    <x v="5"/>
    <n v="100.76777"/>
  </r>
  <r>
    <x v="38"/>
    <x v="0"/>
    <x v="6"/>
    <x v="5"/>
    <n v="155324.54999999999"/>
  </r>
  <r>
    <x v="39"/>
    <x v="0"/>
    <x v="6"/>
    <x v="5"/>
    <n v="21606.098999999998"/>
  </r>
  <r>
    <x v="40"/>
    <x v="0"/>
    <x v="6"/>
    <x v="5"/>
    <n v="33631.94"/>
  </r>
  <r>
    <x v="41"/>
    <x v="0"/>
    <x v="6"/>
    <x v="5"/>
    <n v="11055.306"/>
  </r>
  <r>
    <x v="42"/>
    <x v="0"/>
    <x v="6"/>
    <x v="5"/>
    <n v="109322.33"/>
  </r>
  <r>
    <x v="43"/>
    <x v="0"/>
    <x v="6"/>
    <x v="5"/>
    <n v="0"/>
  </r>
  <r>
    <x v="44"/>
    <x v="0"/>
    <x v="6"/>
    <x v="5"/>
    <n v="-23261.53"/>
  </r>
  <r>
    <x v="45"/>
    <x v="0"/>
    <x v="6"/>
    <x v="5"/>
    <n v="136997.5"/>
  </r>
  <r>
    <x v="46"/>
    <x v="0"/>
    <x v="6"/>
    <x v="5"/>
    <n v="0"/>
  </r>
  <r>
    <x v="47"/>
    <x v="0"/>
    <x v="6"/>
    <x v="5"/>
    <n v="0"/>
  </r>
  <r>
    <x v="0"/>
    <x v="0"/>
    <x v="6"/>
    <x v="6"/>
    <n v="3441039.9"/>
  </r>
  <r>
    <x v="1"/>
    <x v="0"/>
    <x v="6"/>
    <x v="6"/>
    <n v="0"/>
  </r>
  <r>
    <x v="2"/>
    <x v="0"/>
    <x v="6"/>
    <x v="6"/>
    <n v="3453060.8"/>
  </r>
  <r>
    <x v="3"/>
    <x v="0"/>
    <x v="6"/>
    <x v="6"/>
    <n v="100.34934"/>
  </r>
  <r>
    <x v="4"/>
    <x v="0"/>
    <x v="6"/>
    <x v="6"/>
    <n v="1000000"/>
  </r>
  <r>
    <x v="5"/>
    <x v="0"/>
    <x v="6"/>
    <x v="6"/>
    <n v="1000000"/>
  </r>
  <r>
    <x v="6"/>
    <x v="0"/>
    <x v="6"/>
    <x v="6"/>
    <n v="694.26130000000001"/>
  </r>
  <r>
    <x v="7"/>
    <x v="0"/>
    <x v="6"/>
    <x v="6"/>
    <n v="4956.4044999999996"/>
  </r>
  <r>
    <x v="8"/>
    <x v="0"/>
    <x v="6"/>
    <x v="6"/>
    <n v="0.93223660600000002"/>
  </r>
  <r>
    <x v="9"/>
    <x v="0"/>
    <x v="6"/>
    <x v="6"/>
    <n v="10734363"/>
  </r>
  <r>
    <x v="10"/>
    <x v="0"/>
    <x v="6"/>
    <x v="6"/>
    <n v="0.91906135300000003"/>
  </r>
  <r>
    <x v="11"/>
    <x v="0"/>
    <x v="6"/>
    <x v="6"/>
    <n v="1895075"/>
  </r>
  <r>
    <x v="12"/>
    <x v="0"/>
    <x v="6"/>
    <x v="6"/>
    <n v="426508.64"/>
  </r>
  <r>
    <x v="13"/>
    <x v="0"/>
    <x v="6"/>
    <x v="6"/>
    <n v="1012079.3"/>
  </r>
  <r>
    <x v="14"/>
    <x v="0"/>
    <x v="6"/>
    <x v="6"/>
    <n v="515340.47"/>
  </r>
  <r>
    <x v="15"/>
    <x v="0"/>
    <x v="6"/>
    <x v="6"/>
    <n v="3333662.9"/>
  </r>
  <r>
    <x v="16"/>
    <x v="0"/>
    <x v="6"/>
    <x v="6"/>
    <n v="1.0198549020000001"/>
  </r>
  <r>
    <x v="17"/>
    <x v="0"/>
    <x v="6"/>
    <x v="6"/>
    <n v="1.0198549020000001"/>
  </r>
  <r>
    <x v="18"/>
    <x v="0"/>
    <x v="6"/>
    <x v="6"/>
    <n v="1.0198549020000001"/>
  </r>
  <r>
    <x v="19"/>
    <x v="0"/>
    <x v="6"/>
    <x v="6"/>
    <n v="1.3410019660000001"/>
  </r>
  <r>
    <x v="20"/>
    <x v="0"/>
    <x v="6"/>
    <x v="6"/>
    <n v="101.98549"/>
  </r>
  <r>
    <x v="21"/>
    <x v="0"/>
    <x v="6"/>
    <x v="6"/>
    <n v="1932293.9"/>
  </r>
  <r>
    <x v="22"/>
    <x v="0"/>
    <x v="6"/>
    <x v="6"/>
    <n v="1894675.3"/>
  </r>
  <r>
    <x v="23"/>
    <x v="0"/>
    <x v="6"/>
    <x v="6"/>
    <n v="99.110682447000002"/>
  </r>
  <r>
    <x v="24"/>
    <x v="0"/>
    <x v="6"/>
    <x v="6"/>
    <n v="422715.56"/>
  </r>
  <r>
    <x v="25"/>
    <x v="0"/>
    <x v="6"/>
    <x v="6"/>
    <n v="426508.57"/>
  </r>
  <r>
    <x v="26"/>
    <x v="0"/>
    <x v="6"/>
    <x v="6"/>
    <n v="99.348569777999998"/>
  </r>
  <r>
    <x v="27"/>
    <x v="0"/>
    <x v="6"/>
    <x v="6"/>
    <n v="1005486.1"/>
  </r>
  <r>
    <x v="28"/>
    <x v="0"/>
    <x v="6"/>
    <x v="6"/>
    <n v="1012079.1"/>
  </r>
  <r>
    <x v="29"/>
    <x v="0"/>
    <x v="6"/>
    <x v="6"/>
    <n v="1959977.2"/>
  </r>
  <r>
    <x v="30"/>
    <x v="0"/>
    <x v="6"/>
    <x v="6"/>
    <n v="1957202.1"/>
  </r>
  <r>
    <x v="31"/>
    <x v="0"/>
    <x v="6"/>
    <x v="6"/>
    <n v="100.14179"/>
  </r>
  <r>
    <x v="32"/>
    <x v="0"/>
    <x v="6"/>
    <x v="6"/>
    <n v="82569.683000000005"/>
  </r>
  <r>
    <x v="33"/>
    <x v="0"/>
    <x v="6"/>
    <x v="6"/>
    <n v="83332.608999999997"/>
  </r>
  <r>
    <x v="34"/>
    <x v="0"/>
    <x v="6"/>
    <x v="6"/>
    <n v="99.084480452999998"/>
  </r>
  <r>
    <x v="35"/>
    <x v="0"/>
    <x v="6"/>
    <x v="6"/>
    <n v="1949981.5"/>
  </r>
  <r>
    <x v="36"/>
    <x v="0"/>
    <x v="6"/>
    <x v="6"/>
    <n v="1932352.8"/>
  </r>
  <r>
    <x v="37"/>
    <x v="0"/>
    <x v="6"/>
    <x v="6"/>
    <n v="100.9123"/>
  </r>
  <r>
    <x v="38"/>
    <x v="0"/>
    <x v="6"/>
    <x v="6"/>
    <n v="155093.10999999999"/>
  </r>
  <r>
    <x v="39"/>
    <x v="0"/>
    <x v="6"/>
    <x v="6"/>
    <n v="21419.793000000001"/>
  </r>
  <r>
    <x v="40"/>
    <x v="0"/>
    <x v="6"/>
    <x v="6"/>
    <n v="33614.197"/>
  </r>
  <r>
    <x v="41"/>
    <x v="0"/>
    <x v="6"/>
    <x v="6"/>
    <n v="10994.008"/>
  </r>
  <r>
    <x v="42"/>
    <x v="0"/>
    <x v="6"/>
    <x v="6"/>
    <n v="107385.11"/>
  </r>
  <r>
    <x v="43"/>
    <x v="0"/>
    <x v="6"/>
    <x v="6"/>
    <n v="0"/>
  </r>
  <r>
    <x v="44"/>
    <x v="0"/>
    <x v="6"/>
    <x v="6"/>
    <n v="-79423.58"/>
  </r>
  <r>
    <x v="45"/>
    <x v="0"/>
    <x v="6"/>
    <x v="6"/>
    <n v="194501.68"/>
  </r>
  <r>
    <x v="46"/>
    <x v="0"/>
    <x v="6"/>
    <x v="6"/>
    <n v="0"/>
  </r>
  <r>
    <x v="47"/>
    <x v="0"/>
    <x v="6"/>
    <x v="6"/>
    <n v="0"/>
  </r>
  <r>
    <x v="0"/>
    <x v="0"/>
    <x v="6"/>
    <x v="7"/>
    <n v="3457069.4"/>
  </r>
  <r>
    <x v="1"/>
    <x v="0"/>
    <x v="6"/>
    <x v="7"/>
    <n v="0"/>
  </r>
  <r>
    <x v="2"/>
    <x v="0"/>
    <x v="6"/>
    <x v="7"/>
    <n v="3463631.9"/>
  </r>
  <r>
    <x v="3"/>
    <x v="0"/>
    <x v="6"/>
    <x v="7"/>
    <n v="100.18983"/>
  </r>
  <r>
    <x v="4"/>
    <x v="0"/>
    <x v="6"/>
    <x v="7"/>
    <n v="1000000"/>
  </r>
  <r>
    <x v="5"/>
    <x v="0"/>
    <x v="6"/>
    <x v="7"/>
    <n v="1000000"/>
  </r>
  <r>
    <x v="6"/>
    <x v="0"/>
    <x v="6"/>
    <x v="7"/>
    <n v="694.26130000000001"/>
  </r>
  <r>
    <x v="7"/>
    <x v="0"/>
    <x v="6"/>
    <x v="7"/>
    <n v="4979.4930999999997"/>
  </r>
  <r>
    <x v="8"/>
    <x v="0"/>
    <x v="6"/>
    <x v="7"/>
    <n v="0.95258553300000004"/>
  </r>
  <r>
    <x v="9"/>
    <x v="0"/>
    <x v="6"/>
    <x v="7"/>
    <n v="10734363"/>
  </r>
  <r>
    <x v="10"/>
    <x v="0"/>
    <x v="6"/>
    <x v="7"/>
    <n v="0.94445384200000004"/>
  </r>
  <r>
    <x v="11"/>
    <x v="0"/>
    <x v="6"/>
    <x v="7"/>
    <n v="1910277.5"/>
  </r>
  <r>
    <x v="12"/>
    <x v="0"/>
    <x v="6"/>
    <x v="7"/>
    <n v="426508.64"/>
  </r>
  <r>
    <x v="13"/>
    <x v="0"/>
    <x v="6"/>
    <x v="7"/>
    <n v="1012636.1"/>
  </r>
  <r>
    <x v="14"/>
    <x v="0"/>
    <x v="6"/>
    <x v="7"/>
    <n v="515340.47"/>
  </r>
  <r>
    <x v="15"/>
    <x v="0"/>
    <x v="6"/>
    <x v="7"/>
    <n v="3349422.2"/>
  </r>
  <r>
    <x v="16"/>
    <x v="0"/>
    <x v="6"/>
    <x v="7"/>
    <n v="1.0135712750000001"/>
  </r>
  <r>
    <x v="17"/>
    <x v="0"/>
    <x v="6"/>
    <x v="7"/>
    <n v="1.0135712750000001"/>
  </r>
  <r>
    <x v="18"/>
    <x v="0"/>
    <x v="6"/>
    <x v="7"/>
    <n v="1.0135712750000001"/>
  </r>
  <r>
    <x v="19"/>
    <x v="0"/>
    <x v="6"/>
    <x v="7"/>
    <n v="1.3410019660000001"/>
  </r>
  <r>
    <x v="20"/>
    <x v="0"/>
    <x v="6"/>
    <x v="7"/>
    <n v="101.35713"/>
  </r>
  <r>
    <x v="21"/>
    <x v="0"/>
    <x v="6"/>
    <x v="7"/>
    <n v="1935993.1"/>
  </r>
  <r>
    <x v="22"/>
    <x v="0"/>
    <x v="6"/>
    <x v="7"/>
    <n v="1910071"/>
  </r>
  <r>
    <x v="23"/>
    <x v="0"/>
    <x v="6"/>
    <x v="7"/>
    <n v="99.332929010000001"/>
  </r>
  <r>
    <x v="24"/>
    <x v="0"/>
    <x v="6"/>
    <x v="7"/>
    <n v="423663.5"/>
  </r>
  <r>
    <x v="25"/>
    <x v="0"/>
    <x v="6"/>
    <x v="7"/>
    <n v="426508.62"/>
  </r>
  <r>
    <x v="26"/>
    <x v="0"/>
    <x v="6"/>
    <x v="7"/>
    <n v="99.474496363"/>
  </r>
  <r>
    <x v="27"/>
    <x v="0"/>
    <x v="6"/>
    <x v="7"/>
    <n v="1007314.5"/>
  </r>
  <r>
    <x v="28"/>
    <x v="0"/>
    <x v="6"/>
    <x v="7"/>
    <n v="1012636"/>
  </r>
  <r>
    <x v="29"/>
    <x v="0"/>
    <x v="6"/>
    <x v="7"/>
    <n v="1966345.5"/>
  </r>
  <r>
    <x v="30"/>
    <x v="0"/>
    <x v="6"/>
    <x v="7"/>
    <n v="1962301"/>
  </r>
  <r>
    <x v="31"/>
    <x v="0"/>
    <x v="6"/>
    <x v="7"/>
    <n v="100.20611"/>
  </r>
  <r>
    <x v="32"/>
    <x v="0"/>
    <x v="6"/>
    <x v="7"/>
    <n v="83188.963000000003"/>
  </r>
  <r>
    <x v="33"/>
    <x v="0"/>
    <x v="6"/>
    <x v="7"/>
    <n v="83762.221999999994"/>
  </r>
  <r>
    <x v="34"/>
    <x v="0"/>
    <x v="6"/>
    <x v="7"/>
    <n v="99.315611472000001"/>
  </r>
  <r>
    <x v="35"/>
    <x v="0"/>
    <x v="6"/>
    <x v="7"/>
    <n v="1952873.8"/>
  </r>
  <r>
    <x v="36"/>
    <x v="0"/>
    <x v="6"/>
    <x v="7"/>
    <n v="1938013.7"/>
  </r>
  <r>
    <x v="37"/>
    <x v="0"/>
    <x v="6"/>
    <x v="7"/>
    <n v="100.76676999999999"/>
  </r>
  <r>
    <x v="38"/>
    <x v="0"/>
    <x v="6"/>
    <x v="7"/>
    <n v="155324.38"/>
  </r>
  <r>
    <x v="39"/>
    <x v="0"/>
    <x v="6"/>
    <x v="7"/>
    <n v="21607.190999999999"/>
  </r>
  <r>
    <x v="40"/>
    <x v="0"/>
    <x v="6"/>
    <x v="7"/>
    <n v="33632.214"/>
  </r>
  <r>
    <x v="41"/>
    <x v="0"/>
    <x v="6"/>
    <x v="7"/>
    <n v="11055.415000000001"/>
  </r>
  <r>
    <x v="42"/>
    <x v="0"/>
    <x v="6"/>
    <x v="7"/>
    <n v="109337.03"/>
  </r>
  <r>
    <x v="43"/>
    <x v="0"/>
    <x v="6"/>
    <x v="7"/>
    <n v="0"/>
  </r>
  <r>
    <x v="44"/>
    <x v="0"/>
    <x v="6"/>
    <x v="7"/>
    <n v="-22779.14"/>
  </r>
  <r>
    <x v="45"/>
    <x v="0"/>
    <x v="6"/>
    <x v="7"/>
    <n v="136504.97"/>
  </r>
  <r>
    <x v="46"/>
    <x v="0"/>
    <x v="6"/>
    <x v="7"/>
    <n v="0"/>
  </r>
  <r>
    <x v="47"/>
    <x v="0"/>
    <x v="6"/>
    <x v="7"/>
    <n v="0"/>
  </r>
  <r>
    <x v="0"/>
    <x v="0"/>
    <x v="6"/>
    <x v="8"/>
    <n v="3464813.4"/>
  </r>
  <r>
    <x v="1"/>
    <x v="0"/>
    <x v="6"/>
    <x v="8"/>
    <n v="0"/>
  </r>
  <r>
    <x v="2"/>
    <x v="0"/>
    <x v="6"/>
    <x v="8"/>
    <n v="3469097.6"/>
  </r>
  <r>
    <x v="3"/>
    <x v="0"/>
    <x v="6"/>
    <x v="8"/>
    <n v="100.12365"/>
  </r>
  <r>
    <x v="4"/>
    <x v="0"/>
    <x v="6"/>
    <x v="8"/>
    <n v="1000000"/>
  </r>
  <r>
    <x v="5"/>
    <x v="0"/>
    <x v="6"/>
    <x v="8"/>
    <n v="1000000"/>
  </r>
  <r>
    <x v="6"/>
    <x v="0"/>
    <x v="6"/>
    <x v="8"/>
    <n v="694.26130000000001"/>
  </r>
  <r>
    <x v="7"/>
    <x v="0"/>
    <x v="6"/>
    <x v="8"/>
    <n v="4990.6475"/>
  </r>
  <r>
    <x v="8"/>
    <x v="0"/>
    <x v="6"/>
    <x v="8"/>
    <n v="0.96428825799999995"/>
  </r>
  <r>
    <x v="9"/>
    <x v="0"/>
    <x v="6"/>
    <x v="8"/>
    <n v="10734363"/>
  </r>
  <r>
    <x v="10"/>
    <x v="0"/>
    <x v="6"/>
    <x v="8"/>
    <n v="0.95869106500000001"/>
  </r>
  <r>
    <x v="11"/>
    <x v="0"/>
    <x v="6"/>
    <x v="8"/>
    <n v="1918577.8"/>
  </r>
  <r>
    <x v="12"/>
    <x v="0"/>
    <x v="6"/>
    <x v="8"/>
    <n v="426508.64"/>
  </r>
  <r>
    <x v="13"/>
    <x v="0"/>
    <x v="6"/>
    <x v="8"/>
    <n v="1012753"/>
  </r>
  <r>
    <x v="14"/>
    <x v="0"/>
    <x v="6"/>
    <x v="8"/>
    <n v="515340.47"/>
  </r>
  <r>
    <x v="15"/>
    <x v="0"/>
    <x v="6"/>
    <x v="8"/>
    <n v="3357839.5"/>
  </r>
  <r>
    <x v="16"/>
    <x v="0"/>
    <x v="6"/>
    <x v="8"/>
    <n v="1.0099936270000001"/>
  </r>
  <r>
    <x v="17"/>
    <x v="0"/>
    <x v="6"/>
    <x v="8"/>
    <n v="1.0099936270000001"/>
  </r>
  <r>
    <x v="18"/>
    <x v="0"/>
    <x v="6"/>
    <x v="8"/>
    <n v="1.0099936270000001"/>
  </r>
  <r>
    <x v="19"/>
    <x v="0"/>
    <x v="6"/>
    <x v="8"/>
    <n v="1.3410019660000001"/>
  </r>
  <r>
    <x v="20"/>
    <x v="0"/>
    <x v="6"/>
    <x v="8"/>
    <n v="100.99936"/>
  </r>
  <r>
    <x v="21"/>
    <x v="0"/>
    <x v="6"/>
    <x v="8"/>
    <n v="1937721.5"/>
  </r>
  <r>
    <x v="22"/>
    <x v="0"/>
    <x v="6"/>
    <x v="8"/>
    <n v="1918548.3"/>
  </r>
  <r>
    <x v="23"/>
    <x v="0"/>
    <x v="6"/>
    <x v="8"/>
    <n v="99.474480040000003"/>
  </r>
  <r>
    <x v="24"/>
    <x v="0"/>
    <x v="6"/>
    <x v="8"/>
    <n v="424267.24"/>
  </r>
  <r>
    <x v="25"/>
    <x v="0"/>
    <x v="6"/>
    <x v="8"/>
    <n v="426508.63"/>
  </r>
  <r>
    <x v="26"/>
    <x v="0"/>
    <x v="6"/>
    <x v="8"/>
    <n v="99.565686237999998"/>
  </r>
  <r>
    <x v="27"/>
    <x v="0"/>
    <x v="6"/>
    <x v="8"/>
    <n v="1008354.4"/>
  </r>
  <r>
    <x v="28"/>
    <x v="0"/>
    <x v="6"/>
    <x v="8"/>
    <n v="1012753"/>
  </r>
  <r>
    <x v="29"/>
    <x v="0"/>
    <x v="6"/>
    <x v="8"/>
    <n v="1968031.9"/>
  </r>
  <r>
    <x v="30"/>
    <x v="0"/>
    <x v="6"/>
    <x v="8"/>
    <n v="1963665.7"/>
  </r>
  <r>
    <x v="31"/>
    <x v="0"/>
    <x v="6"/>
    <x v="8"/>
    <n v="100.22235000000001"/>
  </r>
  <r>
    <x v="32"/>
    <x v="0"/>
    <x v="6"/>
    <x v="8"/>
    <n v="83446.426999999996"/>
  </r>
  <r>
    <x v="33"/>
    <x v="0"/>
    <x v="6"/>
    <x v="8"/>
    <n v="83897.962"/>
  </r>
  <r>
    <x v="34"/>
    <x v="0"/>
    <x v="6"/>
    <x v="8"/>
    <n v="99.461804795000006"/>
  </r>
  <r>
    <x v="35"/>
    <x v="0"/>
    <x v="6"/>
    <x v="8"/>
    <n v="1952723.9"/>
  </r>
  <r>
    <x v="36"/>
    <x v="0"/>
    <x v="6"/>
    <x v="8"/>
    <n v="1940452.8"/>
  </r>
  <r>
    <x v="37"/>
    <x v="0"/>
    <x v="6"/>
    <x v="8"/>
    <n v="100.63238"/>
  </r>
  <r>
    <x v="38"/>
    <x v="0"/>
    <x v="6"/>
    <x v="8"/>
    <n v="155399.09"/>
  </r>
  <r>
    <x v="39"/>
    <x v="0"/>
    <x v="6"/>
    <x v="8"/>
    <n v="21683.906999999999"/>
  </r>
  <r>
    <x v="40"/>
    <x v="0"/>
    <x v="6"/>
    <x v="8"/>
    <n v="33649.953000000001"/>
  </r>
  <r>
    <x v="41"/>
    <x v="0"/>
    <x v="6"/>
    <x v="8"/>
    <n v="11040.236000000001"/>
  </r>
  <r>
    <x v="42"/>
    <x v="0"/>
    <x v="6"/>
    <x v="8"/>
    <n v="110502.69"/>
  </r>
  <r>
    <x v="43"/>
    <x v="0"/>
    <x v="6"/>
    <x v="8"/>
    <n v="0"/>
  </r>
  <r>
    <x v="44"/>
    <x v="0"/>
    <x v="6"/>
    <x v="8"/>
    <n v="9974.1442000000006"/>
  </r>
  <r>
    <x v="45"/>
    <x v="0"/>
    <x v="6"/>
    <x v="8"/>
    <n v="103114.06"/>
  </r>
  <r>
    <x v="46"/>
    <x v="0"/>
    <x v="6"/>
    <x v="8"/>
    <n v="0"/>
  </r>
  <r>
    <x v="47"/>
    <x v="0"/>
    <x v="6"/>
    <x v="8"/>
    <n v="0"/>
  </r>
  <r>
    <x v="0"/>
    <x v="0"/>
    <x v="6"/>
    <x v="9"/>
    <n v="3470496.3"/>
  </r>
  <r>
    <x v="1"/>
    <x v="0"/>
    <x v="6"/>
    <x v="9"/>
    <n v="0"/>
  </r>
  <r>
    <x v="2"/>
    <x v="0"/>
    <x v="6"/>
    <x v="9"/>
    <n v="3473054.8"/>
  </r>
  <r>
    <x v="3"/>
    <x v="0"/>
    <x v="6"/>
    <x v="9"/>
    <n v="100.07371999999999"/>
  </r>
  <r>
    <x v="4"/>
    <x v="0"/>
    <x v="6"/>
    <x v="9"/>
    <n v="1000000"/>
  </r>
  <r>
    <x v="5"/>
    <x v="0"/>
    <x v="6"/>
    <x v="9"/>
    <n v="1000000"/>
  </r>
  <r>
    <x v="6"/>
    <x v="0"/>
    <x v="6"/>
    <x v="9"/>
    <n v="694.26130000000001"/>
  </r>
  <r>
    <x v="7"/>
    <x v="0"/>
    <x v="6"/>
    <x v="9"/>
    <n v="4998.8329000000003"/>
  </r>
  <r>
    <x v="8"/>
    <x v="0"/>
    <x v="6"/>
    <x v="9"/>
    <n v="0.97445832300000002"/>
  </r>
  <r>
    <x v="9"/>
    <x v="0"/>
    <x v="6"/>
    <x v="9"/>
    <n v="10734363"/>
  </r>
  <r>
    <x v="10"/>
    <x v="0"/>
    <x v="6"/>
    <x v="9"/>
    <n v="0.970757694"/>
  </r>
  <r>
    <x v="11"/>
    <x v="0"/>
    <x v="6"/>
    <x v="9"/>
    <n v="1925228.4"/>
  </r>
  <r>
    <x v="12"/>
    <x v="0"/>
    <x v="6"/>
    <x v="9"/>
    <n v="426508.64"/>
  </r>
  <r>
    <x v="13"/>
    <x v="0"/>
    <x v="6"/>
    <x v="9"/>
    <n v="1012629.9"/>
  </r>
  <r>
    <x v="14"/>
    <x v="0"/>
    <x v="6"/>
    <x v="9"/>
    <n v="515340.47"/>
  </r>
  <r>
    <x v="15"/>
    <x v="0"/>
    <x v="6"/>
    <x v="9"/>
    <n v="3364366.9"/>
  </r>
  <r>
    <x v="16"/>
    <x v="0"/>
    <x v="6"/>
    <x v="9"/>
    <n v="1.006909917"/>
  </r>
  <r>
    <x v="17"/>
    <x v="0"/>
    <x v="6"/>
    <x v="9"/>
    <n v="1.006909917"/>
  </r>
  <r>
    <x v="18"/>
    <x v="0"/>
    <x v="6"/>
    <x v="9"/>
    <n v="1.006909917"/>
  </r>
  <r>
    <x v="19"/>
    <x v="0"/>
    <x v="6"/>
    <x v="9"/>
    <n v="1.3410019660000001"/>
  </r>
  <r>
    <x v="20"/>
    <x v="0"/>
    <x v="6"/>
    <x v="9"/>
    <n v="100.69099"/>
  </r>
  <r>
    <x v="21"/>
    <x v="0"/>
    <x v="6"/>
    <x v="9"/>
    <n v="1938664.4"/>
  </r>
  <r>
    <x v="22"/>
    <x v="0"/>
    <x v="6"/>
    <x v="9"/>
    <n v="1925360.3"/>
  </r>
  <r>
    <x v="23"/>
    <x v="0"/>
    <x v="6"/>
    <x v="9"/>
    <n v="99.604518361000004"/>
  </r>
  <r>
    <x v="24"/>
    <x v="0"/>
    <x v="6"/>
    <x v="9"/>
    <n v="424821.88"/>
  </r>
  <r>
    <x v="25"/>
    <x v="0"/>
    <x v="6"/>
    <x v="9"/>
    <n v="426508.64"/>
  </r>
  <r>
    <x v="26"/>
    <x v="0"/>
    <x v="6"/>
    <x v="9"/>
    <n v="99.659430149000002"/>
  </r>
  <r>
    <x v="27"/>
    <x v="0"/>
    <x v="6"/>
    <x v="9"/>
    <n v="1009181.2"/>
  </r>
  <r>
    <x v="28"/>
    <x v="0"/>
    <x v="6"/>
    <x v="9"/>
    <n v="1012629.9"/>
  </r>
  <r>
    <x v="29"/>
    <x v="0"/>
    <x v="6"/>
    <x v="9"/>
    <n v="1968085.6"/>
  </r>
  <r>
    <x v="30"/>
    <x v="0"/>
    <x v="6"/>
    <x v="9"/>
    <n v="1963948.5"/>
  </r>
  <r>
    <x v="31"/>
    <x v="0"/>
    <x v="6"/>
    <x v="9"/>
    <n v="100.21065"/>
  </r>
  <r>
    <x v="32"/>
    <x v="0"/>
    <x v="6"/>
    <x v="9"/>
    <n v="83569.323999999993"/>
  </r>
  <r>
    <x v="33"/>
    <x v="0"/>
    <x v="6"/>
    <x v="9"/>
    <n v="83908.713000000003"/>
  </r>
  <r>
    <x v="34"/>
    <x v="0"/>
    <x v="6"/>
    <x v="9"/>
    <n v="99.595525449999997"/>
  </r>
  <r>
    <x v="35"/>
    <x v="0"/>
    <x v="6"/>
    <x v="9"/>
    <n v="1951267.6"/>
  </r>
  <r>
    <x v="36"/>
    <x v="0"/>
    <x v="6"/>
    <x v="9"/>
    <n v="1941807.6"/>
  </r>
  <r>
    <x v="37"/>
    <x v="0"/>
    <x v="6"/>
    <x v="9"/>
    <n v="100.48718"/>
  </r>
  <r>
    <x v="38"/>
    <x v="0"/>
    <x v="6"/>
    <x v="9"/>
    <n v="155420.62"/>
  </r>
  <r>
    <x v="39"/>
    <x v="0"/>
    <x v="6"/>
    <x v="9"/>
    <n v="21729.933000000001"/>
  </r>
  <r>
    <x v="40"/>
    <x v="0"/>
    <x v="6"/>
    <x v="9"/>
    <n v="33669.898999999998"/>
  </r>
  <r>
    <x v="41"/>
    <x v="0"/>
    <x v="6"/>
    <x v="9"/>
    <n v="10994.902"/>
  </r>
  <r>
    <x v="42"/>
    <x v="0"/>
    <x v="6"/>
    <x v="9"/>
    <n v="111558.66"/>
  </r>
  <r>
    <x v="43"/>
    <x v="0"/>
    <x v="6"/>
    <x v="9"/>
    <n v="0"/>
  </r>
  <r>
    <x v="44"/>
    <x v="0"/>
    <x v="6"/>
    <x v="9"/>
    <n v="38854.701999999997"/>
  </r>
  <r>
    <x v="45"/>
    <x v="0"/>
    <x v="6"/>
    <x v="9"/>
    <n v="73747.028000000006"/>
  </r>
  <r>
    <x v="46"/>
    <x v="0"/>
    <x v="6"/>
    <x v="9"/>
    <n v="0"/>
  </r>
  <r>
    <x v="47"/>
    <x v="0"/>
    <x v="6"/>
    <x v="9"/>
    <n v="0"/>
  </r>
  <r>
    <x v="0"/>
    <x v="0"/>
    <x v="6"/>
    <x v="10"/>
    <n v="3474698.7"/>
  </r>
  <r>
    <x v="1"/>
    <x v="0"/>
    <x v="6"/>
    <x v="10"/>
    <n v="0"/>
  </r>
  <r>
    <x v="2"/>
    <x v="0"/>
    <x v="6"/>
    <x v="10"/>
    <n v="3475861.7"/>
  </r>
  <r>
    <x v="3"/>
    <x v="0"/>
    <x v="6"/>
    <x v="10"/>
    <n v="100.03346999999999"/>
  </r>
  <r>
    <x v="4"/>
    <x v="0"/>
    <x v="6"/>
    <x v="10"/>
    <n v="1000000"/>
  </r>
  <r>
    <x v="5"/>
    <x v="0"/>
    <x v="6"/>
    <x v="10"/>
    <n v="1000000"/>
  </r>
  <r>
    <x v="6"/>
    <x v="0"/>
    <x v="6"/>
    <x v="10"/>
    <n v="694.26130000000001"/>
  </r>
  <r>
    <x v="7"/>
    <x v="0"/>
    <x v="6"/>
    <x v="10"/>
    <n v="5004.8860000000004"/>
  </r>
  <r>
    <x v="8"/>
    <x v="0"/>
    <x v="6"/>
    <x v="10"/>
    <n v="0.98349785000000001"/>
  </r>
  <r>
    <x v="9"/>
    <x v="0"/>
    <x v="6"/>
    <x v="10"/>
    <n v="10734363"/>
  </r>
  <r>
    <x v="10"/>
    <x v="0"/>
    <x v="6"/>
    <x v="10"/>
    <n v="0.98120644300000004"/>
  </r>
  <r>
    <x v="11"/>
    <x v="0"/>
    <x v="6"/>
    <x v="10"/>
    <n v="1930552.5"/>
  </r>
  <r>
    <x v="12"/>
    <x v="0"/>
    <x v="6"/>
    <x v="10"/>
    <n v="426508.64"/>
  </r>
  <r>
    <x v="13"/>
    <x v="0"/>
    <x v="6"/>
    <x v="10"/>
    <n v="1012294.1"/>
  </r>
  <r>
    <x v="14"/>
    <x v="0"/>
    <x v="6"/>
    <x v="10"/>
    <n v="515340.47"/>
  </r>
  <r>
    <x v="15"/>
    <x v="0"/>
    <x v="6"/>
    <x v="10"/>
    <n v="3369355.2"/>
  </r>
  <r>
    <x v="16"/>
    <x v="0"/>
    <x v="6"/>
    <x v="10"/>
    <n v="1.0042388440000001"/>
  </r>
  <r>
    <x v="17"/>
    <x v="0"/>
    <x v="6"/>
    <x v="10"/>
    <n v="1.0042388440000001"/>
  </r>
  <r>
    <x v="18"/>
    <x v="0"/>
    <x v="6"/>
    <x v="10"/>
    <n v="1.0042388440000001"/>
  </r>
  <r>
    <x v="19"/>
    <x v="0"/>
    <x v="6"/>
    <x v="10"/>
    <n v="1.3410019660000001"/>
  </r>
  <r>
    <x v="20"/>
    <x v="0"/>
    <x v="6"/>
    <x v="10"/>
    <n v="100.42388"/>
  </r>
  <r>
    <x v="21"/>
    <x v="0"/>
    <x v="6"/>
    <x v="10"/>
    <n v="1938973.2"/>
  </r>
  <r>
    <x v="22"/>
    <x v="0"/>
    <x v="6"/>
    <x v="10"/>
    <n v="1930788.8"/>
  </r>
  <r>
    <x v="23"/>
    <x v="0"/>
    <x v="6"/>
    <x v="10"/>
    <n v="99.728126588999999"/>
  </r>
  <r>
    <x v="24"/>
    <x v="0"/>
    <x v="6"/>
    <x v="10"/>
    <n v="425349.08"/>
  </r>
  <r>
    <x v="25"/>
    <x v="0"/>
    <x v="6"/>
    <x v="10"/>
    <n v="426508.64"/>
  </r>
  <r>
    <x v="26"/>
    <x v="0"/>
    <x v="6"/>
    <x v="10"/>
    <n v="99.759104788000002"/>
  </r>
  <r>
    <x v="27"/>
    <x v="0"/>
    <x v="6"/>
    <x v="10"/>
    <n v="1009855.5"/>
  </r>
  <r>
    <x v="28"/>
    <x v="0"/>
    <x v="6"/>
    <x v="10"/>
    <n v="1012294.1"/>
  </r>
  <r>
    <x v="29"/>
    <x v="0"/>
    <x v="6"/>
    <x v="10"/>
    <n v="1966851.9"/>
  </r>
  <r>
    <x v="30"/>
    <x v="0"/>
    <x v="6"/>
    <x v="10"/>
    <n v="1963532.4"/>
  </r>
  <r>
    <x v="31"/>
    <x v="0"/>
    <x v="6"/>
    <x v="10"/>
    <n v="100.16906"/>
  </r>
  <r>
    <x v="32"/>
    <x v="0"/>
    <x v="6"/>
    <x v="10"/>
    <n v="83586.69"/>
  </r>
  <r>
    <x v="33"/>
    <x v="0"/>
    <x v="6"/>
    <x v="10"/>
    <n v="83819.573000000004"/>
  </r>
  <r>
    <x v="34"/>
    <x v="0"/>
    <x v="6"/>
    <x v="10"/>
    <n v="99.722162463000004"/>
  </r>
  <r>
    <x v="35"/>
    <x v="0"/>
    <x v="6"/>
    <x v="10"/>
    <n v="1948754.6"/>
  </r>
  <r>
    <x v="36"/>
    <x v="0"/>
    <x v="6"/>
    <x v="10"/>
    <n v="1942224.3"/>
  </r>
  <r>
    <x v="37"/>
    <x v="0"/>
    <x v="6"/>
    <x v="10"/>
    <n v="100.33623"/>
  </r>
  <r>
    <x v="38"/>
    <x v="0"/>
    <x v="6"/>
    <x v="10"/>
    <n v="155407.99"/>
  </r>
  <r>
    <x v="39"/>
    <x v="0"/>
    <x v="6"/>
    <x v="10"/>
    <n v="21753.499"/>
  </r>
  <r>
    <x v="40"/>
    <x v="0"/>
    <x v="6"/>
    <x v="10"/>
    <n v="33691.648999999998"/>
  </r>
  <r>
    <x v="41"/>
    <x v="0"/>
    <x v="6"/>
    <x v="10"/>
    <n v="10926.907999999999"/>
  </r>
  <r>
    <x v="42"/>
    <x v="0"/>
    <x v="6"/>
    <x v="10"/>
    <n v="112540.07"/>
  </r>
  <r>
    <x v="43"/>
    <x v="0"/>
    <x v="6"/>
    <x v="10"/>
    <n v="0"/>
  </r>
  <r>
    <x v="44"/>
    <x v="0"/>
    <x v="6"/>
    <x v="10"/>
    <n v="64869.281999999999"/>
  </r>
  <r>
    <x v="45"/>
    <x v="0"/>
    <x v="6"/>
    <x v="10"/>
    <n v="47355.468000000001"/>
  </r>
  <r>
    <x v="46"/>
    <x v="0"/>
    <x v="6"/>
    <x v="10"/>
    <n v="0"/>
  </r>
  <r>
    <x v="47"/>
    <x v="0"/>
    <x v="6"/>
    <x v="10"/>
    <n v="0"/>
  </r>
  <r>
    <x v="0"/>
    <x v="0"/>
    <x v="6"/>
    <x v="11"/>
    <n v="3478037.1"/>
  </r>
  <r>
    <x v="1"/>
    <x v="0"/>
    <x v="6"/>
    <x v="11"/>
    <n v="0"/>
  </r>
  <r>
    <x v="2"/>
    <x v="0"/>
    <x v="6"/>
    <x v="11"/>
    <n v="3478187"/>
  </r>
  <r>
    <x v="3"/>
    <x v="0"/>
    <x v="6"/>
    <x v="11"/>
    <n v="100.00431"/>
  </r>
  <r>
    <x v="4"/>
    <x v="0"/>
    <x v="6"/>
    <x v="11"/>
    <n v="1000000"/>
  </r>
  <r>
    <x v="5"/>
    <x v="0"/>
    <x v="6"/>
    <x v="11"/>
    <n v="1000000"/>
  </r>
  <r>
    <x v="6"/>
    <x v="0"/>
    <x v="6"/>
    <x v="11"/>
    <n v="694.26130000000001"/>
  </r>
  <r>
    <x v="7"/>
    <x v="0"/>
    <x v="6"/>
    <x v="11"/>
    <n v="5009.6947"/>
  </r>
  <r>
    <x v="8"/>
    <x v="0"/>
    <x v="6"/>
    <x v="11"/>
    <n v="0.99184352099999995"/>
  </r>
  <r>
    <x v="9"/>
    <x v="0"/>
    <x v="6"/>
    <x v="11"/>
    <n v="10734363"/>
  </r>
  <r>
    <x v="10"/>
    <x v="0"/>
    <x v="6"/>
    <x v="11"/>
    <n v="0.99069403199999995"/>
  </r>
  <r>
    <x v="11"/>
    <x v="0"/>
    <x v="6"/>
    <x v="11"/>
    <n v="1935053.4"/>
  </r>
  <r>
    <x v="12"/>
    <x v="0"/>
    <x v="6"/>
    <x v="11"/>
    <n v="426508.64"/>
  </r>
  <r>
    <x v="13"/>
    <x v="0"/>
    <x v="6"/>
    <x v="11"/>
    <n v="1011825"/>
  </r>
  <r>
    <x v="14"/>
    <x v="0"/>
    <x v="6"/>
    <x v="11"/>
    <n v="515340.47"/>
  </r>
  <r>
    <x v="15"/>
    <x v="0"/>
    <x v="6"/>
    <x v="11"/>
    <n v="3373387.1"/>
  </r>
  <r>
    <x v="16"/>
    <x v="0"/>
    <x v="6"/>
    <x v="11"/>
    <n v="1.001925325"/>
  </r>
  <r>
    <x v="17"/>
    <x v="0"/>
    <x v="6"/>
    <x v="11"/>
    <n v="1.001925325"/>
  </r>
  <r>
    <x v="18"/>
    <x v="0"/>
    <x v="6"/>
    <x v="11"/>
    <n v="1.001925325"/>
  </r>
  <r>
    <x v="19"/>
    <x v="0"/>
    <x v="6"/>
    <x v="11"/>
    <n v="1.3410019660000001"/>
  </r>
  <r>
    <x v="20"/>
    <x v="0"/>
    <x v="6"/>
    <x v="11"/>
    <n v="100.19253"/>
  </r>
  <r>
    <x v="21"/>
    <x v="0"/>
    <x v="6"/>
    <x v="11"/>
    <n v="1939008.4"/>
  </r>
  <r>
    <x v="22"/>
    <x v="0"/>
    <x v="6"/>
    <x v="11"/>
    <n v="1935282.3"/>
  </r>
  <r>
    <x v="23"/>
    <x v="0"/>
    <x v="6"/>
    <x v="11"/>
    <n v="99.854122547000003"/>
  </r>
  <r>
    <x v="24"/>
    <x v="0"/>
    <x v="6"/>
    <x v="11"/>
    <n v="425886.46"/>
  </r>
  <r>
    <x v="25"/>
    <x v="0"/>
    <x v="6"/>
    <x v="11"/>
    <n v="426508.64"/>
  </r>
  <r>
    <x v="26"/>
    <x v="0"/>
    <x v="6"/>
    <x v="11"/>
    <n v="99.869122716999996"/>
  </r>
  <r>
    <x v="27"/>
    <x v="0"/>
    <x v="6"/>
    <x v="11"/>
    <n v="1010500.8"/>
  </r>
  <r>
    <x v="28"/>
    <x v="0"/>
    <x v="6"/>
    <x v="11"/>
    <n v="1011825"/>
  </r>
  <r>
    <x v="29"/>
    <x v="0"/>
    <x v="6"/>
    <x v="11"/>
    <n v="1964597"/>
  </r>
  <r>
    <x v="30"/>
    <x v="0"/>
    <x v="6"/>
    <x v="11"/>
    <n v="1962682.4"/>
  </r>
  <r>
    <x v="31"/>
    <x v="0"/>
    <x v="6"/>
    <x v="11"/>
    <n v="100.09755"/>
  </r>
  <r>
    <x v="32"/>
    <x v="0"/>
    <x v="6"/>
    <x v="11"/>
    <n v="83528.737999999998"/>
  </r>
  <r>
    <x v="33"/>
    <x v="0"/>
    <x v="6"/>
    <x v="11"/>
    <n v="83653.418999999994"/>
  </r>
  <r>
    <x v="34"/>
    <x v="0"/>
    <x v="6"/>
    <x v="11"/>
    <n v="99.850955358999997"/>
  </r>
  <r>
    <x v="35"/>
    <x v="0"/>
    <x v="6"/>
    <x v="11"/>
    <n v="1945334.4"/>
  </r>
  <r>
    <x v="36"/>
    <x v="0"/>
    <x v="6"/>
    <x v="11"/>
    <n v="1941910"/>
  </r>
  <r>
    <x v="37"/>
    <x v="0"/>
    <x v="6"/>
    <x v="11"/>
    <n v="100.17634"/>
  </r>
  <r>
    <x v="38"/>
    <x v="0"/>
    <x v="6"/>
    <x v="11"/>
    <n v="155381.96"/>
  </r>
  <r>
    <x v="39"/>
    <x v="0"/>
    <x v="6"/>
    <x v="11"/>
    <n v="21761.803"/>
  </r>
  <r>
    <x v="40"/>
    <x v="0"/>
    <x v="6"/>
    <x v="11"/>
    <n v="33714.300999999999"/>
  </r>
  <r>
    <x v="41"/>
    <x v="0"/>
    <x v="6"/>
    <x v="11"/>
    <n v="10842.608"/>
  </r>
  <r>
    <x v="42"/>
    <x v="0"/>
    <x v="6"/>
    <x v="11"/>
    <n v="113474.83"/>
  </r>
  <r>
    <x v="43"/>
    <x v="0"/>
    <x v="6"/>
    <x v="11"/>
    <n v="0"/>
  </r>
  <r>
    <x v="44"/>
    <x v="0"/>
    <x v="6"/>
    <x v="11"/>
    <n v="88871.296000000002"/>
  </r>
  <r>
    <x v="45"/>
    <x v="0"/>
    <x v="6"/>
    <x v="11"/>
    <n v="23072.077000000001"/>
  </r>
  <r>
    <x v="46"/>
    <x v="0"/>
    <x v="6"/>
    <x v="11"/>
    <n v="0"/>
  </r>
  <r>
    <x v="47"/>
    <x v="0"/>
    <x v="6"/>
    <x v="11"/>
    <n v="0"/>
  </r>
  <r>
    <x v="0"/>
    <x v="0"/>
    <x v="7"/>
    <x v="0"/>
    <n v="2583923.6"/>
  </r>
  <r>
    <x v="1"/>
    <x v="0"/>
    <x v="7"/>
    <x v="0"/>
    <n v="0"/>
  </r>
  <r>
    <x v="2"/>
    <x v="0"/>
    <x v="7"/>
    <x v="0"/>
    <n v="2583923.6"/>
  </r>
  <r>
    <x v="3"/>
    <x v="0"/>
    <x v="7"/>
    <x v="0"/>
    <n v="100"/>
  </r>
  <r>
    <x v="4"/>
    <x v="0"/>
    <x v="7"/>
    <x v="0"/>
    <n v="1000000"/>
  </r>
  <r>
    <x v="5"/>
    <x v="0"/>
    <x v="7"/>
    <x v="0"/>
    <n v="1000000"/>
  </r>
  <r>
    <x v="6"/>
    <x v="0"/>
    <x v="7"/>
    <x v="0"/>
    <n v="1721.1524999999999"/>
  </r>
  <r>
    <x v="7"/>
    <x v="0"/>
    <x v="7"/>
    <x v="0"/>
    <n v="1501.2752"/>
  </r>
  <r>
    <x v="8"/>
    <x v="0"/>
    <x v="7"/>
    <x v="0"/>
    <n v="1"/>
  </r>
  <r>
    <x v="9"/>
    <x v="0"/>
    <x v="7"/>
    <x v="0"/>
    <n v="7480940.2000000002"/>
  </r>
  <r>
    <x v="10"/>
    <x v="0"/>
    <x v="7"/>
    <x v="0"/>
    <n v="1"/>
  </r>
  <r>
    <x v="11"/>
    <x v="0"/>
    <x v="7"/>
    <x v="0"/>
    <n v="1667119.2"/>
  </r>
  <r>
    <x v="12"/>
    <x v="0"/>
    <x v="7"/>
    <x v="0"/>
    <n v="285648.19"/>
  </r>
  <r>
    <x v="13"/>
    <x v="0"/>
    <x v="7"/>
    <x v="0"/>
    <n v="779657.04"/>
  </r>
  <r>
    <x v="14"/>
    <x v="0"/>
    <x v="7"/>
    <x v="0"/>
    <n v="337217.15"/>
  </r>
  <r>
    <x v="15"/>
    <x v="0"/>
    <x v="7"/>
    <x v="0"/>
    <n v="2732424.4"/>
  </r>
  <r>
    <x v="16"/>
    <x v="0"/>
    <x v="7"/>
    <x v="0"/>
    <n v="1"/>
  </r>
  <r>
    <x v="17"/>
    <x v="0"/>
    <x v="7"/>
    <x v="0"/>
    <n v="1"/>
  </r>
  <r>
    <x v="18"/>
    <x v="0"/>
    <x v="7"/>
    <x v="0"/>
    <n v="1"/>
  </r>
  <r>
    <x v="19"/>
    <x v="0"/>
    <x v="7"/>
    <x v="0"/>
    <n v="1.1587781930000001"/>
  </r>
  <r>
    <x v="20"/>
    <x v="0"/>
    <x v="7"/>
    <x v="0"/>
    <n v="100"/>
  </r>
  <r>
    <x v="21"/>
    <x v="0"/>
    <x v="7"/>
    <x v="0"/>
    <n v="1667119.2"/>
  </r>
  <r>
    <x v="22"/>
    <x v="0"/>
    <x v="7"/>
    <x v="0"/>
    <n v="1667119.2"/>
  </r>
  <r>
    <x v="23"/>
    <x v="0"/>
    <x v="7"/>
    <x v="0"/>
    <n v="100"/>
  </r>
  <r>
    <x v="24"/>
    <x v="0"/>
    <x v="7"/>
    <x v="0"/>
    <n v="285648.19"/>
  </r>
  <r>
    <x v="25"/>
    <x v="0"/>
    <x v="7"/>
    <x v="0"/>
    <n v="285648.19"/>
  </r>
  <r>
    <x v="26"/>
    <x v="0"/>
    <x v="7"/>
    <x v="0"/>
    <n v="100"/>
  </r>
  <r>
    <x v="27"/>
    <x v="0"/>
    <x v="7"/>
    <x v="0"/>
    <n v="779657.04"/>
  </r>
  <r>
    <x v="28"/>
    <x v="0"/>
    <x v="7"/>
    <x v="0"/>
    <n v="779657.04"/>
  </r>
  <r>
    <x v="29"/>
    <x v="0"/>
    <x v="7"/>
    <x v="0"/>
    <n v="503122.65"/>
  </r>
  <r>
    <x v="30"/>
    <x v="0"/>
    <x v="7"/>
    <x v="0"/>
    <n v="503122.65"/>
  </r>
  <r>
    <x v="31"/>
    <x v="0"/>
    <x v="7"/>
    <x v="0"/>
    <n v="100"/>
  </r>
  <r>
    <x v="32"/>
    <x v="0"/>
    <x v="7"/>
    <x v="0"/>
    <n v="15147.197"/>
  </r>
  <r>
    <x v="33"/>
    <x v="0"/>
    <x v="7"/>
    <x v="0"/>
    <n v="15147.197"/>
  </r>
  <r>
    <x v="34"/>
    <x v="0"/>
    <x v="7"/>
    <x v="0"/>
    <n v="100"/>
  </r>
  <r>
    <x v="35"/>
    <x v="0"/>
    <x v="7"/>
    <x v="0"/>
    <n v="666770.66"/>
  </r>
  <r>
    <x v="36"/>
    <x v="0"/>
    <x v="7"/>
    <x v="0"/>
    <n v="666770.66"/>
  </r>
  <r>
    <x v="37"/>
    <x v="0"/>
    <x v="7"/>
    <x v="0"/>
    <n v="100"/>
  </r>
  <r>
    <x v="38"/>
    <x v="0"/>
    <x v="7"/>
    <x v="0"/>
    <n v="114131.44"/>
  </r>
  <r>
    <x v="39"/>
    <x v="0"/>
    <x v="7"/>
    <x v="0"/>
    <n v="2866.8890999999999"/>
  </r>
  <r>
    <x v="40"/>
    <x v="0"/>
    <x v="7"/>
    <x v="0"/>
    <n v="43081.671999999999"/>
  </r>
  <r>
    <x v="41"/>
    <x v="0"/>
    <x v="7"/>
    <x v="0"/>
    <n v="13617.338"/>
  </r>
  <r>
    <x v="42"/>
    <x v="0"/>
    <x v="7"/>
    <x v="0"/>
    <n v="2927.3998999999999"/>
  </r>
  <r>
    <x v="43"/>
    <x v="0"/>
    <x v="7"/>
    <x v="0"/>
    <n v="0"/>
  </r>
  <r>
    <x v="44"/>
    <x v="0"/>
    <x v="7"/>
    <x v="0"/>
    <n v="105042.51"/>
  </r>
  <r>
    <x v="45"/>
    <x v="0"/>
    <x v="7"/>
    <x v="0"/>
    <n v="414.44905"/>
  </r>
  <r>
    <x v="46"/>
    <x v="0"/>
    <x v="7"/>
    <x v="0"/>
    <n v="0"/>
  </r>
  <r>
    <x v="47"/>
    <x v="0"/>
    <x v="7"/>
    <x v="0"/>
    <n v="0"/>
  </r>
  <r>
    <x v="0"/>
    <x v="0"/>
    <x v="7"/>
    <x v="1"/>
    <n v="2583923.6"/>
  </r>
  <r>
    <x v="1"/>
    <x v="0"/>
    <x v="7"/>
    <x v="1"/>
    <n v="0"/>
  </r>
  <r>
    <x v="2"/>
    <x v="0"/>
    <x v="7"/>
    <x v="1"/>
    <n v="2583923.6"/>
  </r>
  <r>
    <x v="3"/>
    <x v="0"/>
    <x v="7"/>
    <x v="1"/>
    <n v="100"/>
  </r>
  <r>
    <x v="4"/>
    <x v="0"/>
    <x v="7"/>
    <x v="1"/>
    <n v="1000000"/>
  </r>
  <r>
    <x v="5"/>
    <x v="0"/>
    <x v="7"/>
    <x v="1"/>
    <n v="1000000"/>
  </r>
  <r>
    <x v="6"/>
    <x v="0"/>
    <x v="7"/>
    <x v="1"/>
    <n v="1721.1524999999999"/>
  </r>
  <r>
    <x v="7"/>
    <x v="0"/>
    <x v="7"/>
    <x v="1"/>
    <n v="1501.2752"/>
  </r>
  <r>
    <x v="8"/>
    <x v="0"/>
    <x v="7"/>
    <x v="1"/>
    <n v="1"/>
  </r>
  <r>
    <x v="9"/>
    <x v="0"/>
    <x v="7"/>
    <x v="1"/>
    <n v="7480940.2000000002"/>
  </r>
  <r>
    <x v="10"/>
    <x v="0"/>
    <x v="7"/>
    <x v="1"/>
    <n v="1"/>
  </r>
  <r>
    <x v="11"/>
    <x v="0"/>
    <x v="7"/>
    <x v="1"/>
    <n v="1667119.2"/>
  </r>
  <r>
    <x v="12"/>
    <x v="0"/>
    <x v="7"/>
    <x v="1"/>
    <n v="285648.19"/>
  </r>
  <r>
    <x v="13"/>
    <x v="0"/>
    <x v="7"/>
    <x v="1"/>
    <n v="779657.04"/>
  </r>
  <r>
    <x v="14"/>
    <x v="0"/>
    <x v="7"/>
    <x v="1"/>
    <n v="337217.15"/>
  </r>
  <r>
    <x v="15"/>
    <x v="0"/>
    <x v="7"/>
    <x v="1"/>
    <n v="2732424.4"/>
  </r>
  <r>
    <x v="16"/>
    <x v="0"/>
    <x v="7"/>
    <x v="1"/>
    <n v="1"/>
  </r>
  <r>
    <x v="17"/>
    <x v="0"/>
    <x v="7"/>
    <x v="1"/>
    <n v="1"/>
  </r>
  <r>
    <x v="18"/>
    <x v="0"/>
    <x v="7"/>
    <x v="1"/>
    <n v="1"/>
  </r>
  <r>
    <x v="19"/>
    <x v="0"/>
    <x v="7"/>
    <x v="1"/>
    <n v="1.1587781930000001"/>
  </r>
  <r>
    <x v="20"/>
    <x v="0"/>
    <x v="7"/>
    <x v="1"/>
    <n v="100"/>
  </r>
  <r>
    <x v="21"/>
    <x v="0"/>
    <x v="7"/>
    <x v="1"/>
    <n v="1667119.2"/>
  </r>
  <r>
    <x v="22"/>
    <x v="0"/>
    <x v="7"/>
    <x v="1"/>
    <n v="1667119.2"/>
  </r>
  <r>
    <x v="23"/>
    <x v="0"/>
    <x v="7"/>
    <x v="1"/>
    <n v="100"/>
  </r>
  <r>
    <x v="24"/>
    <x v="0"/>
    <x v="7"/>
    <x v="1"/>
    <n v="285648.19"/>
  </r>
  <r>
    <x v="25"/>
    <x v="0"/>
    <x v="7"/>
    <x v="1"/>
    <n v="285648.19"/>
  </r>
  <r>
    <x v="26"/>
    <x v="0"/>
    <x v="7"/>
    <x v="1"/>
    <n v="100"/>
  </r>
  <r>
    <x v="27"/>
    <x v="0"/>
    <x v="7"/>
    <x v="1"/>
    <n v="779657.04"/>
  </r>
  <r>
    <x v="28"/>
    <x v="0"/>
    <x v="7"/>
    <x v="1"/>
    <n v="779657.04"/>
  </r>
  <r>
    <x v="29"/>
    <x v="0"/>
    <x v="7"/>
    <x v="1"/>
    <n v="503122.65"/>
  </r>
  <r>
    <x v="30"/>
    <x v="0"/>
    <x v="7"/>
    <x v="1"/>
    <n v="503122.65"/>
  </r>
  <r>
    <x v="31"/>
    <x v="0"/>
    <x v="7"/>
    <x v="1"/>
    <n v="100"/>
  </r>
  <r>
    <x v="32"/>
    <x v="0"/>
    <x v="7"/>
    <x v="1"/>
    <n v="15147.197"/>
  </r>
  <r>
    <x v="33"/>
    <x v="0"/>
    <x v="7"/>
    <x v="1"/>
    <n v="15147.197"/>
  </r>
  <r>
    <x v="34"/>
    <x v="0"/>
    <x v="7"/>
    <x v="1"/>
    <n v="100"/>
  </r>
  <r>
    <x v="35"/>
    <x v="0"/>
    <x v="7"/>
    <x v="1"/>
    <n v="666770.66"/>
  </r>
  <r>
    <x v="36"/>
    <x v="0"/>
    <x v="7"/>
    <x v="1"/>
    <n v="666770.66"/>
  </r>
  <r>
    <x v="37"/>
    <x v="0"/>
    <x v="7"/>
    <x v="1"/>
    <n v="100"/>
  </r>
  <r>
    <x v="38"/>
    <x v="0"/>
    <x v="7"/>
    <x v="1"/>
    <n v="114131.44"/>
  </r>
  <r>
    <x v="39"/>
    <x v="0"/>
    <x v="7"/>
    <x v="1"/>
    <n v="2866.8890999999999"/>
  </r>
  <r>
    <x v="40"/>
    <x v="0"/>
    <x v="7"/>
    <x v="1"/>
    <n v="43081.671999999999"/>
  </r>
  <r>
    <x v="41"/>
    <x v="0"/>
    <x v="7"/>
    <x v="1"/>
    <n v="13617.338"/>
  </r>
  <r>
    <x v="42"/>
    <x v="0"/>
    <x v="7"/>
    <x v="1"/>
    <n v="2927.3998999999999"/>
  </r>
  <r>
    <x v="43"/>
    <x v="0"/>
    <x v="7"/>
    <x v="1"/>
    <n v="0"/>
  </r>
  <r>
    <x v="44"/>
    <x v="0"/>
    <x v="7"/>
    <x v="1"/>
    <n v="105042.51"/>
  </r>
  <r>
    <x v="45"/>
    <x v="0"/>
    <x v="7"/>
    <x v="1"/>
    <n v="414.44905"/>
  </r>
  <r>
    <x v="46"/>
    <x v="0"/>
    <x v="7"/>
    <x v="1"/>
    <n v="0"/>
  </r>
  <r>
    <x v="47"/>
    <x v="0"/>
    <x v="7"/>
    <x v="1"/>
    <n v="0"/>
  </r>
  <r>
    <x v="0"/>
    <x v="0"/>
    <x v="7"/>
    <x v="2"/>
    <n v="2569741.7000000002"/>
  </r>
  <r>
    <x v="1"/>
    <x v="0"/>
    <x v="7"/>
    <x v="2"/>
    <n v="0"/>
  </r>
  <r>
    <x v="2"/>
    <x v="0"/>
    <x v="7"/>
    <x v="2"/>
    <n v="2541731.7999999998"/>
  </r>
  <r>
    <x v="3"/>
    <x v="0"/>
    <x v="7"/>
    <x v="2"/>
    <n v="98.910008574000003"/>
  </r>
  <r>
    <x v="4"/>
    <x v="0"/>
    <x v="7"/>
    <x v="2"/>
    <n v="1000000"/>
  </r>
  <r>
    <x v="5"/>
    <x v="0"/>
    <x v="7"/>
    <x v="2"/>
    <n v="1000000"/>
  </r>
  <r>
    <x v="6"/>
    <x v="0"/>
    <x v="7"/>
    <x v="2"/>
    <n v="1721.1524999999999"/>
  </r>
  <r>
    <x v="7"/>
    <x v="0"/>
    <x v="7"/>
    <x v="2"/>
    <n v="1493.0354"/>
  </r>
  <r>
    <x v="8"/>
    <x v="0"/>
    <x v="7"/>
    <x v="2"/>
    <n v="0.96898796300000001"/>
  </r>
  <r>
    <x v="9"/>
    <x v="0"/>
    <x v="7"/>
    <x v="2"/>
    <n v="7480940.2000000002"/>
  </r>
  <r>
    <x v="10"/>
    <x v="0"/>
    <x v="7"/>
    <x v="2"/>
    <n v="0.96354742299999996"/>
  </r>
  <r>
    <x v="11"/>
    <x v="0"/>
    <x v="7"/>
    <x v="2"/>
    <n v="1647614.9"/>
  </r>
  <r>
    <x v="12"/>
    <x v="0"/>
    <x v="7"/>
    <x v="2"/>
    <n v="285648.19"/>
  </r>
  <r>
    <x v="13"/>
    <x v="0"/>
    <x v="7"/>
    <x v="2"/>
    <n v="779133.04"/>
  </r>
  <r>
    <x v="14"/>
    <x v="0"/>
    <x v="7"/>
    <x v="2"/>
    <n v="337217.15"/>
  </r>
  <r>
    <x v="15"/>
    <x v="0"/>
    <x v="7"/>
    <x v="2"/>
    <n v="2712396.2"/>
  </r>
  <r>
    <x v="16"/>
    <x v="0"/>
    <x v="7"/>
    <x v="2"/>
    <n v="0.99363805800000005"/>
  </r>
  <r>
    <x v="17"/>
    <x v="0"/>
    <x v="7"/>
    <x v="2"/>
    <n v="0.99363805800000005"/>
  </r>
  <r>
    <x v="18"/>
    <x v="0"/>
    <x v="7"/>
    <x v="2"/>
    <n v="0.99363805800000005"/>
  </r>
  <r>
    <x v="19"/>
    <x v="0"/>
    <x v="7"/>
    <x v="2"/>
    <n v="1.1587781930000001"/>
  </r>
  <r>
    <x v="20"/>
    <x v="0"/>
    <x v="7"/>
    <x v="2"/>
    <n v="99.363805799999994"/>
  </r>
  <r>
    <x v="21"/>
    <x v="0"/>
    <x v="7"/>
    <x v="2"/>
    <n v="1640732.3"/>
  </r>
  <r>
    <x v="22"/>
    <x v="0"/>
    <x v="7"/>
    <x v="2"/>
    <n v="1651237.4"/>
  </r>
  <r>
    <x v="23"/>
    <x v="0"/>
    <x v="7"/>
    <x v="2"/>
    <n v="98.408921184999997"/>
  </r>
  <r>
    <x v="24"/>
    <x v="0"/>
    <x v="7"/>
    <x v="2"/>
    <n v="281103.26"/>
  </r>
  <r>
    <x v="25"/>
    <x v="0"/>
    <x v="7"/>
    <x v="2"/>
    <n v="285648.15000000002"/>
  </r>
  <r>
    <x v="26"/>
    <x v="0"/>
    <x v="7"/>
    <x v="2"/>
    <n v="98.831148041000006"/>
  </r>
  <r>
    <x v="27"/>
    <x v="0"/>
    <x v="7"/>
    <x v="2"/>
    <n v="770025.86"/>
  </r>
  <r>
    <x v="28"/>
    <x v="0"/>
    <x v="7"/>
    <x v="2"/>
    <n v="779132.77"/>
  </r>
  <r>
    <x v="29"/>
    <x v="0"/>
    <x v="7"/>
    <x v="2"/>
    <n v="507278.04"/>
  </r>
  <r>
    <x v="30"/>
    <x v="0"/>
    <x v="7"/>
    <x v="2"/>
    <n v="507780.07"/>
  </r>
  <r>
    <x v="31"/>
    <x v="0"/>
    <x v="7"/>
    <x v="2"/>
    <n v="99.901132415000006"/>
  </r>
  <r>
    <x v="32"/>
    <x v="0"/>
    <x v="7"/>
    <x v="2"/>
    <n v="15178.759"/>
  </r>
  <r>
    <x v="33"/>
    <x v="0"/>
    <x v="7"/>
    <x v="2"/>
    <n v="15442.503000000001"/>
  </r>
  <r>
    <x v="34"/>
    <x v="0"/>
    <x v="7"/>
    <x v="2"/>
    <n v="98.292094184999996"/>
  </r>
  <r>
    <x v="35"/>
    <x v="0"/>
    <x v="7"/>
    <x v="2"/>
    <n v="672586.44"/>
  </r>
  <r>
    <x v="36"/>
    <x v="0"/>
    <x v="7"/>
    <x v="2"/>
    <n v="669463.78"/>
  </r>
  <r>
    <x v="37"/>
    <x v="0"/>
    <x v="7"/>
    <x v="2"/>
    <n v="100.46644000000001"/>
  </r>
  <r>
    <x v="38"/>
    <x v="0"/>
    <x v="7"/>
    <x v="2"/>
    <n v="114221.53"/>
  </r>
  <r>
    <x v="39"/>
    <x v="0"/>
    <x v="7"/>
    <x v="2"/>
    <n v="2840.0823"/>
  </r>
  <r>
    <x v="40"/>
    <x v="0"/>
    <x v="7"/>
    <x v="2"/>
    <n v="43067.021000000001"/>
  </r>
  <r>
    <x v="41"/>
    <x v="0"/>
    <x v="7"/>
    <x v="2"/>
    <n v="13776.007"/>
  </r>
  <r>
    <x v="42"/>
    <x v="0"/>
    <x v="7"/>
    <x v="2"/>
    <n v="2842.7941000000001"/>
  </r>
  <r>
    <x v="43"/>
    <x v="0"/>
    <x v="7"/>
    <x v="2"/>
    <n v="0"/>
  </r>
  <r>
    <x v="44"/>
    <x v="0"/>
    <x v="7"/>
    <x v="2"/>
    <n v="66703.763000000006"/>
  </r>
  <r>
    <x v="45"/>
    <x v="0"/>
    <x v="7"/>
    <x v="2"/>
    <n v="33957.642999999996"/>
  </r>
  <r>
    <x v="46"/>
    <x v="0"/>
    <x v="7"/>
    <x v="2"/>
    <n v="0"/>
  </r>
  <r>
    <x v="47"/>
    <x v="0"/>
    <x v="7"/>
    <x v="2"/>
    <n v="0"/>
  </r>
  <r>
    <x v="0"/>
    <x v="0"/>
    <x v="7"/>
    <x v="3"/>
    <n v="2554377.7000000002"/>
  </r>
  <r>
    <x v="1"/>
    <x v="0"/>
    <x v="7"/>
    <x v="3"/>
    <n v="0"/>
  </r>
  <r>
    <x v="2"/>
    <x v="0"/>
    <x v="7"/>
    <x v="3"/>
    <n v="2501087.7999999998"/>
  </r>
  <r>
    <x v="3"/>
    <x v="0"/>
    <x v="7"/>
    <x v="3"/>
    <n v="97.913777788999994"/>
  </r>
  <r>
    <x v="4"/>
    <x v="0"/>
    <x v="7"/>
    <x v="3"/>
    <n v="1000000"/>
  </r>
  <r>
    <x v="5"/>
    <x v="0"/>
    <x v="7"/>
    <x v="3"/>
    <n v="1000000"/>
  </r>
  <r>
    <x v="6"/>
    <x v="0"/>
    <x v="7"/>
    <x v="3"/>
    <n v="1721.1524999999999"/>
  </r>
  <r>
    <x v="7"/>
    <x v="0"/>
    <x v="7"/>
    <x v="3"/>
    <n v="1484.1088999999999"/>
  </r>
  <r>
    <x v="8"/>
    <x v="0"/>
    <x v="7"/>
    <x v="3"/>
    <n v="0.93807097699999997"/>
  </r>
  <r>
    <x v="9"/>
    <x v="0"/>
    <x v="7"/>
    <x v="3"/>
    <n v="7480940.2000000002"/>
  </r>
  <r>
    <x v="10"/>
    <x v="0"/>
    <x v="7"/>
    <x v="3"/>
    <n v="0.92855115399999999"/>
  </r>
  <r>
    <x v="11"/>
    <x v="0"/>
    <x v="7"/>
    <x v="3"/>
    <n v="1628639.6"/>
  </r>
  <r>
    <x v="12"/>
    <x v="0"/>
    <x v="7"/>
    <x v="3"/>
    <n v="285648.19"/>
  </r>
  <r>
    <x v="13"/>
    <x v="0"/>
    <x v="7"/>
    <x v="3"/>
    <n v="778657.76"/>
  </r>
  <r>
    <x v="14"/>
    <x v="0"/>
    <x v="7"/>
    <x v="3"/>
    <n v="337217.15"/>
  </r>
  <r>
    <x v="15"/>
    <x v="0"/>
    <x v="7"/>
    <x v="3"/>
    <n v="2692945.5"/>
  </r>
  <r>
    <x v="16"/>
    <x v="0"/>
    <x v="7"/>
    <x v="3"/>
    <n v="0.98829224400000004"/>
  </r>
  <r>
    <x v="17"/>
    <x v="0"/>
    <x v="7"/>
    <x v="3"/>
    <n v="0.98829224400000004"/>
  </r>
  <r>
    <x v="18"/>
    <x v="0"/>
    <x v="7"/>
    <x v="3"/>
    <n v="0.98829224400000004"/>
  </r>
  <r>
    <x v="19"/>
    <x v="0"/>
    <x v="7"/>
    <x v="3"/>
    <n v="1.1587781930000001"/>
  </r>
  <r>
    <x v="20"/>
    <x v="0"/>
    <x v="7"/>
    <x v="3"/>
    <n v="98.829224439000001"/>
  </r>
  <r>
    <x v="21"/>
    <x v="0"/>
    <x v="7"/>
    <x v="3"/>
    <n v="1615290.1"/>
  </r>
  <r>
    <x v="22"/>
    <x v="0"/>
    <x v="7"/>
    <x v="3"/>
    <n v="1634425.5"/>
  </r>
  <r>
    <x v="23"/>
    <x v="0"/>
    <x v="7"/>
    <x v="3"/>
    <n v="96.838663030000006"/>
  </r>
  <r>
    <x v="24"/>
    <x v="0"/>
    <x v="7"/>
    <x v="3"/>
    <n v="276617.57"/>
  </r>
  <r>
    <x v="25"/>
    <x v="0"/>
    <x v="7"/>
    <x v="3"/>
    <n v="285647.86"/>
  </r>
  <r>
    <x v="26"/>
    <x v="0"/>
    <x v="7"/>
    <x v="3"/>
    <n v="97.700243185999994"/>
  </r>
  <r>
    <x v="27"/>
    <x v="0"/>
    <x v="7"/>
    <x v="3"/>
    <n v="760748.3"/>
  </r>
  <r>
    <x v="28"/>
    <x v="0"/>
    <x v="7"/>
    <x v="3"/>
    <n v="778655.48"/>
  </r>
  <r>
    <x v="29"/>
    <x v="0"/>
    <x v="7"/>
    <x v="3"/>
    <n v="510791.69"/>
  </r>
  <r>
    <x v="30"/>
    <x v="0"/>
    <x v="7"/>
    <x v="3"/>
    <n v="511802.91"/>
  </r>
  <r>
    <x v="31"/>
    <x v="0"/>
    <x v="7"/>
    <x v="3"/>
    <n v="99.802420440999995"/>
  </r>
  <r>
    <x v="32"/>
    <x v="0"/>
    <x v="7"/>
    <x v="3"/>
    <n v="15199.175999999999"/>
  </r>
  <r>
    <x v="33"/>
    <x v="0"/>
    <x v="7"/>
    <x v="3"/>
    <n v="15733.777"/>
  </r>
  <r>
    <x v="34"/>
    <x v="0"/>
    <x v="7"/>
    <x v="3"/>
    <n v="96.602205080999994"/>
  </r>
  <r>
    <x v="35"/>
    <x v="0"/>
    <x v="7"/>
    <x v="3"/>
    <n v="677559.05"/>
  </r>
  <r>
    <x v="36"/>
    <x v="0"/>
    <x v="7"/>
    <x v="3"/>
    <n v="671738.37"/>
  </r>
  <r>
    <x v="37"/>
    <x v="0"/>
    <x v="7"/>
    <x v="3"/>
    <n v="100.86651000000001"/>
  </r>
  <r>
    <x v="38"/>
    <x v="0"/>
    <x v="7"/>
    <x v="3"/>
    <n v="113769.03"/>
  </r>
  <r>
    <x v="39"/>
    <x v="0"/>
    <x v="7"/>
    <x v="3"/>
    <n v="2815.0713999999998"/>
  </r>
  <r>
    <x v="40"/>
    <x v="0"/>
    <x v="7"/>
    <x v="3"/>
    <n v="43091.593999999997"/>
  </r>
  <r>
    <x v="41"/>
    <x v="0"/>
    <x v="7"/>
    <x v="3"/>
    <n v="13875.611000000001"/>
  </r>
  <r>
    <x v="42"/>
    <x v="0"/>
    <x v="7"/>
    <x v="3"/>
    <n v="2759.3308000000002"/>
  </r>
  <r>
    <x v="43"/>
    <x v="0"/>
    <x v="7"/>
    <x v="3"/>
    <n v="0"/>
  </r>
  <r>
    <x v="44"/>
    <x v="0"/>
    <x v="7"/>
    <x v="3"/>
    <n v="27211.366000000002"/>
  </r>
  <r>
    <x v="45"/>
    <x v="0"/>
    <x v="7"/>
    <x v="3"/>
    <n v="69283.66"/>
  </r>
  <r>
    <x v="46"/>
    <x v="0"/>
    <x v="7"/>
    <x v="3"/>
    <n v="0"/>
  </r>
  <r>
    <x v="47"/>
    <x v="0"/>
    <x v="7"/>
    <x v="3"/>
    <n v="0"/>
  </r>
  <r>
    <x v="0"/>
    <x v="0"/>
    <x v="7"/>
    <x v="4"/>
    <n v="2536259.6"/>
  </r>
  <r>
    <x v="1"/>
    <x v="0"/>
    <x v="7"/>
    <x v="4"/>
    <n v="0"/>
  </r>
  <r>
    <x v="2"/>
    <x v="0"/>
    <x v="7"/>
    <x v="4"/>
    <n v="2460982.4"/>
  </r>
  <r>
    <x v="3"/>
    <x v="0"/>
    <x v="7"/>
    <x v="4"/>
    <n v="97.031962978999999"/>
  </r>
  <r>
    <x v="4"/>
    <x v="0"/>
    <x v="7"/>
    <x v="4"/>
    <n v="1000000"/>
  </r>
  <r>
    <x v="5"/>
    <x v="0"/>
    <x v="7"/>
    <x v="4"/>
    <n v="1000000"/>
  </r>
  <r>
    <x v="6"/>
    <x v="0"/>
    <x v="7"/>
    <x v="4"/>
    <n v="1721.1524999999999"/>
  </r>
  <r>
    <x v="7"/>
    <x v="0"/>
    <x v="7"/>
    <x v="4"/>
    <n v="1473.5821000000001"/>
  </r>
  <r>
    <x v="8"/>
    <x v="0"/>
    <x v="7"/>
    <x v="4"/>
    <n v="0.906457556"/>
  </r>
  <r>
    <x v="9"/>
    <x v="0"/>
    <x v="7"/>
    <x v="4"/>
    <n v="7480940.2000000002"/>
  </r>
  <r>
    <x v="10"/>
    <x v="0"/>
    <x v="7"/>
    <x v="4"/>
    <n v="0.893978983"/>
  </r>
  <r>
    <x v="11"/>
    <x v="0"/>
    <x v="7"/>
    <x v="4"/>
    <n v="1608151.6"/>
  </r>
  <r>
    <x v="12"/>
    <x v="0"/>
    <x v="7"/>
    <x v="4"/>
    <n v="285648.19"/>
  </r>
  <r>
    <x v="13"/>
    <x v="0"/>
    <x v="7"/>
    <x v="4"/>
    <n v="778003.47"/>
  </r>
  <r>
    <x v="14"/>
    <x v="0"/>
    <x v="7"/>
    <x v="4"/>
    <n v="337217.15"/>
  </r>
  <r>
    <x v="15"/>
    <x v="0"/>
    <x v="7"/>
    <x v="4"/>
    <n v="2671803.2999999998"/>
  </r>
  <r>
    <x v="16"/>
    <x v="0"/>
    <x v="7"/>
    <x v="4"/>
    <n v="0.98419293900000004"/>
  </r>
  <r>
    <x v="17"/>
    <x v="0"/>
    <x v="7"/>
    <x v="4"/>
    <n v="0.98419293900000004"/>
  </r>
  <r>
    <x v="18"/>
    <x v="0"/>
    <x v="7"/>
    <x v="4"/>
    <n v="0.98419293900000004"/>
  </r>
  <r>
    <x v="19"/>
    <x v="0"/>
    <x v="7"/>
    <x v="4"/>
    <n v="1.1587781930000001"/>
  </r>
  <r>
    <x v="20"/>
    <x v="0"/>
    <x v="7"/>
    <x v="4"/>
    <n v="98.419293934999999"/>
  </r>
  <r>
    <x v="21"/>
    <x v="0"/>
    <x v="7"/>
    <x v="4"/>
    <n v="1589871.1"/>
  </r>
  <r>
    <x v="22"/>
    <x v="0"/>
    <x v="7"/>
    <x v="4"/>
    <n v="1615406"/>
  </r>
  <r>
    <x v="23"/>
    <x v="0"/>
    <x v="7"/>
    <x v="4"/>
    <n v="95.298698712999993"/>
  </r>
  <r>
    <x v="24"/>
    <x v="0"/>
    <x v="7"/>
    <x v="4"/>
    <n v="272217.84999999998"/>
  </r>
  <r>
    <x v="25"/>
    <x v="0"/>
    <x v="7"/>
    <x v="4"/>
    <n v="285646.98"/>
  </r>
  <r>
    <x v="26"/>
    <x v="0"/>
    <x v="7"/>
    <x v="4"/>
    <n v="96.620935388000007"/>
  </r>
  <r>
    <x v="27"/>
    <x v="0"/>
    <x v="7"/>
    <x v="4"/>
    <n v="751706.29"/>
  </r>
  <r>
    <x v="28"/>
    <x v="0"/>
    <x v="7"/>
    <x v="4"/>
    <n v="777995.25"/>
  </r>
  <r>
    <x v="29"/>
    <x v="0"/>
    <x v="7"/>
    <x v="4"/>
    <n v="513466.05"/>
  </r>
  <r>
    <x v="30"/>
    <x v="0"/>
    <x v="7"/>
    <x v="4"/>
    <n v="514913.53"/>
  </r>
  <r>
    <x v="31"/>
    <x v="0"/>
    <x v="7"/>
    <x v="4"/>
    <n v="99.718888583999998"/>
  </r>
  <r>
    <x v="32"/>
    <x v="0"/>
    <x v="7"/>
    <x v="4"/>
    <n v="15194.485000000001"/>
  </r>
  <r>
    <x v="33"/>
    <x v="0"/>
    <x v="7"/>
    <x v="4"/>
    <n v="16004.4"/>
  </r>
  <r>
    <x v="34"/>
    <x v="0"/>
    <x v="7"/>
    <x v="4"/>
    <n v="94.939422930999996"/>
  </r>
  <r>
    <x v="35"/>
    <x v="0"/>
    <x v="7"/>
    <x v="4"/>
    <n v="681473.38"/>
  </r>
  <r>
    <x v="36"/>
    <x v="0"/>
    <x v="7"/>
    <x v="4"/>
    <n v="673344.37"/>
  </r>
  <r>
    <x v="37"/>
    <x v="0"/>
    <x v="7"/>
    <x v="4"/>
    <n v="101.20726000000001"/>
  </r>
  <r>
    <x v="38"/>
    <x v="0"/>
    <x v="7"/>
    <x v="4"/>
    <n v="112768.78"/>
  </r>
  <r>
    <x v="39"/>
    <x v="0"/>
    <x v="7"/>
    <x v="4"/>
    <n v="2791.3595999999998"/>
  </r>
  <r>
    <x v="40"/>
    <x v="0"/>
    <x v="7"/>
    <x v="4"/>
    <n v="43153.754000000001"/>
  </r>
  <r>
    <x v="41"/>
    <x v="0"/>
    <x v="7"/>
    <x v="4"/>
    <n v="13898.147999999999"/>
  </r>
  <r>
    <x v="42"/>
    <x v="0"/>
    <x v="7"/>
    <x v="4"/>
    <n v="2674.0511999999999"/>
  </r>
  <r>
    <x v="43"/>
    <x v="0"/>
    <x v="7"/>
    <x v="4"/>
    <n v="0"/>
  </r>
  <r>
    <x v="44"/>
    <x v="0"/>
    <x v="7"/>
    <x v="4"/>
    <n v="-14268.78"/>
  </r>
  <r>
    <x v="45"/>
    <x v="0"/>
    <x v="7"/>
    <x v="4"/>
    <n v="107279.71"/>
  </r>
  <r>
    <x v="46"/>
    <x v="0"/>
    <x v="7"/>
    <x v="4"/>
    <n v="0"/>
  </r>
  <r>
    <x v="47"/>
    <x v="0"/>
    <x v="7"/>
    <x v="4"/>
    <n v="0"/>
  </r>
  <r>
    <x v="0"/>
    <x v="0"/>
    <x v="7"/>
    <x v="5"/>
    <n v="2513592.4"/>
  </r>
  <r>
    <x v="1"/>
    <x v="0"/>
    <x v="7"/>
    <x v="5"/>
    <n v="0"/>
  </r>
  <r>
    <x v="2"/>
    <x v="0"/>
    <x v="7"/>
    <x v="5"/>
    <n v="2420953.2999999998"/>
  </r>
  <r>
    <x v="3"/>
    <x v="0"/>
    <x v="7"/>
    <x v="5"/>
    <n v="96.314471294000001"/>
  </r>
  <r>
    <x v="4"/>
    <x v="0"/>
    <x v="7"/>
    <x v="5"/>
    <n v="1000000"/>
  </r>
  <r>
    <x v="5"/>
    <x v="0"/>
    <x v="7"/>
    <x v="5"/>
    <n v="1000000"/>
  </r>
  <r>
    <x v="6"/>
    <x v="0"/>
    <x v="7"/>
    <x v="5"/>
    <n v="1721.1524999999999"/>
  </r>
  <r>
    <x v="7"/>
    <x v="0"/>
    <x v="7"/>
    <x v="5"/>
    <n v="1460.4123999999999"/>
  </r>
  <r>
    <x v="8"/>
    <x v="0"/>
    <x v="7"/>
    <x v="5"/>
    <n v="0.87345265400000005"/>
  </r>
  <r>
    <x v="9"/>
    <x v="0"/>
    <x v="7"/>
    <x v="5"/>
    <n v="7480940.2000000002"/>
  </r>
  <r>
    <x v="10"/>
    <x v="0"/>
    <x v="7"/>
    <x v="5"/>
    <n v="0.85897358000000001"/>
  </r>
  <r>
    <x v="11"/>
    <x v="0"/>
    <x v="7"/>
    <x v="5"/>
    <n v="1584609.2"/>
  </r>
  <r>
    <x v="12"/>
    <x v="0"/>
    <x v="7"/>
    <x v="5"/>
    <n v="285648.19"/>
  </r>
  <r>
    <x v="13"/>
    <x v="0"/>
    <x v="7"/>
    <x v="5"/>
    <n v="776935.75"/>
  </r>
  <r>
    <x v="14"/>
    <x v="0"/>
    <x v="7"/>
    <x v="5"/>
    <n v="337217.15"/>
  </r>
  <r>
    <x v="15"/>
    <x v="0"/>
    <x v="7"/>
    <x v="5"/>
    <n v="2647193.1"/>
  </r>
  <r>
    <x v="16"/>
    <x v="0"/>
    <x v="7"/>
    <x v="5"/>
    <n v="0.98178639400000001"/>
  </r>
  <r>
    <x v="17"/>
    <x v="0"/>
    <x v="7"/>
    <x v="5"/>
    <n v="0.98178639400000001"/>
  </r>
  <r>
    <x v="18"/>
    <x v="0"/>
    <x v="7"/>
    <x v="5"/>
    <n v="0.98178639400000001"/>
  </r>
  <r>
    <x v="19"/>
    <x v="0"/>
    <x v="7"/>
    <x v="5"/>
    <n v="1.1587781930000001"/>
  </r>
  <r>
    <x v="20"/>
    <x v="0"/>
    <x v="7"/>
    <x v="5"/>
    <n v="98.178639430000004"/>
  </r>
  <r>
    <x v="21"/>
    <x v="0"/>
    <x v="7"/>
    <x v="5"/>
    <n v="1563876.2"/>
  </r>
  <r>
    <x v="22"/>
    <x v="0"/>
    <x v="7"/>
    <x v="5"/>
    <n v="1592888.5"/>
  </r>
  <r>
    <x v="23"/>
    <x v="0"/>
    <x v="7"/>
    <x v="5"/>
    <n v="93.811926803000006"/>
  </r>
  <r>
    <x v="24"/>
    <x v="0"/>
    <x v="7"/>
    <x v="5"/>
    <n v="267969.02"/>
  </r>
  <r>
    <x v="25"/>
    <x v="0"/>
    <x v="7"/>
    <x v="5"/>
    <n v="285644.94"/>
  </r>
  <r>
    <x v="26"/>
    <x v="0"/>
    <x v="7"/>
    <x v="5"/>
    <n v="95.622609230999998"/>
  </r>
  <r>
    <x v="27"/>
    <x v="0"/>
    <x v="7"/>
    <x v="5"/>
    <n v="742905.61"/>
  </r>
  <r>
    <x v="28"/>
    <x v="0"/>
    <x v="7"/>
    <x v="5"/>
    <n v="776914.18"/>
  </r>
  <r>
    <x v="29"/>
    <x v="0"/>
    <x v="7"/>
    <x v="5"/>
    <n v="514734.39"/>
  </r>
  <r>
    <x v="30"/>
    <x v="0"/>
    <x v="7"/>
    <x v="5"/>
    <n v="516463.33"/>
  </r>
  <r>
    <x v="31"/>
    <x v="0"/>
    <x v="7"/>
    <x v="5"/>
    <n v="99.665234925999997"/>
  </r>
  <r>
    <x v="32"/>
    <x v="0"/>
    <x v="7"/>
    <x v="5"/>
    <n v="15148.838"/>
  </r>
  <r>
    <x v="33"/>
    <x v="0"/>
    <x v="7"/>
    <x v="5"/>
    <n v="16232.237999999999"/>
  </r>
  <r>
    <x v="34"/>
    <x v="0"/>
    <x v="7"/>
    <x v="5"/>
    <n v="93.325626413999998"/>
  </r>
  <r>
    <x v="35"/>
    <x v="0"/>
    <x v="7"/>
    <x v="5"/>
    <n v="683680.82"/>
  </r>
  <r>
    <x v="36"/>
    <x v="0"/>
    <x v="7"/>
    <x v="5"/>
    <n v="673848.71"/>
  </r>
  <r>
    <x v="37"/>
    <x v="0"/>
    <x v="7"/>
    <x v="5"/>
    <n v="101.45910000000001"/>
  </r>
  <r>
    <x v="38"/>
    <x v="0"/>
    <x v="7"/>
    <x v="5"/>
    <n v="110982.04"/>
  </r>
  <r>
    <x v="39"/>
    <x v="0"/>
    <x v="7"/>
    <x v="5"/>
    <n v="2768.8177999999998"/>
  </r>
  <r>
    <x v="40"/>
    <x v="0"/>
    <x v="7"/>
    <x v="5"/>
    <n v="43260.53"/>
  </r>
  <r>
    <x v="41"/>
    <x v="0"/>
    <x v="7"/>
    <x v="5"/>
    <n v="13789.004000000001"/>
  </r>
  <r>
    <x v="42"/>
    <x v="0"/>
    <x v="7"/>
    <x v="5"/>
    <n v="2584.5610999999999"/>
  </r>
  <r>
    <x v="43"/>
    <x v="0"/>
    <x v="7"/>
    <x v="5"/>
    <n v="0"/>
  </r>
  <r>
    <x v="44"/>
    <x v="0"/>
    <x v="7"/>
    <x v="5"/>
    <n v="-58899.21"/>
  </r>
  <r>
    <x v="45"/>
    <x v="0"/>
    <x v="7"/>
    <x v="5"/>
    <n v="149463.28"/>
  </r>
  <r>
    <x v="46"/>
    <x v="0"/>
    <x v="7"/>
    <x v="5"/>
    <n v="0"/>
  </r>
  <r>
    <x v="47"/>
    <x v="0"/>
    <x v="7"/>
    <x v="5"/>
    <n v="0"/>
  </r>
  <r>
    <x v="0"/>
    <x v="0"/>
    <x v="7"/>
    <x v="6"/>
    <n v="2484026.5"/>
  </r>
  <r>
    <x v="1"/>
    <x v="0"/>
    <x v="7"/>
    <x v="6"/>
    <n v="0"/>
  </r>
  <r>
    <x v="2"/>
    <x v="0"/>
    <x v="7"/>
    <x v="6"/>
    <n v="2381289"/>
  </r>
  <r>
    <x v="3"/>
    <x v="0"/>
    <x v="7"/>
    <x v="6"/>
    <n v="95.864073208999997"/>
  </r>
  <r>
    <x v="4"/>
    <x v="0"/>
    <x v="7"/>
    <x v="6"/>
    <n v="1000000"/>
  </r>
  <r>
    <x v="5"/>
    <x v="0"/>
    <x v="7"/>
    <x v="6"/>
    <n v="1000000"/>
  </r>
  <r>
    <x v="6"/>
    <x v="0"/>
    <x v="7"/>
    <x v="6"/>
    <n v="1721.1524999999999"/>
  </r>
  <r>
    <x v="7"/>
    <x v="0"/>
    <x v="7"/>
    <x v="6"/>
    <n v="1443.2344000000001"/>
  </r>
  <r>
    <x v="8"/>
    <x v="0"/>
    <x v="7"/>
    <x v="6"/>
    <n v="0.83845463099999995"/>
  </r>
  <r>
    <x v="9"/>
    <x v="0"/>
    <x v="7"/>
    <x v="6"/>
    <n v="7480940.2000000002"/>
  </r>
  <r>
    <x v="10"/>
    <x v="0"/>
    <x v="7"/>
    <x v="6"/>
    <n v="0.822906727"/>
  </r>
  <r>
    <x v="11"/>
    <x v="0"/>
    <x v="7"/>
    <x v="6"/>
    <n v="1556549"/>
  </r>
  <r>
    <x v="12"/>
    <x v="0"/>
    <x v="7"/>
    <x v="6"/>
    <n v="285648.19"/>
  </r>
  <r>
    <x v="13"/>
    <x v="0"/>
    <x v="7"/>
    <x v="6"/>
    <n v="775144.6"/>
  </r>
  <r>
    <x v="14"/>
    <x v="0"/>
    <x v="7"/>
    <x v="6"/>
    <n v="337217.15"/>
  </r>
  <r>
    <x v="15"/>
    <x v="0"/>
    <x v="7"/>
    <x v="6"/>
    <n v="2617341.7999999998"/>
  </r>
  <r>
    <x v="16"/>
    <x v="0"/>
    <x v="7"/>
    <x v="6"/>
    <n v="0.98182247300000003"/>
  </r>
  <r>
    <x v="17"/>
    <x v="0"/>
    <x v="7"/>
    <x v="6"/>
    <n v="0.98182247300000003"/>
  </r>
  <r>
    <x v="18"/>
    <x v="0"/>
    <x v="7"/>
    <x v="6"/>
    <n v="0.98182247300000003"/>
  </r>
  <r>
    <x v="19"/>
    <x v="0"/>
    <x v="7"/>
    <x v="6"/>
    <n v="1.1587781930000001"/>
  </r>
  <r>
    <x v="20"/>
    <x v="0"/>
    <x v="7"/>
    <x v="6"/>
    <n v="98.182247333999996"/>
  </r>
  <r>
    <x v="21"/>
    <x v="0"/>
    <x v="7"/>
    <x v="6"/>
    <n v="1537026.4"/>
  </r>
  <r>
    <x v="22"/>
    <x v="0"/>
    <x v="7"/>
    <x v="6"/>
    <n v="1565483.1"/>
  </r>
  <r>
    <x v="23"/>
    <x v="0"/>
    <x v="7"/>
    <x v="6"/>
    <n v="92.439907700999996"/>
  </r>
  <r>
    <x v="24"/>
    <x v="0"/>
    <x v="7"/>
    <x v="6"/>
    <n v="264046.03999999998"/>
  </r>
  <r>
    <x v="25"/>
    <x v="0"/>
    <x v="7"/>
    <x v="6"/>
    <n v="285640.74"/>
  </r>
  <r>
    <x v="26"/>
    <x v="0"/>
    <x v="7"/>
    <x v="6"/>
    <n v="94.769369726999997"/>
  </r>
  <r>
    <x v="27"/>
    <x v="0"/>
    <x v="7"/>
    <x v="6"/>
    <n v="734553.89"/>
  </r>
  <r>
    <x v="28"/>
    <x v="0"/>
    <x v="7"/>
    <x v="6"/>
    <n v="775096.31"/>
  </r>
  <r>
    <x v="29"/>
    <x v="0"/>
    <x v="7"/>
    <x v="6"/>
    <n v="513451.6"/>
  </r>
  <r>
    <x v="30"/>
    <x v="0"/>
    <x v="7"/>
    <x v="6"/>
    <n v="515254.45"/>
  </r>
  <r>
    <x v="31"/>
    <x v="0"/>
    <x v="7"/>
    <x v="6"/>
    <n v="99.650104440999996"/>
  </r>
  <r>
    <x v="32"/>
    <x v="0"/>
    <x v="7"/>
    <x v="6"/>
    <n v="15047.232"/>
  </r>
  <r>
    <x v="33"/>
    <x v="0"/>
    <x v="7"/>
    <x v="6"/>
    <n v="16387.321"/>
  </r>
  <r>
    <x v="34"/>
    <x v="0"/>
    <x v="7"/>
    <x v="6"/>
    <n v="91.822403964000003"/>
  </r>
  <r>
    <x v="35"/>
    <x v="0"/>
    <x v="7"/>
    <x v="6"/>
    <n v="682836.22"/>
  </r>
  <r>
    <x v="36"/>
    <x v="0"/>
    <x v="7"/>
    <x v="6"/>
    <n v="672639.29"/>
  </r>
  <r>
    <x v="37"/>
    <x v="0"/>
    <x v="7"/>
    <x v="6"/>
    <n v="101.51596000000001"/>
  </r>
  <r>
    <x v="38"/>
    <x v="0"/>
    <x v="7"/>
    <x v="6"/>
    <n v="107903.37"/>
  </r>
  <r>
    <x v="39"/>
    <x v="0"/>
    <x v="7"/>
    <x v="6"/>
    <n v="2747.7330999999999"/>
  </r>
  <r>
    <x v="40"/>
    <x v="0"/>
    <x v="7"/>
    <x v="6"/>
    <n v="43426.582999999999"/>
  </r>
  <r>
    <x v="41"/>
    <x v="0"/>
    <x v="7"/>
    <x v="6"/>
    <n v="13448.933000000001"/>
  </r>
  <r>
    <x v="42"/>
    <x v="0"/>
    <x v="7"/>
    <x v="6"/>
    <n v="2488.8244"/>
  </r>
  <r>
    <x v="43"/>
    <x v="0"/>
    <x v="7"/>
    <x v="6"/>
    <n v="0"/>
  </r>
  <r>
    <x v="44"/>
    <x v="0"/>
    <x v="7"/>
    <x v="6"/>
    <n v="-108317.1"/>
  </r>
  <r>
    <x v="45"/>
    <x v="0"/>
    <x v="7"/>
    <x v="6"/>
    <n v="198252.15"/>
  </r>
  <r>
    <x v="46"/>
    <x v="0"/>
    <x v="7"/>
    <x v="6"/>
    <n v="0"/>
  </r>
  <r>
    <x v="47"/>
    <x v="0"/>
    <x v="7"/>
    <x v="6"/>
    <n v="0"/>
  </r>
  <r>
    <x v="0"/>
    <x v="0"/>
    <x v="7"/>
    <x v="7"/>
    <n v="2513783.1"/>
  </r>
  <r>
    <x v="1"/>
    <x v="0"/>
    <x v="7"/>
    <x v="7"/>
    <n v="0"/>
  </r>
  <r>
    <x v="2"/>
    <x v="0"/>
    <x v="7"/>
    <x v="7"/>
    <n v="2421266.2000000002"/>
  </r>
  <r>
    <x v="3"/>
    <x v="0"/>
    <x v="7"/>
    <x v="7"/>
    <n v="96.319614243999993"/>
  </r>
  <r>
    <x v="4"/>
    <x v="0"/>
    <x v="7"/>
    <x v="7"/>
    <n v="1000000"/>
  </r>
  <r>
    <x v="5"/>
    <x v="0"/>
    <x v="7"/>
    <x v="7"/>
    <n v="1000000"/>
  </r>
  <r>
    <x v="6"/>
    <x v="0"/>
    <x v="7"/>
    <x v="7"/>
    <n v="1721.1524999999999"/>
  </r>
  <r>
    <x v="7"/>
    <x v="0"/>
    <x v="7"/>
    <x v="7"/>
    <n v="1460.5232000000001"/>
  </r>
  <r>
    <x v="8"/>
    <x v="0"/>
    <x v="7"/>
    <x v="7"/>
    <n v="0.87375687099999999"/>
  </r>
  <r>
    <x v="9"/>
    <x v="0"/>
    <x v="7"/>
    <x v="7"/>
    <n v="7480940.2000000002"/>
  </r>
  <r>
    <x v="10"/>
    <x v="0"/>
    <x v="7"/>
    <x v="7"/>
    <n v="0.85927676399999997"/>
  </r>
  <r>
    <x v="11"/>
    <x v="0"/>
    <x v="7"/>
    <x v="7"/>
    <n v="1584800.6"/>
  </r>
  <r>
    <x v="12"/>
    <x v="0"/>
    <x v="7"/>
    <x v="7"/>
    <n v="285648.19"/>
  </r>
  <r>
    <x v="13"/>
    <x v="0"/>
    <x v="7"/>
    <x v="7"/>
    <n v="776943.41"/>
  </r>
  <r>
    <x v="14"/>
    <x v="0"/>
    <x v="7"/>
    <x v="7"/>
    <n v="337217.15"/>
  </r>
  <r>
    <x v="15"/>
    <x v="0"/>
    <x v="7"/>
    <x v="7"/>
    <n v="2647392.2000000002"/>
  </r>
  <r>
    <x v="16"/>
    <x v="0"/>
    <x v="7"/>
    <x v="7"/>
    <n v="0.98180100400000003"/>
  </r>
  <r>
    <x v="17"/>
    <x v="0"/>
    <x v="7"/>
    <x v="7"/>
    <n v="0.98180100400000003"/>
  </r>
  <r>
    <x v="18"/>
    <x v="0"/>
    <x v="7"/>
    <x v="7"/>
    <n v="0.98180100400000003"/>
  </r>
  <r>
    <x v="19"/>
    <x v="0"/>
    <x v="7"/>
    <x v="7"/>
    <n v="1.1587781930000001"/>
  </r>
  <r>
    <x v="20"/>
    <x v="0"/>
    <x v="7"/>
    <x v="7"/>
    <n v="98.180100377000002"/>
  </r>
  <r>
    <x v="21"/>
    <x v="0"/>
    <x v="7"/>
    <x v="7"/>
    <n v="1564079.8"/>
  </r>
  <r>
    <x v="22"/>
    <x v="0"/>
    <x v="7"/>
    <x v="7"/>
    <n v="1593072.1"/>
  </r>
  <r>
    <x v="23"/>
    <x v="0"/>
    <x v="7"/>
    <x v="7"/>
    <n v="93.823950949999997"/>
  </r>
  <r>
    <x v="24"/>
    <x v="0"/>
    <x v="7"/>
    <x v="7"/>
    <n v="268003.39"/>
  </r>
  <r>
    <x v="25"/>
    <x v="0"/>
    <x v="7"/>
    <x v="7"/>
    <n v="285644.96999999997"/>
  </r>
  <r>
    <x v="26"/>
    <x v="0"/>
    <x v="7"/>
    <x v="7"/>
    <n v="95.630488417999999"/>
  </r>
  <r>
    <x v="27"/>
    <x v="0"/>
    <x v="7"/>
    <x v="7"/>
    <n v="742974.32"/>
  </r>
  <r>
    <x v="28"/>
    <x v="0"/>
    <x v="7"/>
    <x v="7"/>
    <n v="776922.02"/>
  </r>
  <r>
    <x v="29"/>
    <x v="0"/>
    <x v="7"/>
    <x v="7"/>
    <n v="514731.94"/>
  </r>
  <r>
    <x v="30"/>
    <x v="0"/>
    <x v="7"/>
    <x v="7"/>
    <n v="516456.56"/>
  </r>
  <r>
    <x v="31"/>
    <x v="0"/>
    <x v="7"/>
    <x v="7"/>
    <n v="99.666065330999999"/>
  </r>
  <r>
    <x v="32"/>
    <x v="0"/>
    <x v="7"/>
    <x v="7"/>
    <n v="15149.442999999999"/>
  </r>
  <r>
    <x v="33"/>
    <x v="0"/>
    <x v="7"/>
    <x v="7"/>
    <n v="16230.627"/>
  </r>
  <r>
    <x v="34"/>
    <x v="0"/>
    <x v="7"/>
    <x v="7"/>
    <n v="93.338618363999998"/>
  </r>
  <r>
    <x v="35"/>
    <x v="0"/>
    <x v="7"/>
    <x v="7"/>
    <n v="683672.63"/>
  </r>
  <r>
    <x v="36"/>
    <x v="0"/>
    <x v="7"/>
    <x v="7"/>
    <n v="673844.38"/>
  </r>
  <r>
    <x v="37"/>
    <x v="0"/>
    <x v="7"/>
    <x v="7"/>
    <n v="101.45853"/>
  </r>
  <r>
    <x v="38"/>
    <x v="0"/>
    <x v="7"/>
    <x v="7"/>
    <n v="110999.43"/>
  </r>
  <r>
    <x v="39"/>
    <x v="0"/>
    <x v="7"/>
    <x v="7"/>
    <n v="2768.9677999999999"/>
  </r>
  <r>
    <x v="40"/>
    <x v="0"/>
    <x v="7"/>
    <x v="7"/>
    <n v="43259.464"/>
  </r>
  <r>
    <x v="41"/>
    <x v="0"/>
    <x v="7"/>
    <x v="7"/>
    <n v="13791.248"/>
  </r>
  <r>
    <x v="42"/>
    <x v="0"/>
    <x v="7"/>
    <x v="7"/>
    <n v="2585.3557000000001"/>
  </r>
  <r>
    <x v="43"/>
    <x v="0"/>
    <x v="7"/>
    <x v="7"/>
    <n v="0"/>
  </r>
  <r>
    <x v="44"/>
    <x v="0"/>
    <x v="7"/>
    <x v="7"/>
    <n v="-58434.239999999998"/>
  </r>
  <r>
    <x v="45"/>
    <x v="0"/>
    <x v="7"/>
    <x v="7"/>
    <n v="149013.95000000001"/>
  </r>
  <r>
    <x v="46"/>
    <x v="0"/>
    <x v="7"/>
    <x v="7"/>
    <n v="0"/>
  </r>
  <r>
    <x v="47"/>
    <x v="0"/>
    <x v="7"/>
    <x v="7"/>
    <n v="0"/>
  </r>
  <r>
    <x v="0"/>
    <x v="0"/>
    <x v="7"/>
    <x v="8"/>
    <n v="2531163.5"/>
  </r>
  <r>
    <x v="1"/>
    <x v="0"/>
    <x v="7"/>
    <x v="8"/>
    <n v="0"/>
  </r>
  <r>
    <x v="2"/>
    <x v="0"/>
    <x v="7"/>
    <x v="8"/>
    <n v="2451118.1"/>
  </r>
  <r>
    <x v="3"/>
    <x v="0"/>
    <x v="7"/>
    <x v="8"/>
    <n v="96.837603633000001"/>
  </r>
  <r>
    <x v="4"/>
    <x v="0"/>
    <x v="7"/>
    <x v="8"/>
    <n v="1000000"/>
  </r>
  <r>
    <x v="5"/>
    <x v="0"/>
    <x v="7"/>
    <x v="8"/>
    <n v="1000000"/>
  </r>
  <r>
    <x v="6"/>
    <x v="0"/>
    <x v="7"/>
    <x v="8"/>
    <n v="1721.1524999999999"/>
  </r>
  <r>
    <x v="7"/>
    <x v="0"/>
    <x v="7"/>
    <x v="8"/>
    <n v="1470.6212"/>
  </r>
  <r>
    <x v="8"/>
    <x v="0"/>
    <x v="7"/>
    <x v="8"/>
    <n v="0.89850672099999995"/>
  </r>
  <r>
    <x v="9"/>
    <x v="0"/>
    <x v="7"/>
    <x v="8"/>
    <n v="7480940.2000000002"/>
  </r>
  <r>
    <x v="10"/>
    <x v="0"/>
    <x v="7"/>
    <x v="8"/>
    <n v="0.88544165100000005"/>
  </r>
  <r>
    <x v="11"/>
    <x v="0"/>
    <x v="7"/>
    <x v="8"/>
    <n v="1602682"/>
  </r>
  <r>
    <x v="12"/>
    <x v="0"/>
    <x v="7"/>
    <x v="8"/>
    <n v="285648.19"/>
  </r>
  <r>
    <x v="13"/>
    <x v="0"/>
    <x v="7"/>
    <x v="8"/>
    <n v="777786.36"/>
  </r>
  <r>
    <x v="14"/>
    <x v="0"/>
    <x v="7"/>
    <x v="8"/>
    <n v="337217.15"/>
  </r>
  <r>
    <x v="15"/>
    <x v="0"/>
    <x v="7"/>
    <x v="8"/>
    <n v="2666116.6"/>
  </r>
  <r>
    <x v="16"/>
    <x v="0"/>
    <x v="7"/>
    <x v="8"/>
    <n v="0.98342515200000002"/>
  </r>
  <r>
    <x v="17"/>
    <x v="0"/>
    <x v="7"/>
    <x v="8"/>
    <n v="0.98342515200000002"/>
  </r>
  <r>
    <x v="18"/>
    <x v="0"/>
    <x v="7"/>
    <x v="8"/>
    <n v="0.98342515200000002"/>
  </r>
  <r>
    <x v="19"/>
    <x v="0"/>
    <x v="7"/>
    <x v="8"/>
    <n v="1.1587781930000001"/>
  </r>
  <r>
    <x v="20"/>
    <x v="0"/>
    <x v="7"/>
    <x v="8"/>
    <n v="98.342515212999999"/>
  </r>
  <r>
    <x v="21"/>
    <x v="0"/>
    <x v="7"/>
    <x v="8"/>
    <n v="1583534.2"/>
  </r>
  <r>
    <x v="22"/>
    <x v="0"/>
    <x v="7"/>
    <x v="8"/>
    <n v="1610223.4"/>
  </r>
  <r>
    <x v="23"/>
    <x v="0"/>
    <x v="7"/>
    <x v="8"/>
    <n v="94.926523876999994"/>
  </r>
  <r>
    <x v="24"/>
    <x v="0"/>
    <x v="7"/>
    <x v="8"/>
    <n v="271154.40000000002"/>
  </r>
  <r>
    <x v="25"/>
    <x v="0"/>
    <x v="7"/>
    <x v="8"/>
    <n v="285646.61"/>
  </r>
  <r>
    <x v="26"/>
    <x v="0"/>
    <x v="7"/>
    <x v="8"/>
    <n v="96.366235313999994"/>
  </r>
  <r>
    <x v="27"/>
    <x v="0"/>
    <x v="7"/>
    <x v="8"/>
    <n v="749513.19"/>
  </r>
  <r>
    <x v="28"/>
    <x v="0"/>
    <x v="7"/>
    <x v="8"/>
    <n v="777775.73"/>
  </r>
  <r>
    <x v="29"/>
    <x v="0"/>
    <x v="7"/>
    <x v="8"/>
    <n v="513938.77"/>
  </r>
  <r>
    <x v="30"/>
    <x v="0"/>
    <x v="7"/>
    <x v="8"/>
    <n v="515470.6"/>
  </r>
  <r>
    <x v="31"/>
    <x v="0"/>
    <x v="7"/>
    <x v="8"/>
    <n v="99.702827816999999"/>
  </r>
  <r>
    <x v="32"/>
    <x v="0"/>
    <x v="7"/>
    <x v="8"/>
    <n v="15187.762000000001"/>
  </r>
  <r>
    <x v="33"/>
    <x v="0"/>
    <x v="7"/>
    <x v="8"/>
    <n v="16065.531000000001"/>
  </r>
  <r>
    <x v="34"/>
    <x v="0"/>
    <x v="7"/>
    <x v="8"/>
    <n v="94.536320176000004"/>
  </r>
  <r>
    <x v="35"/>
    <x v="0"/>
    <x v="7"/>
    <x v="8"/>
    <n v="682210.21"/>
  </r>
  <r>
    <x v="36"/>
    <x v="0"/>
    <x v="7"/>
    <x v="8"/>
    <n v="673585.45"/>
  </r>
  <r>
    <x v="37"/>
    <x v="0"/>
    <x v="7"/>
    <x v="8"/>
    <n v="101.28043"/>
  </r>
  <r>
    <x v="38"/>
    <x v="0"/>
    <x v="7"/>
    <x v="8"/>
    <n v="112414.09"/>
  </r>
  <r>
    <x v="39"/>
    <x v="0"/>
    <x v="7"/>
    <x v="8"/>
    <n v="2785.6801"/>
  </r>
  <r>
    <x v="40"/>
    <x v="0"/>
    <x v="7"/>
    <x v="8"/>
    <n v="43175.557999999997"/>
  </r>
  <r>
    <x v="41"/>
    <x v="0"/>
    <x v="7"/>
    <x v="8"/>
    <n v="13886.683999999999"/>
  </r>
  <r>
    <x v="42"/>
    <x v="0"/>
    <x v="7"/>
    <x v="8"/>
    <n v="2652.5252"/>
  </r>
  <r>
    <x v="43"/>
    <x v="0"/>
    <x v="7"/>
    <x v="8"/>
    <n v="0"/>
  </r>
  <r>
    <x v="44"/>
    <x v="0"/>
    <x v="7"/>
    <x v="8"/>
    <n v="-24850.61"/>
  </r>
  <r>
    <x v="45"/>
    <x v="0"/>
    <x v="7"/>
    <x v="8"/>
    <n v="117144.19"/>
  </r>
  <r>
    <x v="46"/>
    <x v="0"/>
    <x v="7"/>
    <x v="8"/>
    <n v="0"/>
  </r>
  <r>
    <x v="47"/>
    <x v="0"/>
    <x v="7"/>
    <x v="8"/>
    <n v="0"/>
  </r>
  <r>
    <x v="0"/>
    <x v="0"/>
    <x v="7"/>
    <x v="9"/>
    <n v="2546332.5"/>
  </r>
  <r>
    <x v="1"/>
    <x v="0"/>
    <x v="7"/>
    <x v="9"/>
    <n v="0"/>
  </r>
  <r>
    <x v="2"/>
    <x v="0"/>
    <x v="7"/>
    <x v="9"/>
    <n v="2482299"/>
  </r>
  <r>
    <x v="3"/>
    <x v="0"/>
    <x v="7"/>
    <x v="9"/>
    <n v="97.485264771000004"/>
  </r>
  <r>
    <x v="4"/>
    <x v="0"/>
    <x v="7"/>
    <x v="9"/>
    <n v="1000000"/>
  </r>
  <r>
    <x v="5"/>
    <x v="0"/>
    <x v="7"/>
    <x v="9"/>
    <n v="1000000"/>
  </r>
  <r>
    <x v="6"/>
    <x v="0"/>
    <x v="7"/>
    <x v="9"/>
    <n v="1721.1524999999999"/>
  </r>
  <r>
    <x v="7"/>
    <x v="0"/>
    <x v="7"/>
    <x v="9"/>
    <n v="1479.4346"/>
  </r>
  <r>
    <x v="8"/>
    <x v="0"/>
    <x v="7"/>
    <x v="9"/>
    <n v="0.92342967600000003"/>
  </r>
  <r>
    <x v="9"/>
    <x v="0"/>
    <x v="7"/>
    <x v="9"/>
    <n v="7480940.2000000002"/>
  </r>
  <r>
    <x v="10"/>
    <x v="0"/>
    <x v="7"/>
    <x v="9"/>
    <n v="0.91239193699999999"/>
  </r>
  <r>
    <x v="11"/>
    <x v="0"/>
    <x v="7"/>
    <x v="9"/>
    <n v="1619331"/>
  </r>
  <r>
    <x v="12"/>
    <x v="0"/>
    <x v="7"/>
    <x v="9"/>
    <n v="285648.19"/>
  </r>
  <r>
    <x v="13"/>
    <x v="0"/>
    <x v="7"/>
    <x v="9"/>
    <n v="778384.98"/>
  </r>
  <r>
    <x v="14"/>
    <x v="0"/>
    <x v="7"/>
    <x v="9"/>
    <n v="337217.15"/>
  </r>
  <r>
    <x v="15"/>
    <x v="0"/>
    <x v="7"/>
    <x v="9"/>
    <n v="2683364.2000000002"/>
  </r>
  <r>
    <x v="16"/>
    <x v="0"/>
    <x v="7"/>
    <x v="9"/>
    <n v="0.98620247699999997"/>
  </r>
  <r>
    <x v="17"/>
    <x v="0"/>
    <x v="7"/>
    <x v="9"/>
    <n v="0.98620247699999997"/>
  </r>
  <r>
    <x v="18"/>
    <x v="0"/>
    <x v="7"/>
    <x v="9"/>
    <n v="0.98620247699999997"/>
  </r>
  <r>
    <x v="19"/>
    <x v="0"/>
    <x v="7"/>
    <x v="9"/>
    <n v="1.1587781930000001"/>
  </r>
  <r>
    <x v="20"/>
    <x v="0"/>
    <x v="7"/>
    <x v="9"/>
    <n v="98.620247731999996"/>
  </r>
  <r>
    <x v="21"/>
    <x v="0"/>
    <x v="7"/>
    <x v="9"/>
    <n v="1603435.4"/>
  </r>
  <r>
    <x v="22"/>
    <x v="0"/>
    <x v="7"/>
    <x v="9"/>
    <n v="1625868.4"/>
  </r>
  <r>
    <x v="23"/>
    <x v="0"/>
    <x v="7"/>
    <x v="9"/>
    <n v="96.114066203999997"/>
  </r>
  <r>
    <x v="24"/>
    <x v="0"/>
    <x v="7"/>
    <x v="9"/>
    <n v="274547.46999999997"/>
  </r>
  <r>
    <x v="25"/>
    <x v="0"/>
    <x v="7"/>
    <x v="9"/>
    <n v="285647.55"/>
  </r>
  <r>
    <x v="26"/>
    <x v="0"/>
    <x v="7"/>
    <x v="9"/>
    <n v="97.188003459000001"/>
  </r>
  <r>
    <x v="27"/>
    <x v="0"/>
    <x v="7"/>
    <x v="9"/>
    <n v="756492.56"/>
  </r>
  <r>
    <x v="28"/>
    <x v="0"/>
    <x v="7"/>
    <x v="9"/>
    <n v="778380.59"/>
  </r>
  <r>
    <x v="29"/>
    <x v="0"/>
    <x v="7"/>
    <x v="9"/>
    <n v="512169.34"/>
  </r>
  <r>
    <x v="30"/>
    <x v="0"/>
    <x v="7"/>
    <x v="9"/>
    <n v="513397.13"/>
  </r>
  <r>
    <x v="31"/>
    <x v="0"/>
    <x v="7"/>
    <x v="9"/>
    <n v="99.760849577000002"/>
  </r>
  <r>
    <x v="32"/>
    <x v="0"/>
    <x v="7"/>
    <x v="9"/>
    <n v="15200.892"/>
  </r>
  <r>
    <x v="33"/>
    <x v="0"/>
    <x v="7"/>
    <x v="9"/>
    <n v="15863.91"/>
  </r>
  <r>
    <x v="34"/>
    <x v="0"/>
    <x v="7"/>
    <x v="9"/>
    <n v="95.820590432000003"/>
  </r>
  <r>
    <x v="35"/>
    <x v="0"/>
    <x v="7"/>
    <x v="9"/>
    <n v="679546.69"/>
  </r>
  <r>
    <x v="36"/>
    <x v="0"/>
    <x v="7"/>
    <x v="9"/>
    <n v="672589.92"/>
  </r>
  <r>
    <x v="37"/>
    <x v="0"/>
    <x v="7"/>
    <x v="9"/>
    <n v="101.03433"/>
  </r>
  <r>
    <x v="38"/>
    <x v="0"/>
    <x v="7"/>
    <x v="9"/>
    <n v="113377.19"/>
  </r>
  <r>
    <x v="39"/>
    <x v="0"/>
    <x v="7"/>
    <x v="9"/>
    <n v="2803.8215"/>
  </r>
  <r>
    <x v="40"/>
    <x v="0"/>
    <x v="7"/>
    <x v="9"/>
    <n v="43115.752999999997"/>
  </r>
  <r>
    <x v="41"/>
    <x v="0"/>
    <x v="7"/>
    <x v="9"/>
    <n v="13898.369000000001"/>
  </r>
  <r>
    <x v="42"/>
    <x v="0"/>
    <x v="7"/>
    <x v="9"/>
    <n v="2719.8425999999999"/>
  </r>
  <r>
    <x v="43"/>
    <x v="0"/>
    <x v="7"/>
    <x v="9"/>
    <n v="0"/>
  </r>
  <r>
    <x v="44"/>
    <x v="0"/>
    <x v="7"/>
    <x v="9"/>
    <n v="8162.3905000000004"/>
  </r>
  <r>
    <x v="45"/>
    <x v="0"/>
    <x v="7"/>
    <x v="9"/>
    <n v="86606.252999999997"/>
  </r>
  <r>
    <x v="46"/>
    <x v="0"/>
    <x v="7"/>
    <x v="9"/>
    <n v="0"/>
  </r>
  <r>
    <x v="47"/>
    <x v="0"/>
    <x v="7"/>
    <x v="9"/>
    <n v="0"/>
  </r>
  <r>
    <x v="0"/>
    <x v="0"/>
    <x v="7"/>
    <x v="10"/>
    <n v="2559770.9"/>
  </r>
  <r>
    <x v="1"/>
    <x v="0"/>
    <x v="7"/>
    <x v="10"/>
    <n v="0"/>
  </r>
  <r>
    <x v="2"/>
    <x v="0"/>
    <x v="7"/>
    <x v="10"/>
    <n v="2514675.1"/>
  </r>
  <r>
    <x v="3"/>
    <x v="0"/>
    <x v="7"/>
    <x v="10"/>
    <n v="98.238287550999999"/>
  </r>
  <r>
    <x v="4"/>
    <x v="0"/>
    <x v="7"/>
    <x v="10"/>
    <n v="1000000"/>
  </r>
  <r>
    <x v="5"/>
    <x v="0"/>
    <x v="7"/>
    <x v="10"/>
    <n v="1000000"/>
  </r>
  <r>
    <x v="6"/>
    <x v="0"/>
    <x v="7"/>
    <x v="10"/>
    <n v="1721.1524999999999"/>
  </r>
  <r>
    <x v="7"/>
    <x v="0"/>
    <x v="7"/>
    <x v="10"/>
    <n v="1487.2422999999999"/>
  </r>
  <r>
    <x v="8"/>
    <x v="0"/>
    <x v="7"/>
    <x v="10"/>
    <n v="0.94853380700000001"/>
  </r>
  <r>
    <x v="9"/>
    <x v="0"/>
    <x v="7"/>
    <x v="10"/>
    <n v="7480940.2000000002"/>
  </r>
  <r>
    <x v="10"/>
    <x v="0"/>
    <x v="7"/>
    <x v="10"/>
    <n v="0.94024954800000005"/>
  </r>
  <r>
    <x v="11"/>
    <x v="0"/>
    <x v="7"/>
    <x v="10"/>
    <n v="1635109.2"/>
  </r>
  <r>
    <x v="12"/>
    <x v="0"/>
    <x v="7"/>
    <x v="10"/>
    <n v="285648.19"/>
  </r>
  <r>
    <x v="13"/>
    <x v="0"/>
    <x v="7"/>
    <x v="10"/>
    <n v="778825.76"/>
  </r>
  <r>
    <x v="14"/>
    <x v="0"/>
    <x v="7"/>
    <x v="10"/>
    <n v="337217.15"/>
  </r>
  <r>
    <x v="15"/>
    <x v="0"/>
    <x v="7"/>
    <x v="10"/>
    <n v="2699583.1"/>
  </r>
  <r>
    <x v="16"/>
    <x v="0"/>
    <x v="7"/>
    <x v="10"/>
    <n v="0.98997203899999997"/>
  </r>
  <r>
    <x v="17"/>
    <x v="0"/>
    <x v="7"/>
    <x v="10"/>
    <n v="0.98997203899999997"/>
  </r>
  <r>
    <x v="18"/>
    <x v="0"/>
    <x v="7"/>
    <x v="10"/>
    <n v="0.98997203899999997"/>
  </r>
  <r>
    <x v="19"/>
    <x v="0"/>
    <x v="7"/>
    <x v="10"/>
    <n v="1.1587781930000001"/>
  </r>
  <r>
    <x v="20"/>
    <x v="0"/>
    <x v="7"/>
    <x v="10"/>
    <n v="98.997203898999999"/>
  </r>
  <r>
    <x v="21"/>
    <x v="0"/>
    <x v="7"/>
    <x v="10"/>
    <n v="1623815.2"/>
  </r>
  <r>
    <x v="22"/>
    <x v="0"/>
    <x v="7"/>
    <x v="10"/>
    <n v="1640263.7"/>
  </r>
  <r>
    <x v="23"/>
    <x v="0"/>
    <x v="7"/>
    <x v="10"/>
    <n v="97.364826250999997"/>
  </r>
  <r>
    <x v="24"/>
    <x v="0"/>
    <x v="7"/>
    <x v="10"/>
    <n v="278120.68"/>
  </r>
  <r>
    <x v="25"/>
    <x v="0"/>
    <x v="7"/>
    <x v="10"/>
    <n v="285648"/>
  </r>
  <r>
    <x v="26"/>
    <x v="0"/>
    <x v="7"/>
    <x v="10"/>
    <n v="98.076427061000004"/>
  </r>
  <r>
    <x v="27"/>
    <x v="0"/>
    <x v="7"/>
    <x v="10"/>
    <n v="763843.21"/>
  </r>
  <r>
    <x v="28"/>
    <x v="0"/>
    <x v="7"/>
    <x v="10"/>
    <n v="778824.47"/>
  </r>
  <r>
    <x v="29"/>
    <x v="0"/>
    <x v="7"/>
    <x v="10"/>
    <n v="509684.11"/>
  </r>
  <r>
    <x v="30"/>
    <x v="0"/>
    <x v="7"/>
    <x v="10"/>
    <n v="510526.57"/>
  </r>
  <r>
    <x v="31"/>
    <x v="0"/>
    <x v="7"/>
    <x v="10"/>
    <n v="99.834982018000005"/>
  </r>
  <r>
    <x v="32"/>
    <x v="0"/>
    <x v="7"/>
    <x v="10"/>
    <n v="15194.397999999999"/>
  </r>
  <r>
    <x v="33"/>
    <x v="0"/>
    <x v="7"/>
    <x v="10"/>
    <n v="15637.096"/>
  </r>
  <r>
    <x v="34"/>
    <x v="0"/>
    <x v="7"/>
    <x v="10"/>
    <n v="97.168920717999995"/>
  </r>
  <r>
    <x v="35"/>
    <x v="0"/>
    <x v="7"/>
    <x v="10"/>
    <n v="675982.47"/>
  </r>
  <r>
    <x v="36"/>
    <x v="0"/>
    <x v="7"/>
    <x v="10"/>
    <n v="671027.69999999995"/>
  </r>
  <r>
    <x v="37"/>
    <x v="0"/>
    <x v="7"/>
    <x v="10"/>
    <n v="100.73839"/>
  </r>
  <r>
    <x v="38"/>
    <x v="0"/>
    <x v="7"/>
    <x v="10"/>
    <n v="113975.7"/>
  </r>
  <r>
    <x v="39"/>
    <x v="0"/>
    <x v="7"/>
    <x v="10"/>
    <n v="2823.3274000000001"/>
  </r>
  <r>
    <x v="40"/>
    <x v="0"/>
    <x v="7"/>
    <x v="10"/>
    <n v="43079.366999999998"/>
  </r>
  <r>
    <x v="41"/>
    <x v="0"/>
    <x v="7"/>
    <x v="10"/>
    <n v="13849.063"/>
  </r>
  <r>
    <x v="42"/>
    <x v="0"/>
    <x v="7"/>
    <x v="10"/>
    <n v="2787.5257000000001"/>
  </r>
  <r>
    <x v="43"/>
    <x v="0"/>
    <x v="7"/>
    <x v="10"/>
    <n v="0"/>
  </r>
  <r>
    <x v="44"/>
    <x v="0"/>
    <x v="7"/>
    <x v="10"/>
    <n v="40712.81"/>
  </r>
  <r>
    <x v="45"/>
    <x v="0"/>
    <x v="7"/>
    <x v="10"/>
    <n v="57119.559000000001"/>
  </r>
  <r>
    <x v="46"/>
    <x v="0"/>
    <x v="7"/>
    <x v="10"/>
    <n v="0"/>
  </r>
  <r>
    <x v="47"/>
    <x v="0"/>
    <x v="7"/>
    <x v="10"/>
    <n v="0"/>
  </r>
  <r>
    <x v="0"/>
    <x v="0"/>
    <x v="7"/>
    <x v="11"/>
    <n v="2572060.7000000002"/>
  </r>
  <r>
    <x v="1"/>
    <x v="0"/>
    <x v="7"/>
    <x v="11"/>
    <n v="0"/>
  </r>
  <r>
    <x v="2"/>
    <x v="0"/>
    <x v="7"/>
    <x v="11"/>
    <n v="2548392.4"/>
  </r>
  <r>
    <x v="3"/>
    <x v="0"/>
    <x v="7"/>
    <x v="11"/>
    <n v="99.079790255999995"/>
  </r>
  <r>
    <x v="4"/>
    <x v="0"/>
    <x v="7"/>
    <x v="11"/>
    <n v="1000000"/>
  </r>
  <r>
    <x v="5"/>
    <x v="0"/>
    <x v="7"/>
    <x v="11"/>
    <n v="1000000"/>
  </r>
  <r>
    <x v="6"/>
    <x v="0"/>
    <x v="7"/>
    <x v="11"/>
    <n v="1721.1524999999999"/>
  </r>
  <r>
    <x v="7"/>
    <x v="0"/>
    <x v="7"/>
    <x v="11"/>
    <n v="1494.3828000000001"/>
  </r>
  <r>
    <x v="8"/>
    <x v="0"/>
    <x v="7"/>
    <x v="11"/>
    <n v="0.97395970600000004"/>
  </r>
  <r>
    <x v="9"/>
    <x v="0"/>
    <x v="7"/>
    <x v="11"/>
    <n v="7480940.2000000002"/>
  </r>
  <r>
    <x v="10"/>
    <x v="0"/>
    <x v="7"/>
    <x v="11"/>
    <n v="0.96929442799999999"/>
  </r>
  <r>
    <x v="11"/>
    <x v="0"/>
    <x v="7"/>
    <x v="11"/>
    <n v="1650648.1"/>
  </r>
  <r>
    <x v="12"/>
    <x v="0"/>
    <x v="7"/>
    <x v="11"/>
    <n v="285648.19"/>
  </r>
  <r>
    <x v="13"/>
    <x v="0"/>
    <x v="7"/>
    <x v="11"/>
    <n v="779206.88"/>
  </r>
  <r>
    <x v="14"/>
    <x v="0"/>
    <x v="7"/>
    <x v="11"/>
    <n v="337217.15"/>
  </r>
  <r>
    <x v="15"/>
    <x v="0"/>
    <x v="7"/>
    <x v="11"/>
    <n v="2715503.2"/>
  </r>
  <r>
    <x v="16"/>
    <x v="0"/>
    <x v="7"/>
    <x v="11"/>
    <n v="0.99460037199999995"/>
  </r>
  <r>
    <x v="17"/>
    <x v="0"/>
    <x v="7"/>
    <x v="11"/>
    <n v="0.99460037199999995"/>
  </r>
  <r>
    <x v="18"/>
    <x v="0"/>
    <x v="7"/>
    <x v="11"/>
    <n v="0.99460037199999995"/>
  </r>
  <r>
    <x v="19"/>
    <x v="0"/>
    <x v="7"/>
    <x v="11"/>
    <n v="1.1587781930000001"/>
  </r>
  <r>
    <x v="20"/>
    <x v="0"/>
    <x v="7"/>
    <x v="11"/>
    <n v="99.460037243000002"/>
  </r>
  <r>
    <x v="21"/>
    <x v="0"/>
    <x v="7"/>
    <x v="11"/>
    <n v="1644890.1"/>
  </r>
  <r>
    <x v="22"/>
    <x v="0"/>
    <x v="7"/>
    <x v="11"/>
    <n v="1653820.1"/>
  </r>
  <r>
    <x v="23"/>
    <x v="0"/>
    <x v="7"/>
    <x v="11"/>
    <n v="98.664344037999996"/>
  </r>
  <r>
    <x v="24"/>
    <x v="0"/>
    <x v="7"/>
    <x v="11"/>
    <n v="281832.89"/>
  </r>
  <r>
    <x v="25"/>
    <x v="0"/>
    <x v="7"/>
    <x v="11"/>
    <n v="285648.15999999997"/>
  </r>
  <r>
    <x v="26"/>
    <x v="0"/>
    <x v="7"/>
    <x v="11"/>
    <n v="99.017338267"/>
  </r>
  <r>
    <x v="27"/>
    <x v="0"/>
    <x v="7"/>
    <x v="11"/>
    <n v="771549.75"/>
  </r>
  <r>
    <x v="28"/>
    <x v="0"/>
    <x v="7"/>
    <x v="11"/>
    <n v="779206.72"/>
  </r>
  <r>
    <x v="29"/>
    <x v="0"/>
    <x v="7"/>
    <x v="11"/>
    <n v="506649.55"/>
  </r>
  <r>
    <x v="30"/>
    <x v="0"/>
    <x v="7"/>
    <x v="11"/>
    <n v="507067.86"/>
  </r>
  <r>
    <x v="31"/>
    <x v="0"/>
    <x v="7"/>
    <x v="11"/>
    <n v="99.917505697999999"/>
  </r>
  <r>
    <x v="32"/>
    <x v="0"/>
    <x v="7"/>
    <x v="11"/>
    <n v="15174.004000000001"/>
  </r>
  <r>
    <x v="33"/>
    <x v="0"/>
    <x v="7"/>
    <x v="11"/>
    <n v="15394.679"/>
  </r>
  <r>
    <x v="34"/>
    <x v="0"/>
    <x v="7"/>
    <x v="11"/>
    <n v="98.566549941999995"/>
  </r>
  <r>
    <x v="35"/>
    <x v="0"/>
    <x v="7"/>
    <x v="11"/>
    <n v="671703.94"/>
  </r>
  <r>
    <x v="36"/>
    <x v="0"/>
    <x v="7"/>
    <x v="11"/>
    <n v="669052.12"/>
  </r>
  <r>
    <x v="37"/>
    <x v="0"/>
    <x v="7"/>
    <x v="11"/>
    <n v="100.39635"/>
  </r>
  <r>
    <x v="38"/>
    <x v="0"/>
    <x v="7"/>
    <x v="11"/>
    <n v="114247.03"/>
  </r>
  <r>
    <x v="39"/>
    <x v="0"/>
    <x v="7"/>
    <x v="11"/>
    <n v="2844.2573000000002"/>
  </r>
  <r>
    <x v="40"/>
    <x v="0"/>
    <x v="7"/>
    <x v="11"/>
    <n v="43066.478999999999"/>
  </r>
  <r>
    <x v="41"/>
    <x v="0"/>
    <x v="7"/>
    <x v="11"/>
    <n v="13754.495999999999"/>
  </r>
  <r>
    <x v="42"/>
    <x v="0"/>
    <x v="7"/>
    <x v="11"/>
    <n v="2856.2637"/>
  </r>
  <r>
    <x v="43"/>
    <x v="0"/>
    <x v="7"/>
    <x v="11"/>
    <n v="0"/>
  </r>
  <r>
    <x v="44"/>
    <x v="0"/>
    <x v="7"/>
    <x v="11"/>
    <n v="72951.680999999997"/>
  </r>
  <r>
    <x v="45"/>
    <x v="0"/>
    <x v="7"/>
    <x v="11"/>
    <n v="28438.120999999999"/>
  </r>
  <r>
    <x v="46"/>
    <x v="0"/>
    <x v="7"/>
    <x v="11"/>
    <n v="0"/>
  </r>
  <r>
    <x v="47"/>
    <x v="0"/>
    <x v="7"/>
    <x v="11"/>
    <n v="0"/>
  </r>
  <r>
    <x v="0"/>
    <x v="0"/>
    <x v="8"/>
    <x v="0"/>
    <n v="3477949.6"/>
  </r>
  <r>
    <x v="1"/>
    <x v="0"/>
    <x v="8"/>
    <x v="0"/>
    <n v="0"/>
  </r>
  <r>
    <x v="2"/>
    <x v="0"/>
    <x v="8"/>
    <x v="0"/>
    <n v="3477949.6"/>
  </r>
  <r>
    <x v="3"/>
    <x v="0"/>
    <x v="8"/>
    <x v="0"/>
    <n v="100"/>
  </r>
  <r>
    <x v="4"/>
    <x v="0"/>
    <x v="8"/>
    <x v="0"/>
    <n v="1000000"/>
  </r>
  <r>
    <x v="5"/>
    <x v="0"/>
    <x v="8"/>
    <x v="0"/>
    <n v="1000000"/>
  </r>
  <r>
    <x v="6"/>
    <x v="0"/>
    <x v="8"/>
    <x v="0"/>
    <n v="389.70181000000002"/>
  </r>
  <r>
    <x v="7"/>
    <x v="0"/>
    <x v="8"/>
    <x v="0"/>
    <n v="8924.6432999999997"/>
  </r>
  <r>
    <x v="8"/>
    <x v="0"/>
    <x v="8"/>
    <x v="0"/>
    <n v="1"/>
  </r>
  <r>
    <x v="9"/>
    <x v="0"/>
    <x v="8"/>
    <x v="0"/>
    <n v="10363923"/>
  </r>
  <r>
    <x v="10"/>
    <x v="0"/>
    <x v="8"/>
    <x v="0"/>
    <n v="1"/>
  </r>
  <r>
    <x v="11"/>
    <x v="0"/>
    <x v="8"/>
    <x v="0"/>
    <n v="2326387.2000000002"/>
  </r>
  <r>
    <x v="12"/>
    <x v="0"/>
    <x v="8"/>
    <x v="0"/>
    <n v="501606.52"/>
  </r>
  <r>
    <x v="13"/>
    <x v="0"/>
    <x v="8"/>
    <x v="0"/>
    <n v="742561.15"/>
  </r>
  <r>
    <x v="14"/>
    <x v="0"/>
    <x v="8"/>
    <x v="0"/>
    <n v="98238.063999999998"/>
  </r>
  <r>
    <x v="15"/>
    <x v="0"/>
    <x v="8"/>
    <x v="0"/>
    <n v="3570554.9"/>
  </r>
  <r>
    <x v="16"/>
    <x v="0"/>
    <x v="8"/>
    <x v="0"/>
    <n v="1"/>
  </r>
  <r>
    <x v="17"/>
    <x v="0"/>
    <x v="8"/>
    <x v="0"/>
    <n v="1"/>
  </r>
  <r>
    <x v="18"/>
    <x v="0"/>
    <x v="8"/>
    <x v="0"/>
    <n v="1"/>
  </r>
  <r>
    <x v="19"/>
    <x v="0"/>
    <x v="8"/>
    <x v="0"/>
    <n v="1.207935432"/>
  </r>
  <r>
    <x v="20"/>
    <x v="0"/>
    <x v="8"/>
    <x v="0"/>
    <n v="100"/>
  </r>
  <r>
    <x v="21"/>
    <x v="0"/>
    <x v="8"/>
    <x v="0"/>
    <n v="2326387.2000000002"/>
  </r>
  <r>
    <x v="22"/>
    <x v="0"/>
    <x v="8"/>
    <x v="0"/>
    <n v="2326387.2000000002"/>
  </r>
  <r>
    <x v="23"/>
    <x v="0"/>
    <x v="8"/>
    <x v="0"/>
    <n v="100"/>
  </r>
  <r>
    <x v="24"/>
    <x v="0"/>
    <x v="8"/>
    <x v="0"/>
    <n v="501606.52"/>
  </r>
  <r>
    <x v="25"/>
    <x v="0"/>
    <x v="8"/>
    <x v="0"/>
    <n v="501606.52"/>
  </r>
  <r>
    <x v="26"/>
    <x v="0"/>
    <x v="8"/>
    <x v="0"/>
    <n v="100"/>
  </r>
  <r>
    <x v="27"/>
    <x v="0"/>
    <x v="8"/>
    <x v="0"/>
    <n v="742561.15"/>
  </r>
  <r>
    <x v="28"/>
    <x v="0"/>
    <x v="8"/>
    <x v="0"/>
    <n v="742561.15"/>
  </r>
  <r>
    <x v="29"/>
    <x v="0"/>
    <x v="8"/>
    <x v="0"/>
    <n v="892163.56"/>
  </r>
  <r>
    <x v="30"/>
    <x v="0"/>
    <x v="8"/>
    <x v="0"/>
    <n v="892163.56"/>
  </r>
  <r>
    <x v="31"/>
    <x v="0"/>
    <x v="8"/>
    <x v="0"/>
    <n v="100"/>
  </r>
  <r>
    <x v="32"/>
    <x v="0"/>
    <x v="8"/>
    <x v="0"/>
    <n v="9449.0483999999997"/>
  </r>
  <r>
    <x v="33"/>
    <x v="0"/>
    <x v="8"/>
    <x v="0"/>
    <n v="9449.0483999999997"/>
  </r>
  <r>
    <x v="34"/>
    <x v="0"/>
    <x v="8"/>
    <x v="0"/>
    <n v="100"/>
  </r>
  <r>
    <x v="35"/>
    <x v="0"/>
    <x v="8"/>
    <x v="0"/>
    <n v="994217.88"/>
  </r>
  <r>
    <x v="36"/>
    <x v="0"/>
    <x v="8"/>
    <x v="0"/>
    <n v="994217.88"/>
  </r>
  <r>
    <x v="37"/>
    <x v="0"/>
    <x v="8"/>
    <x v="0"/>
    <n v="100"/>
  </r>
  <r>
    <x v="38"/>
    <x v="0"/>
    <x v="8"/>
    <x v="0"/>
    <n v="216861.37"/>
  </r>
  <r>
    <x v="39"/>
    <x v="0"/>
    <x v="8"/>
    <x v="0"/>
    <n v="112922.39"/>
  </r>
  <r>
    <x v="40"/>
    <x v="0"/>
    <x v="8"/>
    <x v="0"/>
    <n v="24406.766"/>
  </r>
  <r>
    <x v="41"/>
    <x v="0"/>
    <x v="8"/>
    <x v="0"/>
    <n v="300.77809000000002"/>
  </r>
  <r>
    <x v="42"/>
    <x v="0"/>
    <x v="8"/>
    <x v="0"/>
    <n v="152903.18"/>
  </r>
  <r>
    <x v="43"/>
    <x v="0"/>
    <x v="8"/>
    <x v="0"/>
    <n v="0"/>
  </r>
  <r>
    <x v="44"/>
    <x v="0"/>
    <x v="8"/>
    <x v="0"/>
    <n v="-2373.9859999999999"/>
  </r>
  <r>
    <x v="45"/>
    <x v="0"/>
    <x v="8"/>
    <x v="0"/>
    <n v="244.00232"/>
  </r>
  <r>
    <x v="46"/>
    <x v="0"/>
    <x v="8"/>
    <x v="0"/>
    <n v="0"/>
  </r>
  <r>
    <x v="47"/>
    <x v="0"/>
    <x v="8"/>
    <x v="0"/>
    <n v="0"/>
  </r>
  <r>
    <x v="0"/>
    <x v="0"/>
    <x v="8"/>
    <x v="1"/>
    <n v="3477949.6"/>
  </r>
  <r>
    <x v="1"/>
    <x v="0"/>
    <x v="8"/>
    <x v="1"/>
    <n v="0"/>
  </r>
  <r>
    <x v="2"/>
    <x v="0"/>
    <x v="8"/>
    <x v="1"/>
    <n v="3477949.6"/>
  </r>
  <r>
    <x v="3"/>
    <x v="0"/>
    <x v="8"/>
    <x v="1"/>
    <n v="100"/>
  </r>
  <r>
    <x v="4"/>
    <x v="0"/>
    <x v="8"/>
    <x v="1"/>
    <n v="1000000"/>
  </r>
  <r>
    <x v="5"/>
    <x v="0"/>
    <x v="8"/>
    <x v="1"/>
    <n v="1000000"/>
  </r>
  <r>
    <x v="6"/>
    <x v="0"/>
    <x v="8"/>
    <x v="1"/>
    <n v="389.70181000000002"/>
  </r>
  <r>
    <x v="7"/>
    <x v="0"/>
    <x v="8"/>
    <x v="1"/>
    <n v="8924.6432999999997"/>
  </r>
  <r>
    <x v="8"/>
    <x v="0"/>
    <x v="8"/>
    <x v="1"/>
    <n v="1"/>
  </r>
  <r>
    <x v="9"/>
    <x v="0"/>
    <x v="8"/>
    <x v="1"/>
    <n v="10363923"/>
  </r>
  <r>
    <x v="10"/>
    <x v="0"/>
    <x v="8"/>
    <x v="1"/>
    <n v="1"/>
  </r>
  <r>
    <x v="11"/>
    <x v="0"/>
    <x v="8"/>
    <x v="1"/>
    <n v="2326387.2000000002"/>
  </r>
  <r>
    <x v="12"/>
    <x v="0"/>
    <x v="8"/>
    <x v="1"/>
    <n v="501606.52"/>
  </r>
  <r>
    <x v="13"/>
    <x v="0"/>
    <x v="8"/>
    <x v="1"/>
    <n v="742561.15"/>
  </r>
  <r>
    <x v="14"/>
    <x v="0"/>
    <x v="8"/>
    <x v="1"/>
    <n v="98238.063999999998"/>
  </r>
  <r>
    <x v="15"/>
    <x v="0"/>
    <x v="8"/>
    <x v="1"/>
    <n v="3570554.9"/>
  </r>
  <r>
    <x v="16"/>
    <x v="0"/>
    <x v="8"/>
    <x v="1"/>
    <n v="1"/>
  </r>
  <r>
    <x v="17"/>
    <x v="0"/>
    <x v="8"/>
    <x v="1"/>
    <n v="1"/>
  </r>
  <r>
    <x v="18"/>
    <x v="0"/>
    <x v="8"/>
    <x v="1"/>
    <n v="1"/>
  </r>
  <r>
    <x v="19"/>
    <x v="0"/>
    <x v="8"/>
    <x v="1"/>
    <n v="1.207935432"/>
  </r>
  <r>
    <x v="20"/>
    <x v="0"/>
    <x v="8"/>
    <x v="1"/>
    <n v="100"/>
  </r>
  <r>
    <x v="21"/>
    <x v="0"/>
    <x v="8"/>
    <x v="1"/>
    <n v="2326387.2000000002"/>
  </r>
  <r>
    <x v="22"/>
    <x v="0"/>
    <x v="8"/>
    <x v="1"/>
    <n v="2326387.2000000002"/>
  </r>
  <r>
    <x v="23"/>
    <x v="0"/>
    <x v="8"/>
    <x v="1"/>
    <n v="100"/>
  </r>
  <r>
    <x v="24"/>
    <x v="0"/>
    <x v="8"/>
    <x v="1"/>
    <n v="501606.52"/>
  </r>
  <r>
    <x v="25"/>
    <x v="0"/>
    <x v="8"/>
    <x v="1"/>
    <n v="501606.52"/>
  </r>
  <r>
    <x v="26"/>
    <x v="0"/>
    <x v="8"/>
    <x v="1"/>
    <n v="100"/>
  </r>
  <r>
    <x v="27"/>
    <x v="0"/>
    <x v="8"/>
    <x v="1"/>
    <n v="742561.15"/>
  </r>
  <r>
    <x v="28"/>
    <x v="0"/>
    <x v="8"/>
    <x v="1"/>
    <n v="742561.15"/>
  </r>
  <r>
    <x v="29"/>
    <x v="0"/>
    <x v="8"/>
    <x v="1"/>
    <n v="892163.56"/>
  </r>
  <r>
    <x v="30"/>
    <x v="0"/>
    <x v="8"/>
    <x v="1"/>
    <n v="892163.56"/>
  </r>
  <r>
    <x v="31"/>
    <x v="0"/>
    <x v="8"/>
    <x v="1"/>
    <n v="100"/>
  </r>
  <r>
    <x v="32"/>
    <x v="0"/>
    <x v="8"/>
    <x v="1"/>
    <n v="9449.0483999999997"/>
  </r>
  <r>
    <x v="33"/>
    <x v="0"/>
    <x v="8"/>
    <x v="1"/>
    <n v="9449.0483999999997"/>
  </r>
  <r>
    <x v="34"/>
    <x v="0"/>
    <x v="8"/>
    <x v="1"/>
    <n v="100"/>
  </r>
  <r>
    <x v="35"/>
    <x v="0"/>
    <x v="8"/>
    <x v="1"/>
    <n v="994217.88"/>
  </r>
  <r>
    <x v="36"/>
    <x v="0"/>
    <x v="8"/>
    <x v="1"/>
    <n v="994217.88"/>
  </r>
  <r>
    <x v="37"/>
    <x v="0"/>
    <x v="8"/>
    <x v="1"/>
    <n v="100"/>
  </r>
  <r>
    <x v="38"/>
    <x v="0"/>
    <x v="8"/>
    <x v="1"/>
    <n v="216861.37"/>
  </r>
  <r>
    <x v="39"/>
    <x v="0"/>
    <x v="8"/>
    <x v="1"/>
    <n v="112922.39"/>
  </r>
  <r>
    <x v="40"/>
    <x v="0"/>
    <x v="8"/>
    <x v="1"/>
    <n v="24406.766"/>
  </r>
  <r>
    <x v="41"/>
    <x v="0"/>
    <x v="8"/>
    <x v="1"/>
    <n v="300.77809000000002"/>
  </r>
  <r>
    <x v="42"/>
    <x v="0"/>
    <x v="8"/>
    <x v="1"/>
    <n v="152903.18"/>
  </r>
  <r>
    <x v="43"/>
    <x v="0"/>
    <x v="8"/>
    <x v="1"/>
    <n v="0"/>
  </r>
  <r>
    <x v="44"/>
    <x v="0"/>
    <x v="8"/>
    <x v="1"/>
    <n v="-2373.9859999999999"/>
  </r>
  <r>
    <x v="45"/>
    <x v="0"/>
    <x v="8"/>
    <x v="1"/>
    <n v="244.00232"/>
  </r>
  <r>
    <x v="46"/>
    <x v="0"/>
    <x v="8"/>
    <x v="1"/>
    <n v="0"/>
  </r>
  <r>
    <x v="47"/>
    <x v="0"/>
    <x v="8"/>
    <x v="1"/>
    <n v="0"/>
  </r>
  <r>
    <x v="0"/>
    <x v="0"/>
    <x v="8"/>
    <x v="2"/>
    <n v="3475282.7"/>
  </r>
  <r>
    <x v="1"/>
    <x v="0"/>
    <x v="8"/>
    <x v="2"/>
    <n v="0"/>
  </r>
  <r>
    <x v="2"/>
    <x v="0"/>
    <x v="8"/>
    <x v="2"/>
    <n v="3480035.2"/>
  </r>
  <r>
    <x v="3"/>
    <x v="0"/>
    <x v="8"/>
    <x v="2"/>
    <n v="100.13675000000001"/>
  </r>
  <r>
    <x v="4"/>
    <x v="0"/>
    <x v="8"/>
    <x v="2"/>
    <n v="1000000"/>
  </r>
  <r>
    <x v="5"/>
    <x v="0"/>
    <x v="8"/>
    <x v="2"/>
    <n v="1000000"/>
  </r>
  <r>
    <x v="6"/>
    <x v="0"/>
    <x v="8"/>
    <x v="2"/>
    <n v="389.70181000000002"/>
  </r>
  <r>
    <x v="7"/>
    <x v="0"/>
    <x v="8"/>
    <x v="2"/>
    <n v="8917.7996999999996"/>
  </r>
  <r>
    <x v="8"/>
    <x v="0"/>
    <x v="8"/>
    <x v="2"/>
    <n v="0.995284736"/>
  </r>
  <r>
    <x v="9"/>
    <x v="0"/>
    <x v="8"/>
    <x v="2"/>
    <n v="10363923"/>
  </r>
  <r>
    <x v="10"/>
    <x v="0"/>
    <x v="8"/>
    <x v="2"/>
    <n v="0.99406092499999998"/>
  </r>
  <r>
    <x v="11"/>
    <x v="0"/>
    <x v="8"/>
    <x v="2"/>
    <n v="2323795.7999999998"/>
  </r>
  <r>
    <x v="12"/>
    <x v="0"/>
    <x v="8"/>
    <x v="2"/>
    <n v="501606.52"/>
  </r>
  <r>
    <x v="13"/>
    <x v="0"/>
    <x v="8"/>
    <x v="2"/>
    <n v="742910.73"/>
  </r>
  <r>
    <x v="14"/>
    <x v="0"/>
    <x v="8"/>
    <x v="2"/>
    <n v="98238.063999999998"/>
  </r>
  <r>
    <x v="15"/>
    <x v="0"/>
    <x v="8"/>
    <x v="2"/>
    <n v="3568313.1"/>
  </r>
  <r>
    <x v="16"/>
    <x v="0"/>
    <x v="8"/>
    <x v="2"/>
    <n v="1.0021325809999999"/>
  </r>
  <r>
    <x v="17"/>
    <x v="0"/>
    <x v="8"/>
    <x v="2"/>
    <n v="1.0021325809999999"/>
  </r>
  <r>
    <x v="18"/>
    <x v="0"/>
    <x v="8"/>
    <x v="2"/>
    <n v="1.0021325809999999"/>
  </r>
  <r>
    <x v="19"/>
    <x v="0"/>
    <x v="8"/>
    <x v="2"/>
    <n v="1.207935432"/>
  </r>
  <r>
    <x v="20"/>
    <x v="0"/>
    <x v="8"/>
    <x v="2"/>
    <n v="100.21326000000001"/>
  </r>
  <r>
    <x v="21"/>
    <x v="0"/>
    <x v="8"/>
    <x v="2"/>
    <n v="2328998.2999999998"/>
  </r>
  <r>
    <x v="22"/>
    <x v="0"/>
    <x v="8"/>
    <x v="2"/>
    <n v="2324042.1"/>
  </r>
  <r>
    <x v="23"/>
    <x v="0"/>
    <x v="8"/>
    <x v="2"/>
    <n v="99.950814011999995"/>
  </r>
  <r>
    <x v="24"/>
    <x v="0"/>
    <x v="8"/>
    <x v="2"/>
    <n v="501359.8"/>
  </r>
  <r>
    <x v="25"/>
    <x v="0"/>
    <x v="8"/>
    <x v="2"/>
    <n v="501606.52"/>
  </r>
  <r>
    <x v="26"/>
    <x v="0"/>
    <x v="8"/>
    <x v="2"/>
    <n v="99.957861609999995"/>
  </r>
  <r>
    <x v="27"/>
    <x v="0"/>
    <x v="8"/>
    <x v="2"/>
    <n v="742597.67"/>
  </r>
  <r>
    <x v="28"/>
    <x v="0"/>
    <x v="8"/>
    <x v="2"/>
    <n v="742910.73"/>
  </r>
  <r>
    <x v="29"/>
    <x v="0"/>
    <x v="8"/>
    <x v="2"/>
    <n v="892752.77"/>
  </r>
  <r>
    <x v="30"/>
    <x v="0"/>
    <x v="8"/>
    <x v="2"/>
    <n v="890931.92"/>
  </r>
  <r>
    <x v="31"/>
    <x v="0"/>
    <x v="8"/>
    <x v="2"/>
    <n v="100.20438"/>
  </r>
  <r>
    <x v="32"/>
    <x v="0"/>
    <x v="8"/>
    <x v="2"/>
    <n v="9460.8353999999999"/>
  </r>
  <r>
    <x v="33"/>
    <x v="0"/>
    <x v="8"/>
    <x v="2"/>
    <n v="9465.8374000000003"/>
  </r>
  <r>
    <x v="34"/>
    <x v="0"/>
    <x v="8"/>
    <x v="2"/>
    <n v="99.947156860999996"/>
  </r>
  <r>
    <x v="35"/>
    <x v="0"/>
    <x v="8"/>
    <x v="2"/>
    <n v="995134.13"/>
  </r>
  <r>
    <x v="36"/>
    <x v="0"/>
    <x v="8"/>
    <x v="2"/>
    <n v="993672.75"/>
  </r>
  <r>
    <x v="37"/>
    <x v="0"/>
    <x v="8"/>
    <x v="2"/>
    <n v="100.14707"/>
  </r>
  <r>
    <x v="38"/>
    <x v="0"/>
    <x v="8"/>
    <x v="2"/>
    <n v="216878.96"/>
  </r>
  <r>
    <x v="39"/>
    <x v="0"/>
    <x v="8"/>
    <x v="2"/>
    <n v="113128.42"/>
  </r>
  <r>
    <x v="40"/>
    <x v="0"/>
    <x v="8"/>
    <x v="2"/>
    <n v="24445.967000000001"/>
  </r>
  <r>
    <x v="41"/>
    <x v="0"/>
    <x v="8"/>
    <x v="2"/>
    <n v="305.69675000000001"/>
  </r>
  <r>
    <x v="42"/>
    <x v="0"/>
    <x v="8"/>
    <x v="2"/>
    <n v="152314.64000000001"/>
  </r>
  <r>
    <x v="43"/>
    <x v="0"/>
    <x v="8"/>
    <x v="2"/>
    <n v="0"/>
  </r>
  <r>
    <x v="44"/>
    <x v="0"/>
    <x v="8"/>
    <x v="2"/>
    <n v="-19102.61"/>
  </r>
  <r>
    <x v="45"/>
    <x v="0"/>
    <x v="8"/>
    <x v="2"/>
    <n v="17051.613000000001"/>
  </r>
  <r>
    <x v="46"/>
    <x v="0"/>
    <x v="8"/>
    <x v="2"/>
    <n v="0"/>
  </r>
  <r>
    <x v="47"/>
    <x v="0"/>
    <x v="8"/>
    <x v="2"/>
    <n v="0"/>
  </r>
  <r>
    <x v="0"/>
    <x v="0"/>
    <x v="8"/>
    <x v="3"/>
    <n v="3471679.1"/>
  </r>
  <r>
    <x v="1"/>
    <x v="0"/>
    <x v="8"/>
    <x v="3"/>
    <n v="0"/>
  </r>
  <r>
    <x v="2"/>
    <x v="0"/>
    <x v="8"/>
    <x v="3"/>
    <n v="3481066.1"/>
  </r>
  <r>
    <x v="3"/>
    <x v="0"/>
    <x v="8"/>
    <x v="3"/>
    <n v="100.27039000000001"/>
  </r>
  <r>
    <x v="4"/>
    <x v="0"/>
    <x v="8"/>
    <x v="3"/>
    <n v="1000000"/>
  </r>
  <r>
    <x v="5"/>
    <x v="0"/>
    <x v="8"/>
    <x v="3"/>
    <n v="1000000"/>
  </r>
  <r>
    <x v="6"/>
    <x v="0"/>
    <x v="8"/>
    <x v="3"/>
    <n v="389.70181000000002"/>
  </r>
  <r>
    <x v="7"/>
    <x v="0"/>
    <x v="8"/>
    <x v="3"/>
    <n v="8908.5527000000002"/>
  </r>
  <r>
    <x v="8"/>
    <x v="0"/>
    <x v="8"/>
    <x v="3"/>
    <n v="0.98964998299999996"/>
  </r>
  <r>
    <x v="9"/>
    <x v="0"/>
    <x v="8"/>
    <x v="3"/>
    <n v="10363923"/>
  </r>
  <r>
    <x v="10"/>
    <x v="0"/>
    <x v="8"/>
    <x v="3"/>
    <n v="0.98707832399999995"/>
  </r>
  <r>
    <x v="11"/>
    <x v="0"/>
    <x v="8"/>
    <x v="3"/>
    <n v="2320102"/>
  </r>
  <r>
    <x v="12"/>
    <x v="0"/>
    <x v="8"/>
    <x v="3"/>
    <n v="501606.52"/>
  </r>
  <r>
    <x v="13"/>
    <x v="0"/>
    <x v="8"/>
    <x v="3"/>
    <n v="743306.97"/>
  </r>
  <r>
    <x v="14"/>
    <x v="0"/>
    <x v="8"/>
    <x v="3"/>
    <n v="98238.063999999998"/>
  </r>
  <r>
    <x v="15"/>
    <x v="0"/>
    <x v="8"/>
    <x v="3"/>
    <n v="3565015.5"/>
  </r>
  <r>
    <x v="16"/>
    <x v="0"/>
    <x v="8"/>
    <x v="3"/>
    <n v="1.004372169"/>
  </r>
  <r>
    <x v="17"/>
    <x v="0"/>
    <x v="8"/>
    <x v="3"/>
    <n v="1.004372169"/>
  </r>
  <r>
    <x v="18"/>
    <x v="0"/>
    <x v="8"/>
    <x v="3"/>
    <n v="1.004372169"/>
  </r>
  <r>
    <x v="19"/>
    <x v="0"/>
    <x v="8"/>
    <x v="3"/>
    <n v="1.207935432"/>
  </r>
  <r>
    <x v="20"/>
    <x v="0"/>
    <x v="8"/>
    <x v="3"/>
    <n v="100.43722"/>
  </r>
  <r>
    <x v="21"/>
    <x v="0"/>
    <x v="8"/>
    <x v="3"/>
    <n v="2330856"/>
  </r>
  <r>
    <x v="22"/>
    <x v="0"/>
    <x v="8"/>
    <x v="3"/>
    <n v="2320709.5"/>
  </r>
  <r>
    <x v="23"/>
    <x v="0"/>
    <x v="8"/>
    <x v="3"/>
    <n v="99.872013803000002"/>
  </r>
  <r>
    <x v="24"/>
    <x v="0"/>
    <x v="8"/>
    <x v="3"/>
    <n v="500964.53"/>
  </r>
  <r>
    <x v="25"/>
    <x v="0"/>
    <x v="8"/>
    <x v="3"/>
    <n v="501606.52"/>
  </r>
  <r>
    <x v="26"/>
    <x v="0"/>
    <x v="8"/>
    <x v="3"/>
    <n v="99.898540921000006"/>
  </r>
  <r>
    <x v="27"/>
    <x v="0"/>
    <x v="8"/>
    <x v="3"/>
    <n v="742552.81"/>
  </r>
  <r>
    <x v="28"/>
    <x v="0"/>
    <x v="8"/>
    <x v="3"/>
    <n v="743306.96"/>
  </r>
  <r>
    <x v="29"/>
    <x v="0"/>
    <x v="8"/>
    <x v="3"/>
    <n v="892757.72"/>
  </r>
  <r>
    <x v="30"/>
    <x v="0"/>
    <x v="8"/>
    <x v="3"/>
    <n v="889235.73"/>
  </r>
  <r>
    <x v="31"/>
    <x v="0"/>
    <x v="8"/>
    <x v="3"/>
    <n v="100.39606999999999"/>
  </r>
  <r>
    <x v="32"/>
    <x v="0"/>
    <x v="8"/>
    <x v="3"/>
    <n v="9465.7435999999998"/>
  </r>
  <r>
    <x v="33"/>
    <x v="0"/>
    <x v="8"/>
    <x v="3"/>
    <n v="9478.6332999999995"/>
  </r>
  <r>
    <x v="34"/>
    <x v="0"/>
    <x v="8"/>
    <x v="3"/>
    <n v="99.864013325000002"/>
  </r>
  <r>
    <x v="35"/>
    <x v="0"/>
    <x v="8"/>
    <x v="3"/>
    <n v="995530.72"/>
  </r>
  <r>
    <x v="36"/>
    <x v="0"/>
    <x v="8"/>
    <x v="3"/>
    <n v="992650.21"/>
  </r>
  <r>
    <x v="37"/>
    <x v="0"/>
    <x v="8"/>
    <x v="3"/>
    <n v="100.29018000000001"/>
  </r>
  <r>
    <x v="38"/>
    <x v="0"/>
    <x v="8"/>
    <x v="3"/>
    <n v="216751.35"/>
  </r>
  <r>
    <x v="39"/>
    <x v="0"/>
    <x v="8"/>
    <x v="3"/>
    <n v="113032.43"/>
  </r>
  <r>
    <x v="40"/>
    <x v="0"/>
    <x v="8"/>
    <x v="3"/>
    <n v="24466.853999999999"/>
  </r>
  <r>
    <x v="41"/>
    <x v="0"/>
    <x v="8"/>
    <x v="3"/>
    <n v="310.91271999999998"/>
  </r>
  <r>
    <x v="42"/>
    <x v="0"/>
    <x v="8"/>
    <x v="3"/>
    <n v="151585.66"/>
  </r>
  <r>
    <x v="43"/>
    <x v="0"/>
    <x v="8"/>
    <x v="3"/>
    <n v="0"/>
  </r>
  <r>
    <x v="44"/>
    <x v="0"/>
    <x v="8"/>
    <x v="3"/>
    <n v="-37821.14"/>
  </r>
  <r>
    <x v="45"/>
    <x v="0"/>
    <x v="8"/>
    <x v="3"/>
    <n v="36305.735999999997"/>
  </r>
  <r>
    <x v="46"/>
    <x v="0"/>
    <x v="8"/>
    <x v="3"/>
    <n v="0"/>
  </r>
  <r>
    <x v="47"/>
    <x v="0"/>
    <x v="8"/>
    <x v="3"/>
    <n v="0"/>
  </r>
  <r>
    <x v="0"/>
    <x v="0"/>
    <x v="8"/>
    <x v="4"/>
    <n v="3466628.9"/>
  </r>
  <r>
    <x v="1"/>
    <x v="0"/>
    <x v="8"/>
    <x v="4"/>
    <n v="0"/>
  </r>
  <r>
    <x v="2"/>
    <x v="0"/>
    <x v="8"/>
    <x v="4"/>
    <n v="3480778.4"/>
  </r>
  <r>
    <x v="3"/>
    <x v="0"/>
    <x v="8"/>
    <x v="4"/>
    <n v="100.40816"/>
  </r>
  <r>
    <x v="4"/>
    <x v="0"/>
    <x v="8"/>
    <x v="4"/>
    <n v="1000000"/>
  </r>
  <r>
    <x v="5"/>
    <x v="0"/>
    <x v="8"/>
    <x v="4"/>
    <n v="1000000"/>
  </r>
  <r>
    <x v="6"/>
    <x v="0"/>
    <x v="8"/>
    <x v="4"/>
    <n v="389.70181000000002"/>
  </r>
  <r>
    <x v="7"/>
    <x v="0"/>
    <x v="8"/>
    <x v="4"/>
    <n v="8895.5935000000009"/>
  </r>
  <r>
    <x v="8"/>
    <x v="0"/>
    <x v="8"/>
    <x v="4"/>
    <n v="0.98265426600000005"/>
  </r>
  <r>
    <x v="9"/>
    <x v="0"/>
    <x v="8"/>
    <x v="4"/>
    <n v="10363923"/>
  </r>
  <r>
    <x v="10"/>
    <x v="0"/>
    <x v="8"/>
    <x v="4"/>
    <n v="0.97847331100000001"/>
  </r>
  <r>
    <x v="11"/>
    <x v="0"/>
    <x v="8"/>
    <x v="4"/>
    <n v="2314702.6"/>
  </r>
  <r>
    <x v="12"/>
    <x v="0"/>
    <x v="8"/>
    <x v="4"/>
    <n v="501606.52"/>
  </r>
  <r>
    <x v="13"/>
    <x v="0"/>
    <x v="8"/>
    <x v="4"/>
    <n v="743772.46"/>
  </r>
  <r>
    <x v="14"/>
    <x v="0"/>
    <x v="8"/>
    <x v="4"/>
    <n v="98238.063999999998"/>
  </r>
  <r>
    <x v="15"/>
    <x v="0"/>
    <x v="8"/>
    <x v="4"/>
    <n v="3560081.6"/>
  </r>
  <r>
    <x v="16"/>
    <x v="0"/>
    <x v="8"/>
    <x v="4"/>
    <n v="1.0068779450000001"/>
  </r>
  <r>
    <x v="17"/>
    <x v="0"/>
    <x v="8"/>
    <x v="4"/>
    <n v="1.0068779450000001"/>
  </r>
  <r>
    <x v="18"/>
    <x v="0"/>
    <x v="8"/>
    <x v="4"/>
    <n v="1.0068779450000001"/>
  </r>
  <r>
    <x v="19"/>
    <x v="0"/>
    <x v="8"/>
    <x v="4"/>
    <n v="1.207935432"/>
  </r>
  <r>
    <x v="20"/>
    <x v="0"/>
    <x v="8"/>
    <x v="4"/>
    <n v="100.68779000000001"/>
  </r>
  <r>
    <x v="21"/>
    <x v="0"/>
    <x v="8"/>
    <x v="4"/>
    <n v="2331774"/>
  </r>
  <r>
    <x v="22"/>
    <x v="0"/>
    <x v="8"/>
    <x v="4"/>
    <n v="2315845.7999999998"/>
  </r>
  <r>
    <x v="23"/>
    <x v="0"/>
    <x v="8"/>
    <x v="4"/>
    <n v="99.756748094000002"/>
  </r>
  <r>
    <x v="24"/>
    <x v="0"/>
    <x v="8"/>
    <x v="4"/>
    <n v="500386.34"/>
  </r>
  <r>
    <x v="25"/>
    <x v="0"/>
    <x v="8"/>
    <x v="4"/>
    <n v="501606.51"/>
  </r>
  <r>
    <x v="26"/>
    <x v="0"/>
    <x v="8"/>
    <x v="4"/>
    <n v="99.823613786999999"/>
  </r>
  <r>
    <x v="27"/>
    <x v="0"/>
    <x v="8"/>
    <x v="4"/>
    <n v="742460.51"/>
  </r>
  <r>
    <x v="28"/>
    <x v="0"/>
    <x v="8"/>
    <x v="4"/>
    <n v="743772.43"/>
  </r>
  <r>
    <x v="29"/>
    <x v="0"/>
    <x v="8"/>
    <x v="4"/>
    <n v="891929.55"/>
  </r>
  <r>
    <x v="30"/>
    <x v="0"/>
    <x v="8"/>
    <x v="4"/>
    <n v="886751.79"/>
  </r>
  <r>
    <x v="31"/>
    <x v="0"/>
    <x v="8"/>
    <x v="4"/>
    <n v="100.5839"/>
  </r>
  <r>
    <x v="32"/>
    <x v="0"/>
    <x v="8"/>
    <x v="4"/>
    <n v="9455.1828999999998"/>
  </r>
  <r>
    <x v="33"/>
    <x v="0"/>
    <x v="8"/>
    <x v="4"/>
    <n v="9479.5139999999992"/>
  </r>
  <r>
    <x v="34"/>
    <x v="0"/>
    <x v="8"/>
    <x v="4"/>
    <n v="99.743329904999996"/>
  </r>
  <r>
    <x v="35"/>
    <x v="0"/>
    <x v="8"/>
    <x v="4"/>
    <n v="995227.25"/>
  </r>
  <r>
    <x v="36"/>
    <x v="0"/>
    <x v="8"/>
    <x v="4"/>
    <n v="990803.89"/>
  </r>
  <r>
    <x v="37"/>
    <x v="0"/>
    <x v="8"/>
    <x v="4"/>
    <n v="100.44644"/>
  </r>
  <r>
    <x v="38"/>
    <x v="0"/>
    <x v="8"/>
    <x v="4"/>
    <n v="216438.02"/>
  </r>
  <r>
    <x v="39"/>
    <x v="0"/>
    <x v="8"/>
    <x v="4"/>
    <n v="112485.46"/>
  </r>
  <r>
    <x v="40"/>
    <x v="0"/>
    <x v="8"/>
    <x v="4"/>
    <n v="24465.215"/>
  </r>
  <r>
    <x v="41"/>
    <x v="0"/>
    <x v="8"/>
    <x v="4"/>
    <n v="316.69018999999997"/>
  </r>
  <r>
    <x v="42"/>
    <x v="0"/>
    <x v="8"/>
    <x v="4"/>
    <n v="150658.23000000001"/>
  </r>
  <r>
    <x v="43"/>
    <x v="0"/>
    <x v="8"/>
    <x v="4"/>
    <n v="0"/>
  </r>
  <r>
    <x v="44"/>
    <x v="0"/>
    <x v="8"/>
    <x v="4"/>
    <n v="-59682.15"/>
  </r>
  <r>
    <x v="45"/>
    <x v="0"/>
    <x v="8"/>
    <x v="4"/>
    <n v="59376.338000000003"/>
  </r>
  <r>
    <x v="46"/>
    <x v="0"/>
    <x v="8"/>
    <x v="4"/>
    <n v="0"/>
  </r>
  <r>
    <x v="47"/>
    <x v="0"/>
    <x v="8"/>
    <x v="4"/>
    <n v="0"/>
  </r>
  <r>
    <x v="0"/>
    <x v="0"/>
    <x v="8"/>
    <x v="5"/>
    <n v="3458972.8"/>
  </r>
  <r>
    <x v="1"/>
    <x v="0"/>
    <x v="8"/>
    <x v="5"/>
    <n v="0"/>
  </r>
  <r>
    <x v="2"/>
    <x v="0"/>
    <x v="8"/>
    <x v="5"/>
    <n v="3478244"/>
  </r>
  <r>
    <x v="3"/>
    <x v="0"/>
    <x v="8"/>
    <x v="5"/>
    <n v="100.55714"/>
  </r>
  <r>
    <x v="4"/>
    <x v="0"/>
    <x v="8"/>
    <x v="5"/>
    <n v="1000000"/>
  </r>
  <r>
    <x v="5"/>
    <x v="0"/>
    <x v="8"/>
    <x v="5"/>
    <n v="1000000"/>
  </r>
  <r>
    <x v="6"/>
    <x v="0"/>
    <x v="8"/>
    <x v="5"/>
    <n v="389.70181000000002"/>
  </r>
  <r>
    <x v="7"/>
    <x v="0"/>
    <x v="8"/>
    <x v="5"/>
    <n v="8875.9473999999991"/>
  </r>
  <r>
    <x v="8"/>
    <x v="0"/>
    <x v="8"/>
    <x v="5"/>
    <n v="0.97343113599999997"/>
  </r>
  <r>
    <x v="9"/>
    <x v="0"/>
    <x v="8"/>
    <x v="5"/>
    <n v="10363923"/>
  </r>
  <r>
    <x v="10"/>
    <x v="0"/>
    <x v="8"/>
    <x v="5"/>
    <n v="0.96713245699999995"/>
  </r>
  <r>
    <x v="11"/>
    <x v="0"/>
    <x v="8"/>
    <x v="5"/>
    <n v="2306518.5"/>
  </r>
  <r>
    <x v="12"/>
    <x v="0"/>
    <x v="8"/>
    <x v="5"/>
    <n v="501606.52"/>
  </r>
  <r>
    <x v="13"/>
    <x v="0"/>
    <x v="8"/>
    <x v="5"/>
    <n v="744336.24"/>
  </r>
  <r>
    <x v="14"/>
    <x v="0"/>
    <x v="8"/>
    <x v="5"/>
    <n v="98238.063999999998"/>
  </r>
  <r>
    <x v="15"/>
    <x v="0"/>
    <x v="8"/>
    <x v="5"/>
    <n v="3552461.2"/>
  </r>
  <r>
    <x v="16"/>
    <x v="0"/>
    <x v="8"/>
    <x v="5"/>
    <n v="1.009827531"/>
  </r>
  <r>
    <x v="17"/>
    <x v="0"/>
    <x v="8"/>
    <x v="5"/>
    <n v="1.009827531"/>
  </r>
  <r>
    <x v="18"/>
    <x v="0"/>
    <x v="8"/>
    <x v="5"/>
    <n v="1.009827531"/>
  </r>
  <r>
    <x v="19"/>
    <x v="0"/>
    <x v="8"/>
    <x v="5"/>
    <n v="1.207935432"/>
  </r>
  <r>
    <x v="20"/>
    <x v="0"/>
    <x v="8"/>
    <x v="5"/>
    <n v="100.98275"/>
  </r>
  <r>
    <x v="21"/>
    <x v="0"/>
    <x v="8"/>
    <x v="5"/>
    <n v="2331143.7999999998"/>
  </r>
  <r>
    <x v="22"/>
    <x v="0"/>
    <x v="8"/>
    <x v="5"/>
    <n v="2308457.4"/>
  </r>
  <r>
    <x v="23"/>
    <x v="0"/>
    <x v="8"/>
    <x v="5"/>
    <n v="99.582617763000002"/>
  </r>
  <r>
    <x v="24"/>
    <x v="0"/>
    <x v="8"/>
    <x v="5"/>
    <n v="499512.87"/>
  </r>
  <r>
    <x v="25"/>
    <x v="0"/>
    <x v="8"/>
    <x v="5"/>
    <n v="501606.49"/>
  </r>
  <r>
    <x v="26"/>
    <x v="0"/>
    <x v="8"/>
    <x v="5"/>
    <n v="99.724273765000007"/>
  </r>
  <r>
    <x v="27"/>
    <x v="0"/>
    <x v="8"/>
    <x v="5"/>
    <n v="742283.8"/>
  </r>
  <r>
    <x v="28"/>
    <x v="0"/>
    <x v="8"/>
    <x v="5"/>
    <n v="744336.13"/>
  </r>
  <r>
    <x v="29"/>
    <x v="0"/>
    <x v="8"/>
    <x v="5"/>
    <n v="889701.9"/>
  </r>
  <r>
    <x v="30"/>
    <x v="0"/>
    <x v="8"/>
    <x v="5"/>
    <n v="882927.83"/>
  </r>
  <r>
    <x v="31"/>
    <x v="0"/>
    <x v="8"/>
    <x v="5"/>
    <n v="100.76723"/>
  </r>
  <r>
    <x v="32"/>
    <x v="0"/>
    <x v="8"/>
    <x v="5"/>
    <n v="9419.5575000000008"/>
  </r>
  <r>
    <x v="33"/>
    <x v="0"/>
    <x v="8"/>
    <x v="5"/>
    <n v="9460.9989999999998"/>
  </r>
  <r>
    <x v="34"/>
    <x v="0"/>
    <x v="8"/>
    <x v="5"/>
    <n v="99.561975587999996"/>
  </r>
  <r>
    <x v="35"/>
    <x v="0"/>
    <x v="8"/>
    <x v="5"/>
    <n v="993817.94"/>
  </r>
  <r>
    <x v="36"/>
    <x v="0"/>
    <x v="8"/>
    <x v="5"/>
    <n v="987759.55"/>
  </r>
  <r>
    <x v="37"/>
    <x v="0"/>
    <x v="8"/>
    <x v="5"/>
    <n v="100.61335"/>
  </r>
  <r>
    <x v="38"/>
    <x v="0"/>
    <x v="8"/>
    <x v="5"/>
    <n v="215839.04"/>
  </r>
  <r>
    <x v="39"/>
    <x v="0"/>
    <x v="8"/>
    <x v="5"/>
    <n v="111171.78"/>
  </r>
  <r>
    <x v="40"/>
    <x v="0"/>
    <x v="8"/>
    <x v="5"/>
    <n v="24434.785"/>
  </r>
  <r>
    <x v="41"/>
    <x v="0"/>
    <x v="8"/>
    <x v="5"/>
    <n v="323.51661000000001"/>
  </r>
  <r>
    <x v="42"/>
    <x v="0"/>
    <x v="8"/>
    <x v="5"/>
    <n v="149409.29"/>
  </r>
  <r>
    <x v="43"/>
    <x v="0"/>
    <x v="8"/>
    <x v="5"/>
    <n v="0"/>
  </r>
  <r>
    <x v="44"/>
    <x v="0"/>
    <x v="8"/>
    <x v="5"/>
    <n v="-86639.12"/>
  </r>
  <r>
    <x v="45"/>
    <x v="0"/>
    <x v="8"/>
    <x v="5"/>
    <n v="88646.97"/>
  </r>
  <r>
    <x v="46"/>
    <x v="0"/>
    <x v="8"/>
    <x v="5"/>
    <n v="0"/>
  </r>
  <r>
    <x v="47"/>
    <x v="0"/>
    <x v="8"/>
    <x v="5"/>
    <n v="0"/>
  </r>
  <r>
    <x v="0"/>
    <x v="0"/>
    <x v="8"/>
    <x v="6"/>
    <n v="3445526.6"/>
  </r>
  <r>
    <x v="1"/>
    <x v="0"/>
    <x v="8"/>
    <x v="6"/>
    <n v="0"/>
  </r>
  <r>
    <x v="2"/>
    <x v="0"/>
    <x v="8"/>
    <x v="6"/>
    <n v="3472563"/>
  </r>
  <r>
    <x v="3"/>
    <x v="0"/>
    <x v="8"/>
    <x v="6"/>
    <n v="100.78467999999999"/>
  </r>
  <r>
    <x v="4"/>
    <x v="0"/>
    <x v="8"/>
    <x v="6"/>
    <n v="1000000"/>
  </r>
  <r>
    <x v="5"/>
    <x v="0"/>
    <x v="8"/>
    <x v="6"/>
    <n v="1000000"/>
  </r>
  <r>
    <x v="6"/>
    <x v="0"/>
    <x v="8"/>
    <x v="6"/>
    <n v="389.70181000000002"/>
  </r>
  <r>
    <x v="7"/>
    <x v="0"/>
    <x v="8"/>
    <x v="6"/>
    <n v="8841.4436999999998"/>
  </r>
  <r>
    <x v="8"/>
    <x v="0"/>
    <x v="8"/>
    <x v="6"/>
    <n v="0.96077490899999995"/>
  </r>
  <r>
    <x v="9"/>
    <x v="0"/>
    <x v="8"/>
    <x v="6"/>
    <n v="10363923"/>
  </r>
  <r>
    <x v="10"/>
    <x v="0"/>
    <x v="8"/>
    <x v="6"/>
    <n v="0.95136555599999995"/>
  </r>
  <r>
    <x v="11"/>
    <x v="0"/>
    <x v="8"/>
    <x v="6"/>
    <n v="2294252"/>
  </r>
  <r>
    <x v="12"/>
    <x v="0"/>
    <x v="8"/>
    <x v="6"/>
    <n v="501606.52"/>
  </r>
  <r>
    <x v="13"/>
    <x v="0"/>
    <x v="8"/>
    <x v="6"/>
    <n v="745026.02"/>
  </r>
  <r>
    <x v="14"/>
    <x v="0"/>
    <x v="8"/>
    <x v="6"/>
    <n v="98238.063999999998"/>
  </r>
  <r>
    <x v="15"/>
    <x v="0"/>
    <x v="8"/>
    <x v="6"/>
    <n v="3540884.5"/>
  </r>
  <r>
    <x v="16"/>
    <x v="0"/>
    <x v="8"/>
    <x v="6"/>
    <n v="1.013608729"/>
  </r>
  <r>
    <x v="17"/>
    <x v="0"/>
    <x v="8"/>
    <x v="6"/>
    <n v="1.013608729"/>
  </r>
  <r>
    <x v="18"/>
    <x v="0"/>
    <x v="8"/>
    <x v="6"/>
    <n v="1.013608729"/>
  </r>
  <r>
    <x v="19"/>
    <x v="0"/>
    <x v="8"/>
    <x v="6"/>
    <n v="1.207935432"/>
  </r>
  <r>
    <x v="20"/>
    <x v="0"/>
    <x v="8"/>
    <x v="6"/>
    <n v="101.36087000000001"/>
  </r>
  <r>
    <x v="21"/>
    <x v="0"/>
    <x v="8"/>
    <x v="6"/>
    <n v="2328578.7000000002"/>
  </r>
  <r>
    <x v="22"/>
    <x v="0"/>
    <x v="8"/>
    <x v="6"/>
    <n v="2297315.1"/>
  </r>
  <r>
    <x v="23"/>
    <x v="0"/>
    <x v="8"/>
    <x v="6"/>
    <n v="99.333606340000003"/>
  </r>
  <r>
    <x v="24"/>
    <x v="0"/>
    <x v="8"/>
    <x v="6"/>
    <n v="498263.77"/>
  </r>
  <r>
    <x v="25"/>
    <x v="0"/>
    <x v="8"/>
    <x v="6"/>
    <n v="501606.44"/>
  </r>
  <r>
    <x v="26"/>
    <x v="0"/>
    <x v="8"/>
    <x v="6"/>
    <n v="99.603364983999995"/>
  </r>
  <r>
    <x v="27"/>
    <x v="0"/>
    <x v="8"/>
    <x v="6"/>
    <n v="742070.71"/>
  </r>
  <r>
    <x v="28"/>
    <x v="0"/>
    <x v="8"/>
    <x v="6"/>
    <n v="745025.74"/>
  </r>
  <r>
    <x v="29"/>
    <x v="0"/>
    <x v="8"/>
    <x v="6"/>
    <n v="885046.33"/>
  </r>
  <r>
    <x v="30"/>
    <x v="0"/>
    <x v="8"/>
    <x v="6"/>
    <n v="876972.99"/>
  </r>
  <r>
    <x v="31"/>
    <x v="0"/>
    <x v="8"/>
    <x v="6"/>
    <n v="100.92059"/>
  </r>
  <r>
    <x v="32"/>
    <x v="0"/>
    <x v="8"/>
    <x v="6"/>
    <n v="9350.0028999999995"/>
  </r>
  <r>
    <x v="33"/>
    <x v="0"/>
    <x v="8"/>
    <x v="6"/>
    <n v="9415.6389999999992"/>
  </r>
  <r>
    <x v="34"/>
    <x v="0"/>
    <x v="8"/>
    <x v="6"/>
    <n v="99.302903413999999"/>
  </r>
  <r>
    <x v="35"/>
    <x v="0"/>
    <x v="8"/>
    <x v="6"/>
    <n v="990746.49"/>
  </r>
  <r>
    <x v="36"/>
    <x v="0"/>
    <x v="8"/>
    <x v="6"/>
    <n v="984683.65"/>
  </r>
  <r>
    <x v="37"/>
    <x v="0"/>
    <x v="8"/>
    <x v="6"/>
    <n v="100.61571000000001"/>
  </r>
  <r>
    <x v="38"/>
    <x v="0"/>
    <x v="8"/>
    <x v="6"/>
    <n v="214774.42"/>
  </r>
  <r>
    <x v="39"/>
    <x v="0"/>
    <x v="8"/>
    <x v="6"/>
    <n v="108359.22"/>
  </r>
  <r>
    <x v="40"/>
    <x v="0"/>
    <x v="8"/>
    <x v="6"/>
    <n v="24371.53"/>
  </r>
  <r>
    <x v="41"/>
    <x v="0"/>
    <x v="8"/>
    <x v="6"/>
    <n v="334.06875000000002"/>
  </r>
  <r>
    <x v="42"/>
    <x v="0"/>
    <x v="8"/>
    <x v="6"/>
    <n v="147673.71"/>
  </r>
  <r>
    <x v="43"/>
    <x v="0"/>
    <x v="8"/>
    <x v="6"/>
    <n v="0"/>
  </r>
  <r>
    <x v="44"/>
    <x v="0"/>
    <x v="8"/>
    <x v="6"/>
    <n v="-121827.4"/>
  </r>
  <r>
    <x v="45"/>
    <x v="0"/>
    <x v="8"/>
    <x v="6"/>
    <n v="128250.8"/>
  </r>
  <r>
    <x v="46"/>
    <x v="0"/>
    <x v="8"/>
    <x v="6"/>
    <n v="0"/>
  </r>
  <r>
    <x v="47"/>
    <x v="0"/>
    <x v="8"/>
    <x v="6"/>
    <n v="0"/>
  </r>
  <r>
    <x v="0"/>
    <x v="0"/>
    <x v="8"/>
    <x v="7"/>
    <n v="3459030.7"/>
  </r>
  <r>
    <x v="1"/>
    <x v="0"/>
    <x v="8"/>
    <x v="7"/>
    <n v="0"/>
  </r>
  <r>
    <x v="2"/>
    <x v="0"/>
    <x v="8"/>
    <x v="7"/>
    <n v="3478248.7"/>
  </r>
  <r>
    <x v="3"/>
    <x v="0"/>
    <x v="8"/>
    <x v="7"/>
    <n v="100.55559"/>
  </r>
  <r>
    <x v="4"/>
    <x v="0"/>
    <x v="8"/>
    <x v="7"/>
    <n v="1000000"/>
  </r>
  <r>
    <x v="5"/>
    <x v="0"/>
    <x v="8"/>
    <x v="7"/>
    <n v="1000000"/>
  </r>
  <r>
    <x v="6"/>
    <x v="0"/>
    <x v="8"/>
    <x v="7"/>
    <n v="389.70181000000002"/>
  </r>
  <r>
    <x v="7"/>
    <x v="0"/>
    <x v="8"/>
    <x v="7"/>
    <n v="8876.0959999999995"/>
  </r>
  <r>
    <x v="8"/>
    <x v="0"/>
    <x v="8"/>
    <x v="7"/>
    <n v="0.97352647400000003"/>
  </r>
  <r>
    <x v="9"/>
    <x v="0"/>
    <x v="8"/>
    <x v="7"/>
    <n v="10363923"/>
  </r>
  <r>
    <x v="10"/>
    <x v="0"/>
    <x v="8"/>
    <x v="7"/>
    <n v="0.96724841500000003"/>
  </r>
  <r>
    <x v="11"/>
    <x v="0"/>
    <x v="8"/>
    <x v="7"/>
    <n v="2306585.5"/>
  </r>
  <r>
    <x v="12"/>
    <x v="0"/>
    <x v="8"/>
    <x v="7"/>
    <n v="501606.52"/>
  </r>
  <r>
    <x v="13"/>
    <x v="0"/>
    <x v="8"/>
    <x v="7"/>
    <n v="744329.87"/>
  </r>
  <r>
    <x v="14"/>
    <x v="0"/>
    <x v="8"/>
    <x v="7"/>
    <n v="98238.063999999998"/>
  </r>
  <r>
    <x v="15"/>
    <x v="0"/>
    <x v="8"/>
    <x v="7"/>
    <n v="3552521.9"/>
  </r>
  <r>
    <x v="16"/>
    <x v="0"/>
    <x v="8"/>
    <x v="7"/>
    <n v="1.009796801"/>
  </r>
  <r>
    <x v="17"/>
    <x v="0"/>
    <x v="8"/>
    <x v="7"/>
    <n v="1.009796801"/>
  </r>
  <r>
    <x v="18"/>
    <x v="0"/>
    <x v="8"/>
    <x v="7"/>
    <n v="1.009796801"/>
  </r>
  <r>
    <x v="19"/>
    <x v="0"/>
    <x v="8"/>
    <x v="7"/>
    <n v="1.207935432"/>
  </r>
  <r>
    <x v="20"/>
    <x v="0"/>
    <x v="8"/>
    <x v="7"/>
    <n v="100.97968"/>
  </r>
  <r>
    <x v="21"/>
    <x v="0"/>
    <x v="8"/>
    <x v="7"/>
    <n v="2331131.4"/>
  </r>
  <r>
    <x v="22"/>
    <x v="0"/>
    <x v="8"/>
    <x v="7"/>
    <n v="2308515.2999999998"/>
  </r>
  <r>
    <x v="23"/>
    <x v="0"/>
    <x v="8"/>
    <x v="7"/>
    <n v="99.584092666000004"/>
  </r>
  <r>
    <x v="24"/>
    <x v="0"/>
    <x v="8"/>
    <x v="7"/>
    <n v="499520.27"/>
  </r>
  <r>
    <x v="25"/>
    <x v="0"/>
    <x v="8"/>
    <x v="7"/>
    <n v="501606.49"/>
  </r>
  <r>
    <x v="26"/>
    <x v="0"/>
    <x v="8"/>
    <x v="7"/>
    <n v="99.725207065999996"/>
  </r>
  <r>
    <x v="27"/>
    <x v="0"/>
    <x v="8"/>
    <x v="7"/>
    <n v="742284.39"/>
  </r>
  <r>
    <x v="28"/>
    <x v="0"/>
    <x v="8"/>
    <x v="7"/>
    <n v="744329.76"/>
  </r>
  <r>
    <x v="29"/>
    <x v="0"/>
    <x v="8"/>
    <x v="7"/>
    <n v="889736.73"/>
  </r>
  <r>
    <x v="30"/>
    <x v="0"/>
    <x v="8"/>
    <x v="7"/>
    <n v="882967.9"/>
  </r>
  <r>
    <x v="31"/>
    <x v="0"/>
    <x v="8"/>
    <x v="7"/>
    <n v="100.7666"/>
  </r>
  <r>
    <x v="32"/>
    <x v="0"/>
    <x v="8"/>
    <x v="7"/>
    <n v="9419.9917999999998"/>
  </r>
  <r>
    <x v="33"/>
    <x v="0"/>
    <x v="8"/>
    <x v="7"/>
    <n v="9461.2885000000006"/>
  </r>
  <r>
    <x v="34"/>
    <x v="0"/>
    <x v="8"/>
    <x v="7"/>
    <n v="99.563519111000005"/>
  </r>
  <r>
    <x v="35"/>
    <x v="0"/>
    <x v="8"/>
    <x v="7"/>
    <n v="993844.05"/>
  </r>
  <r>
    <x v="36"/>
    <x v="0"/>
    <x v="8"/>
    <x v="7"/>
    <n v="987793.95"/>
  </r>
  <r>
    <x v="37"/>
    <x v="0"/>
    <x v="8"/>
    <x v="7"/>
    <n v="100.61248999999999"/>
  </r>
  <r>
    <x v="38"/>
    <x v="0"/>
    <x v="8"/>
    <x v="7"/>
    <n v="215845.61"/>
  </r>
  <r>
    <x v="39"/>
    <x v="0"/>
    <x v="8"/>
    <x v="7"/>
    <n v="111191.05"/>
  </r>
  <r>
    <x v="40"/>
    <x v="0"/>
    <x v="8"/>
    <x v="7"/>
    <n v="24435.350999999999"/>
  </r>
  <r>
    <x v="41"/>
    <x v="0"/>
    <x v="8"/>
    <x v="7"/>
    <n v="323.44321000000002"/>
  </r>
  <r>
    <x v="42"/>
    <x v="0"/>
    <x v="8"/>
    <x v="7"/>
    <n v="149421.87"/>
  </r>
  <r>
    <x v="43"/>
    <x v="0"/>
    <x v="8"/>
    <x v="7"/>
    <n v="0"/>
  </r>
  <r>
    <x v="44"/>
    <x v="0"/>
    <x v="8"/>
    <x v="7"/>
    <n v="-86336.21"/>
  </r>
  <r>
    <x v="45"/>
    <x v="0"/>
    <x v="8"/>
    <x v="7"/>
    <n v="88312.474000000002"/>
  </r>
  <r>
    <x v="46"/>
    <x v="0"/>
    <x v="8"/>
    <x v="7"/>
    <n v="0"/>
  </r>
  <r>
    <x v="47"/>
    <x v="0"/>
    <x v="8"/>
    <x v="7"/>
    <n v="0"/>
  </r>
  <r>
    <x v="0"/>
    <x v="0"/>
    <x v="8"/>
    <x v="8"/>
    <n v="3465039.6"/>
  </r>
  <r>
    <x v="1"/>
    <x v="0"/>
    <x v="8"/>
    <x v="8"/>
    <n v="0"/>
  </r>
  <r>
    <x v="2"/>
    <x v="0"/>
    <x v="8"/>
    <x v="8"/>
    <n v="3480399"/>
  </r>
  <r>
    <x v="3"/>
    <x v="0"/>
    <x v="8"/>
    <x v="8"/>
    <n v="100.44327"/>
  </r>
  <r>
    <x v="4"/>
    <x v="0"/>
    <x v="8"/>
    <x v="8"/>
    <n v="1000000"/>
  </r>
  <r>
    <x v="5"/>
    <x v="0"/>
    <x v="8"/>
    <x v="8"/>
    <n v="1000000"/>
  </r>
  <r>
    <x v="6"/>
    <x v="0"/>
    <x v="8"/>
    <x v="8"/>
    <n v="389.70181000000002"/>
  </r>
  <r>
    <x v="7"/>
    <x v="0"/>
    <x v="8"/>
    <x v="8"/>
    <n v="8891.5152999999991"/>
  </r>
  <r>
    <x v="8"/>
    <x v="0"/>
    <x v="8"/>
    <x v="8"/>
    <n v="0.98063881600000002"/>
  </r>
  <r>
    <x v="9"/>
    <x v="0"/>
    <x v="8"/>
    <x v="8"/>
    <n v="10363923"/>
  </r>
  <r>
    <x v="10"/>
    <x v="0"/>
    <x v="8"/>
    <x v="8"/>
    <n v="0.97599482500000001"/>
  </r>
  <r>
    <x v="11"/>
    <x v="0"/>
    <x v="8"/>
    <x v="8"/>
    <n v="2312990.7999999998"/>
  </r>
  <r>
    <x v="12"/>
    <x v="0"/>
    <x v="8"/>
    <x v="8"/>
    <n v="501606.52"/>
  </r>
  <r>
    <x v="13"/>
    <x v="0"/>
    <x v="8"/>
    <x v="8"/>
    <n v="743900.12"/>
  </r>
  <r>
    <x v="14"/>
    <x v="0"/>
    <x v="8"/>
    <x v="8"/>
    <n v="98238.063999999998"/>
  </r>
  <r>
    <x v="15"/>
    <x v="0"/>
    <x v="8"/>
    <x v="8"/>
    <n v="3558497.4"/>
  </r>
  <r>
    <x v="16"/>
    <x v="0"/>
    <x v="8"/>
    <x v="8"/>
    <n v="1.0075528600000001"/>
  </r>
  <r>
    <x v="17"/>
    <x v="0"/>
    <x v="8"/>
    <x v="8"/>
    <n v="1.0075528600000001"/>
  </r>
  <r>
    <x v="18"/>
    <x v="0"/>
    <x v="8"/>
    <x v="8"/>
    <n v="1.0075528600000001"/>
  </r>
  <r>
    <x v="19"/>
    <x v="0"/>
    <x v="8"/>
    <x v="8"/>
    <n v="1.207935432"/>
  </r>
  <r>
    <x v="20"/>
    <x v="0"/>
    <x v="8"/>
    <x v="8"/>
    <n v="100.75529"/>
  </r>
  <r>
    <x v="21"/>
    <x v="0"/>
    <x v="8"/>
    <x v="8"/>
    <n v="2331780.7999999998"/>
  </r>
  <r>
    <x v="22"/>
    <x v="0"/>
    <x v="8"/>
    <x v="8"/>
    <n v="2314301.2000000002"/>
  </r>
  <r>
    <x v="23"/>
    <x v="0"/>
    <x v="8"/>
    <x v="8"/>
    <n v="99.720406750999999"/>
  </r>
  <r>
    <x v="24"/>
    <x v="0"/>
    <x v="8"/>
    <x v="8"/>
    <n v="500204.05"/>
  </r>
  <r>
    <x v="25"/>
    <x v="0"/>
    <x v="8"/>
    <x v="8"/>
    <n v="501606.51"/>
  </r>
  <r>
    <x v="26"/>
    <x v="0"/>
    <x v="8"/>
    <x v="8"/>
    <n v="99.802025818999994"/>
  </r>
  <r>
    <x v="27"/>
    <x v="0"/>
    <x v="8"/>
    <x v="8"/>
    <n v="742427.34"/>
  </r>
  <r>
    <x v="28"/>
    <x v="0"/>
    <x v="8"/>
    <x v="8"/>
    <n v="743900.07"/>
  </r>
  <r>
    <x v="29"/>
    <x v="0"/>
    <x v="8"/>
    <x v="8"/>
    <n v="891548.7"/>
  </r>
  <r>
    <x v="30"/>
    <x v="0"/>
    <x v="8"/>
    <x v="8"/>
    <n v="885963.48"/>
  </r>
  <r>
    <x v="31"/>
    <x v="0"/>
    <x v="8"/>
    <x v="8"/>
    <n v="100.63041"/>
  </r>
  <r>
    <x v="32"/>
    <x v="0"/>
    <x v="8"/>
    <x v="8"/>
    <n v="9449.1679999999997"/>
  </r>
  <r>
    <x v="33"/>
    <x v="0"/>
    <x v="8"/>
    <x v="8"/>
    <n v="9477.0861000000004"/>
  </r>
  <r>
    <x v="34"/>
    <x v="0"/>
    <x v="8"/>
    <x v="8"/>
    <n v="99.705414422000004"/>
  </r>
  <r>
    <x v="35"/>
    <x v="0"/>
    <x v="8"/>
    <x v="8"/>
    <n v="995011.12"/>
  </r>
  <r>
    <x v="36"/>
    <x v="0"/>
    <x v="8"/>
    <x v="8"/>
    <n v="990179.53"/>
  </r>
  <r>
    <x v="37"/>
    <x v="0"/>
    <x v="8"/>
    <x v="8"/>
    <n v="100.48795"/>
  </r>
  <r>
    <x v="38"/>
    <x v="0"/>
    <x v="8"/>
    <x v="8"/>
    <n v="216322.63"/>
  </r>
  <r>
    <x v="39"/>
    <x v="0"/>
    <x v="8"/>
    <x v="8"/>
    <n v="112252.86"/>
  </r>
  <r>
    <x v="40"/>
    <x v="0"/>
    <x v="8"/>
    <x v="8"/>
    <n v="24460.785"/>
  </r>
  <r>
    <x v="41"/>
    <x v="0"/>
    <x v="8"/>
    <x v="8"/>
    <n v="318.23376999999999"/>
  </r>
  <r>
    <x v="42"/>
    <x v="0"/>
    <x v="8"/>
    <x v="8"/>
    <n v="150387.57"/>
  </r>
  <r>
    <x v="43"/>
    <x v="0"/>
    <x v="8"/>
    <x v="8"/>
    <n v="0"/>
  </r>
  <r>
    <x v="44"/>
    <x v="0"/>
    <x v="8"/>
    <x v="8"/>
    <n v="-65715.23"/>
  </r>
  <r>
    <x v="45"/>
    <x v="0"/>
    <x v="8"/>
    <x v="8"/>
    <n v="65849.442999999999"/>
  </r>
  <r>
    <x v="46"/>
    <x v="0"/>
    <x v="8"/>
    <x v="8"/>
    <n v="0"/>
  </r>
  <r>
    <x v="47"/>
    <x v="0"/>
    <x v="8"/>
    <x v="8"/>
    <n v="0"/>
  </r>
  <r>
    <x v="0"/>
    <x v="0"/>
    <x v="8"/>
    <x v="9"/>
    <n v="3469530.4"/>
  </r>
  <r>
    <x v="1"/>
    <x v="0"/>
    <x v="8"/>
    <x v="9"/>
    <n v="0"/>
  </r>
  <r>
    <x v="2"/>
    <x v="0"/>
    <x v="8"/>
    <x v="9"/>
    <n v="3481111.7"/>
  </r>
  <r>
    <x v="3"/>
    <x v="0"/>
    <x v="8"/>
    <x v="9"/>
    <n v="100.3338"/>
  </r>
  <r>
    <x v="4"/>
    <x v="0"/>
    <x v="8"/>
    <x v="9"/>
    <n v="1000000"/>
  </r>
  <r>
    <x v="5"/>
    <x v="0"/>
    <x v="8"/>
    <x v="9"/>
    <n v="1000000"/>
  </r>
  <r>
    <x v="6"/>
    <x v="0"/>
    <x v="8"/>
    <x v="9"/>
    <n v="389.70181000000002"/>
  </r>
  <r>
    <x v="7"/>
    <x v="0"/>
    <x v="8"/>
    <x v="9"/>
    <n v="8903.0390000000007"/>
  </r>
  <r>
    <x v="8"/>
    <x v="0"/>
    <x v="8"/>
    <x v="9"/>
    <n v="0.98658974200000005"/>
  </r>
  <r>
    <x v="9"/>
    <x v="0"/>
    <x v="8"/>
    <x v="9"/>
    <n v="10363923"/>
  </r>
  <r>
    <x v="10"/>
    <x v="0"/>
    <x v="8"/>
    <x v="9"/>
    <n v="0.98331018800000003"/>
  </r>
  <r>
    <x v="11"/>
    <x v="0"/>
    <x v="8"/>
    <x v="9"/>
    <n v="2317828.4"/>
  </r>
  <r>
    <x v="12"/>
    <x v="0"/>
    <x v="8"/>
    <x v="9"/>
    <n v="501606.52"/>
  </r>
  <r>
    <x v="13"/>
    <x v="0"/>
    <x v="8"/>
    <x v="9"/>
    <n v="743513.8"/>
  </r>
  <r>
    <x v="14"/>
    <x v="0"/>
    <x v="8"/>
    <x v="9"/>
    <n v="98238.063999999998"/>
  </r>
  <r>
    <x v="15"/>
    <x v="0"/>
    <x v="8"/>
    <x v="9"/>
    <n v="3562948.7"/>
  </r>
  <r>
    <x v="16"/>
    <x v="0"/>
    <x v="8"/>
    <x v="9"/>
    <n v="1.005498666"/>
  </r>
  <r>
    <x v="17"/>
    <x v="0"/>
    <x v="8"/>
    <x v="9"/>
    <n v="1.005498666"/>
  </r>
  <r>
    <x v="18"/>
    <x v="0"/>
    <x v="8"/>
    <x v="9"/>
    <n v="1.005498666"/>
  </r>
  <r>
    <x v="19"/>
    <x v="0"/>
    <x v="8"/>
    <x v="9"/>
    <n v="1.207935432"/>
  </r>
  <r>
    <x v="20"/>
    <x v="0"/>
    <x v="8"/>
    <x v="9"/>
    <n v="100.54987"/>
  </r>
  <r>
    <x v="21"/>
    <x v="0"/>
    <x v="8"/>
    <x v="9"/>
    <n v="2331409.2000000002"/>
  </r>
  <r>
    <x v="22"/>
    <x v="0"/>
    <x v="8"/>
    <x v="9"/>
    <n v="2318659.6"/>
  </r>
  <r>
    <x v="23"/>
    <x v="0"/>
    <x v="8"/>
    <x v="9"/>
    <n v="99.823327206000002"/>
  </r>
  <r>
    <x v="24"/>
    <x v="0"/>
    <x v="8"/>
    <x v="9"/>
    <n v="500720.31"/>
  </r>
  <r>
    <x v="25"/>
    <x v="0"/>
    <x v="8"/>
    <x v="9"/>
    <n v="501606.51"/>
  </r>
  <r>
    <x v="26"/>
    <x v="0"/>
    <x v="8"/>
    <x v="9"/>
    <n v="99.865627446000005"/>
  </r>
  <r>
    <x v="27"/>
    <x v="0"/>
    <x v="8"/>
    <x v="9"/>
    <n v="742514.7"/>
  </r>
  <r>
    <x v="28"/>
    <x v="0"/>
    <x v="8"/>
    <x v="9"/>
    <n v="743513.78"/>
  </r>
  <r>
    <x v="29"/>
    <x v="0"/>
    <x v="8"/>
    <x v="9"/>
    <n v="892500.39"/>
  </r>
  <r>
    <x v="30"/>
    <x v="0"/>
    <x v="8"/>
    <x v="9"/>
    <n v="888197.08"/>
  </r>
  <r>
    <x v="31"/>
    <x v="0"/>
    <x v="8"/>
    <x v="9"/>
    <n v="100.4845"/>
  </r>
  <r>
    <x v="32"/>
    <x v="0"/>
    <x v="8"/>
    <x v="9"/>
    <n v="9463.2101000000002"/>
  </r>
  <r>
    <x v="33"/>
    <x v="0"/>
    <x v="8"/>
    <x v="9"/>
    <n v="9480.9434000000001"/>
  </r>
  <r>
    <x v="34"/>
    <x v="0"/>
    <x v="8"/>
    <x v="9"/>
    <n v="99.812958623"/>
  </r>
  <r>
    <x v="35"/>
    <x v="0"/>
    <x v="8"/>
    <x v="9"/>
    <n v="995496.07"/>
  </r>
  <r>
    <x v="36"/>
    <x v="0"/>
    <x v="8"/>
    <x v="9"/>
    <n v="991913.88"/>
  </r>
  <r>
    <x v="37"/>
    <x v="0"/>
    <x v="8"/>
    <x v="9"/>
    <n v="100.36114000000001"/>
  </r>
  <r>
    <x v="38"/>
    <x v="0"/>
    <x v="8"/>
    <x v="9"/>
    <n v="216631.84"/>
  </r>
  <r>
    <x v="39"/>
    <x v="0"/>
    <x v="8"/>
    <x v="9"/>
    <n v="112847.94"/>
  </r>
  <r>
    <x v="40"/>
    <x v="0"/>
    <x v="8"/>
    <x v="9"/>
    <n v="24469.29"/>
  </r>
  <r>
    <x v="41"/>
    <x v="0"/>
    <x v="8"/>
    <x v="9"/>
    <n v="313.52316000000002"/>
  </r>
  <r>
    <x v="42"/>
    <x v="0"/>
    <x v="8"/>
    <x v="9"/>
    <n v="151182.04"/>
  </r>
  <r>
    <x v="43"/>
    <x v="0"/>
    <x v="8"/>
    <x v="9"/>
    <n v="0"/>
  </r>
  <r>
    <x v="44"/>
    <x v="0"/>
    <x v="8"/>
    <x v="9"/>
    <n v="-47532.76"/>
  </r>
  <r>
    <x v="45"/>
    <x v="0"/>
    <x v="8"/>
    <x v="9"/>
    <n v="46477.701999999997"/>
  </r>
  <r>
    <x v="46"/>
    <x v="0"/>
    <x v="8"/>
    <x v="9"/>
    <n v="0"/>
  </r>
  <r>
    <x v="47"/>
    <x v="0"/>
    <x v="8"/>
    <x v="9"/>
    <n v="0"/>
  </r>
  <r>
    <x v="0"/>
    <x v="0"/>
    <x v="8"/>
    <x v="10"/>
    <n v="3473012.5"/>
  </r>
  <r>
    <x v="1"/>
    <x v="0"/>
    <x v="8"/>
    <x v="10"/>
    <n v="0"/>
  </r>
  <r>
    <x v="2"/>
    <x v="0"/>
    <x v="8"/>
    <x v="10"/>
    <n v="3480834.8"/>
  </r>
  <r>
    <x v="3"/>
    <x v="0"/>
    <x v="8"/>
    <x v="10"/>
    <n v="100.22523"/>
  </r>
  <r>
    <x v="4"/>
    <x v="0"/>
    <x v="8"/>
    <x v="10"/>
    <n v="1000000"/>
  </r>
  <r>
    <x v="5"/>
    <x v="0"/>
    <x v="8"/>
    <x v="10"/>
    <n v="1000000"/>
  </r>
  <r>
    <x v="6"/>
    <x v="0"/>
    <x v="8"/>
    <x v="10"/>
    <n v="389.70181000000002"/>
  </r>
  <r>
    <x v="7"/>
    <x v="0"/>
    <x v="8"/>
    <x v="10"/>
    <n v="8911.9742999999999"/>
  </r>
  <r>
    <x v="8"/>
    <x v="0"/>
    <x v="8"/>
    <x v="10"/>
    <n v="0.99167191899999996"/>
  </r>
  <r>
    <x v="9"/>
    <x v="0"/>
    <x v="8"/>
    <x v="10"/>
    <n v="10363923"/>
  </r>
  <r>
    <x v="10"/>
    <x v="0"/>
    <x v="8"/>
    <x v="10"/>
    <n v="0.98957402100000003"/>
  </r>
  <r>
    <x v="11"/>
    <x v="0"/>
    <x v="8"/>
    <x v="10"/>
    <n v="2321492.6"/>
  </r>
  <r>
    <x v="12"/>
    <x v="0"/>
    <x v="8"/>
    <x v="10"/>
    <n v="501606.52"/>
  </r>
  <r>
    <x v="13"/>
    <x v="0"/>
    <x v="8"/>
    <x v="10"/>
    <n v="743166.75"/>
  </r>
  <r>
    <x v="14"/>
    <x v="0"/>
    <x v="8"/>
    <x v="10"/>
    <n v="98238.063999999998"/>
  </r>
  <r>
    <x v="15"/>
    <x v="0"/>
    <x v="8"/>
    <x v="10"/>
    <n v="3566265.9"/>
  </r>
  <r>
    <x v="16"/>
    <x v="0"/>
    <x v="8"/>
    <x v="10"/>
    <n v="1.0035959800000001"/>
  </r>
  <r>
    <x v="17"/>
    <x v="0"/>
    <x v="8"/>
    <x v="10"/>
    <n v="1.0035959800000001"/>
  </r>
  <r>
    <x v="18"/>
    <x v="0"/>
    <x v="8"/>
    <x v="10"/>
    <n v="1.0035959800000001"/>
  </r>
  <r>
    <x v="19"/>
    <x v="0"/>
    <x v="8"/>
    <x v="10"/>
    <n v="1.207935432"/>
  </r>
  <r>
    <x v="20"/>
    <x v="0"/>
    <x v="8"/>
    <x v="10"/>
    <n v="100.3596"/>
  </r>
  <r>
    <x v="21"/>
    <x v="0"/>
    <x v="8"/>
    <x v="10"/>
    <n v="2330312"/>
  </r>
  <r>
    <x v="22"/>
    <x v="0"/>
    <x v="8"/>
    <x v="10"/>
    <n v="2321962.2999999998"/>
  </r>
  <r>
    <x v="23"/>
    <x v="0"/>
    <x v="8"/>
    <x v="10"/>
    <n v="99.901952788000003"/>
  </r>
  <r>
    <x v="24"/>
    <x v="0"/>
    <x v="8"/>
    <x v="10"/>
    <n v="501114.71"/>
  </r>
  <r>
    <x v="25"/>
    <x v="0"/>
    <x v="8"/>
    <x v="10"/>
    <n v="501606.52"/>
  </r>
  <r>
    <x v="26"/>
    <x v="0"/>
    <x v="8"/>
    <x v="10"/>
    <n v="99.920200183000006"/>
  </r>
  <r>
    <x v="27"/>
    <x v="0"/>
    <x v="8"/>
    <x v="10"/>
    <n v="742573.7"/>
  </r>
  <r>
    <x v="28"/>
    <x v="0"/>
    <x v="8"/>
    <x v="10"/>
    <n v="743166.74"/>
  </r>
  <r>
    <x v="29"/>
    <x v="0"/>
    <x v="8"/>
    <x v="10"/>
    <n v="892834.55"/>
  </r>
  <r>
    <x v="30"/>
    <x v="0"/>
    <x v="8"/>
    <x v="10"/>
    <n v="889875.13"/>
  </r>
  <r>
    <x v="31"/>
    <x v="0"/>
    <x v="8"/>
    <x v="10"/>
    <n v="100.33257"/>
  </r>
  <r>
    <x v="32"/>
    <x v="0"/>
    <x v="8"/>
    <x v="10"/>
    <n v="9465.3866999999991"/>
  </r>
  <r>
    <x v="33"/>
    <x v="0"/>
    <x v="8"/>
    <x v="10"/>
    <n v="9475.2875000000004"/>
  </r>
  <r>
    <x v="34"/>
    <x v="0"/>
    <x v="8"/>
    <x v="10"/>
    <n v="99.895509028000006"/>
  </r>
  <r>
    <x v="35"/>
    <x v="0"/>
    <x v="8"/>
    <x v="10"/>
    <n v="995465.53"/>
  </r>
  <r>
    <x v="36"/>
    <x v="0"/>
    <x v="8"/>
    <x v="10"/>
    <n v="993068.33"/>
  </r>
  <r>
    <x v="37"/>
    <x v="0"/>
    <x v="8"/>
    <x v="10"/>
    <n v="100.24139"/>
  </r>
  <r>
    <x v="38"/>
    <x v="0"/>
    <x v="8"/>
    <x v="10"/>
    <n v="216812.04"/>
  </r>
  <r>
    <x v="39"/>
    <x v="0"/>
    <x v="8"/>
    <x v="10"/>
    <n v="113105.76"/>
  </r>
  <r>
    <x v="40"/>
    <x v="0"/>
    <x v="8"/>
    <x v="10"/>
    <n v="24462.115000000002"/>
  </r>
  <r>
    <x v="41"/>
    <x v="0"/>
    <x v="8"/>
    <x v="10"/>
    <n v="309.1044"/>
  </r>
  <r>
    <x v="42"/>
    <x v="0"/>
    <x v="8"/>
    <x v="10"/>
    <n v="151849.47"/>
  </r>
  <r>
    <x v="43"/>
    <x v="0"/>
    <x v="8"/>
    <x v="10"/>
    <n v="0"/>
  </r>
  <r>
    <x v="44"/>
    <x v="0"/>
    <x v="8"/>
    <x v="10"/>
    <n v="-31224.36"/>
  </r>
  <r>
    <x v="45"/>
    <x v="0"/>
    <x v="8"/>
    <x v="10"/>
    <n v="29466.356"/>
  </r>
  <r>
    <x v="46"/>
    <x v="0"/>
    <x v="8"/>
    <x v="10"/>
    <n v="0"/>
  </r>
  <r>
    <x v="47"/>
    <x v="0"/>
    <x v="8"/>
    <x v="10"/>
    <n v="0"/>
  </r>
  <r>
    <x v="0"/>
    <x v="0"/>
    <x v="8"/>
    <x v="11"/>
    <n v="3475761.9"/>
  </r>
  <r>
    <x v="1"/>
    <x v="0"/>
    <x v="8"/>
    <x v="11"/>
    <n v="0"/>
  </r>
  <r>
    <x v="2"/>
    <x v="0"/>
    <x v="8"/>
    <x v="11"/>
    <n v="3479760.1"/>
  </r>
  <r>
    <x v="3"/>
    <x v="0"/>
    <x v="8"/>
    <x v="11"/>
    <n v="100.11503"/>
  </r>
  <r>
    <x v="4"/>
    <x v="0"/>
    <x v="8"/>
    <x v="11"/>
    <n v="1000000"/>
  </r>
  <r>
    <x v="5"/>
    <x v="0"/>
    <x v="8"/>
    <x v="11"/>
    <n v="1000000"/>
  </r>
  <r>
    <x v="6"/>
    <x v="0"/>
    <x v="8"/>
    <x v="11"/>
    <n v="389.70181000000002"/>
  </r>
  <r>
    <x v="7"/>
    <x v="0"/>
    <x v="8"/>
    <x v="11"/>
    <n v="8919.0295999999998"/>
  </r>
  <r>
    <x v="8"/>
    <x v="0"/>
    <x v="8"/>
    <x v="11"/>
    <n v="0.99609857400000001"/>
  </r>
  <r>
    <x v="9"/>
    <x v="0"/>
    <x v="8"/>
    <x v="11"/>
    <n v="10363923"/>
  </r>
  <r>
    <x v="10"/>
    <x v="0"/>
    <x v="8"/>
    <x v="11"/>
    <n v="0.99507791999999995"/>
  </r>
  <r>
    <x v="11"/>
    <x v="0"/>
    <x v="8"/>
    <x v="11"/>
    <n v="2324272"/>
  </r>
  <r>
    <x v="12"/>
    <x v="0"/>
    <x v="8"/>
    <x v="11"/>
    <n v="501606.52"/>
  </r>
  <r>
    <x v="13"/>
    <x v="0"/>
    <x v="8"/>
    <x v="11"/>
    <n v="742851.59"/>
  </r>
  <r>
    <x v="14"/>
    <x v="0"/>
    <x v="8"/>
    <x v="11"/>
    <n v="98238.063999999998"/>
  </r>
  <r>
    <x v="15"/>
    <x v="0"/>
    <x v="8"/>
    <x v="11"/>
    <n v="3568730.1"/>
  </r>
  <r>
    <x v="16"/>
    <x v="0"/>
    <x v="8"/>
    <x v="11"/>
    <n v="1.0017844890000001"/>
  </r>
  <r>
    <x v="17"/>
    <x v="0"/>
    <x v="8"/>
    <x v="11"/>
    <n v="1.0017844890000001"/>
  </r>
  <r>
    <x v="18"/>
    <x v="0"/>
    <x v="8"/>
    <x v="11"/>
    <n v="1.0017844890000001"/>
  </r>
  <r>
    <x v="19"/>
    <x v="0"/>
    <x v="8"/>
    <x v="11"/>
    <n v="1.207935432"/>
  </r>
  <r>
    <x v="20"/>
    <x v="0"/>
    <x v="8"/>
    <x v="11"/>
    <n v="100.17845"/>
  </r>
  <r>
    <x v="21"/>
    <x v="0"/>
    <x v="8"/>
    <x v="11"/>
    <n v="2328619.9"/>
  </r>
  <r>
    <x v="22"/>
    <x v="0"/>
    <x v="8"/>
    <x v="11"/>
    <n v="2324471.9"/>
  </r>
  <r>
    <x v="23"/>
    <x v="0"/>
    <x v="8"/>
    <x v="11"/>
    <n v="99.960560869000005"/>
  </r>
  <r>
    <x v="24"/>
    <x v="0"/>
    <x v="8"/>
    <x v="11"/>
    <n v="501408.69"/>
  </r>
  <r>
    <x v="25"/>
    <x v="0"/>
    <x v="8"/>
    <x v="11"/>
    <n v="501606.52"/>
  </r>
  <r>
    <x v="26"/>
    <x v="0"/>
    <x v="8"/>
    <x v="11"/>
    <n v="99.965871595999999"/>
  </r>
  <r>
    <x v="27"/>
    <x v="0"/>
    <x v="8"/>
    <x v="11"/>
    <n v="742598.06"/>
  </r>
  <r>
    <x v="28"/>
    <x v="0"/>
    <x v="8"/>
    <x v="11"/>
    <n v="742851.59"/>
  </r>
  <r>
    <x v="29"/>
    <x v="0"/>
    <x v="8"/>
    <x v="11"/>
    <n v="892692.66"/>
  </r>
  <r>
    <x v="30"/>
    <x v="0"/>
    <x v="8"/>
    <x v="11"/>
    <n v="891154.24"/>
  </r>
  <r>
    <x v="31"/>
    <x v="0"/>
    <x v="8"/>
    <x v="11"/>
    <n v="100.17263"/>
  </r>
  <r>
    <x v="32"/>
    <x v="0"/>
    <x v="8"/>
    <x v="11"/>
    <n v="9459.1409999999996"/>
  </r>
  <r>
    <x v="33"/>
    <x v="0"/>
    <x v="8"/>
    <x v="11"/>
    <n v="9463.1599000000006"/>
  </r>
  <r>
    <x v="34"/>
    <x v="0"/>
    <x v="8"/>
    <x v="11"/>
    <n v="99.957531028000005"/>
  </r>
  <r>
    <x v="35"/>
    <x v="0"/>
    <x v="8"/>
    <x v="11"/>
    <n v="995018.3"/>
  </r>
  <r>
    <x v="36"/>
    <x v="0"/>
    <x v="8"/>
    <x v="11"/>
    <n v="993784.34"/>
  </r>
  <r>
    <x v="37"/>
    <x v="0"/>
    <x v="8"/>
    <x v="11"/>
    <n v="100.12417000000001"/>
  </r>
  <r>
    <x v="38"/>
    <x v="0"/>
    <x v="8"/>
    <x v="11"/>
    <n v="216885.09"/>
  </r>
  <r>
    <x v="39"/>
    <x v="0"/>
    <x v="8"/>
    <x v="11"/>
    <n v="113113.38"/>
  </r>
  <r>
    <x v="40"/>
    <x v="0"/>
    <x v="8"/>
    <x v="11"/>
    <n v="24440.803"/>
  </r>
  <r>
    <x v="41"/>
    <x v="0"/>
    <x v="8"/>
    <x v="11"/>
    <n v="304.89004"/>
  </r>
  <r>
    <x v="42"/>
    <x v="0"/>
    <x v="8"/>
    <x v="11"/>
    <n v="152417.82999999999"/>
  </r>
  <r>
    <x v="43"/>
    <x v="0"/>
    <x v="8"/>
    <x v="11"/>
    <n v="0"/>
  </r>
  <r>
    <x v="44"/>
    <x v="0"/>
    <x v="8"/>
    <x v="11"/>
    <n v="-16287.91"/>
  </r>
  <r>
    <x v="45"/>
    <x v="0"/>
    <x v="8"/>
    <x v="11"/>
    <n v="14196.746999999999"/>
  </r>
  <r>
    <x v="46"/>
    <x v="0"/>
    <x v="8"/>
    <x v="11"/>
    <n v="0"/>
  </r>
  <r>
    <x v="47"/>
    <x v="0"/>
    <x v="8"/>
    <x v="11"/>
    <n v="0"/>
  </r>
  <r>
    <x v="0"/>
    <x v="0"/>
    <x v="9"/>
    <x v="0"/>
    <n v="3496974.4"/>
  </r>
  <r>
    <x v="1"/>
    <x v="0"/>
    <x v="9"/>
    <x v="0"/>
    <n v="0"/>
  </r>
  <r>
    <x v="2"/>
    <x v="0"/>
    <x v="9"/>
    <x v="0"/>
    <n v="3496974.4"/>
  </r>
  <r>
    <x v="3"/>
    <x v="0"/>
    <x v="9"/>
    <x v="0"/>
    <n v="100"/>
  </r>
  <r>
    <x v="4"/>
    <x v="0"/>
    <x v="9"/>
    <x v="0"/>
    <n v="1000000"/>
  </r>
  <r>
    <x v="5"/>
    <x v="0"/>
    <x v="9"/>
    <x v="0"/>
    <n v="1000000"/>
  </r>
  <r>
    <x v="6"/>
    <x v="0"/>
    <x v="9"/>
    <x v="0"/>
    <n v="1089.1919"/>
  </r>
  <r>
    <x v="7"/>
    <x v="0"/>
    <x v="9"/>
    <x v="0"/>
    <n v="3210.6136000000001"/>
  </r>
  <r>
    <x v="8"/>
    <x v="0"/>
    <x v="9"/>
    <x v="0"/>
    <n v="1"/>
  </r>
  <r>
    <x v="9"/>
    <x v="0"/>
    <x v="9"/>
    <x v="0"/>
    <n v="9023451.6999999993"/>
  </r>
  <r>
    <x v="10"/>
    <x v="0"/>
    <x v="9"/>
    <x v="0"/>
    <n v="1"/>
  </r>
  <r>
    <x v="11"/>
    <x v="0"/>
    <x v="9"/>
    <x v="0"/>
    <n v="2378855.7999999998"/>
  </r>
  <r>
    <x v="12"/>
    <x v="0"/>
    <x v="9"/>
    <x v="0"/>
    <n v="585223.39"/>
  </r>
  <r>
    <x v="13"/>
    <x v="0"/>
    <x v="9"/>
    <x v="0"/>
    <n v="802651.51"/>
  </r>
  <r>
    <x v="14"/>
    <x v="0"/>
    <x v="9"/>
    <x v="0"/>
    <n v="91496.455000000002"/>
  </r>
  <r>
    <x v="15"/>
    <x v="0"/>
    <x v="9"/>
    <x v="0"/>
    <n v="3766730.7"/>
  </r>
  <r>
    <x v="16"/>
    <x v="0"/>
    <x v="9"/>
    <x v="0"/>
    <n v="1"/>
  </r>
  <r>
    <x v="17"/>
    <x v="0"/>
    <x v="9"/>
    <x v="0"/>
    <n v="1"/>
  </r>
  <r>
    <x v="18"/>
    <x v="0"/>
    <x v="9"/>
    <x v="0"/>
    <n v="1"/>
  </r>
  <r>
    <x v="19"/>
    <x v="0"/>
    <x v="9"/>
    <x v="0"/>
    <n v="1.231290021"/>
  </r>
  <r>
    <x v="20"/>
    <x v="0"/>
    <x v="9"/>
    <x v="0"/>
    <n v="100"/>
  </r>
  <r>
    <x v="21"/>
    <x v="0"/>
    <x v="9"/>
    <x v="0"/>
    <n v="2378855.7999999998"/>
  </r>
  <r>
    <x v="22"/>
    <x v="0"/>
    <x v="9"/>
    <x v="0"/>
    <n v="2378855.7999999998"/>
  </r>
  <r>
    <x v="23"/>
    <x v="0"/>
    <x v="9"/>
    <x v="0"/>
    <n v="100"/>
  </r>
  <r>
    <x v="24"/>
    <x v="0"/>
    <x v="9"/>
    <x v="0"/>
    <n v="585223.39"/>
  </r>
  <r>
    <x v="25"/>
    <x v="0"/>
    <x v="9"/>
    <x v="0"/>
    <n v="585223.39"/>
  </r>
  <r>
    <x v="26"/>
    <x v="0"/>
    <x v="9"/>
    <x v="0"/>
    <n v="100"/>
  </r>
  <r>
    <x v="27"/>
    <x v="0"/>
    <x v="9"/>
    <x v="0"/>
    <n v="802651.51"/>
  </r>
  <r>
    <x v="28"/>
    <x v="0"/>
    <x v="9"/>
    <x v="0"/>
    <n v="802651.51"/>
  </r>
  <r>
    <x v="29"/>
    <x v="0"/>
    <x v="9"/>
    <x v="0"/>
    <n v="1042821.8"/>
  </r>
  <r>
    <x v="30"/>
    <x v="0"/>
    <x v="9"/>
    <x v="0"/>
    <n v="1042821.8"/>
  </r>
  <r>
    <x v="31"/>
    <x v="0"/>
    <x v="9"/>
    <x v="0"/>
    <n v="100"/>
  </r>
  <r>
    <x v="32"/>
    <x v="0"/>
    <x v="9"/>
    <x v="0"/>
    <n v="34536.326000000001"/>
  </r>
  <r>
    <x v="33"/>
    <x v="0"/>
    <x v="9"/>
    <x v="0"/>
    <n v="34536.326000000001"/>
  </r>
  <r>
    <x v="34"/>
    <x v="0"/>
    <x v="9"/>
    <x v="0"/>
    <n v="100"/>
  </r>
  <r>
    <x v="35"/>
    <x v="0"/>
    <x v="9"/>
    <x v="0"/>
    <n v="1347114.4"/>
  </r>
  <r>
    <x v="36"/>
    <x v="0"/>
    <x v="9"/>
    <x v="0"/>
    <n v="1347114.4"/>
  </r>
  <r>
    <x v="37"/>
    <x v="0"/>
    <x v="9"/>
    <x v="0"/>
    <n v="100"/>
  </r>
  <r>
    <x v="38"/>
    <x v="0"/>
    <x v="9"/>
    <x v="0"/>
    <n v="328543.53999999998"/>
  </r>
  <r>
    <x v="39"/>
    <x v="0"/>
    <x v="9"/>
    <x v="0"/>
    <n v="25259.017"/>
  </r>
  <r>
    <x v="40"/>
    <x v="0"/>
    <x v="9"/>
    <x v="0"/>
    <n v="46786.991000000002"/>
  </r>
  <r>
    <x v="41"/>
    <x v="0"/>
    <x v="9"/>
    <x v="0"/>
    <n v="8906.7541000000001"/>
  </r>
  <r>
    <x v="42"/>
    <x v="0"/>
    <x v="9"/>
    <x v="0"/>
    <n v="210888.67"/>
  </r>
  <r>
    <x v="43"/>
    <x v="0"/>
    <x v="9"/>
    <x v="0"/>
    <n v="0"/>
  </r>
  <r>
    <x v="44"/>
    <x v="0"/>
    <x v="9"/>
    <x v="0"/>
    <n v="-45612.43"/>
  </r>
  <r>
    <x v="45"/>
    <x v="0"/>
    <x v="9"/>
    <x v="0"/>
    <n v="504.78519"/>
  </r>
  <r>
    <x v="46"/>
    <x v="0"/>
    <x v="9"/>
    <x v="0"/>
    <n v="0"/>
  </r>
  <r>
    <x v="47"/>
    <x v="0"/>
    <x v="9"/>
    <x v="0"/>
    <n v="0"/>
  </r>
  <r>
    <x v="0"/>
    <x v="0"/>
    <x v="9"/>
    <x v="1"/>
    <n v="3496974.4"/>
  </r>
  <r>
    <x v="1"/>
    <x v="0"/>
    <x v="9"/>
    <x v="1"/>
    <n v="0"/>
  </r>
  <r>
    <x v="2"/>
    <x v="0"/>
    <x v="9"/>
    <x v="1"/>
    <n v="3496974.4"/>
  </r>
  <r>
    <x v="3"/>
    <x v="0"/>
    <x v="9"/>
    <x v="1"/>
    <n v="100"/>
  </r>
  <r>
    <x v="4"/>
    <x v="0"/>
    <x v="9"/>
    <x v="1"/>
    <n v="1000000"/>
  </r>
  <r>
    <x v="5"/>
    <x v="0"/>
    <x v="9"/>
    <x v="1"/>
    <n v="1000000"/>
  </r>
  <r>
    <x v="6"/>
    <x v="0"/>
    <x v="9"/>
    <x v="1"/>
    <n v="1089.1919"/>
  </r>
  <r>
    <x v="7"/>
    <x v="0"/>
    <x v="9"/>
    <x v="1"/>
    <n v="3210.6136000000001"/>
  </r>
  <r>
    <x v="8"/>
    <x v="0"/>
    <x v="9"/>
    <x v="1"/>
    <n v="1"/>
  </r>
  <r>
    <x v="9"/>
    <x v="0"/>
    <x v="9"/>
    <x v="1"/>
    <n v="9023451.6999999993"/>
  </r>
  <r>
    <x v="10"/>
    <x v="0"/>
    <x v="9"/>
    <x v="1"/>
    <n v="1"/>
  </r>
  <r>
    <x v="11"/>
    <x v="0"/>
    <x v="9"/>
    <x v="1"/>
    <n v="2378855.7999999998"/>
  </r>
  <r>
    <x v="12"/>
    <x v="0"/>
    <x v="9"/>
    <x v="1"/>
    <n v="585223.39"/>
  </r>
  <r>
    <x v="13"/>
    <x v="0"/>
    <x v="9"/>
    <x v="1"/>
    <n v="802651.51"/>
  </r>
  <r>
    <x v="14"/>
    <x v="0"/>
    <x v="9"/>
    <x v="1"/>
    <n v="91496.455000000002"/>
  </r>
  <r>
    <x v="15"/>
    <x v="0"/>
    <x v="9"/>
    <x v="1"/>
    <n v="3766730.7"/>
  </r>
  <r>
    <x v="16"/>
    <x v="0"/>
    <x v="9"/>
    <x v="1"/>
    <n v="1"/>
  </r>
  <r>
    <x v="17"/>
    <x v="0"/>
    <x v="9"/>
    <x v="1"/>
    <n v="1"/>
  </r>
  <r>
    <x v="18"/>
    <x v="0"/>
    <x v="9"/>
    <x v="1"/>
    <n v="1"/>
  </r>
  <r>
    <x v="19"/>
    <x v="0"/>
    <x v="9"/>
    <x v="1"/>
    <n v="1.231290021"/>
  </r>
  <r>
    <x v="20"/>
    <x v="0"/>
    <x v="9"/>
    <x v="1"/>
    <n v="100"/>
  </r>
  <r>
    <x v="21"/>
    <x v="0"/>
    <x v="9"/>
    <x v="1"/>
    <n v="2378855.7999999998"/>
  </r>
  <r>
    <x v="22"/>
    <x v="0"/>
    <x v="9"/>
    <x v="1"/>
    <n v="2378855.7999999998"/>
  </r>
  <r>
    <x v="23"/>
    <x v="0"/>
    <x v="9"/>
    <x v="1"/>
    <n v="100"/>
  </r>
  <r>
    <x v="24"/>
    <x v="0"/>
    <x v="9"/>
    <x v="1"/>
    <n v="585223.39"/>
  </r>
  <r>
    <x v="25"/>
    <x v="0"/>
    <x v="9"/>
    <x v="1"/>
    <n v="585223.39"/>
  </r>
  <r>
    <x v="26"/>
    <x v="0"/>
    <x v="9"/>
    <x v="1"/>
    <n v="100"/>
  </r>
  <r>
    <x v="27"/>
    <x v="0"/>
    <x v="9"/>
    <x v="1"/>
    <n v="802651.51"/>
  </r>
  <r>
    <x v="28"/>
    <x v="0"/>
    <x v="9"/>
    <x v="1"/>
    <n v="802651.51"/>
  </r>
  <r>
    <x v="29"/>
    <x v="0"/>
    <x v="9"/>
    <x v="1"/>
    <n v="1042821.8"/>
  </r>
  <r>
    <x v="30"/>
    <x v="0"/>
    <x v="9"/>
    <x v="1"/>
    <n v="1042821.8"/>
  </r>
  <r>
    <x v="31"/>
    <x v="0"/>
    <x v="9"/>
    <x v="1"/>
    <n v="100"/>
  </r>
  <r>
    <x v="32"/>
    <x v="0"/>
    <x v="9"/>
    <x v="1"/>
    <n v="34536.326000000001"/>
  </r>
  <r>
    <x v="33"/>
    <x v="0"/>
    <x v="9"/>
    <x v="1"/>
    <n v="34536.326000000001"/>
  </r>
  <r>
    <x v="34"/>
    <x v="0"/>
    <x v="9"/>
    <x v="1"/>
    <n v="100"/>
  </r>
  <r>
    <x v="35"/>
    <x v="0"/>
    <x v="9"/>
    <x v="1"/>
    <n v="1347114.4"/>
  </r>
  <r>
    <x v="36"/>
    <x v="0"/>
    <x v="9"/>
    <x v="1"/>
    <n v="1347114.4"/>
  </r>
  <r>
    <x v="37"/>
    <x v="0"/>
    <x v="9"/>
    <x v="1"/>
    <n v="100"/>
  </r>
  <r>
    <x v="38"/>
    <x v="0"/>
    <x v="9"/>
    <x v="1"/>
    <n v="328543.53999999998"/>
  </r>
  <r>
    <x v="39"/>
    <x v="0"/>
    <x v="9"/>
    <x v="1"/>
    <n v="25259.017"/>
  </r>
  <r>
    <x v="40"/>
    <x v="0"/>
    <x v="9"/>
    <x v="1"/>
    <n v="46786.991000000002"/>
  </r>
  <r>
    <x v="41"/>
    <x v="0"/>
    <x v="9"/>
    <x v="1"/>
    <n v="8906.7541000000001"/>
  </r>
  <r>
    <x v="42"/>
    <x v="0"/>
    <x v="9"/>
    <x v="1"/>
    <n v="210888.67"/>
  </r>
  <r>
    <x v="43"/>
    <x v="0"/>
    <x v="9"/>
    <x v="1"/>
    <n v="0"/>
  </r>
  <r>
    <x v="44"/>
    <x v="0"/>
    <x v="9"/>
    <x v="1"/>
    <n v="-45612.43"/>
  </r>
  <r>
    <x v="45"/>
    <x v="0"/>
    <x v="9"/>
    <x v="1"/>
    <n v="504.78519"/>
  </r>
  <r>
    <x v="46"/>
    <x v="0"/>
    <x v="9"/>
    <x v="1"/>
    <n v="0"/>
  </r>
  <r>
    <x v="47"/>
    <x v="0"/>
    <x v="9"/>
    <x v="1"/>
    <n v="0"/>
  </r>
  <r>
    <x v="0"/>
    <x v="0"/>
    <x v="9"/>
    <x v="2"/>
    <n v="3473500.2"/>
  </r>
  <r>
    <x v="1"/>
    <x v="0"/>
    <x v="9"/>
    <x v="2"/>
    <n v="0"/>
  </r>
  <r>
    <x v="2"/>
    <x v="0"/>
    <x v="9"/>
    <x v="2"/>
    <n v="3471792.9"/>
  </r>
  <r>
    <x v="3"/>
    <x v="0"/>
    <x v="9"/>
    <x v="2"/>
    <n v="99.950849210000001"/>
  </r>
  <r>
    <x v="4"/>
    <x v="0"/>
    <x v="9"/>
    <x v="2"/>
    <n v="1000000"/>
  </r>
  <r>
    <x v="5"/>
    <x v="0"/>
    <x v="9"/>
    <x v="2"/>
    <n v="1000000"/>
  </r>
  <r>
    <x v="6"/>
    <x v="0"/>
    <x v="9"/>
    <x v="2"/>
    <n v="1089.1919"/>
  </r>
  <r>
    <x v="7"/>
    <x v="0"/>
    <x v="9"/>
    <x v="2"/>
    <n v="3189.0616"/>
  </r>
  <r>
    <x v="8"/>
    <x v="0"/>
    <x v="9"/>
    <x v="2"/>
    <n v="0.98173316399999999"/>
  </r>
  <r>
    <x v="9"/>
    <x v="0"/>
    <x v="9"/>
    <x v="2"/>
    <n v="9023451.6999999993"/>
  </r>
  <r>
    <x v="10"/>
    <x v="0"/>
    <x v="9"/>
    <x v="2"/>
    <n v="0.97966103199999999"/>
  </r>
  <r>
    <x v="11"/>
    <x v="0"/>
    <x v="9"/>
    <x v="2"/>
    <n v="2349708.4"/>
  </r>
  <r>
    <x v="12"/>
    <x v="0"/>
    <x v="9"/>
    <x v="2"/>
    <n v="585223.39"/>
  </r>
  <r>
    <x v="13"/>
    <x v="0"/>
    <x v="9"/>
    <x v="2"/>
    <n v="804002.3"/>
  </r>
  <r>
    <x v="14"/>
    <x v="0"/>
    <x v="9"/>
    <x v="2"/>
    <n v="91496.455000000002"/>
  </r>
  <r>
    <x v="15"/>
    <x v="0"/>
    <x v="9"/>
    <x v="2"/>
    <n v="3738934.1"/>
  </r>
  <r>
    <x v="16"/>
    <x v="0"/>
    <x v="9"/>
    <x v="2"/>
    <n v="1.002431699"/>
  </r>
  <r>
    <x v="17"/>
    <x v="0"/>
    <x v="9"/>
    <x v="2"/>
    <n v="1.002431699"/>
  </r>
  <r>
    <x v="18"/>
    <x v="0"/>
    <x v="9"/>
    <x v="2"/>
    <n v="1.002431699"/>
  </r>
  <r>
    <x v="19"/>
    <x v="0"/>
    <x v="9"/>
    <x v="2"/>
    <n v="1.231290021"/>
  </r>
  <r>
    <x v="20"/>
    <x v="0"/>
    <x v="9"/>
    <x v="2"/>
    <n v="100.24317000000001"/>
  </r>
  <r>
    <x v="21"/>
    <x v="0"/>
    <x v="9"/>
    <x v="2"/>
    <n v="2361986.7999999998"/>
  </r>
  <r>
    <x v="22"/>
    <x v="0"/>
    <x v="9"/>
    <x v="2"/>
    <n v="2356257.1"/>
  </r>
  <r>
    <x v="23"/>
    <x v="0"/>
    <x v="9"/>
    <x v="2"/>
    <n v="99.426307295000001"/>
  </r>
  <r>
    <x v="24"/>
    <x v="0"/>
    <x v="9"/>
    <x v="2"/>
    <n v="581866"/>
  </r>
  <r>
    <x v="25"/>
    <x v="0"/>
    <x v="9"/>
    <x v="2"/>
    <n v="585223.39"/>
  </r>
  <r>
    <x v="26"/>
    <x v="0"/>
    <x v="9"/>
    <x v="2"/>
    <n v="99.517756511000002"/>
  </r>
  <r>
    <x v="27"/>
    <x v="0"/>
    <x v="9"/>
    <x v="2"/>
    <n v="800125.05"/>
  </r>
  <r>
    <x v="28"/>
    <x v="0"/>
    <x v="9"/>
    <x v="2"/>
    <n v="804002.3"/>
  </r>
  <r>
    <x v="29"/>
    <x v="0"/>
    <x v="9"/>
    <x v="2"/>
    <n v="1050489.3"/>
  </r>
  <r>
    <x v="30"/>
    <x v="0"/>
    <x v="9"/>
    <x v="2"/>
    <n v="1045813"/>
  </r>
  <r>
    <x v="31"/>
    <x v="0"/>
    <x v="9"/>
    <x v="2"/>
    <n v="100.44714"/>
  </r>
  <r>
    <x v="32"/>
    <x v="0"/>
    <x v="9"/>
    <x v="2"/>
    <n v="34588.94"/>
  </r>
  <r>
    <x v="33"/>
    <x v="0"/>
    <x v="9"/>
    <x v="2"/>
    <n v="34798.531999999999"/>
  </r>
  <r>
    <x v="34"/>
    <x v="0"/>
    <x v="9"/>
    <x v="2"/>
    <n v="99.397698587999997"/>
  </r>
  <r>
    <x v="35"/>
    <x v="0"/>
    <x v="9"/>
    <x v="2"/>
    <n v="1357263.2"/>
  </r>
  <r>
    <x v="36"/>
    <x v="0"/>
    <x v="9"/>
    <x v="2"/>
    <n v="1352552.7"/>
  </r>
  <r>
    <x v="37"/>
    <x v="0"/>
    <x v="9"/>
    <x v="2"/>
    <n v="100.34827"/>
  </r>
  <r>
    <x v="38"/>
    <x v="0"/>
    <x v="9"/>
    <x v="2"/>
    <n v="330858.15000000002"/>
  </r>
  <r>
    <x v="39"/>
    <x v="0"/>
    <x v="9"/>
    <x v="2"/>
    <n v="25458.352999999999"/>
  </r>
  <r>
    <x v="40"/>
    <x v="0"/>
    <x v="9"/>
    <x v="2"/>
    <n v="46631.781999999999"/>
  </r>
  <r>
    <x v="41"/>
    <x v="0"/>
    <x v="9"/>
    <x v="2"/>
    <n v="9000.6218000000008"/>
  </r>
  <r>
    <x v="42"/>
    <x v="0"/>
    <x v="9"/>
    <x v="2"/>
    <n v="207241.19"/>
  </r>
  <r>
    <x v="43"/>
    <x v="0"/>
    <x v="9"/>
    <x v="2"/>
    <n v="0"/>
  </r>
  <r>
    <x v="44"/>
    <x v="0"/>
    <x v="9"/>
    <x v="2"/>
    <n v="-77858.600000000006"/>
  </r>
  <r>
    <x v="45"/>
    <x v="0"/>
    <x v="9"/>
    <x v="2"/>
    <n v="30199.697"/>
  </r>
  <r>
    <x v="46"/>
    <x v="0"/>
    <x v="9"/>
    <x v="2"/>
    <n v="0"/>
  </r>
  <r>
    <x v="47"/>
    <x v="0"/>
    <x v="9"/>
    <x v="2"/>
    <n v="0"/>
  </r>
  <r>
    <x v="0"/>
    <x v="0"/>
    <x v="9"/>
    <x v="3"/>
    <n v="3447708.5"/>
  </r>
  <r>
    <x v="1"/>
    <x v="0"/>
    <x v="9"/>
    <x v="3"/>
    <n v="0"/>
  </r>
  <r>
    <x v="2"/>
    <x v="0"/>
    <x v="9"/>
    <x v="3"/>
    <n v="3447831.5"/>
  </r>
  <r>
    <x v="3"/>
    <x v="0"/>
    <x v="9"/>
    <x v="3"/>
    <n v="100.00357"/>
  </r>
  <r>
    <x v="4"/>
    <x v="0"/>
    <x v="9"/>
    <x v="3"/>
    <n v="1000000"/>
  </r>
  <r>
    <x v="5"/>
    <x v="0"/>
    <x v="9"/>
    <x v="3"/>
    <n v="1000000"/>
  </r>
  <r>
    <x v="6"/>
    <x v="0"/>
    <x v="9"/>
    <x v="3"/>
    <n v="1089.1919"/>
  </r>
  <r>
    <x v="7"/>
    <x v="0"/>
    <x v="9"/>
    <x v="3"/>
    <n v="3165.3818999999999"/>
  </r>
  <r>
    <x v="8"/>
    <x v="0"/>
    <x v="9"/>
    <x v="3"/>
    <n v="0.96393946200000002"/>
  </r>
  <r>
    <x v="9"/>
    <x v="0"/>
    <x v="9"/>
    <x v="3"/>
    <n v="9023451.6999999993"/>
  </r>
  <r>
    <x v="10"/>
    <x v="0"/>
    <x v="9"/>
    <x v="3"/>
    <n v="0.96125774900000005"/>
  </r>
  <r>
    <x v="11"/>
    <x v="0"/>
    <x v="9"/>
    <x v="3"/>
    <n v="2321456.4"/>
  </r>
  <r>
    <x v="12"/>
    <x v="0"/>
    <x v="9"/>
    <x v="3"/>
    <n v="585223.39"/>
  </r>
  <r>
    <x v="13"/>
    <x v="0"/>
    <x v="9"/>
    <x v="3"/>
    <n v="805315.77"/>
  </r>
  <r>
    <x v="14"/>
    <x v="0"/>
    <x v="9"/>
    <x v="3"/>
    <n v="91496.455000000002"/>
  </r>
  <r>
    <x v="15"/>
    <x v="0"/>
    <x v="9"/>
    <x v="3"/>
    <n v="3711995.5"/>
  </r>
  <r>
    <x v="16"/>
    <x v="0"/>
    <x v="9"/>
    <x v="3"/>
    <n v="1.0058478420000001"/>
  </r>
  <r>
    <x v="17"/>
    <x v="0"/>
    <x v="9"/>
    <x v="3"/>
    <n v="1.0058478420000001"/>
  </r>
  <r>
    <x v="18"/>
    <x v="0"/>
    <x v="9"/>
    <x v="3"/>
    <n v="1.0058478420000001"/>
  </r>
  <r>
    <x v="19"/>
    <x v="0"/>
    <x v="9"/>
    <x v="3"/>
    <n v="1.231290021"/>
  </r>
  <r>
    <x v="20"/>
    <x v="0"/>
    <x v="9"/>
    <x v="3"/>
    <n v="100.58477999999999"/>
  </r>
  <r>
    <x v="21"/>
    <x v="0"/>
    <x v="9"/>
    <x v="3"/>
    <n v="2345645.6"/>
  </r>
  <r>
    <x v="22"/>
    <x v="0"/>
    <x v="9"/>
    <x v="3"/>
    <n v="2332008.4"/>
  </r>
  <r>
    <x v="23"/>
    <x v="0"/>
    <x v="9"/>
    <x v="3"/>
    <n v="98.883718638000005"/>
  </r>
  <r>
    <x v="24"/>
    <x v="0"/>
    <x v="9"/>
    <x v="3"/>
    <n v="578690.61"/>
  </r>
  <r>
    <x v="25"/>
    <x v="0"/>
    <x v="9"/>
    <x v="3"/>
    <n v="585223.35"/>
  </r>
  <r>
    <x v="26"/>
    <x v="0"/>
    <x v="9"/>
    <x v="3"/>
    <n v="99.078335949000007"/>
  </r>
  <r>
    <x v="27"/>
    <x v="0"/>
    <x v="9"/>
    <x v="3"/>
    <n v="797893.42"/>
  </r>
  <r>
    <x v="28"/>
    <x v="0"/>
    <x v="9"/>
    <x v="3"/>
    <n v="805315.72"/>
  </r>
  <r>
    <x v="29"/>
    <x v="0"/>
    <x v="9"/>
    <x v="3"/>
    <n v="1055735.1000000001"/>
  </r>
  <r>
    <x v="30"/>
    <x v="0"/>
    <x v="9"/>
    <x v="3"/>
    <n v="1046359.7"/>
  </r>
  <r>
    <x v="31"/>
    <x v="0"/>
    <x v="9"/>
    <x v="3"/>
    <n v="100.896"/>
  </r>
  <r>
    <x v="32"/>
    <x v="0"/>
    <x v="9"/>
    <x v="3"/>
    <n v="34615.442999999999"/>
  </r>
  <r>
    <x v="33"/>
    <x v="0"/>
    <x v="9"/>
    <x v="3"/>
    <n v="35026.972000000002"/>
  </r>
  <r>
    <x v="34"/>
    <x v="0"/>
    <x v="9"/>
    <x v="3"/>
    <n v="98.825108130999993"/>
  </r>
  <r>
    <x v="35"/>
    <x v="0"/>
    <x v="9"/>
    <x v="3"/>
    <n v="1364748.7"/>
  </r>
  <r>
    <x v="36"/>
    <x v="0"/>
    <x v="9"/>
    <x v="3"/>
    <n v="1356050"/>
  </r>
  <r>
    <x v="37"/>
    <x v="0"/>
    <x v="9"/>
    <x v="3"/>
    <n v="100.64147"/>
  </r>
  <r>
    <x v="38"/>
    <x v="0"/>
    <x v="9"/>
    <x v="3"/>
    <n v="332441.27"/>
  </r>
  <r>
    <x v="39"/>
    <x v="0"/>
    <x v="9"/>
    <x v="3"/>
    <n v="25619.13"/>
  </r>
  <r>
    <x v="40"/>
    <x v="0"/>
    <x v="9"/>
    <x v="3"/>
    <n v="46480.163999999997"/>
  </r>
  <r>
    <x v="41"/>
    <x v="0"/>
    <x v="9"/>
    <x v="3"/>
    <n v="9050.1471999999994"/>
  </r>
  <r>
    <x v="42"/>
    <x v="0"/>
    <x v="9"/>
    <x v="3"/>
    <n v="203394.28"/>
  </r>
  <r>
    <x v="43"/>
    <x v="0"/>
    <x v="9"/>
    <x v="3"/>
    <n v="0"/>
  </r>
  <r>
    <x v="44"/>
    <x v="0"/>
    <x v="9"/>
    <x v="3"/>
    <n v="-109695.5"/>
  </r>
  <r>
    <x v="45"/>
    <x v="0"/>
    <x v="9"/>
    <x v="3"/>
    <n v="60705.991999999998"/>
  </r>
  <r>
    <x v="46"/>
    <x v="0"/>
    <x v="9"/>
    <x v="3"/>
    <n v="0"/>
  </r>
  <r>
    <x v="47"/>
    <x v="0"/>
    <x v="9"/>
    <x v="3"/>
    <n v="0"/>
  </r>
  <r>
    <x v="0"/>
    <x v="0"/>
    <x v="9"/>
    <x v="4"/>
    <n v="3419773"/>
  </r>
  <r>
    <x v="1"/>
    <x v="0"/>
    <x v="9"/>
    <x v="4"/>
    <n v="0"/>
  </r>
  <r>
    <x v="2"/>
    <x v="0"/>
    <x v="9"/>
    <x v="4"/>
    <n v="3424559.5"/>
  </r>
  <r>
    <x v="3"/>
    <x v="0"/>
    <x v="9"/>
    <x v="4"/>
    <n v="100.13997000000001"/>
  </r>
  <r>
    <x v="4"/>
    <x v="0"/>
    <x v="9"/>
    <x v="4"/>
    <n v="1000000"/>
  </r>
  <r>
    <x v="5"/>
    <x v="0"/>
    <x v="9"/>
    <x v="4"/>
    <n v="1000000"/>
  </r>
  <r>
    <x v="6"/>
    <x v="0"/>
    <x v="9"/>
    <x v="4"/>
    <n v="1089.1919"/>
  </r>
  <r>
    <x v="7"/>
    <x v="0"/>
    <x v="9"/>
    <x v="4"/>
    <n v="3139.7341000000001"/>
  </r>
  <r>
    <x v="8"/>
    <x v="0"/>
    <x v="9"/>
    <x v="4"/>
    <n v="0.94603638999999995"/>
  </r>
  <r>
    <x v="9"/>
    <x v="0"/>
    <x v="9"/>
    <x v="4"/>
    <n v="9023451.6999999993"/>
  </r>
  <r>
    <x v="10"/>
    <x v="0"/>
    <x v="9"/>
    <x v="4"/>
    <n v="0.94396082999999997"/>
  </r>
  <r>
    <x v="11"/>
    <x v="0"/>
    <x v="9"/>
    <x v="4"/>
    <n v="2293842.7999999998"/>
  </r>
  <r>
    <x v="12"/>
    <x v="0"/>
    <x v="9"/>
    <x v="4"/>
    <n v="585223.39"/>
  </r>
  <r>
    <x v="13"/>
    <x v="0"/>
    <x v="9"/>
    <x v="4"/>
    <n v="806646.96"/>
  </r>
  <r>
    <x v="14"/>
    <x v="0"/>
    <x v="9"/>
    <x v="4"/>
    <n v="91496.455000000002"/>
  </r>
  <r>
    <x v="15"/>
    <x v="0"/>
    <x v="9"/>
    <x v="4"/>
    <n v="3685713.2"/>
  </r>
  <r>
    <x v="16"/>
    <x v="0"/>
    <x v="9"/>
    <x v="4"/>
    <n v="1.00996592"/>
  </r>
  <r>
    <x v="17"/>
    <x v="0"/>
    <x v="9"/>
    <x v="4"/>
    <n v="1.00996592"/>
  </r>
  <r>
    <x v="18"/>
    <x v="0"/>
    <x v="9"/>
    <x v="4"/>
    <n v="1.00996592"/>
  </r>
  <r>
    <x v="19"/>
    <x v="0"/>
    <x v="9"/>
    <x v="4"/>
    <n v="1.231290021"/>
  </r>
  <r>
    <x v="20"/>
    <x v="0"/>
    <x v="9"/>
    <x v="4"/>
    <n v="100.99659"/>
  </r>
  <r>
    <x v="21"/>
    <x v="0"/>
    <x v="9"/>
    <x v="4"/>
    <n v="2329392.4"/>
  </r>
  <r>
    <x v="22"/>
    <x v="0"/>
    <x v="9"/>
    <x v="4"/>
    <n v="2306406.9"/>
  </r>
  <r>
    <x v="23"/>
    <x v="0"/>
    <x v="9"/>
    <x v="4"/>
    <n v="98.364306240999994"/>
  </r>
  <r>
    <x v="24"/>
    <x v="0"/>
    <x v="9"/>
    <x v="4"/>
    <n v="575650.76"/>
  </r>
  <r>
    <x v="25"/>
    <x v="0"/>
    <x v="9"/>
    <x v="4"/>
    <n v="585223.22"/>
  </r>
  <r>
    <x v="26"/>
    <x v="0"/>
    <x v="9"/>
    <x v="4"/>
    <n v="98.680619124000003"/>
  </r>
  <r>
    <x v="27"/>
    <x v="0"/>
    <x v="9"/>
    <x v="4"/>
    <n v="796004.03"/>
  </r>
  <r>
    <x v="28"/>
    <x v="0"/>
    <x v="9"/>
    <x v="4"/>
    <n v="806646.77"/>
  </r>
  <r>
    <x v="29"/>
    <x v="0"/>
    <x v="9"/>
    <x v="4"/>
    <n v="1057246.3999999999"/>
  </r>
  <r>
    <x v="30"/>
    <x v="0"/>
    <x v="9"/>
    <x v="4"/>
    <n v="1043162.8"/>
  </r>
  <r>
    <x v="31"/>
    <x v="0"/>
    <x v="9"/>
    <x v="4"/>
    <n v="101.35008999999999"/>
  </r>
  <r>
    <x v="32"/>
    <x v="0"/>
    <x v="9"/>
    <x v="4"/>
    <n v="34584.428999999996"/>
  </r>
  <r>
    <x v="33"/>
    <x v="0"/>
    <x v="9"/>
    <x v="4"/>
    <n v="35192.410000000003"/>
  </r>
  <r>
    <x v="34"/>
    <x v="0"/>
    <x v="9"/>
    <x v="4"/>
    <n v="98.272408369000004"/>
  </r>
  <r>
    <x v="35"/>
    <x v="0"/>
    <x v="9"/>
    <x v="4"/>
    <n v="1368318.5"/>
  </r>
  <r>
    <x v="36"/>
    <x v="0"/>
    <x v="9"/>
    <x v="4"/>
    <n v="1356443.2"/>
  </r>
  <r>
    <x v="37"/>
    <x v="0"/>
    <x v="9"/>
    <x v="4"/>
    <n v="100.87547000000001"/>
  </r>
  <r>
    <x v="38"/>
    <x v="0"/>
    <x v="9"/>
    <x v="4"/>
    <n v="333075.15000000002"/>
  </r>
  <r>
    <x v="39"/>
    <x v="0"/>
    <x v="9"/>
    <x v="4"/>
    <n v="25726.161"/>
  </r>
  <r>
    <x v="40"/>
    <x v="0"/>
    <x v="9"/>
    <x v="4"/>
    <n v="46317.567999999999"/>
  </r>
  <r>
    <x v="41"/>
    <x v="0"/>
    <x v="9"/>
    <x v="4"/>
    <n v="9045.9264999999996"/>
  </r>
  <r>
    <x v="42"/>
    <x v="0"/>
    <x v="9"/>
    <x v="4"/>
    <n v="199289.03"/>
  </r>
  <r>
    <x v="43"/>
    <x v="0"/>
    <x v="9"/>
    <x v="4"/>
    <n v="0"/>
  </r>
  <r>
    <x v="44"/>
    <x v="0"/>
    <x v="9"/>
    <x v="4"/>
    <n v="-142347.20000000001"/>
  </r>
  <r>
    <x v="45"/>
    <x v="0"/>
    <x v="9"/>
    <x v="4"/>
    <n v="93531.095000000001"/>
  </r>
  <r>
    <x v="46"/>
    <x v="0"/>
    <x v="9"/>
    <x v="4"/>
    <n v="0"/>
  </r>
  <r>
    <x v="47"/>
    <x v="0"/>
    <x v="9"/>
    <x v="4"/>
    <n v="0"/>
  </r>
  <r>
    <x v="0"/>
    <x v="0"/>
    <x v="9"/>
    <x v="5"/>
    <n v="3390745.3"/>
  </r>
  <r>
    <x v="1"/>
    <x v="0"/>
    <x v="9"/>
    <x v="5"/>
    <n v="0"/>
  </r>
  <r>
    <x v="2"/>
    <x v="0"/>
    <x v="9"/>
    <x v="5"/>
    <n v="3403366.2"/>
  </r>
  <r>
    <x v="3"/>
    <x v="0"/>
    <x v="9"/>
    <x v="5"/>
    <n v="100.37222"/>
  </r>
  <r>
    <x v="4"/>
    <x v="0"/>
    <x v="9"/>
    <x v="5"/>
    <n v="1000000"/>
  </r>
  <r>
    <x v="5"/>
    <x v="0"/>
    <x v="9"/>
    <x v="5"/>
    <n v="1000000"/>
  </r>
  <r>
    <x v="6"/>
    <x v="0"/>
    <x v="9"/>
    <x v="5"/>
    <n v="1089.1919"/>
  </r>
  <r>
    <x v="7"/>
    <x v="0"/>
    <x v="9"/>
    <x v="5"/>
    <n v="3113.0832999999998"/>
  </r>
  <r>
    <x v="8"/>
    <x v="0"/>
    <x v="9"/>
    <x v="5"/>
    <n v="0.92751309000000004"/>
  </r>
  <r>
    <x v="9"/>
    <x v="0"/>
    <x v="9"/>
    <x v="5"/>
    <n v="9023451.6999999993"/>
  </r>
  <r>
    <x v="10"/>
    <x v="0"/>
    <x v="9"/>
    <x v="5"/>
    <n v="0.92660281700000002"/>
  </r>
  <r>
    <x v="11"/>
    <x v="0"/>
    <x v="9"/>
    <x v="5"/>
    <n v="2267177.7999999998"/>
  </r>
  <r>
    <x v="12"/>
    <x v="0"/>
    <x v="9"/>
    <x v="5"/>
    <n v="585223.39"/>
  </r>
  <r>
    <x v="13"/>
    <x v="0"/>
    <x v="9"/>
    <x v="5"/>
    <n v="808019.69"/>
  </r>
  <r>
    <x v="14"/>
    <x v="0"/>
    <x v="9"/>
    <x v="5"/>
    <n v="91496.455000000002"/>
  </r>
  <r>
    <x v="15"/>
    <x v="0"/>
    <x v="9"/>
    <x v="5"/>
    <n v="3660420.9"/>
  </r>
  <r>
    <x v="16"/>
    <x v="0"/>
    <x v="9"/>
    <x v="5"/>
    <n v="1.014765345"/>
  </r>
  <r>
    <x v="17"/>
    <x v="0"/>
    <x v="9"/>
    <x v="5"/>
    <n v="1.014765345"/>
  </r>
  <r>
    <x v="18"/>
    <x v="0"/>
    <x v="9"/>
    <x v="5"/>
    <n v="1.014765345"/>
  </r>
  <r>
    <x v="19"/>
    <x v="0"/>
    <x v="9"/>
    <x v="5"/>
    <n v="1.231290021"/>
  </r>
  <r>
    <x v="20"/>
    <x v="0"/>
    <x v="9"/>
    <x v="5"/>
    <n v="101.47653"/>
  </r>
  <r>
    <x v="21"/>
    <x v="0"/>
    <x v="9"/>
    <x v="5"/>
    <n v="2314284.4"/>
  </r>
  <r>
    <x v="22"/>
    <x v="0"/>
    <x v="9"/>
    <x v="5"/>
    <n v="2280610.4"/>
  </r>
  <r>
    <x v="23"/>
    <x v="0"/>
    <x v="9"/>
    <x v="5"/>
    <n v="97.898661605000001"/>
  </r>
  <r>
    <x v="24"/>
    <x v="0"/>
    <x v="9"/>
    <x v="5"/>
    <n v="572925.38"/>
  </r>
  <r>
    <x v="25"/>
    <x v="0"/>
    <x v="9"/>
    <x v="5"/>
    <n v="585222.9"/>
  </r>
  <r>
    <x v="26"/>
    <x v="0"/>
    <x v="9"/>
    <x v="5"/>
    <n v="98.348898112000001"/>
  </r>
  <r>
    <x v="27"/>
    <x v="0"/>
    <x v="9"/>
    <x v="5"/>
    <n v="794677.9"/>
  </r>
  <r>
    <x v="28"/>
    <x v="0"/>
    <x v="9"/>
    <x v="5"/>
    <n v="808019.11"/>
  </r>
  <r>
    <x v="29"/>
    <x v="0"/>
    <x v="9"/>
    <x v="5"/>
    <n v="1054001.6000000001"/>
  </r>
  <r>
    <x v="30"/>
    <x v="0"/>
    <x v="9"/>
    <x v="5"/>
    <n v="1035437.9"/>
  </r>
  <r>
    <x v="31"/>
    <x v="0"/>
    <x v="9"/>
    <x v="5"/>
    <n v="101.79284"/>
  </r>
  <r>
    <x v="32"/>
    <x v="0"/>
    <x v="9"/>
    <x v="5"/>
    <n v="34459.828000000001"/>
  </r>
  <r>
    <x v="33"/>
    <x v="0"/>
    <x v="9"/>
    <x v="5"/>
    <n v="35246.036"/>
  </r>
  <r>
    <x v="34"/>
    <x v="0"/>
    <x v="9"/>
    <x v="5"/>
    <n v="97.769372344999994"/>
  </r>
  <r>
    <x v="35"/>
    <x v="0"/>
    <x v="9"/>
    <x v="5"/>
    <n v="1366982.9"/>
  </r>
  <r>
    <x v="36"/>
    <x v="0"/>
    <x v="9"/>
    <x v="5"/>
    <n v="1353031.3"/>
  </r>
  <r>
    <x v="37"/>
    <x v="0"/>
    <x v="9"/>
    <x v="5"/>
    <n v="101.03113"/>
  </r>
  <r>
    <x v="38"/>
    <x v="0"/>
    <x v="9"/>
    <x v="5"/>
    <n v="332545.01"/>
  </r>
  <r>
    <x v="39"/>
    <x v="0"/>
    <x v="9"/>
    <x v="5"/>
    <n v="25763.316999999999"/>
  </r>
  <r>
    <x v="40"/>
    <x v="0"/>
    <x v="9"/>
    <x v="5"/>
    <n v="46134.493999999999"/>
  </r>
  <r>
    <x v="41"/>
    <x v="0"/>
    <x v="9"/>
    <x v="5"/>
    <n v="8975.2225999999991"/>
  </r>
  <r>
    <x v="42"/>
    <x v="0"/>
    <x v="9"/>
    <x v="5"/>
    <n v="194968.97"/>
  </r>
  <r>
    <x v="43"/>
    <x v="0"/>
    <x v="9"/>
    <x v="5"/>
    <n v="0"/>
  </r>
  <r>
    <x v="44"/>
    <x v="0"/>
    <x v="9"/>
    <x v="5"/>
    <n v="-178508.5"/>
  </r>
  <r>
    <x v="45"/>
    <x v="0"/>
    <x v="9"/>
    <x v="5"/>
    <n v="131805.25"/>
  </r>
  <r>
    <x v="46"/>
    <x v="0"/>
    <x v="9"/>
    <x v="5"/>
    <n v="0"/>
  </r>
  <r>
    <x v="47"/>
    <x v="0"/>
    <x v="9"/>
    <x v="5"/>
    <n v="0"/>
  </r>
  <r>
    <x v="0"/>
    <x v="0"/>
    <x v="9"/>
    <x v="6"/>
    <n v="3361217.7"/>
  </r>
  <r>
    <x v="1"/>
    <x v="0"/>
    <x v="9"/>
    <x v="6"/>
    <n v="0"/>
  </r>
  <r>
    <x v="2"/>
    <x v="0"/>
    <x v="9"/>
    <x v="6"/>
    <n v="3388656.2"/>
  </r>
  <r>
    <x v="3"/>
    <x v="0"/>
    <x v="9"/>
    <x v="6"/>
    <n v="100.81632999999999"/>
  </r>
  <r>
    <x v="4"/>
    <x v="0"/>
    <x v="9"/>
    <x v="6"/>
    <n v="1000000"/>
  </r>
  <r>
    <x v="5"/>
    <x v="0"/>
    <x v="9"/>
    <x v="6"/>
    <n v="1000000"/>
  </r>
  <r>
    <x v="6"/>
    <x v="0"/>
    <x v="9"/>
    <x v="6"/>
    <n v="1089.1919"/>
  </r>
  <r>
    <x v="7"/>
    <x v="0"/>
    <x v="9"/>
    <x v="6"/>
    <n v="3085.9737"/>
  </r>
  <r>
    <x v="8"/>
    <x v="0"/>
    <x v="9"/>
    <x v="6"/>
    <n v="0.90817634000000003"/>
  </r>
  <r>
    <x v="9"/>
    <x v="0"/>
    <x v="9"/>
    <x v="6"/>
    <n v="9023451.6999999993"/>
  </r>
  <r>
    <x v="10"/>
    <x v="0"/>
    <x v="9"/>
    <x v="6"/>
    <n v="0.908345497"/>
  </r>
  <r>
    <x v="11"/>
    <x v="0"/>
    <x v="9"/>
    <x v="6"/>
    <n v="2241554.2999999998"/>
  </r>
  <r>
    <x v="12"/>
    <x v="0"/>
    <x v="9"/>
    <x v="6"/>
    <n v="585223.39"/>
  </r>
  <r>
    <x v="13"/>
    <x v="0"/>
    <x v="9"/>
    <x v="6"/>
    <n v="809402.76"/>
  </r>
  <r>
    <x v="14"/>
    <x v="0"/>
    <x v="9"/>
    <x v="6"/>
    <n v="91496.455000000002"/>
  </r>
  <r>
    <x v="15"/>
    <x v="0"/>
    <x v="9"/>
    <x v="6"/>
    <n v="3636180.5"/>
  </r>
  <r>
    <x v="16"/>
    <x v="0"/>
    <x v="9"/>
    <x v="6"/>
    <n v="1.021296384"/>
  </r>
  <r>
    <x v="17"/>
    <x v="0"/>
    <x v="9"/>
    <x v="6"/>
    <n v="1.021296384"/>
  </r>
  <r>
    <x v="18"/>
    <x v="0"/>
    <x v="9"/>
    <x v="6"/>
    <n v="1.021296384"/>
  </r>
  <r>
    <x v="19"/>
    <x v="0"/>
    <x v="9"/>
    <x v="6"/>
    <n v="1.231290021"/>
  </r>
  <r>
    <x v="20"/>
    <x v="0"/>
    <x v="9"/>
    <x v="6"/>
    <n v="102.12963999999999"/>
  </r>
  <r>
    <x v="21"/>
    <x v="0"/>
    <x v="9"/>
    <x v="6"/>
    <n v="2303576.6"/>
  </r>
  <r>
    <x v="22"/>
    <x v="0"/>
    <x v="9"/>
    <x v="6"/>
    <n v="2255541.7000000002"/>
  </r>
  <r>
    <x v="23"/>
    <x v="0"/>
    <x v="9"/>
    <x v="6"/>
    <n v="97.588042865999995"/>
  </r>
  <r>
    <x v="24"/>
    <x v="0"/>
    <x v="9"/>
    <x v="6"/>
    <n v="571106.91"/>
  </r>
  <r>
    <x v="25"/>
    <x v="0"/>
    <x v="9"/>
    <x v="6"/>
    <n v="585222.22"/>
  </r>
  <r>
    <x v="26"/>
    <x v="0"/>
    <x v="9"/>
    <x v="6"/>
    <n v="98.154616249"/>
  </r>
  <r>
    <x v="27"/>
    <x v="0"/>
    <x v="9"/>
    <x v="6"/>
    <n v="794464.81"/>
  </r>
  <r>
    <x v="28"/>
    <x v="0"/>
    <x v="9"/>
    <x v="6"/>
    <n v="809401.37"/>
  </r>
  <r>
    <x v="29"/>
    <x v="0"/>
    <x v="9"/>
    <x v="6"/>
    <n v="1043912.8"/>
  </r>
  <r>
    <x v="30"/>
    <x v="0"/>
    <x v="9"/>
    <x v="6"/>
    <n v="1021481.3"/>
  </r>
  <r>
    <x v="31"/>
    <x v="0"/>
    <x v="9"/>
    <x v="6"/>
    <n v="102.19597"/>
  </r>
  <r>
    <x v="32"/>
    <x v="0"/>
    <x v="9"/>
    <x v="6"/>
    <n v="34207.048000000003"/>
  </r>
  <r>
    <x v="33"/>
    <x v="0"/>
    <x v="9"/>
    <x v="6"/>
    <n v="35113.107000000004"/>
  </r>
  <r>
    <x v="34"/>
    <x v="0"/>
    <x v="9"/>
    <x v="6"/>
    <n v="97.419597800999995"/>
  </r>
  <r>
    <x v="35"/>
    <x v="0"/>
    <x v="9"/>
    <x v="6"/>
    <n v="1358612"/>
  </r>
  <r>
    <x v="36"/>
    <x v="0"/>
    <x v="9"/>
    <x v="6"/>
    <n v="1344346.6"/>
  </r>
  <r>
    <x v="37"/>
    <x v="0"/>
    <x v="9"/>
    <x v="6"/>
    <n v="101.06113999999999"/>
  </r>
  <r>
    <x v="38"/>
    <x v="0"/>
    <x v="9"/>
    <x v="6"/>
    <n v="330732.69"/>
  </r>
  <r>
    <x v="39"/>
    <x v="0"/>
    <x v="9"/>
    <x v="6"/>
    <n v="25669.516"/>
  </r>
  <r>
    <x v="40"/>
    <x v="0"/>
    <x v="9"/>
    <x v="6"/>
    <n v="45927.214999999997"/>
  </r>
  <r>
    <x v="41"/>
    <x v="0"/>
    <x v="9"/>
    <x v="6"/>
    <n v="8821.8659000000007"/>
  </r>
  <r>
    <x v="42"/>
    <x v="0"/>
    <x v="9"/>
    <x v="6"/>
    <n v="190528.65"/>
  </r>
  <r>
    <x v="43"/>
    <x v="0"/>
    <x v="9"/>
    <x v="6"/>
    <n v="0"/>
  </r>
  <r>
    <x v="44"/>
    <x v="0"/>
    <x v="9"/>
    <x v="6"/>
    <n v="-223052.2"/>
  </r>
  <r>
    <x v="45"/>
    <x v="0"/>
    <x v="9"/>
    <x v="6"/>
    <n v="181215.9"/>
  </r>
  <r>
    <x v="46"/>
    <x v="0"/>
    <x v="9"/>
    <x v="6"/>
    <n v="0"/>
  </r>
  <r>
    <x v="47"/>
    <x v="0"/>
    <x v="9"/>
    <x v="6"/>
    <n v="0"/>
  </r>
  <r>
    <x v="0"/>
    <x v="0"/>
    <x v="9"/>
    <x v="7"/>
    <n v="3390950.1"/>
  </r>
  <r>
    <x v="1"/>
    <x v="0"/>
    <x v="9"/>
    <x v="7"/>
    <n v="0"/>
  </r>
  <r>
    <x v="2"/>
    <x v="0"/>
    <x v="9"/>
    <x v="7"/>
    <n v="3403474.3"/>
  </r>
  <r>
    <x v="3"/>
    <x v="0"/>
    <x v="9"/>
    <x v="7"/>
    <n v="100.36933999999999"/>
  </r>
  <r>
    <x v="4"/>
    <x v="0"/>
    <x v="9"/>
    <x v="7"/>
    <n v="1000000"/>
  </r>
  <r>
    <x v="5"/>
    <x v="0"/>
    <x v="9"/>
    <x v="7"/>
    <n v="1000000"/>
  </r>
  <r>
    <x v="6"/>
    <x v="0"/>
    <x v="9"/>
    <x v="7"/>
    <n v="1089.1919"/>
  </r>
  <r>
    <x v="7"/>
    <x v="0"/>
    <x v="9"/>
    <x v="7"/>
    <n v="3113.2714000000001"/>
  </r>
  <r>
    <x v="8"/>
    <x v="0"/>
    <x v="9"/>
    <x v="7"/>
    <n v="0.927679955"/>
  </r>
  <r>
    <x v="9"/>
    <x v="0"/>
    <x v="9"/>
    <x v="7"/>
    <n v="9023451.6999999993"/>
  </r>
  <r>
    <x v="10"/>
    <x v="0"/>
    <x v="9"/>
    <x v="7"/>
    <n v="0.92674877600000005"/>
  </r>
  <r>
    <x v="11"/>
    <x v="0"/>
    <x v="9"/>
    <x v="7"/>
    <n v="2267356.7999999998"/>
  </r>
  <r>
    <x v="12"/>
    <x v="0"/>
    <x v="9"/>
    <x v="7"/>
    <n v="585223.39"/>
  </r>
  <r>
    <x v="13"/>
    <x v="0"/>
    <x v="9"/>
    <x v="7"/>
    <n v="808006.34"/>
  </r>
  <r>
    <x v="14"/>
    <x v="0"/>
    <x v="9"/>
    <x v="7"/>
    <n v="91496.455000000002"/>
  </r>
  <r>
    <x v="15"/>
    <x v="0"/>
    <x v="9"/>
    <x v="7"/>
    <n v="3660586.5"/>
  </r>
  <r>
    <x v="16"/>
    <x v="0"/>
    <x v="9"/>
    <x v="7"/>
    <n v="1.014718596"/>
  </r>
  <r>
    <x v="17"/>
    <x v="0"/>
    <x v="9"/>
    <x v="7"/>
    <n v="1.014718596"/>
  </r>
  <r>
    <x v="18"/>
    <x v="0"/>
    <x v="9"/>
    <x v="7"/>
    <n v="1.014718596"/>
  </r>
  <r>
    <x v="19"/>
    <x v="0"/>
    <x v="9"/>
    <x v="7"/>
    <n v="1.231290021"/>
  </r>
  <r>
    <x v="20"/>
    <x v="0"/>
    <x v="9"/>
    <x v="7"/>
    <n v="101.47186000000001"/>
  </r>
  <r>
    <x v="21"/>
    <x v="0"/>
    <x v="9"/>
    <x v="7"/>
    <n v="2314353.2000000002"/>
  </r>
  <r>
    <x v="22"/>
    <x v="0"/>
    <x v="9"/>
    <x v="7"/>
    <n v="2280783.2999999998"/>
  </r>
  <r>
    <x v="23"/>
    <x v="0"/>
    <x v="9"/>
    <x v="7"/>
    <n v="97.901780802999994"/>
  </r>
  <r>
    <x v="24"/>
    <x v="0"/>
    <x v="9"/>
    <x v="7"/>
    <n v="572943.64"/>
  </r>
  <r>
    <x v="25"/>
    <x v="0"/>
    <x v="9"/>
    <x v="7"/>
    <n v="585222.9"/>
  </r>
  <r>
    <x v="26"/>
    <x v="0"/>
    <x v="9"/>
    <x v="7"/>
    <n v="98.351168352000002"/>
  </r>
  <r>
    <x v="27"/>
    <x v="0"/>
    <x v="9"/>
    <x v="7"/>
    <n v="794683.12"/>
  </r>
  <r>
    <x v="28"/>
    <x v="0"/>
    <x v="9"/>
    <x v="7"/>
    <n v="808005.78"/>
  </r>
  <r>
    <x v="29"/>
    <x v="0"/>
    <x v="9"/>
    <x v="7"/>
    <n v="1054060.1000000001"/>
  </r>
  <r>
    <x v="30"/>
    <x v="0"/>
    <x v="9"/>
    <x v="7"/>
    <n v="1035526"/>
  </r>
  <r>
    <x v="31"/>
    <x v="0"/>
    <x v="9"/>
    <x v="7"/>
    <n v="101.78982999999999"/>
  </r>
  <r>
    <x v="32"/>
    <x v="0"/>
    <x v="9"/>
    <x v="7"/>
    <n v="34461.383000000002"/>
  </r>
  <r>
    <x v="33"/>
    <x v="0"/>
    <x v="9"/>
    <x v="7"/>
    <n v="35246.389000000003"/>
  </r>
  <r>
    <x v="34"/>
    <x v="0"/>
    <x v="9"/>
    <x v="7"/>
    <n v="97.772804206999993"/>
  </r>
  <r>
    <x v="35"/>
    <x v="0"/>
    <x v="9"/>
    <x v="7"/>
    <n v="1367027.2"/>
  </r>
  <r>
    <x v="36"/>
    <x v="0"/>
    <x v="9"/>
    <x v="7"/>
    <n v="1353077.5"/>
  </r>
  <r>
    <x v="37"/>
    <x v="0"/>
    <x v="9"/>
    <x v="7"/>
    <n v="101.03095999999999"/>
  </r>
  <r>
    <x v="38"/>
    <x v="0"/>
    <x v="9"/>
    <x v="7"/>
    <n v="332552.01"/>
  </r>
  <r>
    <x v="39"/>
    <x v="0"/>
    <x v="9"/>
    <x v="7"/>
    <n v="25763.071"/>
  </r>
  <r>
    <x v="40"/>
    <x v="0"/>
    <x v="9"/>
    <x v="7"/>
    <n v="46136.336000000003"/>
  </r>
  <r>
    <x v="41"/>
    <x v="0"/>
    <x v="9"/>
    <x v="7"/>
    <n v="8976.2541999999994"/>
  </r>
  <r>
    <x v="42"/>
    <x v="0"/>
    <x v="9"/>
    <x v="7"/>
    <n v="195007.73"/>
  </r>
  <r>
    <x v="43"/>
    <x v="0"/>
    <x v="9"/>
    <x v="7"/>
    <n v="0"/>
  </r>
  <r>
    <x v="44"/>
    <x v="0"/>
    <x v="9"/>
    <x v="7"/>
    <n v="-178103.8"/>
  </r>
  <r>
    <x v="45"/>
    <x v="0"/>
    <x v="9"/>
    <x v="7"/>
    <n v="131371.45000000001"/>
  </r>
  <r>
    <x v="46"/>
    <x v="0"/>
    <x v="9"/>
    <x v="7"/>
    <n v="0"/>
  </r>
  <r>
    <x v="47"/>
    <x v="0"/>
    <x v="9"/>
    <x v="7"/>
    <n v="0"/>
  </r>
  <r>
    <x v="0"/>
    <x v="0"/>
    <x v="9"/>
    <x v="8"/>
    <n v="3412655.5"/>
  </r>
  <r>
    <x v="1"/>
    <x v="0"/>
    <x v="9"/>
    <x v="8"/>
    <n v="0"/>
  </r>
  <r>
    <x v="2"/>
    <x v="0"/>
    <x v="9"/>
    <x v="8"/>
    <n v="3419002.9"/>
  </r>
  <r>
    <x v="3"/>
    <x v="0"/>
    <x v="9"/>
    <x v="8"/>
    <n v="100.18600000000001"/>
  </r>
  <r>
    <x v="4"/>
    <x v="0"/>
    <x v="9"/>
    <x v="8"/>
    <n v="1000000"/>
  </r>
  <r>
    <x v="5"/>
    <x v="0"/>
    <x v="9"/>
    <x v="8"/>
    <n v="1000000"/>
  </r>
  <r>
    <x v="6"/>
    <x v="0"/>
    <x v="9"/>
    <x v="8"/>
    <n v="1089.1919"/>
  </r>
  <r>
    <x v="7"/>
    <x v="0"/>
    <x v="9"/>
    <x v="8"/>
    <n v="3133.1993000000002"/>
  </r>
  <r>
    <x v="8"/>
    <x v="0"/>
    <x v="9"/>
    <x v="8"/>
    <n v="0.94155867199999999"/>
  </r>
  <r>
    <x v="9"/>
    <x v="0"/>
    <x v="9"/>
    <x v="8"/>
    <n v="9023451.6999999993"/>
  </r>
  <r>
    <x v="10"/>
    <x v="0"/>
    <x v="9"/>
    <x v="8"/>
    <n v="0.93974110799999999"/>
  </r>
  <r>
    <x v="11"/>
    <x v="0"/>
    <x v="9"/>
    <x v="8"/>
    <n v="2287150.2999999998"/>
  </r>
  <r>
    <x v="12"/>
    <x v="0"/>
    <x v="9"/>
    <x v="8"/>
    <n v="585223.39"/>
  </r>
  <r>
    <x v="13"/>
    <x v="0"/>
    <x v="9"/>
    <x v="8"/>
    <n v="806979.82"/>
  </r>
  <r>
    <x v="14"/>
    <x v="0"/>
    <x v="9"/>
    <x v="8"/>
    <n v="91496.455000000002"/>
  </r>
  <r>
    <x v="15"/>
    <x v="0"/>
    <x v="9"/>
    <x v="8"/>
    <n v="3679353.5"/>
  </r>
  <r>
    <x v="16"/>
    <x v="0"/>
    <x v="9"/>
    <x v="8"/>
    <n v="1.011066926"/>
  </r>
  <r>
    <x v="17"/>
    <x v="0"/>
    <x v="9"/>
    <x v="8"/>
    <n v="1.011066926"/>
  </r>
  <r>
    <x v="18"/>
    <x v="0"/>
    <x v="9"/>
    <x v="8"/>
    <n v="1.011066926"/>
  </r>
  <r>
    <x v="19"/>
    <x v="0"/>
    <x v="9"/>
    <x v="8"/>
    <n v="1.231290021"/>
  </r>
  <r>
    <x v="20"/>
    <x v="0"/>
    <x v="9"/>
    <x v="8"/>
    <n v="101.10669"/>
  </r>
  <r>
    <x v="21"/>
    <x v="0"/>
    <x v="9"/>
    <x v="8"/>
    <n v="2325449.7000000002"/>
  </r>
  <r>
    <x v="22"/>
    <x v="0"/>
    <x v="9"/>
    <x v="8"/>
    <n v="2299995.7999999998"/>
  </r>
  <r>
    <x v="23"/>
    <x v="0"/>
    <x v="9"/>
    <x v="8"/>
    <n v="98.242096126000007"/>
  </r>
  <r>
    <x v="24"/>
    <x v="0"/>
    <x v="9"/>
    <x v="8"/>
    <n v="574935.51"/>
  </r>
  <r>
    <x v="25"/>
    <x v="0"/>
    <x v="9"/>
    <x v="8"/>
    <n v="585223.17000000004"/>
  </r>
  <r>
    <x v="26"/>
    <x v="0"/>
    <x v="9"/>
    <x v="8"/>
    <n v="98.591121330999997"/>
  </r>
  <r>
    <x v="27"/>
    <x v="0"/>
    <x v="9"/>
    <x v="8"/>
    <n v="795610.2"/>
  </r>
  <r>
    <x v="28"/>
    <x v="0"/>
    <x v="9"/>
    <x v="8"/>
    <n v="806979.56"/>
  </r>
  <r>
    <x v="29"/>
    <x v="0"/>
    <x v="9"/>
    <x v="8"/>
    <n v="1056936.3999999999"/>
  </r>
  <r>
    <x v="30"/>
    <x v="0"/>
    <x v="9"/>
    <x v="8"/>
    <n v="1041711.9"/>
  </r>
  <r>
    <x v="31"/>
    <x v="0"/>
    <x v="9"/>
    <x v="8"/>
    <n v="101.46149"/>
  </r>
  <r>
    <x v="32"/>
    <x v="0"/>
    <x v="9"/>
    <x v="8"/>
    <n v="34564.078000000001"/>
  </r>
  <r>
    <x v="33"/>
    <x v="0"/>
    <x v="9"/>
    <x v="8"/>
    <n v="35218.669000000002"/>
  </r>
  <r>
    <x v="34"/>
    <x v="0"/>
    <x v="9"/>
    <x v="8"/>
    <n v="98.141350170999999"/>
  </r>
  <r>
    <x v="35"/>
    <x v="0"/>
    <x v="9"/>
    <x v="8"/>
    <n v="1368493"/>
  </r>
  <r>
    <x v="36"/>
    <x v="0"/>
    <x v="9"/>
    <x v="8"/>
    <n v="1355982.2"/>
  </r>
  <r>
    <x v="37"/>
    <x v="0"/>
    <x v="9"/>
    <x v="8"/>
    <n v="100.92264"/>
  </r>
  <r>
    <x v="38"/>
    <x v="0"/>
    <x v="9"/>
    <x v="8"/>
    <n v="333055.96999999997"/>
  </r>
  <r>
    <x v="39"/>
    <x v="0"/>
    <x v="9"/>
    <x v="8"/>
    <n v="25742.597000000002"/>
  </r>
  <r>
    <x v="40"/>
    <x v="0"/>
    <x v="9"/>
    <x v="8"/>
    <n v="46274.699000000001"/>
  </r>
  <r>
    <x v="41"/>
    <x v="0"/>
    <x v="9"/>
    <x v="8"/>
    <n v="9035.2687999999998"/>
  </r>
  <r>
    <x v="42"/>
    <x v="0"/>
    <x v="9"/>
    <x v="8"/>
    <n v="198243.7"/>
  </r>
  <r>
    <x v="43"/>
    <x v="0"/>
    <x v="9"/>
    <x v="8"/>
    <n v="0"/>
  </r>
  <r>
    <x v="44"/>
    <x v="0"/>
    <x v="9"/>
    <x v="8"/>
    <n v="-150717"/>
  </r>
  <r>
    <x v="45"/>
    <x v="0"/>
    <x v="9"/>
    <x v="8"/>
    <n v="102219.67"/>
  </r>
  <r>
    <x v="46"/>
    <x v="0"/>
    <x v="9"/>
    <x v="8"/>
    <n v="0"/>
  </r>
  <r>
    <x v="47"/>
    <x v="0"/>
    <x v="9"/>
    <x v="8"/>
    <n v="0"/>
  </r>
  <r>
    <x v="0"/>
    <x v="0"/>
    <x v="9"/>
    <x v="9"/>
    <n v="3434845.8"/>
  </r>
  <r>
    <x v="1"/>
    <x v="0"/>
    <x v="9"/>
    <x v="9"/>
    <n v="0"/>
  </r>
  <r>
    <x v="2"/>
    <x v="0"/>
    <x v="9"/>
    <x v="9"/>
    <n v="3436822.2"/>
  </r>
  <r>
    <x v="3"/>
    <x v="0"/>
    <x v="9"/>
    <x v="9"/>
    <n v="100.05754"/>
  </r>
  <r>
    <x v="4"/>
    <x v="0"/>
    <x v="9"/>
    <x v="9"/>
    <n v="1000000"/>
  </r>
  <r>
    <x v="5"/>
    <x v="0"/>
    <x v="9"/>
    <x v="9"/>
    <n v="1000000"/>
  </r>
  <r>
    <x v="6"/>
    <x v="0"/>
    <x v="9"/>
    <x v="9"/>
    <n v="1089.1919"/>
  </r>
  <r>
    <x v="7"/>
    <x v="0"/>
    <x v="9"/>
    <x v="9"/>
    <n v="3153.5726"/>
  </r>
  <r>
    <x v="8"/>
    <x v="0"/>
    <x v="9"/>
    <x v="9"/>
    <n v="0.95562176200000004"/>
  </r>
  <r>
    <x v="9"/>
    <x v="0"/>
    <x v="9"/>
    <x v="9"/>
    <n v="9023451.6999999993"/>
  </r>
  <r>
    <x v="10"/>
    <x v="0"/>
    <x v="9"/>
    <x v="9"/>
    <n v="0.95309790500000002"/>
  </r>
  <r>
    <x v="11"/>
    <x v="0"/>
    <x v="9"/>
    <x v="9"/>
    <n v="2308438.7999999998"/>
  </r>
  <r>
    <x v="12"/>
    <x v="0"/>
    <x v="9"/>
    <x v="9"/>
    <n v="585223.39"/>
  </r>
  <r>
    <x v="13"/>
    <x v="0"/>
    <x v="9"/>
    <x v="9"/>
    <n v="805932.45"/>
  </r>
  <r>
    <x v="14"/>
    <x v="0"/>
    <x v="9"/>
    <x v="9"/>
    <n v="91496.455000000002"/>
  </r>
  <r>
    <x v="15"/>
    <x v="0"/>
    <x v="9"/>
    <x v="9"/>
    <n v="3699594.6"/>
  </r>
  <r>
    <x v="16"/>
    <x v="0"/>
    <x v="9"/>
    <x v="9"/>
    <n v="1.0077008919999999"/>
  </r>
  <r>
    <x v="17"/>
    <x v="0"/>
    <x v="9"/>
    <x v="9"/>
    <n v="1.0077008919999999"/>
  </r>
  <r>
    <x v="18"/>
    <x v="0"/>
    <x v="9"/>
    <x v="9"/>
    <n v="1.0077008919999999"/>
  </r>
  <r>
    <x v="19"/>
    <x v="0"/>
    <x v="9"/>
    <x v="9"/>
    <n v="1.231290021"/>
  </r>
  <r>
    <x v="20"/>
    <x v="0"/>
    <x v="9"/>
    <x v="9"/>
    <n v="100.77009"/>
  </r>
  <r>
    <x v="21"/>
    <x v="0"/>
    <x v="9"/>
    <x v="9"/>
    <n v="2338000"/>
  </r>
  <r>
    <x v="22"/>
    <x v="0"/>
    <x v="9"/>
    <x v="9"/>
    <n v="2320132.9"/>
  </r>
  <r>
    <x v="23"/>
    <x v="0"/>
    <x v="9"/>
    <x v="9"/>
    <n v="98.637342908999997"/>
  </r>
  <r>
    <x v="24"/>
    <x v="0"/>
    <x v="9"/>
    <x v="9"/>
    <n v="577248.72"/>
  </r>
  <r>
    <x v="25"/>
    <x v="0"/>
    <x v="9"/>
    <x v="9"/>
    <n v="585223.31000000006"/>
  </r>
  <r>
    <x v="26"/>
    <x v="0"/>
    <x v="9"/>
    <x v="9"/>
    <n v="98.886609901"/>
  </r>
  <r>
    <x v="27"/>
    <x v="0"/>
    <x v="9"/>
    <x v="9"/>
    <n v="796959.18"/>
  </r>
  <r>
    <x v="28"/>
    <x v="0"/>
    <x v="9"/>
    <x v="9"/>
    <n v="805932.35"/>
  </r>
  <r>
    <x v="29"/>
    <x v="0"/>
    <x v="9"/>
    <x v="9"/>
    <n v="1056966.3"/>
  </r>
  <r>
    <x v="30"/>
    <x v="0"/>
    <x v="9"/>
    <x v="9"/>
    <n v="1045379.1"/>
  </r>
  <r>
    <x v="31"/>
    <x v="0"/>
    <x v="9"/>
    <x v="9"/>
    <n v="101.10843"/>
  </r>
  <r>
    <x v="32"/>
    <x v="0"/>
    <x v="9"/>
    <x v="9"/>
    <n v="34609.877"/>
  </r>
  <r>
    <x v="33"/>
    <x v="0"/>
    <x v="9"/>
    <x v="9"/>
    <n v="35114.235000000001"/>
  </r>
  <r>
    <x v="34"/>
    <x v="0"/>
    <x v="9"/>
    <x v="9"/>
    <n v="98.563663520000006"/>
  </r>
  <r>
    <x v="35"/>
    <x v="0"/>
    <x v="9"/>
    <x v="9"/>
    <n v="1366961.8"/>
  </r>
  <r>
    <x v="36"/>
    <x v="0"/>
    <x v="9"/>
    <x v="9"/>
    <n v="1356661.5"/>
  </r>
  <r>
    <x v="37"/>
    <x v="0"/>
    <x v="9"/>
    <x v="9"/>
    <n v="100.75924000000001"/>
  </r>
  <r>
    <x v="38"/>
    <x v="0"/>
    <x v="9"/>
    <x v="9"/>
    <n v="332868.07"/>
  </r>
  <r>
    <x v="39"/>
    <x v="0"/>
    <x v="9"/>
    <x v="9"/>
    <n v="25676.186000000002"/>
  </r>
  <r>
    <x v="40"/>
    <x v="0"/>
    <x v="9"/>
    <x v="9"/>
    <n v="46406.430999999997"/>
  </r>
  <r>
    <x v="41"/>
    <x v="0"/>
    <x v="9"/>
    <x v="9"/>
    <n v="9055.5936000000002"/>
  </r>
  <r>
    <x v="42"/>
    <x v="0"/>
    <x v="9"/>
    <x v="9"/>
    <n v="201508.25"/>
  </r>
  <r>
    <x v="43"/>
    <x v="0"/>
    <x v="9"/>
    <x v="9"/>
    <n v="0"/>
  </r>
  <r>
    <x v="44"/>
    <x v="0"/>
    <x v="9"/>
    <x v="9"/>
    <n v="-124706"/>
  </r>
  <r>
    <x v="45"/>
    <x v="0"/>
    <x v="9"/>
    <x v="9"/>
    <n v="75589.267000000007"/>
  </r>
  <r>
    <x v="46"/>
    <x v="0"/>
    <x v="9"/>
    <x v="9"/>
    <n v="0"/>
  </r>
  <r>
    <x v="47"/>
    <x v="0"/>
    <x v="9"/>
    <x v="9"/>
    <n v="0"/>
  </r>
  <r>
    <x v="0"/>
    <x v="0"/>
    <x v="9"/>
    <x v="10"/>
    <n v="3456651.9"/>
  </r>
  <r>
    <x v="1"/>
    <x v="0"/>
    <x v="9"/>
    <x v="10"/>
    <n v="0"/>
  </r>
  <r>
    <x v="2"/>
    <x v="0"/>
    <x v="9"/>
    <x v="10"/>
    <n v="3455812.6"/>
  </r>
  <r>
    <x v="3"/>
    <x v="0"/>
    <x v="9"/>
    <x v="10"/>
    <n v="99.975718021999995"/>
  </r>
  <r>
    <x v="4"/>
    <x v="0"/>
    <x v="9"/>
    <x v="10"/>
    <n v="1000000"/>
  </r>
  <r>
    <x v="5"/>
    <x v="0"/>
    <x v="9"/>
    <x v="10"/>
    <n v="1000000"/>
  </r>
  <r>
    <x v="6"/>
    <x v="0"/>
    <x v="9"/>
    <x v="10"/>
    <n v="1089.1919"/>
  </r>
  <r>
    <x v="7"/>
    <x v="0"/>
    <x v="9"/>
    <x v="10"/>
    <n v="3173.5929999999998"/>
  </r>
  <r>
    <x v="8"/>
    <x v="0"/>
    <x v="9"/>
    <x v="10"/>
    <n v="0.96991944900000004"/>
  </r>
  <r>
    <x v="9"/>
    <x v="0"/>
    <x v="9"/>
    <x v="10"/>
    <n v="9023451.6999999993"/>
  </r>
  <r>
    <x v="10"/>
    <x v="0"/>
    <x v="9"/>
    <x v="10"/>
    <n v="0.96728319399999996"/>
  </r>
  <r>
    <x v="11"/>
    <x v="0"/>
    <x v="9"/>
    <x v="10"/>
    <n v="2330892.2000000002"/>
  </r>
  <r>
    <x v="12"/>
    <x v="0"/>
    <x v="9"/>
    <x v="10"/>
    <n v="585223.39"/>
  </r>
  <r>
    <x v="13"/>
    <x v="0"/>
    <x v="9"/>
    <x v="10"/>
    <n v="804873.21"/>
  </r>
  <r>
    <x v="14"/>
    <x v="0"/>
    <x v="9"/>
    <x v="10"/>
    <n v="91496.455000000002"/>
  </r>
  <r>
    <x v="15"/>
    <x v="0"/>
    <x v="9"/>
    <x v="10"/>
    <n v="3720988.7"/>
  </r>
  <r>
    <x v="16"/>
    <x v="0"/>
    <x v="9"/>
    <x v="10"/>
    <n v="1.004604815"/>
  </r>
  <r>
    <x v="17"/>
    <x v="0"/>
    <x v="9"/>
    <x v="10"/>
    <n v="1.004604815"/>
  </r>
  <r>
    <x v="18"/>
    <x v="0"/>
    <x v="9"/>
    <x v="10"/>
    <n v="1.004604815"/>
  </r>
  <r>
    <x v="19"/>
    <x v="0"/>
    <x v="9"/>
    <x v="10"/>
    <n v="1.231290021"/>
  </r>
  <r>
    <x v="20"/>
    <x v="0"/>
    <x v="9"/>
    <x v="10"/>
    <n v="100.46048"/>
  </r>
  <r>
    <x v="21"/>
    <x v="0"/>
    <x v="9"/>
    <x v="10"/>
    <n v="2351126.5"/>
  </r>
  <r>
    <x v="22"/>
    <x v="0"/>
    <x v="9"/>
    <x v="10"/>
    <n v="2340349.7000000002"/>
  </r>
  <r>
    <x v="23"/>
    <x v="0"/>
    <x v="9"/>
    <x v="10"/>
    <n v="99.063971430999999"/>
  </r>
  <r>
    <x v="24"/>
    <x v="0"/>
    <x v="9"/>
    <x v="10"/>
    <n v="579745.51"/>
  </r>
  <r>
    <x v="25"/>
    <x v="0"/>
    <x v="9"/>
    <x v="10"/>
    <n v="585223.37"/>
  </r>
  <r>
    <x v="26"/>
    <x v="0"/>
    <x v="9"/>
    <x v="10"/>
    <n v="99.222053269"/>
  </r>
  <r>
    <x v="27"/>
    <x v="0"/>
    <x v="9"/>
    <x v="10"/>
    <n v="798611.7"/>
  </r>
  <r>
    <x v="28"/>
    <x v="0"/>
    <x v="9"/>
    <x v="10"/>
    <n v="804873.18"/>
  </r>
  <r>
    <x v="29"/>
    <x v="0"/>
    <x v="9"/>
    <x v="10"/>
    <n v="1054330.8"/>
  </r>
  <r>
    <x v="30"/>
    <x v="0"/>
    <x v="9"/>
    <x v="10"/>
    <n v="1046542.1"/>
  </r>
  <r>
    <x v="31"/>
    <x v="0"/>
    <x v="9"/>
    <x v="10"/>
    <n v="100.74423"/>
  </r>
  <r>
    <x v="32"/>
    <x v="0"/>
    <x v="9"/>
    <x v="10"/>
    <n v="34611.347999999998"/>
  </r>
  <r>
    <x v="33"/>
    <x v="0"/>
    <x v="9"/>
    <x v="10"/>
    <n v="34955.4"/>
  </r>
  <r>
    <x v="34"/>
    <x v="0"/>
    <x v="9"/>
    <x v="10"/>
    <n v="99.015739280999995"/>
  </r>
  <r>
    <x v="35"/>
    <x v="0"/>
    <x v="9"/>
    <x v="10"/>
    <n v="1362613.3"/>
  </r>
  <r>
    <x v="36"/>
    <x v="0"/>
    <x v="9"/>
    <x v="10"/>
    <n v="1355172.7"/>
  </r>
  <r>
    <x v="37"/>
    <x v="0"/>
    <x v="9"/>
    <x v="10"/>
    <n v="100.54904999999999"/>
  </r>
  <r>
    <x v="38"/>
    <x v="0"/>
    <x v="9"/>
    <x v="10"/>
    <n v="332000.57"/>
  </r>
  <r>
    <x v="39"/>
    <x v="0"/>
    <x v="9"/>
    <x v="10"/>
    <n v="25570.304"/>
  </r>
  <r>
    <x v="40"/>
    <x v="0"/>
    <x v="9"/>
    <x v="10"/>
    <n v="46531.837"/>
  </r>
  <r>
    <x v="41"/>
    <x v="0"/>
    <x v="9"/>
    <x v="10"/>
    <n v="9038.8814999999995"/>
  </r>
  <r>
    <x v="42"/>
    <x v="0"/>
    <x v="9"/>
    <x v="10"/>
    <n v="204718.41"/>
  </r>
  <r>
    <x v="43"/>
    <x v="0"/>
    <x v="9"/>
    <x v="10"/>
    <n v="0"/>
  </r>
  <r>
    <x v="44"/>
    <x v="0"/>
    <x v="9"/>
    <x v="10"/>
    <n v="-98940.82"/>
  </r>
  <r>
    <x v="45"/>
    <x v="0"/>
    <x v="9"/>
    <x v="10"/>
    <n v="50248.995000000003"/>
  </r>
  <r>
    <x v="46"/>
    <x v="0"/>
    <x v="9"/>
    <x v="10"/>
    <n v="0"/>
  </r>
  <r>
    <x v="47"/>
    <x v="0"/>
    <x v="9"/>
    <x v="10"/>
    <n v="0"/>
  </r>
  <r>
    <x v="0"/>
    <x v="0"/>
    <x v="9"/>
    <x v="11"/>
    <n v="3477426.4"/>
  </r>
  <r>
    <x v="1"/>
    <x v="0"/>
    <x v="9"/>
    <x v="11"/>
    <n v="0"/>
  </r>
  <r>
    <x v="2"/>
    <x v="0"/>
    <x v="9"/>
    <x v="11"/>
    <n v="3475733.2"/>
  </r>
  <r>
    <x v="3"/>
    <x v="0"/>
    <x v="9"/>
    <x v="11"/>
    <n v="99.951307087000004"/>
  </r>
  <r>
    <x v="4"/>
    <x v="0"/>
    <x v="9"/>
    <x v="11"/>
    <n v="1000000"/>
  </r>
  <r>
    <x v="5"/>
    <x v="0"/>
    <x v="9"/>
    <x v="11"/>
    <n v="1000000"/>
  </r>
  <r>
    <x v="6"/>
    <x v="0"/>
    <x v="9"/>
    <x v="11"/>
    <n v="1089.1919"/>
  </r>
  <r>
    <x v="7"/>
    <x v="0"/>
    <x v="9"/>
    <x v="11"/>
    <n v="3192.6662999999999"/>
  </r>
  <r>
    <x v="8"/>
    <x v="0"/>
    <x v="9"/>
    <x v="11"/>
    <n v="0.98463151999999998"/>
  </r>
  <r>
    <x v="9"/>
    <x v="0"/>
    <x v="9"/>
    <x v="11"/>
    <n v="9023451.6999999993"/>
  </r>
  <r>
    <x v="10"/>
    <x v="0"/>
    <x v="9"/>
    <x v="11"/>
    <n v="0.98279203999999998"/>
  </r>
  <r>
    <x v="11"/>
    <x v="0"/>
    <x v="9"/>
    <x v="11"/>
    <n v="2354325.5"/>
  </r>
  <r>
    <x v="12"/>
    <x v="0"/>
    <x v="9"/>
    <x v="11"/>
    <n v="585223.39"/>
  </r>
  <r>
    <x v="13"/>
    <x v="0"/>
    <x v="9"/>
    <x v="11"/>
    <n v="803788.46"/>
  </r>
  <r>
    <x v="14"/>
    <x v="0"/>
    <x v="9"/>
    <x v="11"/>
    <n v="91496.455000000002"/>
  </r>
  <r>
    <x v="15"/>
    <x v="0"/>
    <x v="9"/>
    <x v="11"/>
    <n v="3743337.3"/>
  </r>
  <r>
    <x v="16"/>
    <x v="0"/>
    <x v="9"/>
    <x v="11"/>
    <n v="1.0019657639999999"/>
  </r>
  <r>
    <x v="17"/>
    <x v="0"/>
    <x v="9"/>
    <x v="11"/>
    <n v="1.0019657639999999"/>
  </r>
  <r>
    <x v="18"/>
    <x v="0"/>
    <x v="9"/>
    <x v="11"/>
    <n v="1.0019657639999999"/>
  </r>
  <r>
    <x v="19"/>
    <x v="0"/>
    <x v="9"/>
    <x v="11"/>
    <n v="1.231290021"/>
  </r>
  <r>
    <x v="20"/>
    <x v="0"/>
    <x v="9"/>
    <x v="11"/>
    <n v="100.19658"/>
  </r>
  <r>
    <x v="21"/>
    <x v="0"/>
    <x v="9"/>
    <x v="11"/>
    <n v="2364640.1"/>
  </r>
  <r>
    <x v="22"/>
    <x v="0"/>
    <x v="9"/>
    <x v="11"/>
    <n v="2360000.9"/>
  </r>
  <r>
    <x v="23"/>
    <x v="0"/>
    <x v="9"/>
    <x v="11"/>
    <n v="99.516132467999995"/>
  </r>
  <r>
    <x v="24"/>
    <x v="0"/>
    <x v="9"/>
    <x v="11"/>
    <n v="582391.68000000005"/>
  </r>
  <r>
    <x v="25"/>
    <x v="0"/>
    <x v="9"/>
    <x v="11"/>
    <n v="585223.39"/>
  </r>
  <r>
    <x v="26"/>
    <x v="0"/>
    <x v="9"/>
    <x v="11"/>
    <n v="99.592352715000004"/>
  </r>
  <r>
    <x v="27"/>
    <x v="0"/>
    <x v="9"/>
    <x v="11"/>
    <n v="800511.83"/>
  </r>
  <r>
    <x v="28"/>
    <x v="0"/>
    <x v="9"/>
    <x v="11"/>
    <n v="803788.46"/>
  </r>
  <r>
    <x v="29"/>
    <x v="0"/>
    <x v="9"/>
    <x v="11"/>
    <n v="1049370.8"/>
  </r>
  <r>
    <x v="30"/>
    <x v="0"/>
    <x v="9"/>
    <x v="11"/>
    <n v="1045447.7"/>
  </r>
  <r>
    <x v="31"/>
    <x v="0"/>
    <x v="9"/>
    <x v="11"/>
    <n v="100.37524999999999"/>
  </r>
  <r>
    <x v="32"/>
    <x v="0"/>
    <x v="9"/>
    <x v="11"/>
    <n v="34581.283000000003"/>
  </r>
  <r>
    <x v="33"/>
    <x v="0"/>
    <x v="9"/>
    <x v="11"/>
    <n v="34757.792000000001"/>
  </r>
  <r>
    <x v="34"/>
    <x v="0"/>
    <x v="9"/>
    <x v="11"/>
    <n v="99.492173512999997"/>
  </r>
  <r>
    <x v="35"/>
    <x v="0"/>
    <x v="9"/>
    <x v="11"/>
    <n v="1355762.6"/>
  </r>
  <r>
    <x v="36"/>
    <x v="0"/>
    <x v="9"/>
    <x v="11"/>
    <n v="1351762.9"/>
  </r>
  <r>
    <x v="37"/>
    <x v="0"/>
    <x v="9"/>
    <x v="11"/>
    <n v="100.29588"/>
  </r>
  <r>
    <x v="38"/>
    <x v="0"/>
    <x v="9"/>
    <x v="11"/>
    <n v="330528.05"/>
  </r>
  <r>
    <x v="39"/>
    <x v="0"/>
    <x v="9"/>
    <x v="11"/>
    <n v="25428.141"/>
  </r>
  <r>
    <x v="40"/>
    <x v="0"/>
    <x v="9"/>
    <x v="11"/>
    <n v="46656.171999999999"/>
  </r>
  <r>
    <x v="41"/>
    <x v="0"/>
    <x v="9"/>
    <x v="11"/>
    <n v="8988.3045000000002"/>
  </r>
  <r>
    <x v="42"/>
    <x v="0"/>
    <x v="9"/>
    <x v="11"/>
    <n v="207840.33"/>
  </r>
  <r>
    <x v="43"/>
    <x v="0"/>
    <x v="9"/>
    <x v="11"/>
    <n v="0"/>
  </r>
  <r>
    <x v="44"/>
    <x v="0"/>
    <x v="9"/>
    <x v="11"/>
    <n v="-72696.86"/>
  </r>
  <r>
    <x v="45"/>
    <x v="0"/>
    <x v="9"/>
    <x v="11"/>
    <n v="25373.575000000001"/>
  </r>
  <r>
    <x v="46"/>
    <x v="0"/>
    <x v="9"/>
    <x v="11"/>
    <n v="0"/>
  </r>
  <r>
    <x v="47"/>
    <x v="0"/>
    <x v="9"/>
    <x v="11"/>
    <n v="0"/>
  </r>
  <r>
    <x v="0"/>
    <x v="0"/>
    <x v="10"/>
    <x v="0"/>
    <n v="46246616"/>
  </r>
  <r>
    <x v="1"/>
    <x v="0"/>
    <x v="10"/>
    <x v="0"/>
    <n v="0"/>
  </r>
  <r>
    <x v="2"/>
    <x v="0"/>
    <x v="10"/>
    <x v="0"/>
    <n v="46246616"/>
  </r>
  <r>
    <x v="3"/>
    <x v="0"/>
    <x v="10"/>
    <x v="0"/>
    <n v="100"/>
  </r>
  <r>
    <x v="4"/>
    <x v="0"/>
    <x v="10"/>
    <x v="0"/>
    <n v="3000000"/>
  </r>
  <r>
    <x v="5"/>
    <x v="0"/>
    <x v="10"/>
    <x v="0"/>
    <n v="3000000"/>
  </r>
  <r>
    <x v="6"/>
    <x v="0"/>
    <x v="10"/>
    <x v="0"/>
    <n v="1049.7276999999999"/>
  </r>
  <r>
    <x v="7"/>
    <x v="0"/>
    <x v="10"/>
    <x v="0"/>
    <n v="44055.821000000004"/>
  </r>
  <r>
    <x v="8"/>
    <x v="0"/>
    <x v="10"/>
    <x v="0"/>
    <n v="1"/>
  </r>
  <r>
    <x v="9"/>
    <x v="0"/>
    <x v="10"/>
    <x v="0"/>
    <n v="156155940"/>
  </r>
  <r>
    <x v="10"/>
    <x v="0"/>
    <x v="10"/>
    <x v="0"/>
    <n v="1"/>
  </r>
  <r>
    <x v="11"/>
    <x v="0"/>
    <x v="10"/>
    <x v="0"/>
    <n v="28596318"/>
  </r>
  <r>
    <x v="12"/>
    <x v="0"/>
    <x v="10"/>
    <x v="0"/>
    <n v="8512552.9000000004"/>
  </r>
  <r>
    <x v="13"/>
    <x v="0"/>
    <x v="10"/>
    <x v="0"/>
    <n v="9601885.8000000007"/>
  </r>
  <r>
    <x v="14"/>
    <x v="0"/>
    <x v="10"/>
    <x v="0"/>
    <n v="3152347.1"/>
  </r>
  <r>
    <x v="15"/>
    <x v="0"/>
    <x v="10"/>
    <x v="0"/>
    <n v="46710757"/>
  </r>
  <r>
    <x v="16"/>
    <x v="0"/>
    <x v="10"/>
    <x v="0"/>
    <n v="1"/>
  </r>
  <r>
    <x v="17"/>
    <x v="0"/>
    <x v="10"/>
    <x v="0"/>
    <n v="1"/>
  </r>
  <r>
    <x v="18"/>
    <x v="0"/>
    <x v="10"/>
    <x v="0"/>
    <n v="1"/>
  </r>
  <r>
    <x v="19"/>
    <x v="0"/>
    <x v="10"/>
    <x v="0"/>
    <n v="19.460366354000001"/>
  </r>
  <r>
    <x v="20"/>
    <x v="0"/>
    <x v="10"/>
    <x v="0"/>
    <n v="100"/>
  </r>
  <r>
    <x v="21"/>
    <x v="0"/>
    <x v="10"/>
    <x v="0"/>
    <n v="28596318"/>
  </r>
  <r>
    <x v="22"/>
    <x v="0"/>
    <x v="10"/>
    <x v="0"/>
    <n v="28596318"/>
  </r>
  <r>
    <x v="23"/>
    <x v="0"/>
    <x v="10"/>
    <x v="0"/>
    <n v="100"/>
  </r>
  <r>
    <x v="24"/>
    <x v="0"/>
    <x v="10"/>
    <x v="0"/>
    <n v="8512552.9000000004"/>
  </r>
  <r>
    <x v="25"/>
    <x v="0"/>
    <x v="10"/>
    <x v="0"/>
    <n v="8512552.9000000004"/>
  </r>
  <r>
    <x v="26"/>
    <x v="0"/>
    <x v="10"/>
    <x v="0"/>
    <n v="100"/>
  </r>
  <r>
    <x v="27"/>
    <x v="0"/>
    <x v="10"/>
    <x v="0"/>
    <n v="9601885.8000000007"/>
  </r>
  <r>
    <x v="28"/>
    <x v="0"/>
    <x v="10"/>
    <x v="0"/>
    <n v="9601885.8000000007"/>
  </r>
  <r>
    <x v="29"/>
    <x v="0"/>
    <x v="10"/>
    <x v="0"/>
    <n v="11576580"/>
  </r>
  <r>
    <x v="30"/>
    <x v="0"/>
    <x v="10"/>
    <x v="0"/>
    <n v="11576580"/>
  </r>
  <r>
    <x v="31"/>
    <x v="0"/>
    <x v="10"/>
    <x v="0"/>
    <n v="100"/>
  </r>
  <r>
    <x v="32"/>
    <x v="0"/>
    <x v="10"/>
    <x v="0"/>
    <n v="402596.32"/>
  </r>
  <r>
    <x v="33"/>
    <x v="0"/>
    <x v="10"/>
    <x v="0"/>
    <n v="402596.32"/>
  </r>
  <r>
    <x v="34"/>
    <x v="0"/>
    <x v="10"/>
    <x v="0"/>
    <n v="100"/>
  </r>
  <r>
    <x v="35"/>
    <x v="0"/>
    <x v="10"/>
    <x v="0"/>
    <n v="12443317"/>
  </r>
  <r>
    <x v="36"/>
    <x v="0"/>
    <x v="10"/>
    <x v="0"/>
    <n v="12443317"/>
  </r>
  <r>
    <x v="37"/>
    <x v="0"/>
    <x v="10"/>
    <x v="0"/>
    <n v="100"/>
  </r>
  <r>
    <x v="38"/>
    <x v="0"/>
    <x v="10"/>
    <x v="0"/>
    <n v="3227219.2"/>
  </r>
  <r>
    <x v="39"/>
    <x v="0"/>
    <x v="10"/>
    <x v="0"/>
    <n v="1336814.3"/>
  </r>
  <r>
    <x v="40"/>
    <x v="0"/>
    <x v="10"/>
    <x v="0"/>
    <n v="126882.46"/>
  </r>
  <r>
    <x v="41"/>
    <x v="0"/>
    <x v="10"/>
    <x v="0"/>
    <n v="9309.3320000000003"/>
  </r>
  <r>
    <x v="42"/>
    <x v="0"/>
    <x v="10"/>
    <x v="0"/>
    <n v="5520549.2999999998"/>
  </r>
  <r>
    <x v="43"/>
    <x v="0"/>
    <x v="10"/>
    <x v="0"/>
    <n v="0"/>
  </r>
  <r>
    <x v="44"/>
    <x v="0"/>
    <x v="10"/>
    <x v="0"/>
    <n v="-1812552"/>
  </r>
  <r>
    <x v="45"/>
    <x v="0"/>
    <x v="10"/>
    <x v="0"/>
    <n v="832.91587000000004"/>
  </r>
  <r>
    <x v="46"/>
    <x v="0"/>
    <x v="10"/>
    <x v="0"/>
    <n v="0"/>
  </r>
  <r>
    <x v="47"/>
    <x v="0"/>
    <x v="10"/>
    <x v="0"/>
    <n v="0"/>
  </r>
  <r>
    <x v="0"/>
    <x v="0"/>
    <x v="10"/>
    <x v="1"/>
    <n v="46246616"/>
  </r>
  <r>
    <x v="1"/>
    <x v="0"/>
    <x v="10"/>
    <x v="1"/>
    <n v="0"/>
  </r>
  <r>
    <x v="2"/>
    <x v="0"/>
    <x v="10"/>
    <x v="1"/>
    <n v="46246616"/>
  </r>
  <r>
    <x v="3"/>
    <x v="0"/>
    <x v="10"/>
    <x v="1"/>
    <n v="100"/>
  </r>
  <r>
    <x v="4"/>
    <x v="0"/>
    <x v="10"/>
    <x v="1"/>
    <n v="3000000"/>
  </r>
  <r>
    <x v="5"/>
    <x v="0"/>
    <x v="10"/>
    <x v="1"/>
    <n v="3000000"/>
  </r>
  <r>
    <x v="6"/>
    <x v="0"/>
    <x v="10"/>
    <x v="1"/>
    <n v="1049.7276999999999"/>
  </r>
  <r>
    <x v="7"/>
    <x v="0"/>
    <x v="10"/>
    <x v="1"/>
    <n v="44055.821000000004"/>
  </r>
  <r>
    <x v="8"/>
    <x v="0"/>
    <x v="10"/>
    <x v="1"/>
    <n v="1"/>
  </r>
  <r>
    <x v="9"/>
    <x v="0"/>
    <x v="10"/>
    <x v="1"/>
    <n v="156155940"/>
  </r>
  <r>
    <x v="10"/>
    <x v="0"/>
    <x v="10"/>
    <x v="1"/>
    <n v="1"/>
  </r>
  <r>
    <x v="11"/>
    <x v="0"/>
    <x v="10"/>
    <x v="1"/>
    <n v="28596318"/>
  </r>
  <r>
    <x v="12"/>
    <x v="0"/>
    <x v="10"/>
    <x v="1"/>
    <n v="8512552.9000000004"/>
  </r>
  <r>
    <x v="13"/>
    <x v="0"/>
    <x v="10"/>
    <x v="1"/>
    <n v="9601885.8000000007"/>
  </r>
  <r>
    <x v="14"/>
    <x v="0"/>
    <x v="10"/>
    <x v="1"/>
    <n v="3152347.1"/>
  </r>
  <r>
    <x v="15"/>
    <x v="0"/>
    <x v="10"/>
    <x v="1"/>
    <n v="46710757"/>
  </r>
  <r>
    <x v="16"/>
    <x v="0"/>
    <x v="10"/>
    <x v="1"/>
    <n v="1"/>
  </r>
  <r>
    <x v="17"/>
    <x v="0"/>
    <x v="10"/>
    <x v="1"/>
    <n v="1"/>
  </r>
  <r>
    <x v="18"/>
    <x v="0"/>
    <x v="10"/>
    <x v="1"/>
    <n v="1"/>
  </r>
  <r>
    <x v="19"/>
    <x v="0"/>
    <x v="10"/>
    <x v="1"/>
    <n v="19.460366354000001"/>
  </r>
  <r>
    <x v="20"/>
    <x v="0"/>
    <x v="10"/>
    <x v="1"/>
    <n v="100"/>
  </r>
  <r>
    <x v="21"/>
    <x v="0"/>
    <x v="10"/>
    <x v="1"/>
    <n v="28596318"/>
  </r>
  <r>
    <x v="22"/>
    <x v="0"/>
    <x v="10"/>
    <x v="1"/>
    <n v="28596318"/>
  </r>
  <r>
    <x v="23"/>
    <x v="0"/>
    <x v="10"/>
    <x v="1"/>
    <n v="100"/>
  </r>
  <r>
    <x v="24"/>
    <x v="0"/>
    <x v="10"/>
    <x v="1"/>
    <n v="8512552.9000000004"/>
  </r>
  <r>
    <x v="25"/>
    <x v="0"/>
    <x v="10"/>
    <x v="1"/>
    <n v="8512552.9000000004"/>
  </r>
  <r>
    <x v="26"/>
    <x v="0"/>
    <x v="10"/>
    <x v="1"/>
    <n v="100"/>
  </r>
  <r>
    <x v="27"/>
    <x v="0"/>
    <x v="10"/>
    <x v="1"/>
    <n v="9601885.8000000007"/>
  </r>
  <r>
    <x v="28"/>
    <x v="0"/>
    <x v="10"/>
    <x v="1"/>
    <n v="9601885.8000000007"/>
  </r>
  <r>
    <x v="29"/>
    <x v="0"/>
    <x v="10"/>
    <x v="1"/>
    <n v="11576580"/>
  </r>
  <r>
    <x v="30"/>
    <x v="0"/>
    <x v="10"/>
    <x v="1"/>
    <n v="11576580"/>
  </r>
  <r>
    <x v="31"/>
    <x v="0"/>
    <x v="10"/>
    <x v="1"/>
    <n v="100"/>
  </r>
  <r>
    <x v="32"/>
    <x v="0"/>
    <x v="10"/>
    <x v="1"/>
    <n v="402596.32"/>
  </r>
  <r>
    <x v="33"/>
    <x v="0"/>
    <x v="10"/>
    <x v="1"/>
    <n v="402596.32"/>
  </r>
  <r>
    <x v="34"/>
    <x v="0"/>
    <x v="10"/>
    <x v="1"/>
    <n v="100"/>
  </r>
  <r>
    <x v="35"/>
    <x v="0"/>
    <x v="10"/>
    <x v="1"/>
    <n v="12443317"/>
  </r>
  <r>
    <x v="36"/>
    <x v="0"/>
    <x v="10"/>
    <x v="1"/>
    <n v="12443317"/>
  </r>
  <r>
    <x v="37"/>
    <x v="0"/>
    <x v="10"/>
    <x v="1"/>
    <n v="100"/>
  </r>
  <r>
    <x v="38"/>
    <x v="0"/>
    <x v="10"/>
    <x v="1"/>
    <n v="3227219.2"/>
  </r>
  <r>
    <x v="39"/>
    <x v="0"/>
    <x v="10"/>
    <x v="1"/>
    <n v="1336814.3"/>
  </r>
  <r>
    <x v="40"/>
    <x v="0"/>
    <x v="10"/>
    <x v="1"/>
    <n v="126882.46"/>
  </r>
  <r>
    <x v="41"/>
    <x v="0"/>
    <x v="10"/>
    <x v="1"/>
    <n v="9309.3320000000003"/>
  </r>
  <r>
    <x v="42"/>
    <x v="0"/>
    <x v="10"/>
    <x v="1"/>
    <n v="5520549.2999999998"/>
  </r>
  <r>
    <x v="43"/>
    <x v="0"/>
    <x v="10"/>
    <x v="1"/>
    <n v="0"/>
  </r>
  <r>
    <x v="44"/>
    <x v="0"/>
    <x v="10"/>
    <x v="1"/>
    <n v="-1812552"/>
  </r>
  <r>
    <x v="45"/>
    <x v="0"/>
    <x v="10"/>
    <x v="1"/>
    <n v="832.91587000000004"/>
  </r>
  <r>
    <x v="46"/>
    <x v="0"/>
    <x v="10"/>
    <x v="1"/>
    <n v="0"/>
  </r>
  <r>
    <x v="47"/>
    <x v="0"/>
    <x v="10"/>
    <x v="1"/>
    <n v="0"/>
  </r>
  <r>
    <x v="0"/>
    <x v="0"/>
    <x v="10"/>
    <x v="2"/>
    <n v="46195118"/>
  </r>
  <r>
    <x v="1"/>
    <x v="0"/>
    <x v="10"/>
    <x v="2"/>
    <n v="0"/>
  </r>
  <r>
    <x v="2"/>
    <x v="0"/>
    <x v="10"/>
    <x v="2"/>
    <n v="46198758"/>
  </r>
  <r>
    <x v="3"/>
    <x v="0"/>
    <x v="10"/>
    <x v="2"/>
    <n v="100.00788"/>
  </r>
  <r>
    <x v="4"/>
    <x v="0"/>
    <x v="10"/>
    <x v="2"/>
    <n v="3000000"/>
  </r>
  <r>
    <x v="5"/>
    <x v="0"/>
    <x v="10"/>
    <x v="2"/>
    <n v="3000000"/>
  </r>
  <r>
    <x v="6"/>
    <x v="0"/>
    <x v="10"/>
    <x v="2"/>
    <n v="1049.7276999999999"/>
  </r>
  <r>
    <x v="7"/>
    <x v="0"/>
    <x v="10"/>
    <x v="2"/>
    <n v="44006.762999999999"/>
  </r>
  <r>
    <x v="8"/>
    <x v="0"/>
    <x v="10"/>
    <x v="2"/>
    <n v="0.99482790899999995"/>
  </r>
  <r>
    <x v="9"/>
    <x v="0"/>
    <x v="10"/>
    <x v="2"/>
    <n v="156155940"/>
  </r>
  <r>
    <x v="10"/>
    <x v="0"/>
    <x v="10"/>
    <x v="2"/>
    <n v="0.99278164800000002"/>
  </r>
  <r>
    <x v="11"/>
    <x v="0"/>
    <x v="10"/>
    <x v="2"/>
    <n v="28519422"/>
  </r>
  <r>
    <x v="12"/>
    <x v="0"/>
    <x v="10"/>
    <x v="2"/>
    <n v="8512552.9000000004"/>
  </r>
  <r>
    <x v="13"/>
    <x v="0"/>
    <x v="10"/>
    <x v="2"/>
    <n v="9603474.0999999996"/>
  </r>
  <r>
    <x v="14"/>
    <x v="0"/>
    <x v="10"/>
    <x v="2"/>
    <n v="3152347.1"/>
  </r>
  <r>
    <x v="15"/>
    <x v="0"/>
    <x v="10"/>
    <x v="2"/>
    <n v="46635449"/>
  </r>
  <r>
    <x v="16"/>
    <x v="0"/>
    <x v="10"/>
    <x v="2"/>
    <n v="1.0009817320000001"/>
  </r>
  <r>
    <x v="17"/>
    <x v="0"/>
    <x v="10"/>
    <x v="2"/>
    <n v="1.0009817320000001"/>
  </r>
  <r>
    <x v="18"/>
    <x v="0"/>
    <x v="10"/>
    <x v="2"/>
    <n v="1.0009817320000001"/>
  </r>
  <r>
    <x v="19"/>
    <x v="0"/>
    <x v="10"/>
    <x v="2"/>
    <n v="19.460366354000001"/>
  </r>
  <r>
    <x v="20"/>
    <x v="0"/>
    <x v="10"/>
    <x v="2"/>
    <n v="100.09815999999999"/>
  </r>
  <r>
    <x v="21"/>
    <x v="0"/>
    <x v="10"/>
    <x v="2"/>
    <n v="28562591"/>
  </r>
  <r>
    <x v="22"/>
    <x v="0"/>
    <x v="10"/>
    <x v="2"/>
    <n v="28534581"/>
  </r>
  <r>
    <x v="23"/>
    <x v="0"/>
    <x v="10"/>
    <x v="2"/>
    <n v="99.860532522"/>
  </r>
  <r>
    <x v="24"/>
    <x v="0"/>
    <x v="10"/>
    <x v="2"/>
    <n v="8500680.5999999996"/>
  </r>
  <r>
    <x v="25"/>
    <x v="0"/>
    <x v="10"/>
    <x v="2"/>
    <n v="8512552.9000000004"/>
  </r>
  <r>
    <x v="26"/>
    <x v="0"/>
    <x v="10"/>
    <x v="2"/>
    <n v="99.877989760000006"/>
  </r>
  <r>
    <x v="27"/>
    <x v="0"/>
    <x v="10"/>
    <x v="2"/>
    <n v="9591756.5999999996"/>
  </r>
  <r>
    <x v="28"/>
    <x v="0"/>
    <x v="10"/>
    <x v="2"/>
    <n v="9603473.8000000007"/>
  </r>
  <r>
    <x v="29"/>
    <x v="0"/>
    <x v="10"/>
    <x v="2"/>
    <n v="11587933"/>
  </r>
  <r>
    <x v="30"/>
    <x v="0"/>
    <x v="10"/>
    <x v="2"/>
    <n v="11575604"/>
  </r>
  <r>
    <x v="31"/>
    <x v="0"/>
    <x v="10"/>
    <x v="2"/>
    <n v="100.10651"/>
  </r>
  <r>
    <x v="32"/>
    <x v="0"/>
    <x v="10"/>
    <x v="2"/>
    <n v="403112.52"/>
  </r>
  <r>
    <x v="33"/>
    <x v="0"/>
    <x v="10"/>
    <x v="2"/>
    <n v="403605.73"/>
  </r>
  <r>
    <x v="34"/>
    <x v="0"/>
    <x v="10"/>
    <x v="2"/>
    <n v="99.877798634000001"/>
  </r>
  <r>
    <x v="35"/>
    <x v="0"/>
    <x v="10"/>
    <x v="2"/>
    <n v="12447317"/>
  </r>
  <r>
    <x v="36"/>
    <x v="0"/>
    <x v="10"/>
    <x v="2"/>
    <n v="12434668"/>
  </r>
  <r>
    <x v="37"/>
    <x v="0"/>
    <x v="10"/>
    <x v="2"/>
    <n v="100.10172"/>
  </r>
  <r>
    <x v="38"/>
    <x v="0"/>
    <x v="10"/>
    <x v="2"/>
    <n v="3227110.2"/>
  </r>
  <r>
    <x v="39"/>
    <x v="0"/>
    <x v="10"/>
    <x v="2"/>
    <n v="1334342.6000000001"/>
  </r>
  <r>
    <x v="40"/>
    <x v="0"/>
    <x v="10"/>
    <x v="2"/>
    <n v="126915.62"/>
  </r>
  <r>
    <x v="41"/>
    <x v="0"/>
    <x v="10"/>
    <x v="2"/>
    <n v="9373.9259000000002"/>
  </r>
  <r>
    <x v="42"/>
    <x v="0"/>
    <x v="10"/>
    <x v="2"/>
    <n v="5498852.4000000004"/>
  </r>
  <r>
    <x v="43"/>
    <x v="0"/>
    <x v="10"/>
    <x v="2"/>
    <n v="0"/>
  </r>
  <r>
    <x v="44"/>
    <x v="0"/>
    <x v="10"/>
    <x v="2"/>
    <n v="-1968124"/>
  </r>
  <r>
    <x v="45"/>
    <x v="0"/>
    <x v="10"/>
    <x v="2"/>
    <n v="168731.98"/>
  </r>
  <r>
    <x v="46"/>
    <x v="0"/>
    <x v="10"/>
    <x v="2"/>
    <n v="0"/>
  </r>
  <r>
    <x v="47"/>
    <x v="0"/>
    <x v="10"/>
    <x v="2"/>
    <n v="0"/>
  </r>
  <r>
    <x v="0"/>
    <x v="0"/>
    <x v="10"/>
    <x v="3"/>
    <n v="46126767"/>
  </r>
  <r>
    <x v="1"/>
    <x v="0"/>
    <x v="10"/>
    <x v="3"/>
    <n v="0"/>
  </r>
  <r>
    <x v="2"/>
    <x v="0"/>
    <x v="10"/>
    <x v="3"/>
    <n v="46140639"/>
  </r>
  <r>
    <x v="3"/>
    <x v="0"/>
    <x v="10"/>
    <x v="3"/>
    <n v="100.03006999999999"/>
  </r>
  <r>
    <x v="4"/>
    <x v="0"/>
    <x v="10"/>
    <x v="3"/>
    <n v="3000000"/>
  </r>
  <r>
    <x v="5"/>
    <x v="0"/>
    <x v="10"/>
    <x v="3"/>
    <n v="3000000"/>
  </r>
  <r>
    <x v="6"/>
    <x v="0"/>
    <x v="10"/>
    <x v="3"/>
    <n v="1049.7276999999999"/>
  </r>
  <r>
    <x v="7"/>
    <x v="0"/>
    <x v="10"/>
    <x v="3"/>
    <n v="43941.648999999998"/>
  </r>
  <r>
    <x v="8"/>
    <x v="0"/>
    <x v="10"/>
    <x v="3"/>
    <n v="0.98920781499999999"/>
  </r>
  <r>
    <x v="9"/>
    <x v="0"/>
    <x v="10"/>
    <x v="3"/>
    <n v="156155940"/>
  </r>
  <r>
    <x v="10"/>
    <x v="0"/>
    <x v="10"/>
    <x v="3"/>
    <n v="0.98556204800000002"/>
  </r>
  <r>
    <x v="11"/>
    <x v="0"/>
    <x v="10"/>
    <x v="3"/>
    <n v="28429782"/>
  </r>
  <r>
    <x v="12"/>
    <x v="0"/>
    <x v="10"/>
    <x v="3"/>
    <n v="8512552.9000000004"/>
  </r>
  <r>
    <x v="13"/>
    <x v="0"/>
    <x v="10"/>
    <x v="3"/>
    <n v="9605180"/>
  </r>
  <r>
    <x v="14"/>
    <x v="0"/>
    <x v="10"/>
    <x v="3"/>
    <n v="3152347.1"/>
  </r>
  <r>
    <x v="15"/>
    <x v="0"/>
    <x v="10"/>
    <x v="3"/>
    <n v="46547515"/>
  </r>
  <r>
    <x v="16"/>
    <x v="0"/>
    <x v="10"/>
    <x v="3"/>
    <n v="1.0021143560000001"/>
  </r>
  <r>
    <x v="17"/>
    <x v="0"/>
    <x v="10"/>
    <x v="3"/>
    <n v="1.0021143560000001"/>
  </r>
  <r>
    <x v="18"/>
    <x v="0"/>
    <x v="10"/>
    <x v="3"/>
    <n v="1.0021143560000001"/>
  </r>
  <r>
    <x v="19"/>
    <x v="0"/>
    <x v="10"/>
    <x v="3"/>
    <n v="19.460366354000001"/>
  </r>
  <r>
    <x v="20"/>
    <x v="0"/>
    <x v="10"/>
    <x v="3"/>
    <n v="100.21135"/>
  </r>
  <r>
    <x v="21"/>
    <x v="0"/>
    <x v="10"/>
    <x v="3"/>
    <n v="28518694"/>
  </r>
  <r>
    <x v="22"/>
    <x v="0"/>
    <x v="10"/>
    <x v="3"/>
    <n v="28458546"/>
  </r>
  <r>
    <x v="23"/>
    <x v="0"/>
    <x v="10"/>
    <x v="3"/>
    <n v="99.719972952999996"/>
  </r>
  <r>
    <x v="24"/>
    <x v="0"/>
    <x v="10"/>
    <x v="3"/>
    <n v="8488715.4000000004"/>
  </r>
  <r>
    <x v="25"/>
    <x v="0"/>
    <x v="10"/>
    <x v="3"/>
    <n v="8512552.9000000004"/>
  </r>
  <r>
    <x v="26"/>
    <x v="0"/>
    <x v="10"/>
    <x v="3"/>
    <n v="99.755431056999996"/>
  </r>
  <r>
    <x v="27"/>
    <x v="0"/>
    <x v="10"/>
    <x v="3"/>
    <n v="9581686.5999999996"/>
  </r>
  <r>
    <x v="28"/>
    <x v="0"/>
    <x v="10"/>
    <x v="3"/>
    <n v="9605177.8000000007"/>
  </r>
  <r>
    <x v="29"/>
    <x v="0"/>
    <x v="10"/>
    <x v="3"/>
    <n v="11597479"/>
  </r>
  <r>
    <x v="30"/>
    <x v="0"/>
    <x v="10"/>
    <x v="3"/>
    <n v="11572221"/>
  </r>
  <r>
    <x v="31"/>
    <x v="0"/>
    <x v="10"/>
    <x v="3"/>
    <n v="100.21827"/>
  </r>
  <r>
    <x v="32"/>
    <x v="0"/>
    <x v="10"/>
    <x v="3"/>
    <n v="403325.53"/>
  </r>
  <r>
    <x v="33"/>
    <x v="0"/>
    <x v="10"/>
    <x v="3"/>
    <n v="404232.97"/>
  </r>
  <r>
    <x v="34"/>
    <x v="0"/>
    <x v="10"/>
    <x v="3"/>
    <n v="99.775516250999999"/>
  </r>
  <r>
    <x v="35"/>
    <x v="0"/>
    <x v="10"/>
    <x v="3"/>
    <n v="12449262"/>
  </r>
  <r>
    <x v="36"/>
    <x v="0"/>
    <x v="10"/>
    <x v="3"/>
    <n v="12425798"/>
  </r>
  <r>
    <x v="37"/>
    <x v="0"/>
    <x v="10"/>
    <x v="3"/>
    <n v="100.18884"/>
  </r>
  <r>
    <x v="38"/>
    <x v="0"/>
    <x v="10"/>
    <x v="3"/>
    <n v="3225603.7"/>
  </r>
  <r>
    <x v="39"/>
    <x v="0"/>
    <x v="10"/>
    <x v="3"/>
    <n v="1330639.1000000001"/>
  </r>
  <r>
    <x v="40"/>
    <x v="0"/>
    <x v="10"/>
    <x v="3"/>
    <n v="126905.77"/>
  </r>
  <r>
    <x v="41"/>
    <x v="0"/>
    <x v="10"/>
    <x v="3"/>
    <n v="9422.6267000000007"/>
  </r>
  <r>
    <x v="42"/>
    <x v="0"/>
    <x v="10"/>
    <x v="3"/>
    <n v="5474538.5"/>
  </r>
  <r>
    <x v="43"/>
    <x v="0"/>
    <x v="10"/>
    <x v="3"/>
    <n v="0"/>
  </r>
  <r>
    <x v="44"/>
    <x v="0"/>
    <x v="10"/>
    <x v="3"/>
    <n v="-2131897"/>
  </r>
  <r>
    <x v="45"/>
    <x v="0"/>
    <x v="10"/>
    <x v="3"/>
    <n v="350190.33"/>
  </r>
  <r>
    <x v="46"/>
    <x v="0"/>
    <x v="10"/>
    <x v="3"/>
    <n v="0"/>
  </r>
  <r>
    <x v="47"/>
    <x v="0"/>
    <x v="10"/>
    <x v="3"/>
    <n v="0"/>
  </r>
  <r>
    <x v="0"/>
    <x v="0"/>
    <x v="10"/>
    <x v="4"/>
    <n v="46032669"/>
  </r>
  <r>
    <x v="1"/>
    <x v="0"/>
    <x v="10"/>
    <x v="4"/>
    <n v="0"/>
  </r>
  <r>
    <x v="2"/>
    <x v="0"/>
    <x v="10"/>
    <x v="4"/>
    <n v="46071898"/>
  </r>
  <r>
    <x v="3"/>
    <x v="0"/>
    <x v="10"/>
    <x v="4"/>
    <n v="100.08522000000001"/>
  </r>
  <r>
    <x v="4"/>
    <x v="0"/>
    <x v="10"/>
    <x v="4"/>
    <n v="3000000"/>
  </r>
  <r>
    <x v="5"/>
    <x v="0"/>
    <x v="10"/>
    <x v="4"/>
    <n v="3000000"/>
  </r>
  <r>
    <x v="6"/>
    <x v="0"/>
    <x v="10"/>
    <x v="4"/>
    <n v="1049.7276999999999"/>
  </r>
  <r>
    <x v="7"/>
    <x v="0"/>
    <x v="10"/>
    <x v="4"/>
    <n v="43852.008999999998"/>
  </r>
  <r>
    <x v="8"/>
    <x v="0"/>
    <x v="10"/>
    <x v="4"/>
    <n v="0.98299523099999997"/>
  </r>
  <r>
    <x v="9"/>
    <x v="0"/>
    <x v="10"/>
    <x v="4"/>
    <n v="156155940"/>
  </r>
  <r>
    <x v="10"/>
    <x v="0"/>
    <x v="10"/>
    <x v="4"/>
    <n v="0.97846241700000003"/>
  </r>
  <r>
    <x v="11"/>
    <x v="0"/>
    <x v="10"/>
    <x v="4"/>
    <n v="28317915"/>
  </r>
  <r>
    <x v="12"/>
    <x v="0"/>
    <x v="10"/>
    <x v="4"/>
    <n v="8512552.9000000004"/>
  </r>
  <r>
    <x v="13"/>
    <x v="0"/>
    <x v="10"/>
    <x v="4"/>
    <n v="9606538.5"/>
  </r>
  <r>
    <x v="14"/>
    <x v="0"/>
    <x v="10"/>
    <x v="4"/>
    <n v="3152347.1"/>
  </r>
  <r>
    <x v="15"/>
    <x v="0"/>
    <x v="10"/>
    <x v="4"/>
    <n v="46437006"/>
  </r>
  <r>
    <x v="16"/>
    <x v="0"/>
    <x v="10"/>
    <x v="4"/>
    <n v="1.003638297"/>
  </r>
  <r>
    <x v="17"/>
    <x v="0"/>
    <x v="10"/>
    <x v="4"/>
    <n v="1.003638297"/>
  </r>
  <r>
    <x v="18"/>
    <x v="0"/>
    <x v="10"/>
    <x v="4"/>
    <n v="1.003638297"/>
  </r>
  <r>
    <x v="19"/>
    <x v="0"/>
    <x v="10"/>
    <x v="4"/>
    <n v="19.460366354000001"/>
  </r>
  <r>
    <x v="20"/>
    <x v="0"/>
    <x v="10"/>
    <x v="4"/>
    <n v="100.36356000000001"/>
  </r>
  <r>
    <x v="21"/>
    <x v="0"/>
    <x v="10"/>
    <x v="4"/>
    <n v="28462529"/>
  </r>
  <r>
    <x v="22"/>
    <x v="0"/>
    <x v="10"/>
    <x v="4"/>
    <n v="28359427"/>
  </r>
  <r>
    <x v="23"/>
    <x v="0"/>
    <x v="10"/>
    <x v="4"/>
    <n v="99.585284690999998"/>
  </r>
  <r>
    <x v="24"/>
    <x v="0"/>
    <x v="10"/>
    <x v="4"/>
    <n v="8477249.9000000004"/>
  </r>
  <r>
    <x v="25"/>
    <x v="0"/>
    <x v="10"/>
    <x v="4"/>
    <n v="8512552.8000000007"/>
  </r>
  <r>
    <x v="26"/>
    <x v="0"/>
    <x v="10"/>
    <x v="4"/>
    <n v="99.641008169000003"/>
  </r>
  <r>
    <x v="27"/>
    <x v="0"/>
    <x v="10"/>
    <x v="4"/>
    <n v="9572045"/>
  </r>
  <r>
    <x v="28"/>
    <x v="0"/>
    <x v="10"/>
    <x v="4"/>
    <n v="9606531.5999999996"/>
  </r>
  <r>
    <x v="29"/>
    <x v="0"/>
    <x v="10"/>
    <x v="4"/>
    <n v="11604737"/>
  </r>
  <r>
    <x v="30"/>
    <x v="0"/>
    <x v="10"/>
    <x v="4"/>
    <n v="11564143"/>
  </r>
  <r>
    <x v="31"/>
    <x v="0"/>
    <x v="10"/>
    <x v="4"/>
    <n v="100.35104"/>
  </r>
  <r>
    <x v="32"/>
    <x v="0"/>
    <x v="10"/>
    <x v="4"/>
    <n v="402867.1"/>
  </r>
  <r>
    <x v="33"/>
    <x v="0"/>
    <x v="10"/>
    <x v="4"/>
    <n v="404092.6"/>
  </r>
  <r>
    <x v="34"/>
    <x v="0"/>
    <x v="10"/>
    <x v="4"/>
    <n v="99.696730148"/>
  </r>
  <r>
    <x v="35"/>
    <x v="0"/>
    <x v="10"/>
    <x v="4"/>
    <n v="12447530"/>
  </r>
  <r>
    <x v="36"/>
    <x v="0"/>
    <x v="10"/>
    <x v="4"/>
    <n v="12413574"/>
  </r>
  <r>
    <x v="37"/>
    <x v="0"/>
    <x v="10"/>
    <x v="4"/>
    <n v="100.27354"/>
  </r>
  <r>
    <x v="38"/>
    <x v="0"/>
    <x v="10"/>
    <x v="4"/>
    <n v="3222328"/>
  </r>
  <r>
    <x v="39"/>
    <x v="0"/>
    <x v="10"/>
    <x v="4"/>
    <n v="1325290"/>
  </r>
  <r>
    <x v="40"/>
    <x v="0"/>
    <x v="10"/>
    <x v="4"/>
    <n v="126826.7"/>
  </r>
  <r>
    <x v="41"/>
    <x v="0"/>
    <x v="10"/>
    <x v="4"/>
    <n v="9449.5169000000005"/>
  </r>
  <r>
    <x v="42"/>
    <x v="0"/>
    <x v="10"/>
    <x v="4"/>
    <n v="5446605.7000000002"/>
  </r>
  <r>
    <x v="43"/>
    <x v="0"/>
    <x v="10"/>
    <x v="4"/>
    <n v="0"/>
  </r>
  <r>
    <x v="44"/>
    <x v="0"/>
    <x v="10"/>
    <x v="4"/>
    <n v="-2308831"/>
  </r>
  <r>
    <x v="45"/>
    <x v="0"/>
    <x v="10"/>
    <x v="4"/>
    <n v="552651.06999999995"/>
  </r>
  <r>
    <x v="46"/>
    <x v="0"/>
    <x v="10"/>
    <x v="4"/>
    <n v="0"/>
  </r>
  <r>
    <x v="47"/>
    <x v="0"/>
    <x v="10"/>
    <x v="4"/>
    <n v="0"/>
  </r>
  <r>
    <x v="0"/>
    <x v="0"/>
    <x v="10"/>
    <x v="5"/>
    <n v="45903409"/>
  </r>
  <r>
    <x v="1"/>
    <x v="0"/>
    <x v="10"/>
    <x v="5"/>
    <n v="0"/>
  </r>
  <r>
    <x v="2"/>
    <x v="0"/>
    <x v="10"/>
    <x v="5"/>
    <n v="46001484"/>
  </r>
  <r>
    <x v="3"/>
    <x v="0"/>
    <x v="10"/>
    <x v="5"/>
    <n v="100.21366"/>
  </r>
  <r>
    <x v="4"/>
    <x v="0"/>
    <x v="10"/>
    <x v="5"/>
    <n v="3000000"/>
  </r>
  <r>
    <x v="5"/>
    <x v="0"/>
    <x v="10"/>
    <x v="5"/>
    <n v="3000000"/>
  </r>
  <r>
    <x v="6"/>
    <x v="0"/>
    <x v="10"/>
    <x v="5"/>
    <n v="1049.7276999999999"/>
  </r>
  <r>
    <x v="7"/>
    <x v="0"/>
    <x v="10"/>
    <x v="5"/>
    <n v="43728.872000000003"/>
  </r>
  <r>
    <x v="8"/>
    <x v="0"/>
    <x v="10"/>
    <x v="5"/>
    <n v="0.97613282000000001"/>
  </r>
  <r>
    <x v="9"/>
    <x v="0"/>
    <x v="10"/>
    <x v="5"/>
    <n v="156155940"/>
  </r>
  <r>
    <x v="10"/>
    <x v="0"/>
    <x v="10"/>
    <x v="5"/>
    <n v="0.97184270399999995"/>
  </r>
  <r>
    <x v="11"/>
    <x v="0"/>
    <x v="10"/>
    <x v="5"/>
    <n v="28174786"/>
  </r>
  <r>
    <x v="12"/>
    <x v="0"/>
    <x v="10"/>
    <x v="5"/>
    <n v="8512552.9000000004"/>
  </r>
  <r>
    <x v="13"/>
    <x v="0"/>
    <x v="10"/>
    <x v="5"/>
    <n v="9606793.5"/>
  </r>
  <r>
    <x v="14"/>
    <x v="0"/>
    <x v="10"/>
    <x v="5"/>
    <n v="3152347.1"/>
  </r>
  <r>
    <x v="15"/>
    <x v="0"/>
    <x v="10"/>
    <x v="5"/>
    <n v="46294132"/>
  </r>
  <r>
    <x v="16"/>
    <x v="0"/>
    <x v="10"/>
    <x v="5"/>
    <n v="1.0060081670000001"/>
  </r>
  <r>
    <x v="17"/>
    <x v="0"/>
    <x v="10"/>
    <x v="5"/>
    <n v="1.0060081670000001"/>
  </r>
  <r>
    <x v="18"/>
    <x v="0"/>
    <x v="10"/>
    <x v="5"/>
    <n v="1.0060081670000001"/>
  </r>
  <r>
    <x v="19"/>
    <x v="0"/>
    <x v="10"/>
    <x v="5"/>
    <n v="19.460366354000001"/>
  </r>
  <r>
    <x v="20"/>
    <x v="0"/>
    <x v="10"/>
    <x v="5"/>
    <n v="100.60026999999999"/>
  </r>
  <r>
    <x v="21"/>
    <x v="0"/>
    <x v="10"/>
    <x v="5"/>
    <n v="28398197"/>
  </r>
  <r>
    <x v="22"/>
    <x v="0"/>
    <x v="10"/>
    <x v="5"/>
    <n v="28228749"/>
  </r>
  <r>
    <x v="23"/>
    <x v="0"/>
    <x v="10"/>
    <x v="5"/>
    <n v="99.477126584999993"/>
  </r>
  <r>
    <x v="24"/>
    <x v="0"/>
    <x v="10"/>
    <x v="5"/>
    <n v="8468042.6999999993"/>
  </r>
  <r>
    <x v="25"/>
    <x v="0"/>
    <x v="10"/>
    <x v="5"/>
    <n v="8512552.5999999996"/>
  </r>
  <r>
    <x v="26"/>
    <x v="0"/>
    <x v="10"/>
    <x v="5"/>
    <n v="99.556955957"/>
  </r>
  <r>
    <x v="27"/>
    <x v="0"/>
    <x v="10"/>
    <x v="5"/>
    <n v="9564215.6999999993"/>
  </r>
  <r>
    <x v="28"/>
    <x v="0"/>
    <x v="10"/>
    <x v="5"/>
    <n v="9606778"/>
  </r>
  <r>
    <x v="29"/>
    <x v="0"/>
    <x v="10"/>
    <x v="5"/>
    <n v="11605913"/>
  </r>
  <r>
    <x v="30"/>
    <x v="0"/>
    <x v="10"/>
    <x v="5"/>
    <n v="11546322"/>
  </r>
  <r>
    <x v="31"/>
    <x v="0"/>
    <x v="10"/>
    <x v="5"/>
    <n v="100.51609999999999"/>
  </r>
  <r>
    <x v="32"/>
    <x v="0"/>
    <x v="10"/>
    <x v="5"/>
    <n v="401322.88"/>
  </r>
  <r>
    <x v="33"/>
    <x v="0"/>
    <x v="10"/>
    <x v="5"/>
    <n v="402748.92"/>
  </r>
  <r>
    <x v="34"/>
    <x v="0"/>
    <x v="10"/>
    <x v="5"/>
    <n v="99.645925637999994"/>
  </r>
  <r>
    <x v="35"/>
    <x v="0"/>
    <x v="10"/>
    <x v="5"/>
    <n v="12436207"/>
  </r>
  <r>
    <x v="36"/>
    <x v="0"/>
    <x v="10"/>
    <x v="5"/>
    <n v="12392563"/>
  </r>
  <r>
    <x v="37"/>
    <x v="0"/>
    <x v="10"/>
    <x v="5"/>
    <n v="100.35218"/>
  </r>
  <r>
    <x v="38"/>
    <x v="0"/>
    <x v="10"/>
    <x v="5"/>
    <n v="3216187.4"/>
  </r>
  <r>
    <x v="39"/>
    <x v="0"/>
    <x v="10"/>
    <x v="5"/>
    <n v="1317912.3999999999"/>
  </r>
  <r>
    <x v="40"/>
    <x v="0"/>
    <x v="10"/>
    <x v="5"/>
    <n v="126671.42"/>
  </r>
  <r>
    <x v="41"/>
    <x v="0"/>
    <x v="10"/>
    <x v="5"/>
    <n v="9435.6375000000007"/>
  </r>
  <r>
    <x v="42"/>
    <x v="0"/>
    <x v="10"/>
    <x v="5"/>
    <n v="5414309.2999999998"/>
  </r>
  <r>
    <x v="43"/>
    <x v="0"/>
    <x v="10"/>
    <x v="5"/>
    <n v="0"/>
  </r>
  <r>
    <x v="44"/>
    <x v="0"/>
    <x v="10"/>
    <x v="5"/>
    <n v="-2508635"/>
  </r>
  <r>
    <x v="45"/>
    <x v="0"/>
    <x v="10"/>
    <x v="5"/>
    <n v="789956.92"/>
  </r>
  <r>
    <x v="46"/>
    <x v="0"/>
    <x v="10"/>
    <x v="5"/>
    <n v="0"/>
  </r>
  <r>
    <x v="47"/>
    <x v="0"/>
    <x v="10"/>
    <x v="5"/>
    <n v="0"/>
  </r>
  <r>
    <x v="0"/>
    <x v="0"/>
    <x v="10"/>
    <x v="6"/>
    <n v="45750347"/>
  </r>
  <r>
    <x v="1"/>
    <x v="0"/>
    <x v="10"/>
    <x v="6"/>
    <n v="0"/>
  </r>
  <r>
    <x v="2"/>
    <x v="0"/>
    <x v="10"/>
    <x v="6"/>
    <n v="45995518"/>
  </r>
  <r>
    <x v="3"/>
    <x v="0"/>
    <x v="10"/>
    <x v="6"/>
    <n v="100.53588999999999"/>
  </r>
  <r>
    <x v="4"/>
    <x v="0"/>
    <x v="10"/>
    <x v="6"/>
    <n v="3000000"/>
  </r>
  <r>
    <x v="5"/>
    <x v="0"/>
    <x v="10"/>
    <x v="6"/>
    <n v="3000000"/>
  </r>
  <r>
    <x v="6"/>
    <x v="0"/>
    <x v="10"/>
    <x v="6"/>
    <n v="1049.7276999999999"/>
  </r>
  <r>
    <x v="7"/>
    <x v="0"/>
    <x v="10"/>
    <x v="6"/>
    <n v="43583.061000000002"/>
  </r>
  <r>
    <x v="8"/>
    <x v="0"/>
    <x v="10"/>
    <x v="6"/>
    <n v="0.96951709399999997"/>
  </r>
  <r>
    <x v="9"/>
    <x v="0"/>
    <x v="10"/>
    <x v="6"/>
    <n v="156155940"/>
  </r>
  <r>
    <x v="10"/>
    <x v="0"/>
    <x v="10"/>
    <x v="6"/>
    <n v="0.96654242800000001"/>
  </r>
  <r>
    <x v="11"/>
    <x v="0"/>
    <x v="10"/>
    <x v="6"/>
    <n v="28010536"/>
  </r>
  <r>
    <x v="12"/>
    <x v="0"/>
    <x v="10"/>
    <x v="6"/>
    <n v="8512552.9000000004"/>
  </r>
  <r>
    <x v="13"/>
    <x v="0"/>
    <x v="10"/>
    <x v="6"/>
    <n v="9604561.8000000007"/>
  </r>
  <r>
    <x v="14"/>
    <x v="0"/>
    <x v="10"/>
    <x v="6"/>
    <n v="3152347.1"/>
  </r>
  <r>
    <x v="15"/>
    <x v="0"/>
    <x v="10"/>
    <x v="6"/>
    <n v="46127651"/>
  </r>
  <r>
    <x v="16"/>
    <x v="0"/>
    <x v="10"/>
    <x v="6"/>
    <n v="1.010494019"/>
  </r>
  <r>
    <x v="17"/>
    <x v="0"/>
    <x v="10"/>
    <x v="6"/>
    <n v="1.010494019"/>
  </r>
  <r>
    <x v="18"/>
    <x v="0"/>
    <x v="10"/>
    <x v="6"/>
    <n v="1.010494019"/>
  </r>
  <r>
    <x v="19"/>
    <x v="0"/>
    <x v="10"/>
    <x v="6"/>
    <n v="19.460366354000001"/>
  </r>
  <r>
    <x v="20"/>
    <x v="0"/>
    <x v="10"/>
    <x v="6"/>
    <n v="101.04913000000001"/>
  </r>
  <r>
    <x v="21"/>
    <x v="0"/>
    <x v="10"/>
    <x v="6"/>
    <n v="28371337"/>
  </r>
  <r>
    <x v="22"/>
    <x v="0"/>
    <x v="10"/>
    <x v="6"/>
    <n v="28076775"/>
  </r>
  <r>
    <x v="23"/>
    <x v="0"/>
    <x v="10"/>
    <x v="6"/>
    <n v="99.490291190999997"/>
  </r>
  <r>
    <x v="24"/>
    <x v="0"/>
    <x v="10"/>
    <x v="6"/>
    <n v="8469162.9000000004"/>
  </r>
  <r>
    <x v="25"/>
    <x v="0"/>
    <x v="10"/>
    <x v="6"/>
    <n v="8512552.1999999993"/>
  </r>
  <r>
    <x v="26"/>
    <x v="0"/>
    <x v="10"/>
    <x v="6"/>
    <n v="99.599851201000007"/>
  </r>
  <r>
    <x v="27"/>
    <x v="0"/>
    <x v="10"/>
    <x v="6"/>
    <n v="9566107.0999999996"/>
  </r>
  <r>
    <x v="28"/>
    <x v="0"/>
    <x v="10"/>
    <x v="6"/>
    <n v="9604539.5"/>
  </r>
  <r>
    <x v="29"/>
    <x v="0"/>
    <x v="10"/>
    <x v="6"/>
    <n v="11595387"/>
  </r>
  <r>
    <x v="30"/>
    <x v="0"/>
    <x v="10"/>
    <x v="6"/>
    <n v="11515285"/>
  </r>
  <r>
    <x v="31"/>
    <x v="0"/>
    <x v="10"/>
    <x v="6"/>
    <n v="100.69561"/>
  </r>
  <r>
    <x v="32"/>
    <x v="0"/>
    <x v="10"/>
    <x v="6"/>
    <n v="398307.49"/>
  </r>
  <r>
    <x v="33"/>
    <x v="0"/>
    <x v="10"/>
    <x v="6"/>
    <n v="399720.7"/>
  </r>
  <r>
    <x v="34"/>
    <x v="0"/>
    <x v="10"/>
    <x v="6"/>
    <n v="99.646451693000003"/>
  </r>
  <r>
    <x v="35"/>
    <x v="0"/>
    <x v="10"/>
    <x v="6"/>
    <n v="12404783"/>
  </r>
  <r>
    <x v="36"/>
    <x v="0"/>
    <x v="10"/>
    <x v="6"/>
    <n v="12356387"/>
  </r>
  <r>
    <x v="37"/>
    <x v="0"/>
    <x v="10"/>
    <x v="6"/>
    <n v="100.39166"/>
  </r>
  <r>
    <x v="38"/>
    <x v="0"/>
    <x v="10"/>
    <x v="6"/>
    <n v="3205042.4"/>
  </r>
  <r>
    <x v="39"/>
    <x v="0"/>
    <x v="10"/>
    <x v="6"/>
    <n v="1310478.3"/>
  </r>
  <r>
    <x v="40"/>
    <x v="0"/>
    <x v="10"/>
    <x v="6"/>
    <n v="126530.94"/>
  </r>
  <r>
    <x v="41"/>
    <x v="0"/>
    <x v="10"/>
    <x v="6"/>
    <n v="9331.5316999999995"/>
  </r>
  <r>
    <x v="42"/>
    <x v="0"/>
    <x v="10"/>
    <x v="6"/>
    <n v="5381463.7999999998"/>
  </r>
  <r>
    <x v="43"/>
    <x v="0"/>
    <x v="10"/>
    <x v="6"/>
    <n v="0"/>
  </r>
  <r>
    <x v="44"/>
    <x v="0"/>
    <x v="10"/>
    <x v="6"/>
    <n v="-2754970"/>
  </r>
  <r>
    <x v="45"/>
    <x v="0"/>
    <x v="10"/>
    <x v="6"/>
    <n v="1090639.1000000001"/>
  </r>
  <r>
    <x v="46"/>
    <x v="0"/>
    <x v="10"/>
    <x v="6"/>
    <n v="0"/>
  </r>
  <r>
    <x v="47"/>
    <x v="0"/>
    <x v="10"/>
    <x v="6"/>
    <n v="0"/>
  </r>
  <r>
    <x v="0"/>
    <x v="0"/>
    <x v="10"/>
    <x v="7"/>
    <n v="45904676"/>
  </r>
  <r>
    <x v="1"/>
    <x v="0"/>
    <x v="10"/>
    <x v="7"/>
    <n v="0"/>
  </r>
  <r>
    <x v="2"/>
    <x v="0"/>
    <x v="10"/>
    <x v="7"/>
    <n v="46001885"/>
  </r>
  <r>
    <x v="3"/>
    <x v="0"/>
    <x v="10"/>
    <x v="7"/>
    <n v="100.21176"/>
  </r>
  <r>
    <x v="4"/>
    <x v="0"/>
    <x v="10"/>
    <x v="7"/>
    <n v="3000000"/>
  </r>
  <r>
    <x v="5"/>
    <x v="0"/>
    <x v="10"/>
    <x v="7"/>
    <n v="3000000"/>
  </r>
  <r>
    <x v="6"/>
    <x v="0"/>
    <x v="10"/>
    <x v="7"/>
    <n v="1049.7276999999999"/>
  </r>
  <r>
    <x v="7"/>
    <x v="0"/>
    <x v="10"/>
    <x v="7"/>
    <n v="43730.080000000002"/>
  </r>
  <r>
    <x v="8"/>
    <x v="0"/>
    <x v="10"/>
    <x v="7"/>
    <n v="0.97619817900000005"/>
  </r>
  <r>
    <x v="9"/>
    <x v="0"/>
    <x v="10"/>
    <x v="7"/>
    <n v="156155940"/>
  </r>
  <r>
    <x v="10"/>
    <x v="0"/>
    <x v="10"/>
    <x v="7"/>
    <n v="0.97189964299999998"/>
  </r>
  <r>
    <x v="11"/>
    <x v="0"/>
    <x v="10"/>
    <x v="7"/>
    <n v="28176157"/>
  </r>
  <r>
    <x v="12"/>
    <x v="0"/>
    <x v="10"/>
    <x v="7"/>
    <n v="8512552.9000000004"/>
  </r>
  <r>
    <x v="13"/>
    <x v="0"/>
    <x v="10"/>
    <x v="7"/>
    <n v="9606783.1999999993"/>
  </r>
  <r>
    <x v="14"/>
    <x v="0"/>
    <x v="10"/>
    <x v="7"/>
    <n v="3152347.1"/>
  </r>
  <r>
    <x v="15"/>
    <x v="0"/>
    <x v="10"/>
    <x v="7"/>
    <n v="46295494"/>
  </r>
  <r>
    <x v="16"/>
    <x v="0"/>
    <x v="10"/>
    <x v="7"/>
    <n v="1.005979019"/>
  </r>
  <r>
    <x v="17"/>
    <x v="0"/>
    <x v="10"/>
    <x v="7"/>
    <n v="1.005979019"/>
  </r>
  <r>
    <x v="18"/>
    <x v="0"/>
    <x v="10"/>
    <x v="7"/>
    <n v="1.005979019"/>
  </r>
  <r>
    <x v="19"/>
    <x v="0"/>
    <x v="10"/>
    <x v="7"/>
    <n v="19.460366354000001"/>
  </r>
  <r>
    <x v="20"/>
    <x v="0"/>
    <x v="10"/>
    <x v="7"/>
    <n v="100.59735999999999"/>
  </r>
  <r>
    <x v="21"/>
    <x v="0"/>
    <x v="10"/>
    <x v="7"/>
    <n v="28398633"/>
  </r>
  <r>
    <x v="22"/>
    <x v="0"/>
    <x v="10"/>
    <x v="7"/>
    <n v="28229999"/>
  </r>
  <r>
    <x v="23"/>
    <x v="0"/>
    <x v="10"/>
    <x v="7"/>
    <n v="99.477685152000006"/>
  </r>
  <r>
    <x v="24"/>
    <x v="0"/>
    <x v="10"/>
    <x v="7"/>
    <n v="8468090.1999999993"/>
  </r>
  <r>
    <x v="25"/>
    <x v="0"/>
    <x v="10"/>
    <x v="7"/>
    <n v="8512552.5999999996"/>
  </r>
  <r>
    <x v="26"/>
    <x v="0"/>
    <x v="10"/>
    <x v="7"/>
    <n v="99.557401159999998"/>
  </r>
  <r>
    <x v="27"/>
    <x v="0"/>
    <x v="10"/>
    <x v="7"/>
    <n v="9564248.3000000007"/>
  </r>
  <r>
    <x v="28"/>
    <x v="0"/>
    <x v="10"/>
    <x v="7"/>
    <n v="9606767.8000000007"/>
  </r>
  <r>
    <x v="29"/>
    <x v="0"/>
    <x v="10"/>
    <x v="7"/>
    <n v="11606011"/>
  </r>
  <r>
    <x v="30"/>
    <x v="0"/>
    <x v="10"/>
    <x v="7"/>
    <n v="11546572"/>
  </r>
  <r>
    <x v="31"/>
    <x v="0"/>
    <x v="10"/>
    <x v="7"/>
    <n v="100.51478"/>
  </r>
  <r>
    <x v="32"/>
    <x v="0"/>
    <x v="10"/>
    <x v="7"/>
    <n v="401341.68"/>
  </r>
  <r>
    <x v="33"/>
    <x v="0"/>
    <x v="10"/>
    <x v="7"/>
    <n v="402767.42"/>
  </r>
  <r>
    <x v="34"/>
    <x v="0"/>
    <x v="10"/>
    <x v="7"/>
    <n v="99.646013077999996"/>
  </r>
  <r>
    <x v="35"/>
    <x v="0"/>
    <x v="10"/>
    <x v="7"/>
    <n v="12436439"/>
  </r>
  <r>
    <x v="36"/>
    <x v="0"/>
    <x v="10"/>
    <x v="7"/>
    <n v="12392811"/>
  </r>
  <r>
    <x v="37"/>
    <x v="0"/>
    <x v="10"/>
    <x v="7"/>
    <n v="100.35204"/>
  </r>
  <r>
    <x v="38"/>
    <x v="0"/>
    <x v="10"/>
    <x v="7"/>
    <n v="3216262.7"/>
  </r>
  <r>
    <x v="39"/>
    <x v="0"/>
    <x v="10"/>
    <x v="7"/>
    <n v="1317990.3"/>
  </r>
  <r>
    <x v="40"/>
    <x v="0"/>
    <x v="10"/>
    <x v="7"/>
    <n v="126674.15"/>
  </r>
  <r>
    <x v="41"/>
    <x v="0"/>
    <x v="10"/>
    <x v="7"/>
    <n v="9436.2284999999993"/>
  </r>
  <r>
    <x v="42"/>
    <x v="0"/>
    <x v="10"/>
    <x v="7"/>
    <n v="5414602.9000000004"/>
  </r>
  <r>
    <x v="43"/>
    <x v="0"/>
    <x v="10"/>
    <x v="7"/>
    <n v="0"/>
  </r>
  <r>
    <x v="44"/>
    <x v="0"/>
    <x v="10"/>
    <x v="7"/>
    <n v="-2506475"/>
  </r>
  <r>
    <x v="45"/>
    <x v="0"/>
    <x v="10"/>
    <x v="7"/>
    <n v="787388.58"/>
  </r>
  <r>
    <x v="46"/>
    <x v="0"/>
    <x v="10"/>
    <x v="7"/>
    <n v="0"/>
  </r>
  <r>
    <x v="47"/>
    <x v="0"/>
    <x v="10"/>
    <x v="7"/>
    <n v="0"/>
  </r>
  <r>
    <x v="0"/>
    <x v="0"/>
    <x v="10"/>
    <x v="8"/>
    <n v="46004375"/>
  </r>
  <r>
    <x v="1"/>
    <x v="0"/>
    <x v="10"/>
    <x v="8"/>
    <n v="0"/>
  </r>
  <r>
    <x v="2"/>
    <x v="0"/>
    <x v="10"/>
    <x v="8"/>
    <n v="46053850"/>
  </r>
  <r>
    <x v="3"/>
    <x v="0"/>
    <x v="10"/>
    <x v="8"/>
    <n v="100.10754"/>
  </r>
  <r>
    <x v="4"/>
    <x v="0"/>
    <x v="10"/>
    <x v="8"/>
    <n v="3000000"/>
  </r>
  <r>
    <x v="5"/>
    <x v="0"/>
    <x v="10"/>
    <x v="8"/>
    <n v="3000000"/>
  </r>
  <r>
    <x v="6"/>
    <x v="0"/>
    <x v="10"/>
    <x v="8"/>
    <n v="1049.7276999999999"/>
  </r>
  <r>
    <x v="7"/>
    <x v="0"/>
    <x v="10"/>
    <x v="8"/>
    <n v="43825.055999999997"/>
  </r>
  <r>
    <x v="8"/>
    <x v="0"/>
    <x v="10"/>
    <x v="8"/>
    <n v="0.98136744600000003"/>
  </r>
  <r>
    <x v="9"/>
    <x v="0"/>
    <x v="10"/>
    <x v="8"/>
    <n v="156155940"/>
  </r>
  <r>
    <x v="10"/>
    <x v="0"/>
    <x v="10"/>
    <x v="8"/>
    <n v="0.97677323999999999"/>
  </r>
  <r>
    <x v="11"/>
    <x v="0"/>
    <x v="10"/>
    <x v="8"/>
    <n v="28285840"/>
  </r>
  <r>
    <x v="12"/>
    <x v="0"/>
    <x v="10"/>
    <x v="8"/>
    <n v="8512552.9000000004"/>
  </r>
  <r>
    <x v="13"/>
    <x v="0"/>
    <x v="10"/>
    <x v="8"/>
    <n v="9606732.0999999996"/>
  </r>
  <r>
    <x v="14"/>
    <x v="0"/>
    <x v="10"/>
    <x v="8"/>
    <n v="3152347.1"/>
  </r>
  <r>
    <x v="15"/>
    <x v="0"/>
    <x v="10"/>
    <x v="8"/>
    <n v="46405125"/>
  </r>
  <r>
    <x v="16"/>
    <x v="0"/>
    <x v="10"/>
    <x v="8"/>
    <n v="1.004115801"/>
  </r>
  <r>
    <x v="17"/>
    <x v="0"/>
    <x v="10"/>
    <x v="8"/>
    <n v="1.004115801"/>
  </r>
  <r>
    <x v="18"/>
    <x v="0"/>
    <x v="10"/>
    <x v="8"/>
    <n v="1.004115801"/>
  </r>
  <r>
    <x v="19"/>
    <x v="0"/>
    <x v="10"/>
    <x v="8"/>
    <n v="19.460366354000001"/>
  </r>
  <r>
    <x v="20"/>
    <x v="0"/>
    <x v="10"/>
    <x v="8"/>
    <n v="100.41124000000001"/>
  </r>
  <r>
    <x v="21"/>
    <x v="0"/>
    <x v="10"/>
    <x v="8"/>
    <n v="28446907"/>
  </r>
  <r>
    <x v="22"/>
    <x v="0"/>
    <x v="10"/>
    <x v="8"/>
    <n v="28330402"/>
  </r>
  <r>
    <x v="23"/>
    <x v="0"/>
    <x v="10"/>
    <x v="8"/>
    <n v="99.554798108"/>
  </r>
  <r>
    <x v="24"/>
    <x v="0"/>
    <x v="10"/>
    <x v="8"/>
    <n v="8474654.6999999993"/>
  </r>
  <r>
    <x v="25"/>
    <x v="0"/>
    <x v="10"/>
    <x v="8"/>
    <n v="8512552.6999999993"/>
  </r>
  <r>
    <x v="26"/>
    <x v="0"/>
    <x v="10"/>
    <x v="8"/>
    <n v="99.616104686"/>
  </r>
  <r>
    <x v="27"/>
    <x v="0"/>
    <x v="10"/>
    <x v="8"/>
    <n v="9569843.6999999993"/>
  </r>
  <r>
    <x v="28"/>
    <x v="0"/>
    <x v="10"/>
    <x v="8"/>
    <n v="9606723.4000000004"/>
  </r>
  <r>
    <x v="29"/>
    <x v="0"/>
    <x v="10"/>
    <x v="8"/>
    <n v="11605900"/>
  </r>
  <r>
    <x v="30"/>
    <x v="0"/>
    <x v="10"/>
    <x v="8"/>
    <n v="11560966"/>
  </r>
  <r>
    <x v="31"/>
    <x v="0"/>
    <x v="10"/>
    <x v="8"/>
    <n v="100.38866"/>
  </r>
  <r>
    <x v="32"/>
    <x v="0"/>
    <x v="10"/>
    <x v="8"/>
    <n v="402606.27"/>
  </r>
  <r>
    <x v="33"/>
    <x v="0"/>
    <x v="10"/>
    <x v="8"/>
    <n v="403893.18"/>
  </r>
  <r>
    <x v="34"/>
    <x v="0"/>
    <x v="10"/>
    <x v="8"/>
    <n v="99.681374047999995"/>
  </r>
  <r>
    <x v="35"/>
    <x v="0"/>
    <x v="10"/>
    <x v="8"/>
    <n v="12446062"/>
  </r>
  <r>
    <x v="36"/>
    <x v="0"/>
    <x v="10"/>
    <x v="8"/>
    <n v="12409529"/>
  </r>
  <r>
    <x v="37"/>
    <x v="0"/>
    <x v="10"/>
    <x v="8"/>
    <n v="100.29439000000001"/>
  </r>
  <r>
    <x v="38"/>
    <x v="0"/>
    <x v="10"/>
    <x v="8"/>
    <n v="3221149.1"/>
  </r>
  <r>
    <x v="39"/>
    <x v="0"/>
    <x v="10"/>
    <x v="8"/>
    <n v="1323670"/>
  </r>
  <r>
    <x v="40"/>
    <x v="0"/>
    <x v="10"/>
    <x v="8"/>
    <n v="126795.77"/>
  </r>
  <r>
    <x v="41"/>
    <x v="0"/>
    <x v="10"/>
    <x v="8"/>
    <n v="9451.1329000000005"/>
  </r>
  <r>
    <x v="42"/>
    <x v="0"/>
    <x v="10"/>
    <x v="8"/>
    <n v="5439069.9000000004"/>
  </r>
  <r>
    <x v="43"/>
    <x v="0"/>
    <x v="10"/>
    <x v="8"/>
    <n v="0"/>
  </r>
  <r>
    <x v="44"/>
    <x v="0"/>
    <x v="10"/>
    <x v="8"/>
    <n v="-2355090"/>
  </r>
  <r>
    <x v="45"/>
    <x v="0"/>
    <x v="10"/>
    <x v="8"/>
    <n v="606818.77"/>
  </r>
  <r>
    <x v="46"/>
    <x v="0"/>
    <x v="10"/>
    <x v="8"/>
    <n v="0"/>
  </r>
  <r>
    <x v="47"/>
    <x v="0"/>
    <x v="10"/>
    <x v="8"/>
    <n v="0"/>
  </r>
  <r>
    <x v="0"/>
    <x v="0"/>
    <x v="10"/>
    <x v="9"/>
    <n v="46086596"/>
  </r>
  <r>
    <x v="1"/>
    <x v="0"/>
    <x v="10"/>
    <x v="9"/>
    <n v="0"/>
  </r>
  <r>
    <x v="2"/>
    <x v="0"/>
    <x v="10"/>
    <x v="9"/>
    <n v="46109602"/>
  </r>
  <r>
    <x v="3"/>
    <x v="0"/>
    <x v="10"/>
    <x v="9"/>
    <n v="100.04992"/>
  </r>
  <r>
    <x v="4"/>
    <x v="0"/>
    <x v="10"/>
    <x v="9"/>
    <n v="3000000"/>
  </r>
  <r>
    <x v="5"/>
    <x v="0"/>
    <x v="10"/>
    <x v="9"/>
    <n v="3000000"/>
  </r>
  <r>
    <x v="6"/>
    <x v="0"/>
    <x v="10"/>
    <x v="9"/>
    <n v="1049.7276999999999"/>
  </r>
  <r>
    <x v="7"/>
    <x v="0"/>
    <x v="10"/>
    <x v="9"/>
    <n v="43903.381999999998"/>
  </r>
  <r>
    <x v="8"/>
    <x v="0"/>
    <x v="10"/>
    <x v="9"/>
    <n v="0.986387597"/>
  </r>
  <r>
    <x v="9"/>
    <x v="0"/>
    <x v="10"/>
    <x v="9"/>
    <n v="156155940"/>
  </r>
  <r>
    <x v="10"/>
    <x v="0"/>
    <x v="10"/>
    <x v="9"/>
    <n v="0.98221640099999996"/>
  </r>
  <r>
    <x v="11"/>
    <x v="0"/>
    <x v="10"/>
    <x v="9"/>
    <n v="28380857"/>
  </r>
  <r>
    <x v="12"/>
    <x v="0"/>
    <x v="10"/>
    <x v="9"/>
    <n v="8512552.9000000004"/>
  </r>
  <r>
    <x v="13"/>
    <x v="0"/>
    <x v="10"/>
    <x v="9"/>
    <n v="9605882.6999999993"/>
  </r>
  <r>
    <x v="14"/>
    <x v="0"/>
    <x v="10"/>
    <x v="9"/>
    <n v="3152347.1"/>
  </r>
  <r>
    <x v="15"/>
    <x v="0"/>
    <x v="10"/>
    <x v="9"/>
    <n v="46499293"/>
  </r>
  <r>
    <x v="16"/>
    <x v="0"/>
    <x v="10"/>
    <x v="9"/>
    <n v="1.0027565540000001"/>
  </r>
  <r>
    <x v="17"/>
    <x v="0"/>
    <x v="10"/>
    <x v="9"/>
    <n v="1.0027565540000001"/>
  </r>
  <r>
    <x v="18"/>
    <x v="0"/>
    <x v="10"/>
    <x v="9"/>
    <n v="1.0027565540000001"/>
  </r>
  <r>
    <x v="19"/>
    <x v="0"/>
    <x v="10"/>
    <x v="9"/>
    <n v="19.460366354000001"/>
  </r>
  <r>
    <x v="20"/>
    <x v="0"/>
    <x v="10"/>
    <x v="9"/>
    <n v="100.27549999999999"/>
  </r>
  <r>
    <x v="21"/>
    <x v="0"/>
    <x v="10"/>
    <x v="9"/>
    <n v="28493936"/>
  </r>
  <r>
    <x v="22"/>
    <x v="0"/>
    <x v="10"/>
    <x v="9"/>
    <n v="28415650"/>
  </r>
  <r>
    <x v="23"/>
    <x v="0"/>
    <x v="10"/>
    <x v="9"/>
    <n v="99.655474682000005"/>
  </r>
  <r>
    <x v="24"/>
    <x v="0"/>
    <x v="10"/>
    <x v="9"/>
    <n v="8483224.9000000004"/>
  </r>
  <r>
    <x v="25"/>
    <x v="0"/>
    <x v="10"/>
    <x v="9"/>
    <n v="8512552.8000000007"/>
  </r>
  <r>
    <x v="26"/>
    <x v="0"/>
    <x v="10"/>
    <x v="9"/>
    <n v="99.700101928999999"/>
  </r>
  <r>
    <x v="27"/>
    <x v="0"/>
    <x v="10"/>
    <x v="9"/>
    <n v="9577070.9000000004"/>
  </r>
  <r>
    <x v="28"/>
    <x v="0"/>
    <x v="10"/>
    <x v="9"/>
    <n v="9605878.8000000007"/>
  </r>
  <r>
    <x v="29"/>
    <x v="0"/>
    <x v="10"/>
    <x v="9"/>
    <n v="11601287"/>
  </r>
  <r>
    <x v="30"/>
    <x v="0"/>
    <x v="10"/>
    <x v="9"/>
    <n v="11569247"/>
  </r>
  <r>
    <x v="31"/>
    <x v="0"/>
    <x v="10"/>
    <x v="9"/>
    <n v="100.27694"/>
  </r>
  <r>
    <x v="32"/>
    <x v="0"/>
    <x v="10"/>
    <x v="9"/>
    <n v="403215.39"/>
  </r>
  <r>
    <x v="33"/>
    <x v="0"/>
    <x v="10"/>
    <x v="9"/>
    <n v="404285.42"/>
  </r>
  <r>
    <x v="34"/>
    <x v="0"/>
    <x v="10"/>
    <x v="9"/>
    <n v="99.735328641999999"/>
  </r>
  <r>
    <x v="35"/>
    <x v="0"/>
    <x v="10"/>
    <x v="9"/>
    <n v="12449132"/>
  </r>
  <r>
    <x v="36"/>
    <x v="0"/>
    <x v="10"/>
    <x v="9"/>
    <n v="12420728"/>
  </r>
  <r>
    <x v="37"/>
    <x v="0"/>
    <x v="10"/>
    <x v="9"/>
    <n v="100.22868"/>
  </r>
  <r>
    <x v="38"/>
    <x v="0"/>
    <x v="10"/>
    <x v="9"/>
    <n v="3224337.7"/>
  </r>
  <r>
    <x v="39"/>
    <x v="0"/>
    <x v="10"/>
    <x v="9"/>
    <n v="1328377"/>
  </r>
  <r>
    <x v="40"/>
    <x v="0"/>
    <x v="10"/>
    <x v="9"/>
    <n v="126879.14"/>
  </r>
  <r>
    <x v="41"/>
    <x v="0"/>
    <x v="10"/>
    <x v="9"/>
    <n v="9438.7338999999993"/>
  </r>
  <r>
    <x v="42"/>
    <x v="0"/>
    <x v="10"/>
    <x v="9"/>
    <n v="5461991.7999999998"/>
  </r>
  <r>
    <x v="43"/>
    <x v="0"/>
    <x v="10"/>
    <x v="9"/>
    <n v="0"/>
  </r>
  <r>
    <x v="44"/>
    <x v="0"/>
    <x v="10"/>
    <x v="9"/>
    <n v="-2212383"/>
  </r>
  <r>
    <x v="45"/>
    <x v="0"/>
    <x v="10"/>
    <x v="9"/>
    <n v="441418.87"/>
  </r>
  <r>
    <x v="46"/>
    <x v="0"/>
    <x v="10"/>
    <x v="9"/>
    <n v="0"/>
  </r>
  <r>
    <x v="47"/>
    <x v="0"/>
    <x v="10"/>
    <x v="9"/>
    <n v="0"/>
  </r>
  <r>
    <x v="0"/>
    <x v="0"/>
    <x v="10"/>
    <x v="10"/>
    <n v="46152150"/>
  </r>
  <r>
    <x v="1"/>
    <x v="0"/>
    <x v="10"/>
    <x v="10"/>
    <n v="0"/>
  </r>
  <r>
    <x v="2"/>
    <x v="0"/>
    <x v="10"/>
    <x v="10"/>
    <n v="46161445"/>
  </r>
  <r>
    <x v="3"/>
    <x v="0"/>
    <x v="10"/>
    <x v="10"/>
    <n v="100.02014"/>
  </r>
  <r>
    <x v="4"/>
    <x v="0"/>
    <x v="10"/>
    <x v="10"/>
    <n v="3000000"/>
  </r>
  <r>
    <x v="5"/>
    <x v="0"/>
    <x v="10"/>
    <x v="10"/>
    <n v="3000000"/>
  </r>
  <r>
    <x v="6"/>
    <x v="0"/>
    <x v="10"/>
    <x v="10"/>
    <n v="1049.7276999999999"/>
  </r>
  <r>
    <x v="7"/>
    <x v="0"/>
    <x v="10"/>
    <x v="10"/>
    <n v="43965.830999999998"/>
  </r>
  <r>
    <x v="8"/>
    <x v="0"/>
    <x v="10"/>
    <x v="10"/>
    <n v="0.99116188699999996"/>
  </r>
  <r>
    <x v="9"/>
    <x v="0"/>
    <x v="10"/>
    <x v="10"/>
    <n v="156155940"/>
  </r>
  <r>
    <x v="10"/>
    <x v="0"/>
    <x v="10"/>
    <x v="10"/>
    <n v="0.98799249099999997"/>
  </r>
  <r>
    <x v="11"/>
    <x v="0"/>
    <x v="10"/>
    <x v="10"/>
    <n v="28461948"/>
  </r>
  <r>
    <x v="12"/>
    <x v="0"/>
    <x v="10"/>
    <x v="10"/>
    <n v="8512552.9000000004"/>
  </r>
  <r>
    <x v="13"/>
    <x v="0"/>
    <x v="10"/>
    <x v="10"/>
    <n v="9604613"/>
  </r>
  <r>
    <x v="14"/>
    <x v="0"/>
    <x v="10"/>
    <x v="10"/>
    <n v="3152347.1"/>
  </r>
  <r>
    <x v="15"/>
    <x v="0"/>
    <x v="10"/>
    <x v="10"/>
    <n v="46579114"/>
  </r>
  <r>
    <x v="16"/>
    <x v="0"/>
    <x v="10"/>
    <x v="10"/>
    <n v="1.001703775"/>
  </r>
  <r>
    <x v="17"/>
    <x v="0"/>
    <x v="10"/>
    <x v="10"/>
    <n v="1.001703775"/>
  </r>
  <r>
    <x v="18"/>
    <x v="0"/>
    <x v="10"/>
    <x v="10"/>
    <n v="1.001703775"/>
  </r>
  <r>
    <x v="19"/>
    <x v="0"/>
    <x v="10"/>
    <x v="10"/>
    <n v="19.460366354000001"/>
  </r>
  <r>
    <x v="20"/>
    <x v="0"/>
    <x v="10"/>
    <x v="10"/>
    <n v="100.17033000000001"/>
  </r>
  <r>
    <x v="21"/>
    <x v="0"/>
    <x v="10"/>
    <x v="10"/>
    <n v="28534765"/>
  </r>
  <r>
    <x v="22"/>
    <x v="0"/>
    <x v="10"/>
    <x v="10"/>
    <n v="28486245"/>
  </r>
  <r>
    <x v="23"/>
    <x v="0"/>
    <x v="10"/>
    <x v="10"/>
    <n v="99.767203069999994"/>
  </r>
  <r>
    <x v="24"/>
    <x v="0"/>
    <x v="10"/>
    <x v="10"/>
    <n v="8492735.9000000004"/>
  </r>
  <r>
    <x v="25"/>
    <x v="0"/>
    <x v="10"/>
    <x v="10"/>
    <n v="8512552.9000000004"/>
  </r>
  <r>
    <x v="26"/>
    <x v="0"/>
    <x v="10"/>
    <x v="10"/>
    <n v="99.796456939999999"/>
  </r>
  <r>
    <x v="27"/>
    <x v="0"/>
    <x v="10"/>
    <x v="10"/>
    <n v="9585062.1999999993"/>
  </r>
  <r>
    <x v="28"/>
    <x v="0"/>
    <x v="10"/>
    <x v="10"/>
    <n v="9604611.6999999993"/>
  </r>
  <r>
    <x v="29"/>
    <x v="0"/>
    <x v="10"/>
    <x v="10"/>
    <n v="11594483"/>
  </r>
  <r>
    <x v="30"/>
    <x v="0"/>
    <x v="10"/>
    <x v="10"/>
    <n v="11573746"/>
  </r>
  <r>
    <x v="31"/>
    <x v="0"/>
    <x v="10"/>
    <x v="10"/>
    <n v="100.17917"/>
  </r>
  <r>
    <x v="32"/>
    <x v="0"/>
    <x v="10"/>
    <x v="10"/>
    <n v="403310.2"/>
  </r>
  <r>
    <x v="33"/>
    <x v="0"/>
    <x v="10"/>
    <x v="10"/>
    <n v="404087.63"/>
  </r>
  <r>
    <x v="34"/>
    <x v="0"/>
    <x v="10"/>
    <x v="10"/>
    <n v="99.807609118000002"/>
  </r>
  <r>
    <x v="35"/>
    <x v="0"/>
    <x v="10"/>
    <x v="10"/>
    <n v="12448912"/>
  </r>
  <r>
    <x v="36"/>
    <x v="0"/>
    <x v="10"/>
    <x v="10"/>
    <n v="12428989"/>
  </r>
  <r>
    <x v="37"/>
    <x v="0"/>
    <x v="10"/>
    <x v="10"/>
    <n v="100.16029"/>
  </r>
  <r>
    <x v="38"/>
    <x v="0"/>
    <x v="10"/>
    <x v="10"/>
    <n v="3226279.4"/>
  </r>
  <r>
    <x v="39"/>
    <x v="0"/>
    <x v="10"/>
    <x v="10"/>
    <n v="1332047.6000000001"/>
  </r>
  <r>
    <x v="40"/>
    <x v="0"/>
    <x v="10"/>
    <x v="10"/>
    <n v="126916.06"/>
  </r>
  <r>
    <x v="41"/>
    <x v="0"/>
    <x v="10"/>
    <x v="10"/>
    <n v="9408.2042999999994"/>
  </r>
  <r>
    <x v="42"/>
    <x v="0"/>
    <x v="10"/>
    <x v="10"/>
    <n v="5483082.7000000002"/>
  </r>
  <r>
    <x v="43"/>
    <x v="0"/>
    <x v="10"/>
    <x v="10"/>
    <n v="0"/>
  </r>
  <r>
    <x v="44"/>
    <x v="0"/>
    <x v="10"/>
    <x v="10"/>
    <n v="-2075478"/>
  </r>
  <r>
    <x v="45"/>
    <x v="0"/>
    <x v="10"/>
    <x v="10"/>
    <n v="287092.73"/>
  </r>
  <r>
    <x v="46"/>
    <x v="0"/>
    <x v="10"/>
    <x v="10"/>
    <n v="0"/>
  </r>
  <r>
    <x v="47"/>
    <x v="0"/>
    <x v="10"/>
    <x v="10"/>
    <n v="0"/>
  </r>
  <r>
    <x v="0"/>
    <x v="0"/>
    <x v="10"/>
    <x v="11"/>
    <n v="46204352"/>
  </r>
  <r>
    <x v="1"/>
    <x v="0"/>
    <x v="10"/>
    <x v="11"/>
    <n v="0"/>
  </r>
  <r>
    <x v="2"/>
    <x v="0"/>
    <x v="10"/>
    <x v="11"/>
    <n v="46207073"/>
  </r>
  <r>
    <x v="3"/>
    <x v="0"/>
    <x v="10"/>
    <x v="11"/>
    <n v="100.00588999999999"/>
  </r>
  <r>
    <x v="4"/>
    <x v="0"/>
    <x v="10"/>
    <x v="11"/>
    <n v="3000000"/>
  </r>
  <r>
    <x v="5"/>
    <x v="0"/>
    <x v="10"/>
    <x v="11"/>
    <n v="3000000"/>
  </r>
  <r>
    <x v="6"/>
    <x v="0"/>
    <x v="10"/>
    <x v="11"/>
    <n v="1049.7276999999999"/>
  </r>
  <r>
    <x v="7"/>
    <x v="0"/>
    <x v="10"/>
    <x v="11"/>
    <n v="44015.559000000001"/>
  </r>
  <r>
    <x v="8"/>
    <x v="0"/>
    <x v="10"/>
    <x v="11"/>
    <n v="0.99568830500000005"/>
  </r>
  <r>
    <x v="9"/>
    <x v="0"/>
    <x v="10"/>
    <x v="11"/>
    <n v="156155940"/>
  </r>
  <r>
    <x v="10"/>
    <x v="0"/>
    <x v="10"/>
    <x v="11"/>
    <n v="0.99394726300000003"/>
  </r>
  <r>
    <x v="11"/>
    <x v="0"/>
    <x v="10"/>
    <x v="11"/>
    <n v="28532439"/>
  </r>
  <r>
    <x v="12"/>
    <x v="0"/>
    <x v="10"/>
    <x v="11"/>
    <n v="8512552.9000000004"/>
  </r>
  <r>
    <x v="13"/>
    <x v="0"/>
    <x v="10"/>
    <x v="11"/>
    <n v="9603195.5999999996"/>
  </r>
  <r>
    <x v="14"/>
    <x v="0"/>
    <x v="10"/>
    <x v="11"/>
    <n v="3152347.1"/>
  </r>
  <r>
    <x v="15"/>
    <x v="0"/>
    <x v="10"/>
    <x v="11"/>
    <n v="46648187"/>
  </r>
  <r>
    <x v="16"/>
    <x v="0"/>
    <x v="10"/>
    <x v="11"/>
    <n v="1.000817311"/>
  </r>
  <r>
    <x v="17"/>
    <x v="0"/>
    <x v="10"/>
    <x v="11"/>
    <n v="1.000817311"/>
  </r>
  <r>
    <x v="18"/>
    <x v="0"/>
    <x v="10"/>
    <x v="11"/>
    <n v="1.000817311"/>
  </r>
  <r>
    <x v="19"/>
    <x v="0"/>
    <x v="10"/>
    <x v="11"/>
    <n v="19.460366354000001"/>
  </r>
  <r>
    <x v="20"/>
    <x v="0"/>
    <x v="10"/>
    <x v="11"/>
    <n v="100.08172"/>
  </r>
  <r>
    <x v="21"/>
    <x v="0"/>
    <x v="10"/>
    <x v="11"/>
    <n v="28568610"/>
  </r>
  <r>
    <x v="22"/>
    <x v="0"/>
    <x v="10"/>
    <x v="11"/>
    <n v="28545282"/>
  </r>
  <r>
    <x v="23"/>
    <x v="0"/>
    <x v="10"/>
    <x v="11"/>
    <n v="99.883122288999999"/>
  </r>
  <r>
    <x v="24"/>
    <x v="0"/>
    <x v="10"/>
    <x v="11"/>
    <n v="8502603.5999999996"/>
  </r>
  <r>
    <x v="25"/>
    <x v="0"/>
    <x v="10"/>
    <x v="11"/>
    <n v="8512552.9000000004"/>
  </r>
  <r>
    <x v="26"/>
    <x v="0"/>
    <x v="10"/>
    <x v="11"/>
    <n v="99.897801466000004"/>
  </r>
  <r>
    <x v="27"/>
    <x v="0"/>
    <x v="10"/>
    <x v="11"/>
    <n v="9593381.0999999996"/>
  </r>
  <r>
    <x v="28"/>
    <x v="0"/>
    <x v="10"/>
    <x v="11"/>
    <n v="9603195.4000000004"/>
  </r>
  <r>
    <x v="29"/>
    <x v="0"/>
    <x v="10"/>
    <x v="11"/>
    <n v="11586227"/>
  </r>
  <r>
    <x v="30"/>
    <x v="0"/>
    <x v="10"/>
    <x v="11"/>
    <n v="11575879"/>
  </r>
  <r>
    <x v="31"/>
    <x v="0"/>
    <x v="10"/>
    <x v="11"/>
    <n v="100.0894"/>
  </r>
  <r>
    <x v="32"/>
    <x v="0"/>
    <x v="10"/>
    <x v="11"/>
    <n v="403038.71999999997"/>
  </r>
  <r>
    <x v="33"/>
    <x v="0"/>
    <x v="10"/>
    <x v="11"/>
    <n v="403457.89"/>
  </r>
  <r>
    <x v="34"/>
    <x v="0"/>
    <x v="10"/>
    <x v="11"/>
    <n v="99.896107221999998"/>
  </r>
  <r>
    <x v="35"/>
    <x v="0"/>
    <x v="10"/>
    <x v="11"/>
    <n v="12446788"/>
  </r>
  <r>
    <x v="36"/>
    <x v="0"/>
    <x v="10"/>
    <x v="11"/>
    <n v="12435994"/>
  </r>
  <r>
    <x v="37"/>
    <x v="0"/>
    <x v="10"/>
    <x v="11"/>
    <n v="100.08678999999999"/>
  </r>
  <r>
    <x v="38"/>
    <x v="0"/>
    <x v="10"/>
    <x v="11"/>
    <n v="3227217.8"/>
  </r>
  <r>
    <x v="39"/>
    <x v="0"/>
    <x v="10"/>
    <x v="11"/>
    <n v="1334815.8999999999"/>
  </r>
  <r>
    <x v="40"/>
    <x v="0"/>
    <x v="10"/>
    <x v="11"/>
    <n v="126912.46"/>
  </r>
  <r>
    <x v="41"/>
    <x v="0"/>
    <x v="10"/>
    <x v="11"/>
    <n v="9364.5537999999997"/>
  </r>
  <r>
    <x v="42"/>
    <x v="0"/>
    <x v="10"/>
    <x v="11"/>
    <n v="5502498.2000000002"/>
  </r>
  <r>
    <x v="43"/>
    <x v="0"/>
    <x v="10"/>
    <x v="11"/>
    <n v="0"/>
  </r>
  <r>
    <x v="44"/>
    <x v="0"/>
    <x v="10"/>
    <x v="11"/>
    <n v="-1942537"/>
  </r>
  <r>
    <x v="45"/>
    <x v="0"/>
    <x v="10"/>
    <x v="11"/>
    <n v="140842.51"/>
  </r>
  <r>
    <x v="46"/>
    <x v="0"/>
    <x v="10"/>
    <x v="11"/>
    <n v="0"/>
  </r>
  <r>
    <x v="47"/>
    <x v="0"/>
    <x v="10"/>
    <x v="11"/>
    <n v="0"/>
  </r>
  <r>
    <x v="0"/>
    <x v="0"/>
    <x v="11"/>
    <x v="0"/>
    <n v="31983952"/>
  </r>
  <r>
    <x v="1"/>
    <x v="0"/>
    <x v="11"/>
    <x v="0"/>
    <n v="0"/>
  </r>
  <r>
    <x v="2"/>
    <x v="0"/>
    <x v="11"/>
    <x v="0"/>
    <n v="31983952"/>
  </r>
  <r>
    <x v="3"/>
    <x v="0"/>
    <x v="11"/>
    <x v="0"/>
    <n v="100"/>
  </r>
  <r>
    <x v="4"/>
    <x v="0"/>
    <x v="11"/>
    <x v="0"/>
    <n v="7000000"/>
  </r>
  <r>
    <x v="5"/>
    <x v="0"/>
    <x v="11"/>
    <x v="0"/>
    <n v="7000000"/>
  </r>
  <r>
    <x v="6"/>
    <x v="0"/>
    <x v="11"/>
    <x v="0"/>
    <n v="6198.5625"/>
  </r>
  <r>
    <x v="7"/>
    <x v="0"/>
    <x v="11"/>
    <x v="0"/>
    <n v="5159.8981999999996"/>
  </r>
  <r>
    <x v="8"/>
    <x v="0"/>
    <x v="11"/>
    <x v="0"/>
    <n v="1"/>
  </r>
  <r>
    <x v="9"/>
    <x v="0"/>
    <x v="11"/>
    <x v="0"/>
    <n v="100230140"/>
  </r>
  <r>
    <x v="10"/>
    <x v="0"/>
    <x v="11"/>
    <x v="0"/>
    <n v="1"/>
  </r>
  <r>
    <x v="11"/>
    <x v="0"/>
    <x v="11"/>
    <x v="0"/>
    <n v="16931266"/>
  </r>
  <r>
    <x v="12"/>
    <x v="0"/>
    <x v="11"/>
    <x v="0"/>
    <n v="4741047.5"/>
  </r>
  <r>
    <x v="13"/>
    <x v="0"/>
    <x v="11"/>
    <x v="0"/>
    <n v="9847497.5"/>
  </r>
  <r>
    <x v="14"/>
    <x v="0"/>
    <x v="11"/>
    <x v="0"/>
    <n v="4631352.8"/>
  </r>
  <r>
    <x v="15"/>
    <x v="0"/>
    <x v="11"/>
    <x v="0"/>
    <n v="31519811"/>
  </r>
  <r>
    <x v="16"/>
    <x v="0"/>
    <x v="11"/>
    <x v="0"/>
    <n v="1"/>
  </r>
  <r>
    <x v="17"/>
    <x v="0"/>
    <x v="11"/>
    <x v="0"/>
    <n v="1"/>
  </r>
  <r>
    <x v="18"/>
    <x v="0"/>
    <x v="11"/>
    <x v="0"/>
    <n v="1"/>
  </r>
  <r>
    <x v="19"/>
    <x v="0"/>
    <x v="11"/>
    <x v="0"/>
    <n v="11.732166762"/>
  </r>
  <r>
    <x v="20"/>
    <x v="0"/>
    <x v="11"/>
    <x v="0"/>
    <n v="100"/>
  </r>
  <r>
    <x v="21"/>
    <x v="0"/>
    <x v="11"/>
    <x v="0"/>
    <n v="16931266"/>
  </r>
  <r>
    <x v="22"/>
    <x v="0"/>
    <x v="11"/>
    <x v="0"/>
    <n v="16931266"/>
  </r>
  <r>
    <x v="23"/>
    <x v="0"/>
    <x v="11"/>
    <x v="0"/>
    <n v="100"/>
  </r>
  <r>
    <x v="24"/>
    <x v="0"/>
    <x v="11"/>
    <x v="0"/>
    <n v="4741047.5"/>
  </r>
  <r>
    <x v="25"/>
    <x v="0"/>
    <x v="11"/>
    <x v="0"/>
    <n v="4741047.5"/>
  </r>
  <r>
    <x v="26"/>
    <x v="0"/>
    <x v="11"/>
    <x v="0"/>
    <n v="100"/>
  </r>
  <r>
    <x v="27"/>
    <x v="0"/>
    <x v="11"/>
    <x v="0"/>
    <n v="9847497.5"/>
  </r>
  <r>
    <x v="28"/>
    <x v="0"/>
    <x v="11"/>
    <x v="0"/>
    <n v="9847497.5"/>
  </r>
  <r>
    <x v="29"/>
    <x v="0"/>
    <x v="11"/>
    <x v="0"/>
    <n v="9112879.1999999993"/>
  </r>
  <r>
    <x v="30"/>
    <x v="0"/>
    <x v="11"/>
    <x v="0"/>
    <n v="9112879.1999999993"/>
  </r>
  <r>
    <x v="31"/>
    <x v="0"/>
    <x v="11"/>
    <x v="0"/>
    <n v="100"/>
  </r>
  <r>
    <x v="32"/>
    <x v="0"/>
    <x v="11"/>
    <x v="0"/>
    <n v="217614.58"/>
  </r>
  <r>
    <x v="33"/>
    <x v="0"/>
    <x v="11"/>
    <x v="0"/>
    <n v="217614.58"/>
  </r>
  <r>
    <x v="34"/>
    <x v="0"/>
    <x v="11"/>
    <x v="0"/>
    <n v="100"/>
  </r>
  <r>
    <x v="35"/>
    <x v="0"/>
    <x v="11"/>
    <x v="0"/>
    <n v="8866353.1999999993"/>
  </r>
  <r>
    <x v="36"/>
    <x v="0"/>
    <x v="11"/>
    <x v="0"/>
    <n v="8866353.1999999993"/>
  </r>
  <r>
    <x v="37"/>
    <x v="0"/>
    <x v="11"/>
    <x v="0"/>
    <n v="100"/>
  </r>
  <r>
    <x v="38"/>
    <x v="0"/>
    <x v="11"/>
    <x v="0"/>
    <n v="2990211.4"/>
  </r>
  <r>
    <x v="39"/>
    <x v="0"/>
    <x v="11"/>
    <x v="0"/>
    <n v="178331.24"/>
  </r>
  <r>
    <x v="40"/>
    <x v="0"/>
    <x v="11"/>
    <x v="0"/>
    <n v="315251.14"/>
  </r>
  <r>
    <x v="41"/>
    <x v="0"/>
    <x v="11"/>
    <x v="0"/>
    <n v="230171.48"/>
  </r>
  <r>
    <x v="42"/>
    <x v="0"/>
    <x v="11"/>
    <x v="0"/>
    <n v="1196166.2"/>
  </r>
  <r>
    <x v="43"/>
    <x v="0"/>
    <x v="11"/>
    <x v="0"/>
    <n v="0"/>
  </r>
  <r>
    <x v="44"/>
    <x v="0"/>
    <x v="11"/>
    <x v="0"/>
    <n v="-68739.100000000006"/>
  </r>
  <r>
    <x v="45"/>
    <x v="0"/>
    <x v="11"/>
    <x v="0"/>
    <n v="3151.8175999999999"/>
  </r>
  <r>
    <x v="46"/>
    <x v="0"/>
    <x v="11"/>
    <x v="0"/>
    <n v="0"/>
  </r>
  <r>
    <x v="47"/>
    <x v="0"/>
    <x v="11"/>
    <x v="0"/>
    <n v="0"/>
  </r>
  <r>
    <x v="0"/>
    <x v="0"/>
    <x v="11"/>
    <x v="1"/>
    <n v="31983952"/>
  </r>
  <r>
    <x v="1"/>
    <x v="0"/>
    <x v="11"/>
    <x v="1"/>
    <n v="0"/>
  </r>
  <r>
    <x v="2"/>
    <x v="0"/>
    <x v="11"/>
    <x v="1"/>
    <n v="31983952"/>
  </r>
  <r>
    <x v="3"/>
    <x v="0"/>
    <x v="11"/>
    <x v="1"/>
    <n v="100"/>
  </r>
  <r>
    <x v="4"/>
    <x v="0"/>
    <x v="11"/>
    <x v="1"/>
    <n v="7000000"/>
  </r>
  <r>
    <x v="5"/>
    <x v="0"/>
    <x v="11"/>
    <x v="1"/>
    <n v="7000000"/>
  </r>
  <r>
    <x v="6"/>
    <x v="0"/>
    <x v="11"/>
    <x v="1"/>
    <n v="6198.5625"/>
  </r>
  <r>
    <x v="7"/>
    <x v="0"/>
    <x v="11"/>
    <x v="1"/>
    <n v="5159.8981999999996"/>
  </r>
  <r>
    <x v="8"/>
    <x v="0"/>
    <x v="11"/>
    <x v="1"/>
    <n v="1"/>
  </r>
  <r>
    <x v="9"/>
    <x v="0"/>
    <x v="11"/>
    <x v="1"/>
    <n v="100230140"/>
  </r>
  <r>
    <x v="10"/>
    <x v="0"/>
    <x v="11"/>
    <x v="1"/>
    <n v="1"/>
  </r>
  <r>
    <x v="11"/>
    <x v="0"/>
    <x v="11"/>
    <x v="1"/>
    <n v="16931266"/>
  </r>
  <r>
    <x v="12"/>
    <x v="0"/>
    <x v="11"/>
    <x v="1"/>
    <n v="4741047.5"/>
  </r>
  <r>
    <x v="13"/>
    <x v="0"/>
    <x v="11"/>
    <x v="1"/>
    <n v="9847497.5"/>
  </r>
  <r>
    <x v="14"/>
    <x v="0"/>
    <x v="11"/>
    <x v="1"/>
    <n v="4631352.8"/>
  </r>
  <r>
    <x v="15"/>
    <x v="0"/>
    <x v="11"/>
    <x v="1"/>
    <n v="31519811"/>
  </r>
  <r>
    <x v="16"/>
    <x v="0"/>
    <x v="11"/>
    <x v="1"/>
    <n v="1"/>
  </r>
  <r>
    <x v="17"/>
    <x v="0"/>
    <x v="11"/>
    <x v="1"/>
    <n v="1"/>
  </r>
  <r>
    <x v="18"/>
    <x v="0"/>
    <x v="11"/>
    <x v="1"/>
    <n v="1"/>
  </r>
  <r>
    <x v="19"/>
    <x v="0"/>
    <x v="11"/>
    <x v="1"/>
    <n v="11.732166762"/>
  </r>
  <r>
    <x v="20"/>
    <x v="0"/>
    <x v="11"/>
    <x v="1"/>
    <n v="100"/>
  </r>
  <r>
    <x v="21"/>
    <x v="0"/>
    <x v="11"/>
    <x v="1"/>
    <n v="16931266"/>
  </r>
  <r>
    <x v="22"/>
    <x v="0"/>
    <x v="11"/>
    <x v="1"/>
    <n v="16931266"/>
  </r>
  <r>
    <x v="23"/>
    <x v="0"/>
    <x v="11"/>
    <x v="1"/>
    <n v="100"/>
  </r>
  <r>
    <x v="24"/>
    <x v="0"/>
    <x v="11"/>
    <x v="1"/>
    <n v="4741047.5"/>
  </r>
  <r>
    <x v="25"/>
    <x v="0"/>
    <x v="11"/>
    <x v="1"/>
    <n v="4741047.5"/>
  </r>
  <r>
    <x v="26"/>
    <x v="0"/>
    <x v="11"/>
    <x v="1"/>
    <n v="100"/>
  </r>
  <r>
    <x v="27"/>
    <x v="0"/>
    <x v="11"/>
    <x v="1"/>
    <n v="9847497.5"/>
  </r>
  <r>
    <x v="28"/>
    <x v="0"/>
    <x v="11"/>
    <x v="1"/>
    <n v="9847497.5"/>
  </r>
  <r>
    <x v="29"/>
    <x v="0"/>
    <x v="11"/>
    <x v="1"/>
    <n v="9112879.1999999993"/>
  </r>
  <r>
    <x v="30"/>
    <x v="0"/>
    <x v="11"/>
    <x v="1"/>
    <n v="9112879.1999999993"/>
  </r>
  <r>
    <x v="31"/>
    <x v="0"/>
    <x v="11"/>
    <x v="1"/>
    <n v="100"/>
  </r>
  <r>
    <x v="32"/>
    <x v="0"/>
    <x v="11"/>
    <x v="1"/>
    <n v="217614.58"/>
  </r>
  <r>
    <x v="33"/>
    <x v="0"/>
    <x v="11"/>
    <x v="1"/>
    <n v="217614.58"/>
  </r>
  <r>
    <x v="34"/>
    <x v="0"/>
    <x v="11"/>
    <x v="1"/>
    <n v="100"/>
  </r>
  <r>
    <x v="35"/>
    <x v="0"/>
    <x v="11"/>
    <x v="1"/>
    <n v="8866353.1999999993"/>
  </r>
  <r>
    <x v="36"/>
    <x v="0"/>
    <x v="11"/>
    <x v="1"/>
    <n v="8866353.1999999993"/>
  </r>
  <r>
    <x v="37"/>
    <x v="0"/>
    <x v="11"/>
    <x v="1"/>
    <n v="100"/>
  </r>
  <r>
    <x v="38"/>
    <x v="0"/>
    <x v="11"/>
    <x v="1"/>
    <n v="2990211.4"/>
  </r>
  <r>
    <x v="39"/>
    <x v="0"/>
    <x v="11"/>
    <x v="1"/>
    <n v="178331.24"/>
  </r>
  <r>
    <x v="40"/>
    <x v="0"/>
    <x v="11"/>
    <x v="1"/>
    <n v="315251.14"/>
  </r>
  <r>
    <x v="41"/>
    <x v="0"/>
    <x v="11"/>
    <x v="1"/>
    <n v="230171.48"/>
  </r>
  <r>
    <x v="42"/>
    <x v="0"/>
    <x v="11"/>
    <x v="1"/>
    <n v="1196166.2"/>
  </r>
  <r>
    <x v="43"/>
    <x v="0"/>
    <x v="11"/>
    <x v="1"/>
    <n v="0"/>
  </r>
  <r>
    <x v="44"/>
    <x v="0"/>
    <x v="11"/>
    <x v="1"/>
    <n v="-68739.100000000006"/>
  </r>
  <r>
    <x v="45"/>
    <x v="0"/>
    <x v="11"/>
    <x v="1"/>
    <n v="3151.8175999999999"/>
  </r>
  <r>
    <x v="46"/>
    <x v="0"/>
    <x v="11"/>
    <x v="1"/>
    <n v="0"/>
  </r>
  <r>
    <x v="47"/>
    <x v="0"/>
    <x v="11"/>
    <x v="1"/>
    <n v="0"/>
  </r>
  <r>
    <x v="0"/>
    <x v="0"/>
    <x v="11"/>
    <x v="2"/>
    <n v="31834179"/>
  </r>
  <r>
    <x v="1"/>
    <x v="0"/>
    <x v="11"/>
    <x v="2"/>
    <n v="0"/>
  </r>
  <r>
    <x v="2"/>
    <x v="0"/>
    <x v="11"/>
    <x v="2"/>
    <n v="31798321"/>
  </r>
  <r>
    <x v="3"/>
    <x v="0"/>
    <x v="11"/>
    <x v="2"/>
    <n v="99.887361110000001"/>
  </r>
  <r>
    <x v="4"/>
    <x v="0"/>
    <x v="11"/>
    <x v="2"/>
    <n v="7000000"/>
  </r>
  <r>
    <x v="5"/>
    <x v="0"/>
    <x v="11"/>
    <x v="2"/>
    <n v="7000000"/>
  </r>
  <r>
    <x v="6"/>
    <x v="0"/>
    <x v="11"/>
    <x v="2"/>
    <n v="6198.5625"/>
  </r>
  <r>
    <x v="7"/>
    <x v="0"/>
    <x v="11"/>
    <x v="2"/>
    <n v="5135.7358000000004"/>
  </r>
  <r>
    <x v="8"/>
    <x v="0"/>
    <x v="11"/>
    <x v="2"/>
    <n v="0.98322474000000004"/>
  </r>
  <r>
    <x v="9"/>
    <x v="0"/>
    <x v="11"/>
    <x v="2"/>
    <n v="100230140"/>
  </r>
  <r>
    <x v="10"/>
    <x v="0"/>
    <x v="11"/>
    <x v="2"/>
    <n v="0.980200776"/>
  </r>
  <r>
    <x v="11"/>
    <x v="0"/>
    <x v="11"/>
    <x v="2"/>
    <n v="16777398"/>
  </r>
  <r>
    <x v="12"/>
    <x v="0"/>
    <x v="11"/>
    <x v="2"/>
    <n v="4741047.5"/>
  </r>
  <r>
    <x v="13"/>
    <x v="0"/>
    <x v="11"/>
    <x v="2"/>
    <n v="9822150.1999999993"/>
  </r>
  <r>
    <x v="14"/>
    <x v="0"/>
    <x v="11"/>
    <x v="2"/>
    <n v="4631352.8"/>
  </r>
  <r>
    <x v="15"/>
    <x v="0"/>
    <x v="11"/>
    <x v="2"/>
    <n v="31340596"/>
  </r>
  <r>
    <x v="16"/>
    <x v="0"/>
    <x v="11"/>
    <x v="2"/>
    <n v="1.0025871879999999"/>
  </r>
  <r>
    <x v="17"/>
    <x v="0"/>
    <x v="11"/>
    <x v="2"/>
    <n v="1.0025871879999999"/>
  </r>
  <r>
    <x v="18"/>
    <x v="0"/>
    <x v="11"/>
    <x v="2"/>
    <n v="1.0025871879999999"/>
  </r>
  <r>
    <x v="19"/>
    <x v="0"/>
    <x v="11"/>
    <x v="2"/>
    <n v="11.732166762"/>
  </r>
  <r>
    <x v="20"/>
    <x v="0"/>
    <x v="11"/>
    <x v="2"/>
    <n v="100.25615999999999"/>
  </r>
  <r>
    <x v="21"/>
    <x v="0"/>
    <x v="11"/>
    <x v="2"/>
    <n v="16859145"/>
  </r>
  <r>
    <x v="22"/>
    <x v="0"/>
    <x v="11"/>
    <x v="2"/>
    <n v="16816069"/>
  </r>
  <r>
    <x v="23"/>
    <x v="0"/>
    <x v="11"/>
    <x v="2"/>
    <n v="99.567450468999994"/>
  </r>
  <r>
    <x v="24"/>
    <x v="0"/>
    <x v="11"/>
    <x v="2"/>
    <n v="4720540.0999999996"/>
  </r>
  <r>
    <x v="25"/>
    <x v="0"/>
    <x v="11"/>
    <x v="2"/>
    <n v="4741047.5"/>
  </r>
  <r>
    <x v="26"/>
    <x v="0"/>
    <x v="11"/>
    <x v="2"/>
    <n v="99.389760697"/>
  </r>
  <r>
    <x v="27"/>
    <x v="0"/>
    <x v="11"/>
    <x v="2"/>
    <n v="9762366"/>
  </r>
  <r>
    <x v="28"/>
    <x v="0"/>
    <x v="11"/>
    <x v="2"/>
    <n v="9822305.5999999996"/>
  </r>
  <r>
    <x v="29"/>
    <x v="0"/>
    <x v="11"/>
    <x v="2"/>
    <n v="9176185.8000000007"/>
  </r>
  <r>
    <x v="30"/>
    <x v="0"/>
    <x v="11"/>
    <x v="2"/>
    <n v="9146423.1999999993"/>
  </r>
  <r>
    <x v="31"/>
    <x v="0"/>
    <x v="11"/>
    <x v="2"/>
    <n v="100.3254"/>
  </r>
  <r>
    <x v="32"/>
    <x v="0"/>
    <x v="11"/>
    <x v="2"/>
    <n v="217944.48"/>
  </r>
  <r>
    <x v="33"/>
    <x v="0"/>
    <x v="11"/>
    <x v="2"/>
    <n v="219232.38"/>
  </r>
  <r>
    <x v="34"/>
    <x v="0"/>
    <x v="11"/>
    <x v="2"/>
    <n v="99.412538916000003"/>
  </r>
  <r>
    <x v="35"/>
    <x v="0"/>
    <x v="11"/>
    <x v="2"/>
    <n v="8937859.8000000007"/>
  </r>
  <r>
    <x v="36"/>
    <x v="0"/>
    <x v="11"/>
    <x v="2"/>
    <n v="8910183.0999999996"/>
  </r>
  <r>
    <x v="37"/>
    <x v="0"/>
    <x v="11"/>
    <x v="2"/>
    <n v="100.31062"/>
  </r>
  <r>
    <x v="38"/>
    <x v="0"/>
    <x v="11"/>
    <x v="2"/>
    <n v="2983996.7"/>
  </r>
  <r>
    <x v="39"/>
    <x v="0"/>
    <x v="11"/>
    <x v="2"/>
    <n v="179778.02"/>
  </r>
  <r>
    <x v="40"/>
    <x v="0"/>
    <x v="11"/>
    <x v="2"/>
    <n v="316060.33"/>
  </r>
  <r>
    <x v="41"/>
    <x v="0"/>
    <x v="11"/>
    <x v="2"/>
    <n v="231706.59"/>
  </r>
  <r>
    <x v="42"/>
    <x v="0"/>
    <x v="11"/>
    <x v="2"/>
    <n v="1184014.8999999999"/>
  </r>
  <r>
    <x v="43"/>
    <x v="0"/>
    <x v="11"/>
    <x v="2"/>
    <n v="0"/>
  </r>
  <r>
    <x v="44"/>
    <x v="0"/>
    <x v="11"/>
    <x v="2"/>
    <n v="-362325.7"/>
  </r>
  <r>
    <x v="45"/>
    <x v="0"/>
    <x v="11"/>
    <x v="2"/>
    <n v="290787.39"/>
  </r>
  <r>
    <x v="46"/>
    <x v="0"/>
    <x v="11"/>
    <x v="2"/>
    <n v="0"/>
  </r>
  <r>
    <x v="47"/>
    <x v="0"/>
    <x v="11"/>
    <x v="2"/>
    <n v="0"/>
  </r>
  <r>
    <x v="0"/>
    <x v="0"/>
    <x v="11"/>
    <x v="3"/>
    <n v="31663418"/>
  </r>
  <r>
    <x v="1"/>
    <x v="0"/>
    <x v="11"/>
    <x v="3"/>
    <n v="0"/>
  </r>
  <r>
    <x v="2"/>
    <x v="0"/>
    <x v="11"/>
    <x v="3"/>
    <n v="31596311"/>
  </r>
  <r>
    <x v="3"/>
    <x v="0"/>
    <x v="11"/>
    <x v="3"/>
    <n v="99.788060459999997"/>
  </r>
  <r>
    <x v="4"/>
    <x v="0"/>
    <x v="11"/>
    <x v="3"/>
    <n v="7000000"/>
  </r>
  <r>
    <x v="5"/>
    <x v="0"/>
    <x v="11"/>
    <x v="3"/>
    <n v="7000000"/>
  </r>
  <r>
    <x v="6"/>
    <x v="0"/>
    <x v="11"/>
    <x v="3"/>
    <n v="6198.5625"/>
  </r>
  <r>
    <x v="7"/>
    <x v="0"/>
    <x v="11"/>
    <x v="3"/>
    <n v="5108.1872999999996"/>
  </r>
  <r>
    <x v="8"/>
    <x v="0"/>
    <x v="11"/>
    <x v="3"/>
    <n v="0.96599063500000004"/>
  </r>
  <r>
    <x v="9"/>
    <x v="0"/>
    <x v="11"/>
    <x v="3"/>
    <n v="100230140"/>
  </r>
  <r>
    <x v="10"/>
    <x v="0"/>
    <x v="11"/>
    <x v="3"/>
    <n v="0.96152056500000005"/>
  </r>
  <r>
    <x v="11"/>
    <x v="0"/>
    <x v="11"/>
    <x v="3"/>
    <n v="16620539"/>
  </r>
  <r>
    <x v="12"/>
    <x v="0"/>
    <x v="11"/>
    <x v="3"/>
    <n v="4741047.5"/>
  </r>
  <r>
    <x v="13"/>
    <x v="0"/>
    <x v="11"/>
    <x v="3"/>
    <n v="9791578.3000000007"/>
  </r>
  <r>
    <x v="14"/>
    <x v="0"/>
    <x v="11"/>
    <x v="3"/>
    <n v="4631352.8"/>
  </r>
  <r>
    <x v="15"/>
    <x v="0"/>
    <x v="11"/>
    <x v="3"/>
    <n v="31153165"/>
  </r>
  <r>
    <x v="16"/>
    <x v="0"/>
    <x v="11"/>
    <x v="3"/>
    <n v="1.005600963"/>
  </r>
  <r>
    <x v="17"/>
    <x v="0"/>
    <x v="11"/>
    <x v="3"/>
    <n v="1.005600963"/>
  </r>
  <r>
    <x v="18"/>
    <x v="0"/>
    <x v="11"/>
    <x v="3"/>
    <n v="1.005600963"/>
  </r>
  <r>
    <x v="19"/>
    <x v="0"/>
    <x v="11"/>
    <x v="3"/>
    <n v="11.732166762"/>
  </r>
  <r>
    <x v="20"/>
    <x v="0"/>
    <x v="11"/>
    <x v="3"/>
    <n v="100.55110000000001"/>
  </r>
  <r>
    <x v="21"/>
    <x v="0"/>
    <x v="11"/>
    <x v="3"/>
    <n v="16775666"/>
  </r>
  <r>
    <x v="22"/>
    <x v="0"/>
    <x v="11"/>
    <x v="3"/>
    <n v="16683722"/>
  </r>
  <r>
    <x v="23"/>
    <x v="0"/>
    <x v="11"/>
    <x v="3"/>
    <n v="99.104118357999994"/>
  </r>
  <r>
    <x v="24"/>
    <x v="0"/>
    <x v="11"/>
    <x v="3"/>
    <n v="4698573"/>
  </r>
  <r>
    <x v="25"/>
    <x v="0"/>
    <x v="11"/>
    <x v="3"/>
    <n v="4741047.2"/>
  </r>
  <r>
    <x v="26"/>
    <x v="0"/>
    <x v="11"/>
    <x v="3"/>
    <n v="98.789035553999994"/>
  </r>
  <r>
    <x v="27"/>
    <x v="0"/>
    <x v="11"/>
    <x v="3"/>
    <n v="9673614.5"/>
  </r>
  <r>
    <x v="28"/>
    <x v="0"/>
    <x v="11"/>
    <x v="3"/>
    <n v="9792194.5"/>
  </r>
  <r>
    <x v="29"/>
    <x v="0"/>
    <x v="11"/>
    <x v="3"/>
    <n v="9227018.6999999993"/>
  </r>
  <r>
    <x v="30"/>
    <x v="0"/>
    <x v="11"/>
    <x v="3"/>
    <n v="9172942.3000000007"/>
  </r>
  <r>
    <x v="31"/>
    <x v="0"/>
    <x v="11"/>
    <x v="3"/>
    <n v="100.58951999999999"/>
  </r>
  <r>
    <x v="32"/>
    <x v="0"/>
    <x v="11"/>
    <x v="3"/>
    <n v="218113.18"/>
  </r>
  <r>
    <x v="33"/>
    <x v="0"/>
    <x v="11"/>
    <x v="3"/>
    <n v="220707.95"/>
  </r>
  <r>
    <x v="34"/>
    <x v="0"/>
    <x v="11"/>
    <x v="3"/>
    <n v="98.824343087000003"/>
  </r>
  <r>
    <x v="35"/>
    <x v="0"/>
    <x v="11"/>
    <x v="3"/>
    <n v="8996674.5999999996"/>
  </r>
  <r>
    <x v="36"/>
    <x v="0"/>
    <x v="11"/>
    <x v="3"/>
    <n v="8944252.1999999993"/>
  </r>
  <r>
    <x v="37"/>
    <x v="0"/>
    <x v="11"/>
    <x v="3"/>
    <n v="100.5861"/>
  </r>
  <r>
    <x v="38"/>
    <x v="0"/>
    <x v="11"/>
    <x v="3"/>
    <n v="2973360.1"/>
  </r>
  <r>
    <x v="39"/>
    <x v="0"/>
    <x v="11"/>
    <x v="3"/>
    <n v="180816.96"/>
  </r>
  <r>
    <x v="40"/>
    <x v="0"/>
    <x v="11"/>
    <x v="3"/>
    <n v="316711.43"/>
  </r>
  <r>
    <x v="41"/>
    <x v="0"/>
    <x v="11"/>
    <x v="3"/>
    <n v="231397.21"/>
  </r>
  <r>
    <x v="42"/>
    <x v="0"/>
    <x v="11"/>
    <x v="3"/>
    <n v="1170484.6000000001"/>
  </r>
  <r>
    <x v="43"/>
    <x v="0"/>
    <x v="11"/>
    <x v="3"/>
    <n v="0"/>
  </r>
  <r>
    <x v="44"/>
    <x v="0"/>
    <x v="11"/>
    <x v="3"/>
    <n v="-658036.19999999995"/>
  </r>
  <r>
    <x v="45"/>
    <x v="0"/>
    <x v="11"/>
    <x v="3"/>
    <n v="587151.39"/>
  </r>
  <r>
    <x v="46"/>
    <x v="0"/>
    <x v="11"/>
    <x v="3"/>
    <n v="0"/>
  </r>
  <r>
    <x v="47"/>
    <x v="0"/>
    <x v="11"/>
    <x v="3"/>
    <n v="0"/>
  </r>
  <r>
    <x v="0"/>
    <x v="0"/>
    <x v="11"/>
    <x v="4"/>
    <n v="31468333"/>
  </r>
  <r>
    <x v="1"/>
    <x v="0"/>
    <x v="11"/>
    <x v="4"/>
    <n v="0"/>
  </r>
  <r>
    <x v="2"/>
    <x v="0"/>
    <x v="11"/>
    <x v="4"/>
    <n v="31380054"/>
  </r>
  <r>
    <x v="3"/>
    <x v="0"/>
    <x v="11"/>
    <x v="4"/>
    <n v="99.719468272"/>
  </r>
  <r>
    <x v="4"/>
    <x v="0"/>
    <x v="11"/>
    <x v="4"/>
    <n v="7000000"/>
  </r>
  <r>
    <x v="5"/>
    <x v="0"/>
    <x v="11"/>
    <x v="4"/>
    <n v="7000000"/>
  </r>
  <r>
    <x v="6"/>
    <x v="0"/>
    <x v="11"/>
    <x v="4"/>
    <n v="6198.5625"/>
  </r>
  <r>
    <x v="7"/>
    <x v="0"/>
    <x v="11"/>
    <x v="4"/>
    <n v="5076.7146000000002"/>
  </r>
  <r>
    <x v="8"/>
    <x v="0"/>
    <x v="11"/>
    <x v="4"/>
    <n v="0.94788158"/>
  </r>
  <r>
    <x v="9"/>
    <x v="0"/>
    <x v="11"/>
    <x v="4"/>
    <n v="100230140"/>
  </r>
  <r>
    <x v="10"/>
    <x v="0"/>
    <x v="11"/>
    <x v="4"/>
    <n v="0.94346466500000004"/>
  </r>
  <r>
    <x v="11"/>
    <x v="0"/>
    <x v="11"/>
    <x v="4"/>
    <n v="16451444"/>
  </r>
  <r>
    <x v="12"/>
    <x v="0"/>
    <x v="11"/>
    <x v="4"/>
    <n v="4741047.5"/>
  </r>
  <r>
    <x v="13"/>
    <x v="0"/>
    <x v="11"/>
    <x v="4"/>
    <n v="9756300.9000000004"/>
  </r>
  <r>
    <x v="14"/>
    <x v="0"/>
    <x v="11"/>
    <x v="4"/>
    <n v="4631352.8"/>
  </r>
  <r>
    <x v="15"/>
    <x v="0"/>
    <x v="11"/>
    <x v="4"/>
    <n v="30948792"/>
  </r>
  <r>
    <x v="16"/>
    <x v="0"/>
    <x v="11"/>
    <x v="4"/>
    <n v="1.009179673"/>
  </r>
  <r>
    <x v="17"/>
    <x v="0"/>
    <x v="11"/>
    <x v="4"/>
    <n v="1.009179673"/>
  </r>
  <r>
    <x v="18"/>
    <x v="0"/>
    <x v="11"/>
    <x v="4"/>
    <n v="1.009179673"/>
  </r>
  <r>
    <x v="19"/>
    <x v="0"/>
    <x v="11"/>
    <x v="4"/>
    <n v="11.732166762"/>
  </r>
  <r>
    <x v="20"/>
    <x v="0"/>
    <x v="11"/>
    <x v="4"/>
    <n v="100.90047"/>
  </r>
  <r>
    <x v="21"/>
    <x v="0"/>
    <x v="11"/>
    <x v="4"/>
    <n v="16679721"/>
  </r>
  <r>
    <x v="22"/>
    <x v="0"/>
    <x v="11"/>
    <x v="4"/>
    <n v="16530866"/>
  </r>
  <r>
    <x v="23"/>
    <x v="0"/>
    <x v="11"/>
    <x v="4"/>
    <n v="98.616791136000003"/>
  </r>
  <r>
    <x v="24"/>
    <x v="0"/>
    <x v="11"/>
    <x v="4"/>
    <n v="4675467.8"/>
  </r>
  <r>
    <x v="25"/>
    <x v="0"/>
    <x v="11"/>
    <x v="4"/>
    <n v="4741046.4000000004"/>
  </r>
  <r>
    <x v="26"/>
    <x v="0"/>
    <x v="11"/>
    <x v="4"/>
    <n v="98.230342652999994"/>
  </r>
  <r>
    <x v="27"/>
    <x v="0"/>
    <x v="11"/>
    <x v="4"/>
    <n v="9584940"/>
  </r>
  <r>
    <x v="28"/>
    <x v="0"/>
    <x v="11"/>
    <x v="4"/>
    <n v="9757616.4000000004"/>
  </r>
  <r>
    <x v="29"/>
    <x v="0"/>
    <x v="11"/>
    <x v="4"/>
    <n v="9257416.4000000004"/>
  </r>
  <r>
    <x v="30"/>
    <x v="0"/>
    <x v="11"/>
    <x v="4"/>
    <n v="9184837.1999999993"/>
  </r>
  <r>
    <x v="31"/>
    <x v="0"/>
    <x v="11"/>
    <x v="4"/>
    <n v="100.79021"/>
  </r>
  <r>
    <x v="32"/>
    <x v="0"/>
    <x v="11"/>
    <x v="4"/>
    <n v="217921.13"/>
  </r>
  <r>
    <x v="33"/>
    <x v="0"/>
    <x v="11"/>
    <x v="4"/>
    <n v="221822.49"/>
  </r>
  <r>
    <x v="34"/>
    <x v="0"/>
    <x v="11"/>
    <x v="4"/>
    <n v="98.241225288999999"/>
  </r>
  <r>
    <x v="35"/>
    <x v="0"/>
    <x v="11"/>
    <x v="4"/>
    <n v="9035412.1999999993"/>
  </r>
  <r>
    <x v="36"/>
    <x v="0"/>
    <x v="11"/>
    <x v="4"/>
    <n v="8961204.0999999996"/>
  </r>
  <r>
    <x v="37"/>
    <x v="0"/>
    <x v="11"/>
    <x v="4"/>
    <n v="100.82810000000001"/>
  </r>
  <r>
    <x v="38"/>
    <x v="0"/>
    <x v="11"/>
    <x v="4"/>
    <n v="2958435.1"/>
  </r>
  <r>
    <x v="39"/>
    <x v="0"/>
    <x v="11"/>
    <x v="4"/>
    <n v="181216.15"/>
  </r>
  <r>
    <x v="40"/>
    <x v="0"/>
    <x v="11"/>
    <x v="4"/>
    <n v="317140.33"/>
  </r>
  <r>
    <x v="41"/>
    <x v="0"/>
    <x v="11"/>
    <x v="4"/>
    <n v="228909.3"/>
  </r>
  <r>
    <x v="42"/>
    <x v="0"/>
    <x v="11"/>
    <x v="4"/>
    <n v="1154866.5"/>
  </r>
  <r>
    <x v="43"/>
    <x v="0"/>
    <x v="11"/>
    <x v="4"/>
    <n v="0"/>
  </r>
  <r>
    <x v="44"/>
    <x v="0"/>
    <x v="11"/>
    <x v="4"/>
    <n v="-968832.2"/>
  </r>
  <r>
    <x v="45"/>
    <x v="0"/>
    <x v="11"/>
    <x v="4"/>
    <n v="906662.92"/>
  </r>
  <r>
    <x v="46"/>
    <x v="0"/>
    <x v="11"/>
    <x v="4"/>
    <n v="0"/>
  </r>
  <r>
    <x v="47"/>
    <x v="0"/>
    <x v="11"/>
    <x v="4"/>
    <n v="0"/>
  </r>
  <r>
    <x v="0"/>
    <x v="0"/>
    <x v="11"/>
    <x v="5"/>
    <n v="31246887"/>
  </r>
  <r>
    <x v="1"/>
    <x v="0"/>
    <x v="11"/>
    <x v="5"/>
    <n v="0"/>
  </r>
  <r>
    <x v="2"/>
    <x v="0"/>
    <x v="11"/>
    <x v="5"/>
    <n v="31146981"/>
  </r>
  <r>
    <x v="3"/>
    <x v="0"/>
    <x v="11"/>
    <x v="5"/>
    <n v="99.680267772999997"/>
  </r>
  <r>
    <x v="4"/>
    <x v="0"/>
    <x v="11"/>
    <x v="5"/>
    <n v="7000000"/>
  </r>
  <r>
    <x v="5"/>
    <x v="0"/>
    <x v="11"/>
    <x v="5"/>
    <n v="7000000"/>
  </r>
  <r>
    <x v="6"/>
    <x v="0"/>
    <x v="11"/>
    <x v="5"/>
    <n v="6198.5625"/>
  </r>
  <r>
    <x v="7"/>
    <x v="0"/>
    <x v="11"/>
    <x v="5"/>
    <n v="5040.9893000000002"/>
  </r>
  <r>
    <x v="8"/>
    <x v="0"/>
    <x v="11"/>
    <x v="5"/>
    <n v="0.92786701199999999"/>
  </r>
  <r>
    <x v="9"/>
    <x v="0"/>
    <x v="11"/>
    <x v="5"/>
    <n v="100230140"/>
  </r>
  <r>
    <x v="10"/>
    <x v="0"/>
    <x v="11"/>
    <x v="5"/>
    <n v="0.92455571199999997"/>
  </r>
  <r>
    <x v="11"/>
    <x v="0"/>
    <x v="11"/>
    <x v="5"/>
    <n v="16263180"/>
  </r>
  <r>
    <x v="12"/>
    <x v="0"/>
    <x v="11"/>
    <x v="5"/>
    <n v="4741047.5"/>
  </r>
  <r>
    <x v="13"/>
    <x v="0"/>
    <x v="11"/>
    <x v="5"/>
    <n v="9718024.5999999996"/>
  </r>
  <r>
    <x v="14"/>
    <x v="0"/>
    <x v="11"/>
    <x v="5"/>
    <n v="4631352.8"/>
  </r>
  <r>
    <x v="15"/>
    <x v="0"/>
    <x v="11"/>
    <x v="5"/>
    <n v="30722252"/>
  </r>
  <r>
    <x v="16"/>
    <x v="0"/>
    <x v="11"/>
    <x v="5"/>
    <n v="1.013406193"/>
  </r>
  <r>
    <x v="17"/>
    <x v="0"/>
    <x v="11"/>
    <x v="5"/>
    <n v="1.013406193"/>
  </r>
  <r>
    <x v="18"/>
    <x v="0"/>
    <x v="11"/>
    <x v="5"/>
    <n v="1.013406193"/>
  </r>
  <r>
    <x v="19"/>
    <x v="0"/>
    <x v="11"/>
    <x v="5"/>
    <n v="11.732166762"/>
  </r>
  <r>
    <x v="20"/>
    <x v="0"/>
    <x v="11"/>
    <x v="5"/>
    <n v="101.31494000000001"/>
  </r>
  <r>
    <x v="21"/>
    <x v="0"/>
    <x v="11"/>
    <x v="5"/>
    <n v="16568641"/>
  </r>
  <r>
    <x v="22"/>
    <x v="0"/>
    <x v="11"/>
    <x v="5"/>
    <n v="16353601"/>
  </r>
  <r>
    <x v="23"/>
    <x v="0"/>
    <x v="11"/>
    <x v="5"/>
    <n v="98.086431637999993"/>
  </r>
  <r>
    <x v="24"/>
    <x v="0"/>
    <x v="11"/>
    <x v="5"/>
    <n v="4650321.2"/>
  </r>
  <r>
    <x v="25"/>
    <x v="0"/>
    <x v="11"/>
    <x v="5"/>
    <n v="4741044.4000000004"/>
  </r>
  <r>
    <x v="26"/>
    <x v="0"/>
    <x v="11"/>
    <x v="5"/>
    <n v="97.725700708999995"/>
  </r>
  <r>
    <x v="27"/>
    <x v="0"/>
    <x v="11"/>
    <x v="5"/>
    <n v="9499047"/>
  </r>
  <r>
    <x v="28"/>
    <x v="0"/>
    <x v="11"/>
    <x v="5"/>
    <n v="9720111.4000000004"/>
  </r>
  <r>
    <x v="29"/>
    <x v="0"/>
    <x v="11"/>
    <x v="5"/>
    <n v="9257746.4000000004"/>
  </r>
  <r>
    <x v="30"/>
    <x v="0"/>
    <x v="11"/>
    <x v="5"/>
    <n v="9175594.0999999996"/>
  </r>
  <r>
    <x v="31"/>
    <x v="0"/>
    <x v="11"/>
    <x v="5"/>
    <n v="100.89533"/>
  </r>
  <r>
    <x v="32"/>
    <x v="0"/>
    <x v="11"/>
    <x v="5"/>
    <n v="217144.03"/>
  </r>
  <r>
    <x v="33"/>
    <x v="0"/>
    <x v="11"/>
    <x v="5"/>
    <n v="222333.05"/>
  </r>
  <r>
    <x v="34"/>
    <x v="0"/>
    <x v="11"/>
    <x v="5"/>
    <n v="97.666105067000004"/>
  </r>
  <r>
    <x v="35"/>
    <x v="0"/>
    <x v="11"/>
    <x v="5"/>
    <n v="9045919.1999999993"/>
  </r>
  <r>
    <x v="36"/>
    <x v="0"/>
    <x v="11"/>
    <x v="5"/>
    <n v="8954241.6999999993"/>
  </r>
  <r>
    <x v="37"/>
    <x v="0"/>
    <x v="11"/>
    <x v="5"/>
    <n v="101.02384000000001"/>
  </r>
  <r>
    <x v="38"/>
    <x v="0"/>
    <x v="11"/>
    <x v="5"/>
    <n v="2938562.6"/>
  </r>
  <r>
    <x v="39"/>
    <x v="0"/>
    <x v="11"/>
    <x v="5"/>
    <n v="180522.16"/>
  </r>
  <r>
    <x v="40"/>
    <x v="0"/>
    <x v="11"/>
    <x v="5"/>
    <n v="317201.87"/>
  </r>
  <r>
    <x v="41"/>
    <x v="0"/>
    <x v="11"/>
    <x v="5"/>
    <n v="223489.83"/>
  </r>
  <r>
    <x v="42"/>
    <x v="0"/>
    <x v="11"/>
    <x v="5"/>
    <n v="1135778.1000000001"/>
  </r>
  <r>
    <x v="43"/>
    <x v="0"/>
    <x v="11"/>
    <x v="5"/>
    <n v="0"/>
  </r>
  <r>
    <x v="44"/>
    <x v="0"/>
    <x v="11"/>
    <x v="5"/>
    <n v="-1320921"/>
  </r>
  <r>
    <x v="45"/>
    <x v="0"/>
    <x v="11"/>
    <x v="5"/>
    <n v="1277891.8"/>
  </r>
  <r>
    <x v="46"/>
    <x v="0"/>
    <x v="11"/>
    <x v="5"/>
    <n v="0"/>
  </r>
  <r>
    <x v="47"/>
    <x v="0"/>
    <x v="11"/>
    <x v="5"/>
    <n v="0"/>
  </r>
  <r>
    <x v="0"/>
    <x v="0"/>
    <x v="11"/>
    <x v="6"/>
    <n v="30976915"/>
  </r>
  <r>
    <x v="1"/>
    <x v="0"/>
    <x v="11"/>
    <x v="6"/>
    <n v="0"/>
  </r>
  <r>
    <x v="2"/>
    <x v="0"/>
    <x v="11"/>
    <x v="6"/>
    <n v="30853263"/>
  </r>
  <r>
    <x v="3"/>
    <x v="0"/>
    <x v="11"/>
    <x v="6"/>
    <n v="99.600824438999993"/>
  </r>
  <r>
    <x v="4"/>
    <x v="0"/>
    <x v="11"/>
    <x v="6"/>
    <n v="7000000"/>
  </r>
  <r>
    <x v="5"/>
    <x v="0"/>
    <x v="11"/>
    <x v="6"/>
    <n v="7000000"/>
  </r>
  <r>
    <x v="6"/>
    <x v="0"/>
    <x v="11"/>
    <x v="6"/>
    <n v="6198.5625"/>
  </r>
  <r>
    <x v="7"/>
    <x v="0"/>
    <x v="11"/>
    <x v="6"/>
    <n v="4997.4354000000003"/>
  </r>
  <r>
    <x v="8"/>
    <x v="0"/>
    <x v="11"/>
    <x v="6"/>
    <n v="0.90308057399999997"/>
  </r>
  <r>
    <x v="9"/>
    <x v="0"/>
    <x v="11"/>
    <x v="6"/>
    <n v="100230140"/>
  </r>
  <r>
    <x v="10"/>
    <x v="0"/>
    <x v="11"/>
    <x v="6"/>
    <n v="0.90131155699999999"/>
  </r>
  <r>
    <x v="11"/>
    <x v="0"/>
    <x v="11"/>
    <x v="6"/>
    <n v="16037059"/>
  </r>
  <r>
    <x v="12"/>
    <x v="0"/>
    <x v="11"/>
    <x v="6"/>
    <n v="4741047.5"/>
  </r>
  <r>
    <x v="13"/>
    <x v="0"/>
    <x v="11"/>
    <x v="6"/>
    <n v="9674375.1999999993"/>
  </r>
  <r>
    <x v="14"/>
    <x v="0"/>
    <x v="11"/>
    <x v="6"/>
    <n v="4631352.8"/>
  </r>
  <r>
    <x v="15"/>
    <x v="0"/>
    <x v="11"/>
    <x v="6"/>
    <n v="30452482"/>
  </r>
  <r>
    <x v="16"/>
    <x v="0"/>
    <x v="11"/>
    <x v="6"/>
    <n v="1.017882148"/>
  </r>
  <r>
    <x v="17"/>
    <x v="0"/>
    <x v="11"/>
    <x v="6"/>
    <n v="1.017882148"/>
  </r>
  <r>
    <x v="18"/>
    <x v="0"/>
    <x v="11"/>
    <x v="6"/>
    <n v="1.017882148"/>
  </r>
  <r>
    <x v="19"/>
    <x v="0"/>
    <x v="11"/>
    <x v="6"/>
    <n v="11.732166762"/>
  </r>
  <r>
    <x v="20"/>
    <x v="0"/>
    <x v="11"/>
    <x v="6"/>
    <n v="101.75893000000001"/>
  </r>
  <r>
    <x v="21"/>
    <x v="0"/>
    <x v="11"/>
    <x v="6"/>
    <n v="16418230"/>
  </r>
  <r>
    <x v="22"/>
    <x v="0"/>
    <x v="11"/>
    <x v="6"/>
    <n v="16134436"/>
  </r>
  <r>
    <x v="23"/>
    <x v="0"/>
    <x v="11"/>
    <x v="6"/>
    <n v="97.389444943000001"/>
  </r>
  <r>
    <x v="24"/>
    <x v="0"/>
    <x v="11"/>
    <x v="6"/>
    <n v="4617272"/>
  </r>
  <r>
    <x v="25"/>
    <x v="0"/>
    <x v="11"/>
    <x v="6"/>
    <n v="4741039.4000000004"/>
  </r>
  <r>
    <x v="26"/>
    <x v="0"/>
    <x v="11"/>
    <x v="6"/>
    <n v="97.205848377999999"/>
  </r>
  <r>
    <x v="27"/>
    <x v="0"/>
    <x v="11"/>
    <x v="6"/>
    <n v="9406672.4000000004"/>
  </r>
  <r>
    <x v="28"/>
    <x v="0"/>
    <x v="11"/>
    <x v="6"/>
    <n v="9677064.3000000007"/>
  </r>
  <r>
    <x v="29"/>
    <x v="0"/>
    <x v="11"/>
    <x v="6"/>
    <n v="9206911.5"/>
  </r>
  <r>
    <x v="30"/>
    <x v="0"/>
    <x v="11"/>
    <x v="6"/>
    <n v="9132394.3000000007"/>
  </r>
  <r>
    <x v="31"/>
    <x v="0"/>
    <x v="11"/>
    <x v="6"/>
    <n v="100.81596999999999"/>
  </r>
  <r>
    <x v="32"/>
    <x v="0"/>
    <x v="11"/>
    <x v="6"/>
    <n v="215578.77"/>
  </r>
  <r>
    <x v="33"/>
    <x v="0"/>
    <x v="11"/>
    <x v="6"/>
    <n v="222091.25"/>
  </r>
  <r>
    <x v="34"/>
    <x v="0"/>
    <x v="11"/>
    <x v="6"/>
    <n v="97.067657333"/>
  </r>
  <r>
    <x v="35"/>
    <x v="0"/>
    <x v="11"/>
    <x v="6"/>
    <n v="9011401.5"/>
  </r>
  <r>
    <x v="36"/>
    <x v="0"/>
    <x v="11"/>
    <x v="6"/>
    <n v="8912848.1999999993"/>
  </r>
  <r>
    <x v="37"/>
    <x v="0"/>
    <x v="11"/>
    <x v="6"/>
    <n v="101.10574"/>
  </r>
  <r>
    <x v="38"/>
    <x v="0"/>
    <x v="11"/>
    <x v="6"/>
    <n v="2910158.3"/>
  </r>
  <r>
    <x v="39"/>
    <x v="0"/>
    <x v="11"/>
    <x v="6"/>
    <n v="177688.9"/>
  </r>
  <r>
    <x v="40"/>
    <x v="0"/>
    <x v="11"/>
    <x v="6"/>
    <n v="316216.61"/>
  </r>
  <r>
    <x v="41"/>
    <x v="0"/>
    <x v="11"/>
    <x v="6"/>
    <n v="213563.09"/>
  </r>
  <r>
    <x v="42"/>
    <x v="0"/>
    <x v="11"/>
    <x v="6"/>
    <n v="1109614.3999999999"/>
  </r>
  <r>
    <x v="43"/>
    <x v="0"/>
    <x v="11"/>
    <x v="6"/>
    <n v="0"/>
  </r>
  <r>
    <x v="44"/>
    <x v="0"/>
    <x v="11"/>
    <x v="6"/>
    <n v="-1756434"/>
  </r>
  <r>
    <x v="45"/>
    <x v="0"/>
    <x v="11"/>
    <x v="6"/>
    <n v="1747111.5"/>
  </r>
  <r>
    <x v="46"/>
    <x v="0"/>
    <x v="11"/>
    <x v="6"/>
    <n v="0"/>
  </r>
  <r>
    <x v="47"/>
    <x v="0"/>
    <x v="11"/>
    <x v="6"/>
    <n v="0"/>
  </r>
  <r>
    <x v="0"/>
    <x v="0"/>
    <x v="11"/>
    <x v="7"/>
    <n v="31248652"/>
  </r>
  <r>
    <x v="1"/>
    <x v="0"/>
    <x v="11"/>
    <x v="7"/>
    <n v="0"/>
  </r>
  <r>
    <x v="2"/>
    <x v="0"/>
    <x v="11"/>
    <x v="7"/>
    <n v="31148842"/>
  </r>
  <r>
    <x v="3"/>
    <x v="0"/>
    <x v="11"/>
    <x v="7"/>
    <n v="99.680595431"/>
  </r>
  <r>
    <x v="4"/>
    <x v="0"/>
    <x v="11"/>
    <x v="7"/>
    <n v="7000000"/>
  </r>
  <r>
    <x v="5"/>
    <x v="0"/>
    <x v="11"/>
    <x v="7"/>
    <n v="7000000"/>
  </r>
  <r>
    <x v="6"/>
    <x v="0"/>
    <x v="11"/>
    <x v="7"/>
    <n v="6198.5625"/>
  </r>
  <r>
    <x v="7"/>
    <x v="0"/>
    <x v="11"/>
    <x v="7"/>
    <n v="5041.2739000000001"/>
  </r>
  <r>
    <x v="8"/>
    <x v="0"/>
    <x v="11"/>
    <x v="7"/>
    <n v="0.92806409899999998"/>
  </r>
  <r>
    <x v="9"/>
    <x v="0"/>
    <x v="11"/>
    <x v="7"/>
    <n v="100230140"/>
  </r>
  <r>
    <x v="10"/>
    <x v="0"/>
    <x v="11"/>
    <x v="7"/>
    <n v="0.92473460900000004"/>
  </r>
  <r>
    <x v="11"/>
    <x v="0"/>
    <x v="11"/>
    <x v="7"/>
    <n v="16264731"/>
  </r>
  <r>
    <x v="12"/>
    <x v="0"/>
    <x v="11"/>
    <x v="7"/>
    <n v="4741047.5"/>
  </r>
  <r>
    <x v="13"/>
    <x v="0"/>
    <x v="11"/>
    <x v="7"/>
    <n v="9718303.6999999993"/>
  </r>
  <r>
    <x v="14"/>
    <x v="0"/>
    <x v="11"/>
    <x v="7"/>
    <n v="4631352.8"/>
  </r>
  <r>
    <x v="15"/>
    <x v="0"/>
    <x v="11"/>
    <x v="7"/>
    <n v="30724083"/>
  </r>
  <r>
    <x v="16"/>
    <x v="0"/>
    <x v="11"/>
    <x v="7"/>
    <n v="1.0133657060000001"/>
  </r>
  <r>
    <x v="17"/>
    <x v="0"/>
    <x v="11"/>
    <x v="7"/>
    <n v="1.0133657060000001"/>
  </r>
  <r>
    <x v="18"/>
    <x v="0"/>
    <x v="11"/>
    <x v="7"/>
    <n v="1.0133657060000001"/>
  </r>
  <r>
    <x v="19"/>
    <x v="0"/>
    <x v="11"/>
    <x v="7"/>
    <n v="11.732166762"/>
  </r>
  <r>
    <x v="20"/>
    <x v="0"/>
    <x v="11"/>
    <x v="7"/>
    <n v="101.31095000000001"/>
  </r>
  <r>
    <x v="21"/>
    <x v="0"/>
    <x v="11"/>
    <x v="7"/>
    <n v="16569473"/>
  </r>
  <r>
    <x v="22"/>
    <x v="0"/>
    <x v="11"/>
    <x v="7"/>
    <n v="16355066"/>
  </r>
  <r>
    <x v="23"/>
    <x v="0"/>
    <x v="11"/>
    <x v="7"/>
    <n v="98.091331944999993"/>
  </r>
  <r>
    <x v="24"/>
    <x v="0"/>
    <x v="11"/>
    <x v="7"/>
    <n v="4650553.5999999996"/>
  </r>
  <r>
    <x v="25"/>
    <x v="0"/>
    <x v="11"/>
    <x v="7"/>
    <n v="4741044.4000000004"/>
  </r>
  <r>
    <x v="26"/>
    <x v="0"/>
    <x v="11"/>
    <x v="7"/>
    <n v="97.729973372000003"/>
  </r>
  <r>
    <x v="27"/>
    <x v="0"/>
    <x v="11"/>
    <x v="7"/>
    <n v="9499729.0999999996"/>
  </r>
  <r>
    <x v="28"/>
    <x v="0"/>
    <x v="11"/>
    <x v="7"/>
    <n v="9720384.4000000004"/>
  </r>
  <r>
    <x v="29"/>
    <x v="0"/>
    <x v="11"/>
    <x v="7"/>
    <n v="9257953.3000000007"/>
  </r>
  <r>
    <x v="30"/>
    <x v="0"/>
    <x v="11"/>
    <x v="7"/>
    <n v="9175744.5999999996"/>
  </r>
  <r>
    <x v="31"/>
    <x v="0"/>
    <x v="11"/>
    <x v="7"/>
    <n v="100.89593000000001"/>
  </r>
  <r>
    <x v="32"/>
    <x v="0"/>
    <x v="11"/>
    <x v="7"/>
    <n v="217153.68"/>
  </r>
  <r>
    <x v="33"/>
    <x v="0"/>
    <x v="11"/>
    <x v="7"/>
    <n v="222332.25"/>
  </r>
  <r>
    <x v="34"/>
    <x v="0"/>
    <x v="11"/>
    <x v="7"/>
    <n v="97.670798645000005"/>
  </r>
  <r>
    <x v="35"/>
    <x v="0"/>
    <x v="11"/>
    <x v="7"/>
    <n v="9046020.6999999993"/>
  </r>
  <r>
    <x v="36"/>
    <x v="0"/>
    <x v="11"/>
    <x v="7"/>
    <n v="8954411.3000000007"/>
  </r>
  <r>
    <x v="37"/>
    <x v="0"/>
    <x v="11"/>
    <x v="7"/>
    <n v="101.02306"/>
  </r>
  <r>
    <x v="38"/>
    <x v="0"/>
    <x v="11"/>
    <x v="7"/>
    <n v="2938753.5"/>
  </r>
  <r>
    <x v="39"/>
    <x v="0"/>
    <x v="11"/>
    <x v="7"/>
    <n v="180537.62"/>
  </r>
  <r>
    <x v="40"/>
    <x v="0"/>
    <x v="11"/>
    <x v="7"/>
    <n v="317205.32"/>
  </r>
  <r>
    <x v="41"/>
    <x v="0"/>
    <x v="11"/>
    <x v="7"/>
    <n v="223563.28"/>
  </r>
  <r>
    <x v="42"/>
    <x v="0"/>
    <x v="11"/>
    <x v="7"/>
    <n v="1135970"/>
  </r>
  <r>
    <x v="43"/>
    <x v="0"/>
    <x v="11"/>
    <x v="7"/>
    <n v="0"/>
  </r>
  <r>
    <x v="44"/>
    <x v="0"/>
    <x v="11"/>
    <x v="7"/>
    <n v="-1317006"/>
  </r>
  <r>
    <x v="45"/>
    <x v="0"/>
    <x v="11"/>
    <x v="7"/>
    <n v="1273739.7"/>
  </r>
  <r>
    <x v="46"/>
    <x v="0"/>
    <x v="11"/>
    <x v="7"/>
    <n v="0"/>
  </r>
  <r>
    <x v="47"/>
    <x v="0"/>
    <x v="11"/>
    <x v="7"/>
    <n v="0"/>
  </r>
  <r>
    <x v="0"/>
    <x v="0"/>
    <x v="11"/>
    <x v="8"/>
    <n v="31416355"/>
  </r>
  <r>
    <x v="1"/>
    <x v="0"/>
    <x v="11"/>
    <x v="8"/>
    <n v="0"/>
  </r>
  <r>
    <x v="2"/>
    <x v="0"/>
    <x v="11"/>
    <x v="8"/>
    <n v="31324608"/>
  </r>
  <r>
    <x v="3"/>
    <x v="0"/>
    <x v="11"/>
    <x v="8"/>
    <n v="99.707962518000002"/>
  </r>
  <r>
    <x v="4"/>
    <x v="0"/>
    <x v="11"/>
    <x v="8"/>
    <n v="7000000"/>
  </r>
  <r>
    <x v="5"/>
    <x v="0"/>
    <x v="11"/>
    <x v="8"/>
    <n v="7000000"/>
  </r>
  <r>
    <x v="6"/>
    <x v="0"/>
    <x v="11"/>
    <x v="8"/>
    <n v="6198.5625"/>
  </r>
  <r>
    <x v="7"/>
    <x v="0"/>
    <x v="11"/>
    <x v="8"/>
    <n v="5068.3292000000001"/>
  </r>
  <r>
    <x v="8"/>
    <x v="0"/>
    <x v="11"/>
    <x v="8"/>
    <n v="0.94320942699999999"/>
  </r>
  <r>
    <x v="9"/>
    <x v="0"/>
    <x v="11"/>
    <x v="8"/>
    <n v="100230140"/>
  </r>
  <r>
    <x v="10"/>
    <x v="0"/>
    <x v="11"/>
    <x v="8"/>
    <n v="0.93898660899999997"/>
  </r>
  <r>
    <x v="11"/>
    <x v="0"/>
    <x v="11"/>
    <x v="8"/>
    <n v="16407161"/>
  </r>
  <r>
    <x v="12"/>
    <x v="0"/>
    <x v="11"/>
    <x v="8"/>
    <n v="4741047.5"/>
  </r>
  <r>
    <x v="13"/>
    <x v="0"/>
    <x v="11"/>
    <x v="8"/>
    <n v="9747081.5"/>
  </r>
  <r>
    <x v="14"/>
    <x v="0"/>
    <x v="11"/>
    <x v="8"/>
    <n v="4631352.8"/>
  </r>
  <r>
    <x v="15"/>
    <x v="0"/>
    <x v="11"/>
    <x v="8"/>
    <n v="30895290"/>
  </r>
  <r>
    <x v="16"/>
    <x v="0"/>
    <x v="11"/>
    <x v="8"/>
    <n v="1.0101579599999999"/>
  </r>
  <r>
    <x v="17"/>
    <x v="0"/>
    <x v="11"/>
    <x v="8"/>
    <n v="1.0101579599999999"/>
  </r>
  <r>
    <x v="18"/>
    <x v="0"/>
    <x v="11"/>
    <x v="8"/>
    <n v="1.0101579599999999"/>
  </r>
  <r>
    <x v="19"/>
    <x v="0"/>
    <x v="11"/>
    <x v="8"/>
    <n v="11.732166762"/>
  </r>
  <r>
    <x v="20"/>
    <x v="0"/>
    <x v="11"/>
    <x v="8"/>
    <n v="100.99614"/>
  </r>
  <r>
    <x v="21"/>
    <x v="0"/>
    <x v="11"/>
    <x v="8"/>
    <n v="16653938"/>
  </r>
  <r>
    <x v="22"/>
    <x v="0"/>
    <x v="11"/>
    <x v="8"/>
    <n v="16489677"/>
  </r>
  <r>
    <x v="23"/>
    <x v="0"/>
    <x v="11"/>
    <x v="8"/>
    <n v="98.492204333999993"/>
  </r>
  <r>
    <x v="24"/>
    <x v="0"/>
    <x v="11"/>
    <x v="8"/>
    <n v="4669560.8"/>
  </r>
  <r>
    <x v="25"/>
    <x v="0"/>
    <x v="11"/>
    <x v="8"/>
    <n v="4741046"/>
  </r>
  <r>
    <x v="26"/>
    <x v="0"/>
    <x v="11"/>
    <x v="8"/>
    <n v="98.101935127999994"/>
  </r>
  <r>
    <x v="27"/>
    <x v="0"/>
    <x v="11"/>
    <x v="8"/>
    <n v="9563553.5999999996"/>
  </r>
  <r>
    <x v="28"/>
    <x v="0"/>
    <x v="11"/>
    <x v="8"/>
    <n v="9748588.1999999993"/>
  </r>
  <r>
    <x v="29"/>
    <x v="0"/>
    <x v="11"/>
    <x v="8"/>
    <n v="9260759.9000000004"/>
  </r>
  <r>
    <x v="30"/>
    <x v="0"/>
    <x v="11"/>
    <x v="8"/>
    <n v="9184744.6999999993"/>
  </r>
  <r>
    <x v="31"/>
    <x v="0"/>
    <x v="11"/>
    <x v="8"/>
    <n v="100.82763"/>
  </r>
  <r>
    <x v="32"/>
    <x v="0"/>
    <x v="11"/>
    <x v="8"/>
    <n v="217794.12"/>
  </r>
  <r>
    <x v="33"/>
    <x v="0"/>
    <x v="11"/>
    <x v="8"/>
    <n v="222014.19"/>
  </r>
  <r>
    <x v="34"/>
    <x v="0"/>
    <x v="11"/>
    <x v="8"/>
    <n v="98.099186816"/>
  </r>
  <r>
    <x v="35"/>
    <x v="0"/>
    <x v="11"/>
    <x v="8"/>
    <n v="9040998.3000000007"/>
  </r>
  <r>
    <x v="36"/>
    <x v="0"/>
    <x v="11"/>
    <x v="8"/>
    <n v="8961954.1999999993"/>
  </r>
  <r>
    <x v="37"/>
    <x v="0"/>
    <x v="11"/>
    <x v="8"/>
    <n v="100.88200000000001"/>
  </r>
  <r>
    <x v="38"/>
    <x v="0"/>
    <x v="11"/>
    <x v="8"/>
    <n v="2954060"/>
  </r>
  <r>
    <x v="39"/>
    <x v="0"/>
    <x v="11"/>
    <x v="8"/>
    <n v="181172.75"/>
  </r>
  <r>
    <x v="40"/>
    <x v="0"/>
    <x v="11"/>
    <x v="8"/>
    <n v="317200.21999999997"/>
  </r>
  <r>
    <x v="41"/>
    <x v="0"/>
    <x v="11"/>
    <x v="8"/>
    <n v="227895.46"/>
  </r>
  <r>
    <x v="42"/>
    <x v="0"/>
    <x v="11"/>
    <x v="8"/>
    <n v="1150575.3"/>
  </r>
  <r>
    <x v="43"/>
    <x v="0"/>
    <x v="11"/>
    <x v="8"/>
    <n v="0"/>
  </r>
  <r>
    <x v="44"/>
    <x v="0"/>
    <x v="11"/>
    <x v="8"/>
    <n v="-1049807"/>
  </r>
  <r>
    <x v="45"/>
    <x v="0"/>
    <x v="11"/>
    <x v="8"/>
    <n v="991253.84"/>
  </r>
  <r>
    <x v="46"/>
    <x v="0"/>
    <x v="11"/>
    <x v="8"/>
    <n v="0"/>
  </r>
  <r>
    <x v="47"/>
    <x v="0"/>
    <x v="11"/>
    <x v="8"/>
    <n v="0"/>
  </r>
  <r>
    <x v="0"/>
    <x v="0"/>
    <x v="11"/>
    <x v="9"/>
    <n v="31575126"/>
  </r>
  <r>
    <x v="1"/>
    <x v="0"/>
    <x v="11"/>
    <x v="9"/>
    <n v="0"/>
  </r>
  <r>
    <x v="2"/>
    <x v="0"/>
    <x v="11"/>
    <x v="9"/>
    <n v="31496691"/>
  </r>
  <r>
    <x v="3"/>
    <x v="0"/>
    <x v="11"/>
    <x v="9"/>
    <n v="99.751593967999995"/>
  </r>
  <r>
    <x v="4"/>
    <x v="0"/>
    <x v="11"/>
    <x v="9"/>
    <n v="7000000"/>
  </r>
  <r>
    <x v="5"/>
    <x v="0"/>
    <x v="11"/>
    <x v="9"/>
    <n v="7000000"/>
  </r>
  <r>
    <x v="6"/>
    <x v="0"/>
    <x v="11"/>
    <x v="9"/>
    <n v="6198.5625"/>
  </r>
  <r>
    <x v="7"/>
    <x v="0"/>
    <x v="11"/>
    <x v="9"/>
    <n v="5093.9431999999997"/>
  </r>
  <r>
    <x v="8"/>
    <x v="0"/>
    <x v="11"/>
    <x v="9"/>
    <n v="0.95767884400000003"/>
  </r>
  <r>
    <x v="9"/>
    <x v="0"/>
    <x v="11"/>
    <x v="9"/>
    <n v="100230140"/>
  </r>
  <r>
    <x v="10"/>
    <x v="0"/>
    <x v="11"/>
    <x v="9"/>
    <n v="0.95306333700000001"/>
  </r>
  <r>
    <x v="11"/>
    <x v="0"/>
    <x v="11"/>
    <x v="9"/>
    <n v="16543277"/>
  </r>
  <r>
    <x v="12"/>
    <x v="0"/>
    <x v="11"/>
    <x v="9"/>
    <n v="4741047.5"/>
  </r>
  <r>
    <x v="13"/>
    <x v="0"/>
    <x v="11"/>
    <x v="9"/>
    <n v="9775531.5"/>
  </r>
  <r>
    <x v="14"/>
    <x v="0"/>
    <x v="11"/>
    <x v="9"/>
    <n v="4631352.8"/>
  </r>
  <r>
    <x v="15"/>
    <x v="0"/>
    <x v="11"/>
    <x v="9"/>
    <n v="31059856"/>
  </r>
  <r>
    <x v="16"/>
    <x v="0"/>
    <x v="11"/>
    <x v="9"/>
    <n v="1.007195356"/>
  </r>
  <r>
    <x v="17"/>
    <x v="0"/>
    <x v="11"/>
    <x v="9"/>
    <n v="1.007195356"/>
  </r>
  <r>
    <x v="18"/>
    <x v="0"/>
    <x v="11"/>
    <x v="9"/>
    <n v="1.007195356"/>
  </r>
  <r>
    <x v="19"/>
    <x v="0"/>
    <x v="11"/>
    <x v="9"/>
    <n v="11.732166762"/>
  </r>
  <r>
    <x v="20"/>
    <x v="0"/>
    <x v="11"/>
    <x v="9"/>
    <n v="100.70668999999999"/>
  </r>
  <r>
    <x v="21"/>
    <x v="0"/>
    <x v="11"/>
    <x v="9"/>
    <n v="16732271"/>
  </r>
  <r>
    <x v="22"/>
    <x v="0"/>
    <x v="11"/>
    <x v="9"/>
    <n v="16614855"/>
  </r>
  <r>
    <x v="23"/>
    <x v="0"/>
    <x v="11"/>
    <x v="9"/>
    <n v="98.879444659000001"/>
  </r>
  <r>
    <x v="24"/>
    <x v="0"/>
    <x v="11"/>
    <x v="9"/>
    <n v="4687920.9000000004"/>
  </r>
  <r>
    <x v="25"/>
    <x v="0"/>
    <x v="11"/>
    <x v="9"/>
    <n v="4741046.9000000004"/>
  </r>
  <r>
    <x v="26"/>
    <x v="0"/>
    <x v="11"/>
    <x v="9"/>
    <n v="98.521112435000006"/>
  </r>
  <r>
    <x v="27"/>
    <x v="0"/>
    <x v="11"/>
    <x v="9"/>
    <n v="9631870.0999999996"/>
  </r>
  <r>
    <x v="28"/>
    <x v="0"/>
    <x v="11"/>
    <x v="9"/>
    <n v="9776452.8000000007"/>
  </r>
  <r>
    <x v="29"/>
    <x v="0"/>
    <x v="11"/>
    <x v="9"/>
    <n v="9244276.6999999993"/>
  </r>
  <r>
    <x v="30"/>
    <x v="0"/>
    <x v="11"/>
    <x v="9"/>
    <n v="9180683.5"/>
  </r>
  <r>
    <x v="31"/>
    <x v="0"/>
    <x v="11"/>
    <x v="9"/>
    <n v="100.69269"/>
  </r>
  <r>
    <x v="32"/>
    <x v="0"/>
    <x v="11"/>
    <x v="9"/>
    <n v="218079.47"/>
  </r>
  <r>
    <x v="33"/>
    <x v="0"/>
    <x v="11"/>
    <x v="9"/>
    <n v="221286.91"/>
  </r>
  <r>
    <x v="34"/>
    <x v="0"/>
    <x v="11"/>
    <x v="9"/>
    <n v="98.550551945999999"/>
  </r>
  <r>
    <x v="35"/>
    <x v="0"/>
    <x v="11"/>
    <x v="9"/>
    <n v="9017726.9000000004"/>
  </r>
  <r>
    <x v="36"/>
    <x v="0"/>
    <x v="11"/>
    <x v="9"/>
    <n v="8954693.9000000004"/>
  </r>
  <r>
    <x v="37"/>
    <x v="0"/>
    <x v="11"/>
    <x v="9"/>
    <n v="100.70390999999999"/>
  </r>
  <r>
    <x v="38"/>
    <x v="0"/>
    <x v="11"/>
    <x v="9"/>
    <n v="2966919.5"/>
  </r>
  <r>
    <x v="39"/>
    <x v="0"/>
    <x v="11"/>
    <x v="9"/>
    <n v="181104.26"/>
  </r>
  <r>
    <x v="40"/>
    <x v="0"/>
    <x v="11"/>
    <x v="9"/>
    <n v="316945.3"/>
  </r>
  <r>
    <x v="41"/>
    <x v="0"/>
    <x v="11"/>
    <x v="9"/>
    <n v="230542.21"/>
  </r>
  <r>
    <x v="42"/>
    <x v="0"/>
    <x v="11"/>
    <x v="9"/>
    <n v="1163508"/>
  </r>
  <r>
    <x v="43"/>
    <x v="0"/>
    <x v="11"/>
    <x v="9"/>
    <n v="0"/>
  </r>
  <r>
    <x v="44"/>
    <x v="0"/>
    <x v="11"/>
    <x v="9"/>
    <n v="-799906.7"/>
  </r>
  <r>
    <x v="45"/>
    <x v="0"/>
    <x v="11"/>
    <x v="9"/>
    <n v="731972.86"/>
  </r>
  <r>
    <x v="46"/>
    <x v="0"/>
    <x v="11"/>
    <x v="9"/>
    <n v="0"/>
  </r>
  <r>
    <x v="47"/>
    <x v="0"/>
    <x v="11"/>
    <x v="9"/>
    <n v="0"/>
  </r>
  <r>
    <x v="0"/>
    <x v="0"/>
    <x v="11"/>
    <x v="10"/>
    <n v="31723524"/>
  </r>
  <r>
    <x v="1"/>
    <x v="0"/>
    <x v="11"/>
    <x v="10"/>
    <n v="0"/>
  </r>
  <r>
    <x v="2"/>
    <x v="0"/>
    <x v="11"/>
    <x v="10"/>
    <n v="31666042"/>
  </r>
  <r>
    <x v="3"/>
    <x v="0"/>
    <x v="11"/>
    <x v="10"/>
    <n v="99.818803696000003"/>
  </r>
  <r>
    <x v="4"/>
    <x v="0"/>
    <x v="11"/>
    <x v="10"/>
    <n v="7000000"/>
  </r>
  <r>
    <x v="5"/>
    <x v="0"/>
    <x v="11"/>
    <x v="10"/>
    <n v="7000000"/>
  </r>
  <r>
    <x v="6"/>
    <x v="0"/>
    <x v="11"/>
    <x v="10"/>
    <n v="6198.5625"/>
  </r>
  <r>
    <x v="7"/>
    <x v="0"/>
    <x v="11"/>
    <x v="10"/>
    <n v="5117.884"/>
  </r>
  <r>
    <x v="8"/>
    <x v="0"/>
    <x v="11"/>
    <x v="10"/>
    <n v="0.97187132799999998"/>
  </r>
  <r>
    <x v="9"/>
    <x v="0"/>
    <x v="11"/>
    <x v="10"/>
    <n v="100230140"/>
  </r>
  <r>
    <x v="10"/>
    <x v="0"/>
    <x v="11"/>
    <x v="10"/>
    <n v="0.96770811999999995"/>
  </r>
  <r>
    <x v="11"/>
    <x v="0"/>
    <x v="11"/>
    <x v="10"/>
    <n v="16674375"/>
  </r>
  <r>
    <x v="12"/>
    <x v="0"/>
    <x v="11"/>
    <x v="10"/>
    <n v="4741047.5"/>
  </r>
  <r>
    <x v="13"/>
    <x v="0"/>
    <x v="11"/>
    <x v="10"/>
    <n v="9802461.1999999993"/>
  </r>
  <r>
    <x v="14"/>
    <x v="0"/>
    <x v="11"/>
    <x v="10"/>
    <n v="4631352.8"/>
  </r>
  <r>
    <x v="15"/>
    <x v="0"/>
    <x v="11"/>
    <x v="10"/>
    <n v="31217884"/>
  </r>
  <r>
    <x v="16"/>
    <x v="0"/>
    <x v="11"/>
    <x v="10"/>
    <n v="1.0045290410000001"/>
  </r>
  <r>
    <x v="17"/>
    <x v="0"/>
    <x v="11"/>
    <x v="10"/>
    <n v="1.0045290410000001"/>
  </r>
  <r>
    <x v="18"/>
    <x v="0"/>
    <x v="11"/>
    <x v="10"/>
    <n v="1.0045290410000001"/>
  </r>
  <r>
    <x v="19"/>
    <x v="0"/>
    <x v="11"/>
    <x v="10"/>
    <n v="11.732166762"/>
  </r>
  <r>
    <x v="20"/>
    <x v="0"/>
    <x v="11"/>
    <x v="10"/>
    <n v="100.4464"/>
  </r>
  <r>
    <x v="21"/>
    <x v="0"/>
    <x v="11"/>
    <x v="10"/>
    <n v="16805099"/>
  </r>
  <r>
    <x v="22"/>
    <x v="0"/>
    <x v="11"/>
    <x v="10"/>
    <n v="16730414"/>
  </r>
  <r>
    <x v="23"/>
    <x v="0"/>
    <x v="11"/>
    <x v="10"/>
    <n v="99.262962881999997"/>
  </r>
  <r>
    <x v="24"/>
    <x v="0"/>
    <x v="11"/>
    <x v="10"/>
    <n v="4706104.0999999996"/>
  </r>
  <r>
    <x v="25"/>
    <x v="0"/>
    <x v="11"/>
    <x v="10"/>
    <n v="4741047.3"/>
  </r>
  <r>
    <x v="26"/>
    <x v="0"/>
    <x v="11"/>
    <x v="10"/>
    <n v="98.988361026000007"/>
  </r>
  <r>
    <x v="27"/>
    <x v="0"/>
    <x v="11"/>
    <x v="10"/>
    <n v="9703720.1999999993"/>
  </r>
  <r>
    <x v="28"/>
    <x v="0"/>
    <x v="11"/>
    <x v="10"/>
    <n v="9802890"/>
  </r>
  <r>
    <x v="29"/>
    <x v="0"/>
    <x v="11"/>
    <x v="10"/>
    <n v="9211759.1999999993"/>
  </r>
  <r>
    <x v="30"/>
    <x v="0"/>
    <x v="11"/>
    <x v="10"/>
    <n v="9165266.8000000007"/>
  </r>
  <r>
    <x v="31"/>
    <x v="0"/>
    <x v="11"/>
    <x v="10"/>
    <n v="100.50727000000001"/>
  </r>
  <r>
    <x v="32"/>
    <x v="0"/>
    <x v="11"/>
    <x v="10"/>
    <n v="218086.57"/>
  </r>
  <r>
    <x v="33"/>
    <x v="0"/>
    <x v="11"/>
    <x v="10"/>
    <n v="220239.84"/>
  </r>
  <r>
    <x v="34"/>
    <x v="0"/>
    <x v="11"/>
    <x v="10"/>
    <n v="99.022307537000003"/>
  </r>
  <r>
    <x v="35"/>
    <x v="0"/>
    <x v="11"/>
    <x v="10"/>
    <n v="8978727.3000000007"/>
  </r>
  <r>
    <x v="36"/>
    <x v="0"/>
    <x v="11"/>
    <x v="10"/>
    <n v="8934313.6999999993"/>
  </r>
  <r>
    <x v="37"/>
    <x v="0"/>
    <x v="11"/>
    <x v="10"/>
    <n v="100.49711000000001"/>
  </r>
  <r>
    <x v="38"/>
    <x v="0"/>
    <x v="11"/>
    <x v="10"/>
    <n v="2977416.8"/>
  </r>
  <r>
    <x v="39"/>
    <x v="0"/>
    <x v="11"/>
    <x v="10"/>
    <n v="180523.63"/>
  </r>
  <r>
    <x v="40"/>
    <x v="0"/>
    <x v="11"/>
    <x v="10"/>
    <n v="316513.39"/>
  </r>
  <r>
    <x v="41"/>
    <x v="0"/>
    <x v="11"/>
    <x v="10"/>
    <n v="231723.53"/>
  </r>
  <r>
    <x v="42"/>
    <x v="0"/>
    <x v="11"/>
    <x v="10"/>
    <n v="1175232"/>
  </r>
  <r>
    <x v="43"/>
    <x v="0"/>
    <x v="11"/>
    <x v="10"/>
    <n v="0"/>
  </r>
  <r>
    <x v="44"/>
    <x v="0"/>
    <x v="11"/>
    <x v="10"/>
    <n v="-557422.5"/>
  </r>
  <r>
    <x v="45"/>
    <x v="0"/>
    <x v="11"/>
    <x v="10"/>
    <n v="485504.88"/>
  </r>
  <r>
    <x v="46"/>
    <x v="0"/>
    <x v="11"/>
    <x v="10"/>
    <n v="0"/>
  </r>
  <r>
    <x v="47"/>
    <x v="0"/>
    <x v="11"/>
    <x v="10"/>
    <n v="0"/>
  </r>
  <r>
    <x v="0"/>
    <x v="0"/>
    <x v="11"/>
    <x v="11"/>
    <n v="31859509"/>
  </r>
  <r>
    <x v="1"/>
    <x v="0"/>
    <x v="11"/>
    <x v="11"/>
    <n v="0"/>
  </r>
  <r>
    <x v="2"/>
    <x v="0"/>
    <x v="11"/>
    <x v="11"/>
    <n v="31829302"/>
  </r>
  <r>
    <x v="3"/>
    <x v="0"/>
    <x v="11"/>
    <x v="11"/>
    <n v="99.905185657000004"/>
  </r>
  <r>
    <x v="4"/>
    <x v="0"/>
    <x v="11"/>
    <x v="11"/>
    <n v="7000000"/>
  </r>
  <r>
    <x v="5"/>
    <x v="0"/>
    <x v="11"/>
    <x v="11"/>
    <n v="7000000"/>
  </r>
  <r>
    <x v="6"/>
    <x v="0"/>
    <x v="11"/>
    <x v="11"/>
    <n v="6198.5625"/>
  </r>
  <r>
    <x v="7"/>
    <x v="0"/>
    <x v="11"/>
    <x v="11"/>
    <n v="5139.8221999999996"/>
  </r>
  <r>
    <x v="8"/>
    <x v="0"/>
    <x v="11"/>
    <x v="11"/>
    <n v="0.98595303899999998"/>
  </r>
  <r>
    <x v="9"/>
    <x v="0"/>
    <x v="11"/>
    <x v="11"/>
    <n v="100230140"/>
  </r>
  <r>
    <x v="10"/>
    <x v="0"/>
    <x v="11"/>
    <x v="11"/>
    <n v="0.98331252300000005"/>
  </r>
  <r>
    <x v="11"/>
    <x v="0"/>
    <x v="11"/>
    <x v="11"/>
    <n v="16802005"/>
  </r>
  <r>
    <x v="12"/>
    <x v="0"/>
    <x v="11"/>
    <x v="11"/>
    <n v="4741047.5"/>
  </r>
  <r>
    <x v="13"/>
    <x v="0"/>
    <x v="11"/>
    <x v="11"/>
    <n v="9826555.0999999996"/>
  </r>
  <r>
    <x v="14"/>
    <x v="0"/>
    <x v="11"/>
    <x v="11"/>
    <n v="4631352.8"/>
  </r>
  <r>
    <x v="15"/>
    <x v="0"/>
    <x v="11"/>
    <x v="11"/>
    <n v="31369608"/>
  </r>
  <r>
    <x v="16"/>
    <x v="0"/>
    <x v="11"/>
    <x v="11"/>
    <n v="1.0021448019999999"/>
  </r>
  <r>
    <x v="17"/>
    <x v="0"/>
    <x v="11"/>
    <x v="11"/>
    <n v="1.0021448019999999"/>
  </r>
  <r>
    <x v="18"/>
    <x v="0"/>
    <x v="11"/>
    <x v="11"/>
    <n v="1.0021448019999999"/>
  </r>
  <r>
    <x v="19"/>
    <x v="0"/>
    <x v="11"/>
    <x v="11"/>
    <n v="11.732166762"/>
  </r>
  <r>
    <x v="20"/>
    <x v="0"/>
    <x v="11"/>
    <x v="11"/>
    <n v="100.21263999999999"/>
  </r>
  <r>
    <x v="21"/>
    <x v="0"/>
    <x v="11"/>
    <x v="11"/>
    <n v="16871430"/>
  </r>
  <r>
    <x v="22"/>
    <x v="0"/>
    <x v="11"/>
    <x v="11"/>
    <n v="16835631"/>
  </r>
  <r>
    <x v="23"/>
    <x v="0"/>
    <x v="11"/>
    <x v="11"/>
    <n v="99.639571386"/>
  </r>
  <r>
    <x v="24"/>
    <x v="0"/>
    <x v="11"/>
    <x v="11"/>
    <n v="4723959.4000000004"/>
  </r>
  <r>
    <x v="25"/>
    <x v="0"/>
    <x v="11"/>
    <x v="11"/>
    <n v="4741047.5"/>
  </r>
  <r>
    <x v="26"/>
    <x v="0"/>
    <x v="11"/>
    <x v="11"/>
    <n v="99.488403731999995"/>
  </r>
  <r>
    <x v="27"/>
    <x v="0"/>
    <x v="11"/>
    <x v="11"/>
    <n v="9776391.5"/>
  </r>
  <r>
    <x v="28"/>
    <x v="0"/>
    <x v="11"/>
    <x v="11"/>
    <n v="9826664.3000000007"/>
  </r>
  <r>
    <x v="29"/>
    <x v="0"/>
    <x v="11"/>
    <x v="11"/>
    <n v="9166608"/>
  </r>
  <r>
    <x v="30"/>
    <x v="0"/>
    <x v="11"/>
    <x v="11"/>
    <n v="9141252"/>
  </r>
  <r>
    <x v="31"/>
    <x v="0"/>
    <x v="11"/>
    <x v="11"/>
    <n v="100.27737999999999"/>
  </r>
  <r>
    <x v="32"/>
    <x v="0"/>
    <x v="11"/>
    <x v="11"/>
    <n v="217896.2"/>
  </r>
  <r>
    <x v="33"/>
    <x v="0"/>
    <x v="11"/>
    <x v="11"/>
    <n v="218975.08"/>
  </r>
  <r>
    <x v="34"/>
    <x v="0"/>
    <x v="11"/>
    <x v="11"/>
    <n v="99.507305146999997"/>
  </r>
  <r>
    <x v="35"/>
    <x v="0"/>
    <x v="11"/>
    <x v="11"/>
    <n v="8926982.5999999996"/>
  </r>
  <r>
    <x v="36"/>
    <x v="0"/>
    <x v="11"/>
    <x v="11"/>
    <n v="8903559.5999999996"/>
  </r>
  <r>
    <x v="37"/>
    <x v="0"/>
    <x v="11"/>
    <x v="11"/>
    <n v="100.26308"/>
  </r>
  <r>
    <x v="38"/>
    <x v="0"/>
    <x v="11"/>
    <x v="11"/>
    <n v="2985302.8"/>
  </r>
  <r>
    <x v="39"/>
    <x v="0"/>
    <x v="11"/>
    <x v="11"/>
    <n v="179568.22"/>
  </r>
  <r>
    <x v="40"/>
    <x v="0"/>
    <x v="11"/>
    <x v="11"/>
    <n v="315939.03999999998"/>
  </r>
  <r>
    <x v="41"/>
    <x v="0"/>
    <x v="11"/>
    <x v="11"/>
    <n v="231579.04"/>
  </r>
  <r>
    <x v="42"/>
    <x v="0"/>
    <x v="11"/>
    <x v="11"/>
    <n v="1186054"/>
  </r>
  <r>
    <x v="43"/>
    <x v="0"/>
    <x v="11"/>
    <x v="11"/>
    <n v="0"/>
  </r>
  <r>
    <x v="44"/>
    <x v="0"/>
    <x v="11"/>
    <x v="11"/>
    <n v="-314961.90000000002"/>
  </r>
  <r>
    <x v="45"/>
    <x v="0"/>
    <x v="11"/>
    <x v="11"/>
    <n v="243967.29"/>
  </r>
  <r>
    <x v="46"/>
    <x v="0"/>
    <x v="11"/>
    <x v="11"/>
    <n v="0"/>
  </r>
  <r>
    <x v="47"/>
    <x v="0"/>
    <x v="11"/>
    <x v="11"/>
    <n v="0"/>
  </r>
  <r>
    <x v="0"/>
    <x v="0"/>
    <x v="12"/>
    <x v="0"/>
    <n v="78230568"/>
  </r>
  <r>
    <x v="1"/>
    <x v="0"/>
    <x v="12"/>
    <x v="0"/>
    <n v="0"/>
  </r>
  <r>
    <x v="2"/>
    <x v="0"/>
    <x v="12"/>
    <x v="0"/>
    <n v="78230568"/>
  </r>
  <r>
    <x v="3"/>
    <x v="0"/>
    <x v="12"/>
    <x v="0"/>
    <n v="100"/>
  </r>
  <r>
    <x v="4"/>
    <x v="0"/>
    <x v="12"/>
    <x v="0"/>
    <n v="10000000"/>
  </r>
  <r>
    <x v="5"/>
    <x v="0"/>
    <x v="12"/>
    <x v="0"/>
    <n v="10000000"/>
  </r>
  <r>
    <x v="6"/>
    <x v="0"/>
    <x v="12"/>
    <x v="0"/>
    <n v="7248.2902000000004"/>
  </r>
  <r>
    <x v="7"/>
    <x v="0"/>
    <x v="12"/>
    <x v="0"/>
    <n v="10792.968000000001"/>
  </r>
  <r>
    <x v="8"/>
    <x v="0"/>
    <x v="12"/>
    <x v="0"/>
    <n v="1"/>
  </r>
  <r>
    <x v="9"/>
    <x v="0"/>
    <x v="12"/>
    <x v="0"/>
    <n v="256386080"/>
  </r>
  <r>
    <x v="10"/>
    <x v="0"/>
    <x v="12"/>
    <x v="0"/>
    <n v="1"/>
  </r>
  <r>
    <x v="11"/>
    <x v="0"/>
    <x v="12"/>
    <x v="0"/>
    <n v="45527584"/>
  </r>
  <r>
    <x v="12"/>
    <x v="0"/>
    <x v="12"/>
    <x v="0"/>
    <n v="13253600"/>
  </r>
  <r>
    <x v="13"/>
    <x v="0"/>
    <x v="12"/>
    <x v="0"/>
    <n v="19449383"/>
  </r>
  <r>
    <x v="14"/>
    <x v="0"/>
    <x v="12"/>
    <x v="0"/>
    <n v="7783699.9000000004"/>
  </r>
  <r>
    <x v="15"/>
    <x v="0"/>
    <x v="12"/>
    <x v="0"/>
    <n v="78230568"/>
  </r>
  <r>
    <x v="16"/>
    <x v="0"/>
    <x v="12"/>
    <x v="0"/>
    <n v="1"/>
  </r>
  <r>
    <x v="17"/>
    <x v="0"/>
    <x v="12"/>
    <x v="0"/>
    <n v="1"/>
  </r>
  <r>
    <x v="18"/>
    <x v="0"/>
    <x v="12"/>
    <x v="0"/>
    <n v="1"/>
  </r>
  <r>
    <x v="19"/>
    <x v="0"/>
    <x v="12"/>
    <x v="0"/>
    <n v="31.192533117"/>
  </r>
  <r>
    <x v="20"/>
    <x v="0"/>
    <x v="12"/>
    <x v="0"/>
    <n v="100"/>
  </r>
  <r>
    <x v="21"/>
    <x v="0"/>
    <x v="12"/>
    <x v="0"/>
    <n v="45527584"/>
  </r>
  <r>
    <x v="22"/>
    <x v="0"/>
    <x v="12"/>
    <x v="0"/>
    <n v="45527584"/>
  </r>
  <r>
    <x v="23"/>
    <x v="0"/>
    <x v="12"/>
    <x v="0"/>
    <n v="100"/>
  </r>
  <r>
    <x v="24"/>
    <x v="0"/>
    <x v="12"/>
    <x v="0"/>
    <n v="13253600"/>
  </r>
  <r>
    <x v="25"/>
    <x v="0"/>
    <x v="12"/>
    <x v="0"/>
    <n v="13253600"/>
  </r>
  <r>
    <x v="26"/>
    <x v="0"/>
    <x v="12"/>
    <x v="0"/>
    <n v="100"/>
  </r>
  <r>
    <x v="27"/>
    <x v="0"/>
    <x v="12"/>
    <x v="0"/>
    <n v="19449383"/>
  </r>
  <r>
    <x v="28"/>
    <x v="0"/>
    <x v="12"/>
    <x v="0"/>
    <n v="19449383"/>
  </r>
  <r>
    <x v="29"/>
    <x v="0"/>
    <x v="12"/>
    <x v="0"/>
    <n v="20689460"/>
  </r>
  <r>
    <x v="30"/>
    <x v="0"/>
    <x v="12"/>
    <x v="0"/>
    <n v="20689460"/>
  </r>
  <r>
    <x v="31"/>
    <x v="0"/>
    <x v="12"/>
    <x v="0"/>
    <n v="100"/>
  </r>
  <r>
    <x v="32"/>
    <x v="0"/>
    <x v="12"/>
    <x v="0"/>
    <n v="620210.9"/>
  </r>
  <r>
    <x v="33"/>
    <x v="0"/>
    <x v="12"/>
    <x v="0"/>
    <n v="620210.9"/>
  </r>
  <r>
    <x v="34"/>
    <x v="0"/>
    <x v="12"/>
    <x v="0"/>
    <n v="100"/>
  </r>
  <r>
    <x v="35"/>
    <x v="0"/>
    <x v="12"/>
    <x v="0"/>
    <n v="21309671"/>
  </r>
  <r>
    <x v="36"/>
    <x v="0"/>
    <x v="12"/>
    <x v="0"/>
    <n v="21309671"/>
  </r>
  <r>
    <x v="37"/>
    <x v="0"/>
    <x v="12"/>
    <x v="0"/>
    <n v="100"/>
  </r>
  <r>
    <x v="38"/>
    <x v="0"/>
    <x v="12"/>
    <x v="0"/>
    <n v="6217430.5999999996"/>
  </r>
  <r>
    <x v="39"/>
    <x v="0"/>
    <x v="12"/>
    <x v="0"/>
    <n v="1515145.6"/>
  </r>
  <r>
    <x v="40"/>
    <x v="0"/>
    <x v="12"/>
    <x v="0"/>
    <n v="442133.6"/>
  </r>
  <r>
    <x v="41"/>
    <x v="0"/>
    <x v="12"/>
    <x v="0"/>
    <n v="239480.81"/>
  </r>
  <r>
    <x v="42"/>
    <x v="0"/>
    <x v="12"/>
    <x v="0"/>
    <n v="6716715.4000000004"/>
  </r>
  <r>
    <x v="43"/>
    <x v="0"/>
    <x v="12"/>
    <x v="0"/>
    <n v="0"/>
  </r>
  <r>
    <x v="44"/>
    <x v="0"/>
    <x v="12"/>
    <x v="0"/>
    <n v="-1881291"/>
  </r>
  <r>
    <x v="45"/>
    <x v="0"/>
    <x v="12"/>
    <x v="0"/>
    <n v="3984.7334999999998"/>
  </r>
  <r>
    <x v="46"/>
    <x v="0"/>
    <x v="12"/>
    <x v="0"/>
    <n v="0"/>
  </r>
  <r>
    <x v="47"/>
    <x v="0"/>
    <x v="12"/>
    <x v="0"/>
    <n v="0"/>
  </r>
  <r>
    <x v="0"/>
    <x v="0"/>
    <x v="12"/>
    <x v="1"/>
    <n v="78230568"/>
  </r>
  <r>
    <x v="1"/>
    <x v="0"/>
    <x v="12"/>
    <x v="1"/>
    <n v="0"/>
  </r>
  <r>
    <x v="2"/>
    <x v="0"/>
    <x v="12"/>
    <x v="1"/>
    <n v="78230568"/>
  </r>
  <r>
    <x v="3"/>
    <x v="0"/>
    <x v="12"/>
    <x v="1"/>
    <n v="100"/>
  </r>
  <r>
    <x v="4"/>
    <x v="0"/>
    <x v="12"/>
    <x v="1"/>
    <n v="10000000"/>
  </r>
  <r>
    <x v="5"/>
    <x v="0"/>
    <x v="12"/>
    <x v="1"/>
    <n v="10000000"/>
  </r>
  <r>
    <x v="6"/>
    <x v="0"/>
    <x v="12"/>
    <x v="1"/>
    <n v="7248.2902000000004"/>
  </r>
  <r>
    <x v="7"/>
    <x v="0"/>
    <x v="12"/>
    <x v="1"/>
    <n v="10792.968000000001"/>
  </r>
  <r>
    <x v="8"/>
    <x v="0"/>
    <x v="12"/>
    <x v="1"/>
    <n v="1"/>
  </r>
  <r>
    <x v="9"/>
    <x v="0"/>
    <x v="12"/>
    <x v="1"/>
    <n v="256386080"/>
  </r>
  <r>
    <x v="10"/>
    <x v="0"/>
    <x v="12"/>
    <x v="1"/>
    <n v="1"/>
  </r>
  <r>
    <x v="11"/>
    <x v="0"/>
    <x v="12"/>
    <x v="1"/>
    <n v="45527584"/>
  </r>
  <r>
    <x v="12"/>
    <x v="0"/>
    <x v="12"/>
    <x v="1"/>
    <n v="13253600"/>
  </r>
  <r>
    <x v="13"/>
    <x v="0"/>
    <x v="12"/>
    <x v="1"/>
    <n v="19449383"/>
  </r>
  <r>
    <x v="14"/>
    <x v="0"/>
    <x v="12"/>
    <x v="1"/>
    <n v="7783699.9000000004"/>
  </r>
  <r>
    <x v="15"/>
    <x v="0"/>
    <x v="12"/>
    <x v="1"/>
    <n v="78230568"/>
  </r>
  <r>
    <x v="16"/>
    <x v="0"/>
    <x v="12"/>
    <x v="1"/>
    <n v="1"/>
  </r>
  <r>
    <x v="17"/>
    <x v="0"/>
    <x v="12"/>
    <x v="1"/>
    <n v="1"/>
  </r>
  <r>
    <x v="18"/>
    <x v="0"/>
    <x v="12"/>
    <x v="1"/>
    <n v="1"/>
  </r>
  <r>
    <x v="19"/>
    <x v="0"/>
    <x v="12"/>
    <x v="1"/>
    <n v="31.192533117"/>
  </r>
  <r>
    <x v="20"/>
    <x v="0"/>
    <x v="12"/>
    <x v="1"/>
    <n v="100"/>
  </r>
  <r>
    <x v="21"/>
    <x v="0"/>
    <x v="12"/>
    <x v="1"/>
    <n v="45527584"/>
  </r>
  <r>
    <x v="22"/>
    <x v="0"/>
    <x v="12"/>
    <x v="1"/>
    <n v="45527584"/>
  </r>
  <r>
    <x v="23"/>
    <x v="0"/>
    <x v="12"/>
    <x v="1"/>
    <n v="100"/>
  </r>
  <r>
    <x v="24"/>
    <x v="0"/>
    <x v="12"/>
    <x v="1"/>
    <n v="13253600"/>
  </r>
  <r>
    <x v="25"/>
    <x v="0"/>
    <x v="12"/>
    <x v="1"/>
    <n v="13253600"/>
  </r>
  <r>
    <x v="26"/>
    <x v="0"/>
    <x v="12"/>
    <x v="1"/>
    <n v="100"/>
  </r>
  <r>
    <x v="27"/>
    <x v="0"/>
    <x v="12"/>
    <x v="1"/>
    <n v="19449383"/>
  </r>
  <r>
    <x v="28"/>
    <x v="0"/>
    <x v="12"/>
    <x v="1"/>
    <n v="19449383"/>
  </r>
  <r>
    <x v="29"/>
    <x v="0"/>
    <x v="12"/>
    <x v="1"/>
    <n v="20689460"/>
  </r>
  <r>
    <x v="30"/>
    <x v="0"/>
    <x v="12"/>
    <x v="1"/>
    <n v="20689460"/>
  </r>
  <r>
    <x v="31"/>
    <x v="0"/>
    <x v="12"/>
    <x v="1"/>
    <n v="100"/>
  </r>
  <r>
    <x v="32"/>
    <x v="0"/>
    <x v="12"/>
    <x v="1"/>
    <n v="620210.9"/>
  </r>
  <r>
    <x v="33"/>
    <x v="0"/>
    <x v="12"/>
    <x v="1"/>
    <n v="620210.9"/>
  </r>
  <r>
    <x v="34"/>
    <x v="0"/>
    <x v="12"/>
    <x v="1"/>
    <n v="100"/>
  </r>
  <r>
    <x v="35"/>
    <x v="0"/>
    <x v="12"/>
    <x v="1"/>
    <n v="21309671"/>
  </r>
  <r>
    <x v="36"/>
    <x v="0"/>
    <x v="12"/>
    <x v="1"/>
    <n v="21309671"/>
  </r>
  <r>
    <x v="37"/>
    <x v="0"/>
    <x v="12"/>
    <x v="1"/>
    <n v="100"/>
  </r>
  <r>
    <x v="38"/>
    <x v="0"/>
    <x v="12"/>
    <x v="1"/>
    <n v="6217430.5999999996"/>
  </r>
  <r>
    <x v="39"/>
    <x v="0"/>
    <x v="12"/>
    <x v="1"/>
    <n v="1515145.6"/>
  </r>
  <r>
    <x v="40"/>
    <x v="0"/>
    <x v="12"/>
    <x v="1"/>
    <n v="442133.6"/>
  </r>
  <r>
    <x v="41"/>
    <x v="0"/>
    <x v="12"/>
    <x v="1"/>
    <n v="239480.81"/>
  </r>
  <r>
    <x v="42"/>
    <x v="0"/>
    <x v="12"/>
    <x v="1"/>
    <n v="6716715.4000000004"/>
  </r>
  <r>
    <x v="43"/>
    <x v="0"/>
    <x v="12"/>
    <x v="1"/>
    <n v="0"/>
  </r>
  <r>
    <x v="44"/>
    <x v="0"/>
    <x v="12"/>
    <x v="1"/>
    <n v="-1881291"/>
  </r>
  <r>
    <x v="45"/>
    <x v="0"/>
    <x v="12"/>
    <x v="1"/>
    <n v="3984.7334999999998"/>
  </r>
  <r>
    <x v="46"/>
    <x v="0"/>
    <x v="12"/>
    <x v="1"/>
    <n v="0"/>
  </r>
  <r>
    <x v="47"/>
    <x v="0"/>
    <x v="12"/>
    <x v="1"/>
    <n v="0"/>
  </r>
  <r>
    <x v="0"/>
    <x v="0"/>
    <x v="12"/>
    <x v="2"/>
    <n v="78029297"/>
  </r>
  <r>
    <x v="1"/>
    <x v="0"/>
    <x v="12"/>
    <x v="2"/>
    <n v="0"/>
  </r>
  <r>
    <x v="2"/>
    <x v="0"/>
    <x v="12"/>
    <x v="2"/>
    <n v="77997079"/>
  </r>
  <r>
    <x v="3"/>
    <x v="0"/>
    <x v="12"/>
    <x v="2"/>
    <n v="99.958710217000004"/>
  </r>
  <r>
    <x v="4"/>
    <x v="0"/>
    <x v="12"/>
    <x v="2"/>
    <n v="10000000"/>
  </r>
  <r>
    <x v="5"/>
    <x v="0"/>
    <x v="12"/>
    <x v="2"/>
    <n v="10000000"/>
  </r>
  <r>
    <x v="6"/>
    <x v="0"/>
    <x v="12"/>
    <x v="2"/>
    <n v="7248.2902000000004"/>
  </r>
  <r>
    <x v="7"/>
    <x v="0"/>
    <x v="12"/>
    <x v="2"/>
    <n v="10765.2"/>
  </r>
  <r>
    <x v="8"/>
    <x v="0"/>
    <x v="12"/>
    <x v="2"/>
    <n v="0.99009407999999999"/>
  </r>
  <r>
    <x v="9"/>
    <x v="0"/>
    <x v="12"/>
    <x v="2"/>
    <n v="256386080"/>
  </r>
  <r>
    <x v="10"/>
    <x v="0"/>
    <x v="12"/>
    <x v="2"/>
    <n v="0.98786335199999997"/>
  </r>
  <r>
    <x v="11"/>
    <x v="0"/>
    <x v="12"/>
    <x v="2"/>
    <n v="45296820"/>
  </r>
  <r>
    <x v="12"/>
    <x v="0"/>
    <x v="12"/>
    <x v="2"/>
    <n v="13253600"/>
  </r>
  <r>
    <x v="13"/>
    <x v="0"/>
    <x v="12"/>
    <x v="2"/>
    <n v="19425624"/>
  </r>
  <r>
    <x v="14"/>
    <x v="0"/>
    <x v="12"/>
    <x v="2"/>
    <n v="7783699.9000000004"/>
  </r>
  <r>
    <x v="15"/>
    <x v="0"/>
    <x v="12"/>
    <x v="2"/>
    <n v="77976045"/>
  </r>
  <r>
    <x v="16"/>
    <x v="0"/>
    <x v="12"/>
    <x v="2"/>
    <n v="1.001576373"/>
  </r>
  <r>
    <x v="17"/>
    <x v="0"/>
    <x v="12"/>
    <x v="2"/>
    <n v="1.001576373"/>
  </r>
  <r>
    <x v="18"/>
    <x v="0"/>
    <x v="12"/>
    <x v="2"/>
    <n v="1.001576373"/>
  </r>
  <r>
    <x v="19"/>
    <x v="0"/>
    <x v="12"/>
    <x v="2"/>
    <n v="31.192533117"/>
  </r>
  <r>
    <x v="20"/>
    <x v="0"/>
    <x v="12"/>
    <x v="2"/>
    <n v="100.15684"/>
  </r>
  <r>
    <x v="21"/>
    <x v="0"/>
    <x v="12"/>
    <x v="2"/>
    <n v="45421736"/>
  </r>
  <r>
    <x v="22"/>
    <x v="0"/>
    <x v="12"/>
    <x v="2"/>
    <n v="45350609"/>
  </r>
  <r>
    <x v="23"/>
    <x v="0"/>
    <x v="12"/>
    <x v="2"/>
    <n v="99.755691850999995"/>
  </r>
  <r>
    <x v="24"/>
    <x v="0"/>
    <x v="12"/>
    <x v="2"/>
    <n v="13221221"/>
  </r>
  <r>
    <x v="25"/>
    <x v="0"/>
    <x v="12"/>
    <x v="2"/>
    <n v="13253600"/>
  </r>
  <r>
    <x v="26"/>
    <x v="0"/>
    <x v="12"/>
    <x v="2"/>
    <n v="99.630959122999997"/>
  </r>
  <r>
    <x v="27"/>
    <x v="0"/>
    <x v="12"/>
    <x v="2"/>
    <n v="19354123"/>
  </r>
  <r>
    <x v="28"/>
    <x v="0"/>
    <x v="12"/>
    <x v="2"/>
    <n v="19425812"/>
  </r>
  <r>
    <x v="29"/>
    <x v="0"/>
    <x v="12"/>
    <x v="2"/>
    <n v="20764119"/>
  </r>
  <r>
    <x v="30"/>
    <x v="0"/>
    <x v="12"/>
    <x v="2"/>
    <n v="20722048"/>
  </r>
  <r>
    <x v="31"/>
    <x v="0"/>
    <x v="12"/>
    <x v="2"/>
    <n v="100.20303"/>
  </r>
  <r>
    <x v="32"/>
    <x v="0"/>
    <x v="12"/>
    <x v="2"/>
    <n v="621057"/>
  </r>
  <r>
    <x v="33"/>
    <x v="0"/>
    <x v="12"/>
    <x v="2"/>
    <n v="622836.51"/>
  </r>
  <r>
    <x v="34"/>
    <x v="0"/>
    <x v="12"/>
    <x v="2"/>
    <n v="99.714288776000004"/>
  </r>
  <r>
    <x v="35"/>
    <x v="0"/>
    <x v="12"/>
    <x v="2"/>
    <n v="21385176"/>
  </r>
  <r>
    <x v="36"/>
    <x v="0"/>
    <x v="12"/>
    <x v="2"/>
    <n v="21344881"/>
  </r>
  <r>
    <x v="37"/>
    <x v="0"/>
    <x v="12"/>
    <x v="2"/>
    <n v="100.18877999999999"/>
  </r>
  <r>
    <x v="38"/>
    <x v="0"/>
    <x v="12"/>
    <x v="2"/>
    <n v="6211106.9000000004"/>
  </r>
  <r>
    <x v="39"/>
    <x v="0"/>
    <x v="12"/>
    <x v="2"/>
    <n v="1514120.6"/>
  </r>
  <r>
    <x v="40"/>
    <x v="0"/>
    <x v="12"/>
    <x v="2"/>
    <n v="442975.95"/>
  </r>
  <r>
    <x v="41"/>
    <x v="0"/>
    <x v="12"/>
    <x v="2"/>
    <n v="241080.52"/>
  </r>
  <r>
    <x v="42"/>
    <x v="0"/>
    <x v="12"/>
    <x v="2"/>
    <n v="6682867.2999999998"/>
  </r>
  <r>
    <x v="43"/>
    <x v="0"/>
    <x v="12"/>
    <x v="2"/>
    <n v="0"/>
  </r>
  <r>
    <x v="44"/>
    <x v="0"/>
    <x v="12"/>
    <x v="2"/>
    <n v="-2330450"/>
  </r>
  <r>
    <x v="45"/>
    <x v="0"/>
    <x v="12"/>
    <x v="2"/>
    <n v="459519.37"/>
  </r>
  <r>
    <x v="46"/>
    <x v="0"/>
    <x v="12"/>
    <x v="2"/>
    <n v="0"/>
  </r>
  <r>
    <x v="47"/>
    <x v="0"/>
    <x v="12"/>
    <x v="2"/>
    <n v="0"/>
  </r>
  <r>
    <x v="0"/>
    <x v="0"/>
    <x v="12"/>
    <x v="3"/>
    <n v="77790185"/>
  </r>
  <r>
    <x v="1"/>
    <x v="0"/>
    <x v="12"/>
    <x v="3"/>
    <n v="0"/>
  </r>
  <r>
    <x v="2"/>
    <x v="0"/>
    <x v="12"/>
    <x v="3"/>
    <n v="77736950"/>
  </r>
  <r>
    <x v="3"/>
    <x v="0"/>
    <x v="12"/>
    <x v="3"/>
    <n v="99.931565477999996"/>
  </r>
  <r>
    <x v="4"/>
    <x v="0"/>
    <x v="12"/>
    <x v="3"/>
    <n v="10000000"/>
  </r>
  <r>
    <x v="5"/>
    <x v="0"/>
    <x v="12"/>
    <x v="3"/>
    <n v="10000000"/>
  </r>
  <r>
    <x v="6"/>
    <x v="0"/>
    <x v="12"/>
    <x v="3"/>
    <n v="7248.2902000000004"/>
  </r>
  <r>
    <x v="7"/>
    <x v="0"/>
    <x v="12"/>
    <x v="3"/>
    <n v="10732.212"/>
  </r>
  <r>
    <x v="8"/>
    <x v="0"/>
    <x v="12"/>
    <x v="3"/>
    <n v="0.97975758300000004"/>
  </r>
  <r>
    <x v="9"/>
    <x v="0"/>
    <x v="12"/>
    <x v="3"/>
    <n v="256386080"/>
  </r>
  <r>
    <x v="10"/>
    <x v="0"/>
    <x v="12"/>
    <x v="3"/>
    <n v="0.97616340499999998"/>
  </r>
  <r>
    <x v="11"/>
    <x v="0"/>
    <x v="12"/>
    <x v="3"/>
    <n v="45050320"/>
  </r>
  <r>
    <x v="12"/>
    <x v="0"/>
    <x v="12"/>
    <x v="3"/>
    <n v="13253600"/>
  </r>
  <r>
    <x v="13"/>
    <x v="0"/>
    <x v="12"/>
    <x v="3"/>
    <n v="19396758"/>
  </r>
  <r>
    <x v="14"/>
    <x v="0"/>
    <x v="12"/>
    <x v="3"/>
    <n v="7783699.9000000004"/>
  </r>
  <r>
    <x v="15"/>
    <x v="0"/>
    <x v="12"/>
    <x v="3"/>
    <n v="77700679"/>
  </r>
  <r>
    <x v="16"/>
    <x v="0"/>
    <x v="12"/>
    <x v="3"/>
    <n v="1.0034006799999999"/>
  </r>
  <r>
    <x v="17"/>
    <x v="0"/>
    <x v="12"/>
    <x v="3"/>
    <n v="1.0034006799999999"/>
  </r>
  <r>
    <x v="18"/>
    <x v="0"/>
    <x v="12"/>
    <x v="3"/>
    <n v="1.0034006799999999"/>
  </r>
  <r>
    <x v="19"/>
    <x v="0"/>
    <x v="12"/>
    <x v="3"/>
    <n v="31.192533117"/>
  </r>
  <r>
    <x v="20"/>
    <x v="0"/>
    <x v="12"/>
    <x v="3"/>
    <n v="100.33736"/>
  </r>
  <r>
    <x v="21"/>
    <x v="0"/>
    <x v="12"/>
    <x v="3"/>
    <n v="45294360"/>
  </r>
  <r>
    <x v="22"/>
    <x v="0"/>
    <x v="12"/>
    <x v="3"/>
    <n v="45142067"/>
  </r>
  <r>
    <x v="23"/>
    <x v="0"/>
    <x v="12"/>
    <x v="3"/>
    <n v="99.499670581999993"/>
  </r>
  <r>
    <x v="24"/>
    <x v="0"/>
    <x v="12"/>
    <x v="3"/>
    <n v="13187288"/>
  </r>
  <r>
    <x v="25"/>
    <x v="0"/>
    <x v="12"/>
    <x v="3"/>
    <n v="13253600"/>
  </r>
  <r>
    <x v="26"/>
    <x v="0"/>
    <x v="12"/>
    <x v="3"/>
    <n v="99.266854617999996"/>
  </r>
  <r>
    <x v="27"/>
    <x v="0"/>
    <x v="12"/>
    <x v="3"/>
    <n v="19255301"/>
  </r>
  <r>
    <x v="28"/>
    <x v="0"/>
    <x v="12"/>
    <x v="3"/>
    <n v="19397513"/>
  </r>
  <r>
    <x v="29"/>
    <x v="0"/>
    <x v="12"/>
    <x v="3"/>
    <n v="20824498"/>
  </r>
  <r>
    <x v="30"/>
    <x v="0"/>
    <x v="12"/>
    <x v="3"/>
    <n v="20745229"/>
  </r>
  <r>
    <x v="31"/>
    <x v="0"/>
    <x v="12"/>
    <x v="3"/>
    <n v="100.38209999999999"/>
  </r>
  <r>
    <x v="32"/>
    <x v="0"/>
    <x v="12"/>
    <x v="3"/>
    <n v="621438.71"/>
  </r>
  <r>
    <x v="33"/>
    <x v="0"/>
    <x v="12"/>
    <x v="3"/>
    <n v="624934.22"/>
  </r>
  <r>
    <x v="34"/>
    <x v="0"/>
    <x v="12"/>
    <x v="3"/>
    <n v="99.440659025000002"/>
  </r>
  <r>
    <x v="35"/>
    <x v="0"/>
    <x v="12"/>
    <x v="3"/>
    <n v="21445937"/>
  </r>
  <r>
    <x v="36"/>
    <x v="0"/>
    <x v="12"/>
    <x v="3"/>
    <n v="21370150"/>
  </r>
  <r>
    <x v="37"/>
    <x v="0"/>
    <x v="12"/>
    <x v="3"/>
    <n v="100.35464"/>
  </r>
  <r>
    <x v="38"/>
    <x v="0"/>
    <x v="12"/>
    <x v="3"/>
    <n v="6198963.7999999998"/>
  </r>
  <r>
    <x v="39"/>
    <x v="0"/>
    <x v="12"/>
    <x v="3"/>
    <n v="1511456.1"/>
  </r>
  <r>
    <x v="40"/>
    <x v="0"/>
    <x v="12"/>
    <x v="3"/>
    <n v="443617.2"/>
  </r>
  <r>
    <x v="41"/>
    <x v="0"/>
    <x v="12"/>
    <x v="3"/>
    <n v="240819.84"/>
  </r>
  <r>
    <x v="42"/>
    <x v="0"/>
    <x v="12"/>
    <x v="3"/>
    <n v="6645023.0999999996"/>
  </r>
  <r>
    <x v="43"/>
    <x v="0"/>
    <x v="12"/>
    <x v="3"/>
    <n v="0"/>
  </r>
  <r>
    <x v="44"/>
    <x v="0"/>
    <x v="12"/>
    <x v="3"/>
    <n v="-2789933"/>
  </r>
  <r>
    <x v="45"/>
    <x v="0"/>
    <x v="12"/>
    <x v="3"/>
    <n v="937341.72"/>
  </r>
  <r>
    <x v="46"/>
    <x v="0"/>
    <x v="12"/>
    <x v="3"/>
    <n v="0"/>
  </r>
  <r>
    <x v="47"/>
    <x v="0"/>
    <x v="12"/>
    <x v="3"/>
    <n v="0"/>
  </r>
  <r>
    <x v="0"/>
    <x v="0"/>
    <x v="12"/>
    <x v="4"/>
    <n v="77501002"/>
  </r>
  <r>
    <x v="1"/>
    <x v="0"/>
    <x v="12"/>
    <x v="4"/>
    <n v="0"/>
  </r>
  <r>
    <x v="2"/>
    <x v="0"/>
    <x v="12"/>
    <x v="4"/>
    <n v="77451953"/>
  </r>
  <r>
    <x v="3"/>
    <x v="0"/>
    <x v="12"/>
    <x v="4"/>
    <n v="99.936711461000002"/>
  </r>
  <r>
    <x v="4"/>
    <x v="0"/>
    <x v="12"/>
    <x v="4"/>
    <n v="10000000"/>
  </r>
  <r>
    <x v="5"/>
    <x v="0"/>
    <x v="12"/>
    <x v="4"/>
    <n v="10000000"/>
  </r>
  <r>
    <x v="6"/>
    <x v="0"/>
    <x v="12"/>
    <x v="4"/>
    <n v="7248.2902000000004"/>
  </r>
  <r>
    <x v="7"/>
    <x v="0"/>
    <x v="12"/>
    <x v="4"/>
    <n v="10692.315000000001"/>
  </r>
  <r>
    <x v="8"/>
    <x v="0"/>
    <x v="12"/>
    <x v="4"/>
    <n v="0.96873776300000003"/>
  </r>
  <r>
    <x v="9"/>
    <x v="0"/>
    <x v="12"/>
    <x v="4"/>
    <n v="256386080"/>
  </r>
  <r>
    <x v="10"/>
    <x v="0"/>
    <x v="12"/>
    <x v="4"/>
    <n v="0.96478059199999999"/>
  </r>
  <r>
    <x v="11"/>
    <x v="0"/>
    <x v="12"/>
    <x v="4"/>
    <n v="44769358"/>
  </r>
  <r>
    <x v="12"/>
    <x v="0"/>
    <x v="12"/>
    <x v="4"/>
    <n v="13253600"/>
  </r>
  <r>
    <x v="13"/>
    <x v="0"/>
    <x v="12"/>
    <x v="4"/>
    <n v="19362839"/>
  </r>
  <r>
    <x v="14"/>
    <x v="0"/>
    <x v="12"/>
    <x v="4"/>
    <n v="7783699.9000000004"/>
  </r>
  <r>
    <x v="15"/>
    <x v="0"/>
    <x v="12"/>
    <x v="4"/>
    <n v="77385798"/>
  </r>
  <r>
    <x v="16"/>
    <x v="0"/>
    <x v="12"/>
    <x v="4"/>
    <n v="1.0056745920000001"/>
  </r>
  <r>
    <x v="17"/>
    <x v="0"/>
    <x v="12"/>
    <x v="4"/>
    <n v="1.0056745920000001"/>
  </r>
  <r>
    <x v="18"/>
    <x v="0"/>
    <x v="12"/>
    <x v="4"/>
    <n v="1.0056745920000001"/>
  </r>
  <r>
    <x v="19"/>
    <x v="0"/>
    <x v="12"/>
    <x v="4"/>
    <n v="31.192533117"/>
  </r>
  <r>
    <x v="20"/>
    <x v="0"/>
    <x v="12"/>
    <x v="4"/>
    <n v="100.56243000000001"/>
  </r>
  <r>
    <x v="21"/>
    <x v="0"/>
    <x v="12"/>
    <x v="4"/>
    <n v="45142250"/>
  </r>
  <r>
    <x v="22"/>
    <x v="0"/>
    <x v="12"/>
    <x v="4"/>
    <n v="44889774"/>
  </r>
  <r>
    <x v="23"/>
    <x v="0"/>
    <x v="12"/>
    <x v="4"/>
    <n v="99.238836348000007"/>
  </r>
  <r>
    <x v="24"/>
    <x v="0"/>
    <x v="12"/>
    <x v="4"/>
    <n v="13152718"/>
  </r>
  <r>
    <x v="25"/>
    <x v="0"/>
    <x v="12"/>
    <x v="4"/>
    <n v="13253599"/>
  </r>
  <r>
    <x v="26"/>
    <x v="0"/>
    <x v="12"/>
    <x v="4"/>
    <n v="98.928474222999995"/>
  </r>
  <r>
    <x v="27"/>
    <x v="0"/>
    <x v="12"/>
    <x v="4"/>
    <n v="19156985"/>
  </r>
  <r>
    <x v="28"/>
    <x v="0"/>
    <x v="12"/>
    <x v="4"/>
    <n v="19364480"/>
  </r>
  <r>
    <x v="29"/>
    <x v="0"/>
    <x v="12"/>
    <x v="4"/>
    <n v="20862154"/>
  </r>
  <r>
    <x v="30"/>
    <x v="0"/>
    <x v="12"/>
    <x v="4"/>
    <n v="20749083"/>
  </r>
  <r>
    <x v="31"/>
    <x v="0"/>
    <x v="12"/>
    <x v="4"/>
    <n v="100.54494"/>
  </r>
  <r>
    <x v="32"/>
    <x v="0"/>
    <x v="12"/>
    <x v="4"/>
    <n v="620788.24"/>
  </r>
  <r>
    <x v="33"/>
    <x v="0"/>
    <x v="12"/>
    <x v="4"/>
    <n v="625899.42000000004"/>
  </r>
  <r>
    <x v="34"/>
    <x v="0"/>
    <x v="12"/>
    <x v="4"/>
    <n v="99.183386267000003"/>
  </r>
  <r>
    <x v="35"/>
    <x v="0"/>
    <x v="12"/>
    <x v="4"/>
    <n v="21482942"/>
  </r>
  <r>
    <x v="36"/>
    <x v="0"/>
    <x v="12"/>
    <x v="4"/>
    <n v="21374957"/>
  </r>
  <r>
    <x v="37"/>
    <x v="0"/>
    <x v="12"/>
    <x v="4"/>
    <n v="100.50519"/>
  </r>
  <r>
    <x v="38"/>
    <x v="0"/>
    <x v="12"/>
    <x v="4"/>
    <n v="6180763.0999999996"/>
  </r>
  <r>
    <x v="39"/>
    <x v="0"/>
    <x v="12"/>
    <x v="4"/>
    <n v="1506506.2"/>
  </r>
  <r>
    <x v="40"/>
    <x v="0"/>
    <x v="12"/>
    <x v="4"/>
    <n v="443967.03"/>
  </r>
  <r>
    <x v="41"/>
    <x v="0"/>
    <x v="12"/>
    <x v="4"/>
    <n v="238358.82"/>
  </r>
  <r>
    <x v="42"/>
    <x v="0"/>
    <x v="12"/>
    <x v="4"/>
    <n v="6601472.2000000002"/>
  </r>
  <r>
    <x v="43"/>
    <x v="0"/>
    <x v="12"/>
    <x v="4"/>
    <n v="0"/>
  </r>
  <r>
    <x v="44"/>
    <x v="0"/>
    <x v="12"/>
    <x v="4"/>
    <n v="-3277664"/>
  </r>
  <r>
    <x v="45"/>
    <x v="0"/>
    <x v="12"/>
    <x v="4"/>
    <n v="1459314"/>
  </r>
  <r>
    <x v="46"/>
    <x v="0"/>
    <x v="12"/>
    <x v="4"/>
    <n v="0"/>
  </r>
  <r>
    <x v="47"/>
    <x v="0"/>
    <x v="12"/>
    <x v="4"/>
    <n v="0"/>
  </r>
  <r>
    <x v="0"/>
    <x v="0"/>
    <x v="12"/>
    <x v="5"/>
    <n v="77150296"/>
  </r>
  <r>
    <x v="1"/>
    <x v="0"/>
    <x v="12"/>
    <x v="5"/>
    <n v="0"/>
  </r>
  <r>
    <x v="2"/>
    <x v="0"/>
    <x v="12"/>
    <x v="5"/>
    <n v="77148465"/>
  </r>
  <r>
    <x v="3"/>
    <x v="0"/>
    <x v="12"/>
    <x v="5"/>
    <n v="99.997626643999993"/>
  </r>
  <r>
    <x v="4"/>
    <x v="0"/>
    <x v="12"/>
    <x v="5"/>
    <n v="10000000"/>
  </r>
  <r>
    <x v="5"/>
    <x v="0"/>
    <x v="12"/>
    <x v="5"/>
    <n v="10000000"/>
  </r>
  <r>
    <x v="6"/>
    <x v="0"/>
    <x v="12"/>
    <x v="5"/>
    <n v="7248.2902000000004"/>
  </r>
  <r>
    <x v="7"/>
    <x v="0"/>
    <x v="12"/>
    <x v="5"/>
    <n v="10643.93"/>
  </r>
  <r>
    <x v="8"/>
    <x v="0"/>
    <x v="12"/>
    <x v="5"/>
    <n v="0.95658453099999996"/>
  </r>
  <r>
    <x v="9"/>
    <x v="0"/>
    <x v="12"/>
    <x v="5"/>
    <n v="256386080"/>
  </r>
  <r>
    <x v="10"/>
    <x v="0"/>
    <x v="12"/>
    <x v="5"/>
    <n v="0.953356592"/>
  </r>
  <r>
    <x v="11"/>
    <x v="0"/>
    <x v="12"/>
    <x v="5"/>
    <n v="44437966"/>
  </r>
  <r>
    <x v="12"/>
    <x v="0"/>
    <x v="12"/>
    <x v="5"/>
    <n v="13253600"/>
  </r>
  <r>
    <x v="13"/>
    <x v="0"/>
    <x v="12"/>
    <x v="5"/>
    <n v="19324818"/>
  </r>
  <r>
    <x v="14"/>
    <x v="0"/>
    <x v="12"/>
    <x v="5"/>
    <n v="7783699.9000000004"/>
  </r>
  <r>
    <x v="15"/>
    <x v="0"/>
    <x v="12"/>
    <x v="5"/>
    <n v="77016384"/>
  </r>
  <r>
    <x v="16"/>
    <x v="0"/>
    <x v="12"/>
    <x v="5"/>
    <n v="1.0087156589999999"/>
  </r>
  <r>
    <x v="17"/>
    <x v="0"/>
    <x v="12"/>
    <x v="5"/>
    <n v="1.0087156589999999"/>
  </r>
  <r>
    <x v="18"/>
    <x v="0"/>
    <x v="12"/>
    <x v="5"/>
    <n v="1.0087156589999999"/>
  </r>
  <r>
    <x v="19"/>
    <x v="0"/>
    <x v="12"/>
    <x v="5"/>
    <n v="31.192533117"/>
  </r>
  <r>
    <x v="20"/>
    <x v="0"/>
    <x v="12"/>
    <x v="5"/>
    <n v="100.86465"/>
  </r>
  <r>
    <x v="21"/>
    <x v="0"/>
    <x v="12"/>
    <x v="5"/>
    <n v="44966838"/>
  </r>
  <r>
    <x v="22"/>
    <x v="0"/>
    <x v="12"/>
    <x v="5"/>
    <n v="44581364"/>
  </r>
  <r>
    <x v="23"/>
    <x v="0"/>
    <x v="12"/>
    <x v="5"/>
    <n v="98.979647412999995"/>
  </r>
  <r>
    <x v="24"/>
    <x v="0"/>
    <x v="12"/>
    <x v="5"/>
    <n v="13118364"/>
  </r>
  <r>
    <x v="25"/>
    <x v="0"/>
    <x v="12"/>
    <x v="5"/>
    <n v="13253597"/>
  </r>
  <r>
    <x v="26"/>
    <x v="0"/>
    <x v="12"/>
    <x v="5"/>
    <n v="98.632868252999998"/>
  </r>
  <r>
    <x v="27"/>
    <x v="0"/>
    <x v="12"/>
    <x v="5"/>
    <n v="19063263"/>
  </r>
  <r>
    <x v="28"/>
    <x v="0"/>
    <x v="12"/>
    <x v="5"/>
    <n v="19327495"/>
  </r>
  <r>
    <x v="29"/>
    <x v="0"/>
    <x v="12"/>
    <x v="5"/>
    <n v="20863660"/>
  </r>
  <r>
    <x v="30"/>
    <x v="0"/>
    <x v="12"/>
    <x v="5"/>
    <n v="20722019"/>
  </r>
  <r>
    <x v="31"/>
    <x v="0"/>
    <x v="12"/>
    <x v="5"/>
    <n v="100.68353"/>
  </r>
  <r>
    <x v="32"/>
    <x v="0"/>
    <x v="12"/>
    <x v="5"/>
    <n v="618466.91"/>
  </r>
  <r>
    <x v="33"/>
    <x v="0"/>
    <x v="12"/>
    <x v="5"/>
    <n v="625052.96"/>
  </r>
  <r>
    <x v="34"/>
    <x v="0"/>
    <x v="12"/>
    <x v="5"/>
    <n v="98.946321913999995"/>
  </r>
  <r>
    <x v="35"/>
    <x v="0"/>
    <x v="12"/>
    <x v="5"/>
    <n v="21482126"/>
  </r>
  <r>
    <x v="36"/>
    <x v="0"/>
    <x v="12"/>
    <x v="5"/>
    <n v="21347040"/>
  </r>
  <r>
    <x v="37"/>
    <x v="0"/>
    <x v="12"/>
    <x v="5"/>
    <n v="100.63281000000001"/>
  </r>
  <r>
    <x v="38"/>
    <x v="0"/>
    <x v="12"/>
    <x v="5"/>
    <n v="6154750"/>
  </r>
  <r>
    <x v="39"/>
    <x v="0"/>
    <x v="12"/>
    <x v="5"/>
    <n v="1498434.6"/>
  </r>
  <r>
    <x v="40"/>
    <x v="0"/>
    <x v="12"/>
    <x v="5"/>
    <n v="443873.29"/>
  </r>
  <r>
    <x v="41"/>
    <x v="0"/>
    <x v="12"/>
    <x v="5"/>
    <n v="232925.47"/>
  </r>
  <r>
    <x v="42"/>
    <x v="0"/>
    <x v="12"/>
    <x v="5"/>
    <n v="6550087.5"/>
  </r>
  <r>
    <x v="43"/>
    <x v="0"/>
    <x v="12"/>
    <x v="5"/>
    <n v="0"/>
  </r>
  <r>
    <x v="44"/>
    <x v="0"/>
    <x v="12"/>
    <x v="5"/>
    <n v="-3829556"/>
  </r>
  <r>
    <x v="45"/>
    <x v="0"/>
    <x v="12"/>
    <x v="5"/>
    <n v="2067848.8"/>
  </r>
  <r>
    <x v="46"/>
    <x v="0"/>
    <x v="12"/>
    <x v="5"/>
    <n v="0"/>
  </r>
  <r>
    <x v="47"/>
    <x v="0"/>
    <x v="12"/>
    <x v="5"/>
    <n v="0"/>
  </r>
  <r>
    <x v="0"/>
    <x v="0"/>
    <x v="12"/>
    <x v="6"/>
    <n v="76727262"/>
  </r>
  <r>
    <x v="1"/>
    <x v="0"/>
    <x v="12"/>
    <x v="6"/>
    <n v="0"/>
  </r>
  <r>
    <x v="2"/>
    <x v="0"/>
    <x v="12"/>
    <x v="6"/>
    <n v="76848781"/>
  </r>
  <r>
    <x v="3"/>
    <x v="0"/>
    <x v="12"/>
    <x v="6"/>
    <n v="100.15837999999999"/>
  </r>
  <r>
    <x v="4"/>
    <x v="0"/>
    <x v="12"/>
    <x v="6"/>
    <n v="10000000"/>
  </r>
  <r>
    <x v="5"/>
    <x v="0"/>
    <x v="12"/>
    <x v="6"/>
    <n v="10000000"/>
  </r>
  <r>
    <x v="6"/>
    <x v="0"/>
    <x v="12"/>
    <x v="6"/>
    <n v="7248.2902000000004"/>
  </r>
  <r>
    <x v="7"/>
    <x v="0"/>
    <x v="12"/>
    <x v="6"/>
    <n v="10585.566999999999"/>
  </r>
  <r>
    <x v="8"/>
    <x v="0"/>
    <x v="12"/>
    <x v="6"/>
    <n v="0.94269483499999995"/>
  </r>
  <r>
    <x v="9"/>
    <x v="0"/>
    <x v="12"/>
    <x v="6"/>
    <n v="256386080"/>
  </r>
  <r>
    <x v="10"/>
    <x v="0"/>
    <x v="12"/>
    <x v="6"/>
    <n v="0.94104143600000001"/>
  </r>
  <r>
    <x v="11"/>
    <x v="0"/>
    <x v="12"/>
    <x v="6"/>
    <n v="44047596"/>
  </r>
  <r>
    <x v="12"/>
    <x v="0"/>
    <x v="12"/>
    <x v="6"/>
    <n v="13253600"/>
  </r>
  <r>
    <x v="13"/>
    <x v="0"/>
    <x v="12"/>
    <x v="6"/>
    <n v="19278937"/>
  </r>
  <r>
    <x v="14"/>
    <x v="0"/>
    <x v="12"/>
    <x v="6"/>
    <n v="7783699.9000000004"/>
  </r>
  <r>
    <x v="15"/>
    <x v="0"/>
    <x v="12"/>
    <x v="6"/>
    <n v="76580133"/>
  </r>
  <r>
    <x v="16"/>
    <x v="0"/>
    <x v="12"/>
    <x v="6"/>
    <n v="1.013183924"/>
  </r>
  <r>
    <x v="17"/>
    <x v="0"/>
    <x v="12"/>
    <x v="6"/>
    <n v="1.013183924"/>
  </r>
  <r>
    <x v="18"/>
    <x v="0"/>
    <x v="12"/>
    <x v="6"/>
    <n v="1.013183924"/>
  </r>
  <r>
    <x v="19"/>
    <x v="0"/>
    <x v="12"/>
    <x v="6"/>
    <n v="31.192533117"/>
  </r>
  <r>
    <x v="20"/>
    <x v="0"/>
    <x v="12"/>
    <x v="6"/>
    <n v="101.31146"/>
  </r>
  <r>
    <x v="21"/>
    <x v="0"/>
    <x v="12"/>
    <x v="6"/>
    <n v="44789567"/>
  </r>
  <r>
    <x v="22"/>
    <x v="0"/>
    <x v="12"/>
    <x v="6"/>
    <n v="44209771"/>
  </r>
  <r>
    <x v="23"/>
    <x v="0"/>
    <x v="12"/>
    <x v="6"/>
    <n v="98.738773103"/>
  </r>
  <r>
    <x v="24"/>
    <x v="0"/>
    <x v="12"/>
    <x v="6"/>
    <n v="13086435"/>
  </r>
  <r>
    <x v="25"/>
    <x v="0"/>
    <x v="12"/>
    <x v="6"/>
    <n v="13253593"/>
  </r>
  <r>
    <x v="26"/>
    <x v="0"/>
    <x v="12"/>
    <x v="6"/>
    <n v="98.393047160999998"/>
  </r>
  <r>
    <x v="27"/>
    <x v="0"/>
    <x v="12"/>
    <x v="6"/>
    <n v="18972779"/>
  </r>
  <r>
    <x v="28"/>
    <x v="0"/>
    <x v="12"/>
    <x v="6"/>
    <n v="19282642"/>
  </r>
  <r>
    <x v="29"/>
    <x v="0"/>
    <x v="12"/>
    <x v="6"/>
    <n v="20802298"/>
  </r>
  <r>
    <x v="30"/>
    <x v="0"/>
    <x v="12"/>
    <x v="6"/>
    <n v="20647725"/>
  </r>
  <r>
    <x v="31"/>
    <x v="0"/>
    <x v="12"/>
    <x v="6"/>
    <n v="100.74862"/>
  </r>
  <r>
    <x v="32"/>
    <x v="0"/>
    <x v="12"/>
    <x v="6"/>
    <n v="613886.27"/>
  </r>
  <r>
    <x v="33"/>
    <x v="0"/>
    <x v="12"/>
    <x v="6"/>
    <n v="621762.68000000005"/>
  </r>
  <r>
    <x v="34"/>
    <x v="0"/>
    <x v="12"/>
    <x v="6"/>
    <n v="98.733212702000003"/>
  </r>
  <r>
    <x v="35"/>
    <x v="0"/>
    <x v="12"/>
    <x v="6"/>
    <n v="21416184"/>
  </r>
  <r>
    <x v="36"/>
    <x v="0"/>
    <x v="12"/>
    <x v="6"/>
    <n v="21269458"/>
  </r>
  <r>
    <x v="37"/>
    <x v="0"/>
    <x v="12"/>
    <x v="6"/>
    <n v="100.68985000000001"/>
  </r>
  <r>
    <x v="38"/>
    <x v="0"/>
    <x v="12"/>
    <x v="6"/>
    <n v="6115200.7000000002"/>
  </r>
  <r>
    <x v="39"/>
    <x v="0"/>
    <x v="12"/>
    <x v="6"/>
    <n v="1488167.2"/>
  </r>
  <r>
    <x v="40"/>
    <x v="0"/>
    <x v="12"/>
    <x v="6"/>
    <n v="442747.54"/>
  </r>
  <r>
    <x v="41"/>
    <x v="0"/>
    <x v="12"/>
    <x v="6"/>
    <n v="222894.63"/>
  </r>
  <r>
    <x v="42"/>
    <x v="0"/>
    <x v="12"/>
    <x v="6"/>
    <n v="6491078.0999999996"/>
  </r>
  <r>
    <x v="43"/>
    <x v="0"/>
    <x v="12"/>
    <x v="6"/>
    <n v="0"/>
  </r>
  <r>
    <x v="44"/>
    <x v="0"/>
    <x v="12"/>
    <x v="6"/>
    <n v="-4511404"/>
  </r>
  <r>
    <x v="45"/>
    <x v="0"/>
    <x v="12"/>
    <x v="6"/>
    <n v="2837750.6"/>
  </r>
  <r>
    <x v="46"/>
    <x v="0"/>
    <x v="12"/>
    <x v="6"/>
    <n v="0"/>
  </r>
  <r>
    <x v="47"/>
    <x v="0"/>
    <x v="12"/>
    <x v="6"/>
    <n v="0"/>
  </r>
  <r>
    <x v="0"/>
    <x v="0"/>
    <x v="12"/>
    <x v="7"/>
    <n v="77153328"/>
  </r>
  <r>
    <x v="1"/>
    <x v="0"/>
    <x v="12"/>
    <x v="7"/>
    <n v="0"/>
  </r>
  <r>
    <x v="2"/>
    <x v="0"/>
    <x v="12"/>
    <x v="7"/>
    <n v="77150727"/>
  </r>
  <r>
    <x v="3"/>
    <x v="0"/>
    <x v="12"/>
    <x v="7"/>
    <n v="99.996628891"/>
  </r>
  <r>
    <x v="4"/>
    <x v="0"/>
    <x v="12"/>
    <x v="7"/>
    <n v="10000000"/>
  </r>
  <r>
    <x v="5"/>
    <x v="0"/>
    <x v="12"/>
    <x v="7"/>
    <n v="10000000"/>
  </r>
  <r>
    <x v="6"/>
    <x v="0"/>
    <x v="12"/>
    <x v="7"/>
    <n v="7248.2902000000004"/>
  </r>
  <r>
    <x v="7"/>
    <x v="0"/>
    <x v="12"/>
    <x v="7"/>
    <n v="10644.349"/>
  </r>
  <r>
    <x v="8"/>
    <x v="0"/>
    <x v="12"/>
    <x v="7"/>
    <n v="0.95670290700000005"/>
  </r>
  <r>
    <x v="9"/>
    <x v="0"/>
    <x v="12"/>
    <x v="7"/>
    <n v="256386080"/>
  </r>
  <r>
    <x v="10"/>
    <x v="0"/>
    <x v="12"/>
    <x v="7"/>
    <n v="0.953461208"/>
  </r>
  <r>
    <x v="11"/>
    <x v="0"/>
    <x v="12"/>
    <x v="7"/>
    <n v="44440889"/>
  </r>
  <r>
    <x v="12"/>
    <x v="0"/>
    <x v="12"/>
    <x v="7"/>
    <n v="13253600"/>
  </r>
  <r>
    <x v="13"/>
    <x v="0"/>
    <x v="12"/>
    <x v="7"/>
    <n v="19325087"/>
  </r>
  <r>
    <x v="14"/>
    <x v="0"/>
    <x v="12"/>
    <x v="7"/>
    <n v="7783699.9000000004"/>
  </r>
  <r>
    <x v="15"/>
    <x v="0"/>
    <x v="12"/>
    <x v="7"/>
    <n v="77019576"/>
  </r>
  <r>
    <x v="16"/>
    <x v="0"/>
    <x v="12"/>
    <x v="7"/>
    <n v="1.0086824409999999"/>
  </r>
  <r>
    <x v="17"/>
    <x v="0"/>
    <x v="12"/>
    <x v="7"/>
    <n v="1.0086824409999999"/>
  </r>
  <r>
    <x v="18"/>
    <x v="0"/>
    <x v="12"/>
    <x v="7"/>
    <n v="1.0086824409999999"/>
  </r>
  <r>
    <x v="19"/>
    <x v="0"/>
    <x v="12"/>
    <x v="7"/>
    <n v="31.192533117"/>
  </r>
  <r>
    <x v="20"/>
    <x v="0"/>
    <x v="12"/>
    <x v="7"/>
    <n v="100.86134"/>
  </r>
  <r>
    <x v="21"/>
    <x v="0"/>
    <x v="12"/>
    <x v="7"/>
    <n v="44968106"/>
  </r>
  <r>
    <x v="22"/>
    <x v="0"/>
    <x v="12"/>
    <x v="7"/>
    <n v="44584084"/>
  </r>
  <r>
    <x v="23"/>
    <x v="0"/>
    <x v="12"/>
    <x v="7"/>
    <n v="98.981759123000003"/>
  </r>
  <r>
    <x v="24"/>
    <x v="0"/>
    <x v="12"/>
    <x v="7"/>
    <n v="13118644"/>
  </r>
  <r>
    <x v="25"/>
    <x v="0"/>
    <x v="12"/>
    <x v="7"/>
    <n v="13253597"/>
  </r>
  <r>
    <x v="26"/>
    <x v="0"/>
    <x v="12"/>
    <x v="7"/>
    <n v="98.635238208000004"/>
  </r>
  <r>
    <x v="27"/>
    <x v="0"/>
    <x v="12"/>
    <x v="7"/>
    <n v="19063977"/>
  </r>
  <r>
    <x v="28"/>
    <x v="0"/>
    <x v="12"/>
    <x v="7"/>
    <n v="19327755"/>
  </r>
  <r>
    <x v="29"/>
    <x v="0"/>
    <x v="12"/>
    <x v="7"/>
    <n v="20863964"/>
  </r>
  <r>
    <x v="30"/>
    <x v="0"/>
    <x v="12"/>
    <x v="7"/>
    <n v="20722419"/>
  </r>
  <r>
    <x v="31"/>
    <x v="0"/>
    <x v="12"/>
    <x v="7"/>
    <n v="100.68304999999999"/>
  </r>
  <r>
    <x v="32"/>
    <x v="0"/>
    <x v="12"/>
    <x v="7"/>
    <n v="618495.36"/>
  </r>
  <r>
    <x v="33"/>
    <x v="0"/>
    <x v="12"/>
    <x v="7"/>
    <n v="625070.80000000005"/>
  </r>
  <r>
    <x v="34"/>
    <x v="0"/>
    <x v="12"/>
    <x v="7"/>
    <n v="98.948048747000001"/>
  </r>
  <r>
    <x v="35"/>
    <x v="0"/>
    <x v="12"/>
    <x v="7"/>
    <n v="21482460"/>
  </r>
  <r>
    <x v="36"/>
    <x v="0"/>
    <x v="12"/>
    <x v="7"/>
    <n v="21347458"/>
  </r>
  <r>
    <x v="37"/>
    <x v="0"/>
    <x v="12"/>
    <x v="7"/>
    <n v="100.6324"/>
  </r>
  <r>
    <x v="38"/>
    <x v="0"/>
    <x v="12"/>
    <x v="7"/>
    <n v="6155016.2000000002"/>
  </r>
  <r>
    <x v="39"/>
    <x v="0"/>
    <x v="12"/>
    <x v="7"/>
    <n v="1498527.9"/>
  </r>
  <r>
    <x v="40"/>
    <x v="0"/>
    <x v="12"/>
    <x v="7"/>
    <n v="443879.47"/>
  </r>
  <r>
    <x v="41"/>
    <x v="0"/>
    <x v="12"/>
    <x v="7"/>
    <n v="232999.51"/>
  </r>
  <r>
    <x v="42"/>
    <x v="0"/>
    <x v="12"/>
    <x v="7"/>
    <n v="6550573"/>
  </r>
  <r>
    <x v="43"/>
    <x v="0"/>
    <x v="12"/>
    <x v="7"/>
    <n v="0"/>
  </r>
  <r>
    <x v="44"/>
    <x v="0"/>
    <x v="12"/>
    <x v="7"/>
    <n v="-3823481"/>
  </r>
  <r>
    <x v="45"/>
    <x v="0"/>
    <x v="12"/>
    <x v="7"/>
    <n v="2061128.3"/>
  </r>
  <r>
    <x v="46"/>
    <x v="0"/>
    <x v="12"/>
    <x v="7"/>
    <n v="0"/>
  </r>
  <r>
    <x v="47"/>
    <x v="0"/>
    <x v="12"/>
    <x v="7"/>
    <n v="0"/>
  </r>
  <r>
    <x v="0"/>
    <x v="0"/>
    <x v="12"/>
    <x v="8"/>
    <n v="77420731"/>
  </r>
  <r>
    <x v="1"/>
    <x v="0"/>
    <x v="12"/>
    <x v="8"/>
    <n v="0"/>
  </r>
  <r>
    <x v="2"/>
    <x v="0"/>
    <x v="12"/>
    <x v="8"/>
    <n v="77378458"/>
  </r>
  <r>
    <x v="3"/>
    <x v="0"/>
    <x v="12"/>
    <x v="8"/>
    <n v="99.945398572000002"/>
  </r>
  <r>
    <x v="4"/>
    <x v="0"/>
    <x v="12"/>
    <x v="8"/>
    <n v="10000000"/>
  </r>
  <r>
    <x v="5"/>
    <x v="0"/>
    <x v="12"/>
    <x v="8"/>
    <n v="10000000"/>
  </r>
  <r>
    <x v="6"/>
    <x v="0"/>
    <x v="12"/>
    <x v="8"/>
    <n v="7248.2902000000004"/>
  </r>
  <r>
    <x v="7"/>
    <x v="0"/>
    <x v="12"/>
    <x v="8"/>
    <n v="10681.24"/>
  </r>
  <r>
    <x v="8"/>
    <x v="0"/>
    <x v="12"/>
    <x v="8"/>
    <n v="0.96588340299999997"/>
  </r>
  <r>
    <x v="9"/>
    <x v="0"/>
    <x v="12"/>
    <x v="8"/>
    <n v="256386080"/>
  </r>
  <r>
    <x v="10"/>
    <x v="0"/>
    <x v="12"/>
    <x v="8"/>
    <n v="0.96200114599999997"/>
  </r>
  <r>
    <x v="11"/>
    <x v="0"/>
    <x v="12"/>
    <x v="8"/>
    <n v="44693002"/>
  </r>
  <r>
    <x v="12"/>
    <x v="0"/>
    <x v="12"/>
    <x v="8"/>
    <n v="13253600"/>
  </r>
  <r>
    <x v="13"/>
    <x v="0"/>
    <x v="12"/>
    <x v="8"/>
    <n v="19353814"/>
  </r>
  <r>
    <x v="14"/>
    <x v="0"/>
    <x v="12"/>
    <x v="8"/>
    <n v="7783699.9000000004"/>
  </r>
  <r>
    <x v="15"/>
    <x v="0"/>
    <x v="12"/>
    <x v="8"/>
    <n v="77300416"/>
  </r>
  <r>
    <x v="16"/>
    <x v="0"/>
    <x v="12"/>
    <x v="8"/>
    <n v="1.0063339259999999"/>
  </r>
  <r>
    <x v="17"/>
    <x v="0"/>
    <x v="12"/>
    <x v="8"/>
    <n v="1.0063339259999999"/>
  </r>
  <r>
    <x v="18"/>
    <x v="0"/>
    <x v="12"/>
    <x v="8"/>
    <n v="1.0063339259999999"/>
  </r>
  <r>
    <x v="19"/>
    <x v="0"/>
    <x v="12"/>
    <x v="8"/>
    <n v="31.192533117"/>
  </r>
  <r>
    <x v="20"/>
    <x v="0"/>
    <x v="12"/>
    <x v="8"/>
    <n v="100.62783"/>
  </r>
  <r>
    <x v="21"/>
    <x v="0"/>
    <x v="12"/>
    <x v="8"/>
    <n v="45100845"/>
  </r>
  <r>
    <x v="22"/>
    <x v="0"/>
    <x v="12"/>
    <x v="8"/>
    <n v="44819457"/>
  </r>
  <r>
    <x v="23"/>
    <x v="0"/>
    <x v="12"/>
    <x v="8"/>
    <n v="99.174688122999996"/>
  </r>
  <r>
    <x v="24"/>
    <x v="0"/>
    <x v="12"/>
    <x v="8"/>
    <n v="13144215"/>
  </r>
  <r>
    <x v="25"/>
    <x v="0"/>
    <x v="12"/>
    <x v="8"/>
    <n v="13253599"/>
  </r>
  <r>
    <x v="26"/>
    <x v="0"/>
    <x v="12"/>
    <x v="8"/>
    <n v="98.851469601000005"/>
  </r>
  <r>
    <x v="27"/>
    <x v="0"/>
    <x v="12"/>
    <x v="8"/>
    <n v="19133397"/>
  </r>
  <r>
    <x v="28"/>
    <x v="0"/>
    <x v="12"/>
    <x v="8"/>
    <n v="19355703"/>
  </r>
  <r>
    <x v="29"/>
    <x v="0"/>
    <x v="12"/>
    <x v="8"/>
    <n v="20866660"/>
  </r>
  <r>
    <x v="30"/>
    <x v="0"/>
    <x v="12"/>
    <x v="8"/>
    <n v="20745819"/>
  </r>
  <r>
    <x v="31"/>
    <x v="0"/>
    <x v="12"/>
    <x v="8"/>
    <n v="100.58248"/>
  </r>
  <r>
    <x v="32"/>
    <x v="0"/>
    <x v="12"/>
    <x v="8"/>
    <n v="620400.39"/>
  </r>
  <r>
    <x v="33"/>
    <x v="0"/>
    <x v="12"/>
    <x v="8"/>
    <n v="625888.86"/>
  </r>
  <r>
    <x v="34"/>
    <x v="0"/>
    <x v="12"/>
    <x v="8"/>
    <n v="99.123092323999998"/>
  </r>
  <r>
    <x v="35"/>
    <x v="0"/>
    <x v="12"/>
    <x v="8"/>
    <n v="21487060"/>
  </r>
  <r>
    <x v="36"/>
    <x v="0"/>
    <x v="12"/>
    <x v="8"/>
    <n v="21371680"/>
  </r>
  <r>
    <x v="37"/>
    <x v="0"/>
    <x v="12"/>
    <x v="8"/>
    <n v="100.53986999999999"/>
  </r>
  <r>
    <x v="38"/>
    <x v="0"/>
    <x v="12"/>
    <x v="8"/>
    <n v="6175209.2000000002"/>
  </r>
  <r>
    <x v="39"/>
    <x v="0"/>
    <x v="12"/>
    <x v="8"/>
    <n v="1504842.7"/>
  </r>
  <r>
    <x v="40"/>
    <x v="0"/>
    <x v="12"/>
    <x v="8"/>
    <n v="443995.99"/>
  </r>
  <r>
    <x v="41"/>
    <x v="0"/>
    <x v="12"/>
    <x v="8"/>
    <n v="237346.59"/>
  </r>
  <r>
    <x v="42"/>
    <x v="0"/>
    <x v="12"/>
    <x v="8"/>
    <n v="6589645.2999999998"/>
  </r>
  <r>
    <x v="43"/>
    <x v="0"/>
    <x v="12"/>
    <x v="8"/>
    <n v="0"/>
  </r>
  <r>
    <x v="44"/>
    <x v="0"/>
    <x v="12"/>
    <x v="8"/>
    <n v="-3404897"/>
  </r>
  <r>
    <x v="45"/>
    <x v="0"/>
    <x v="12"/>
    <x v="8"/>
    <n v="1598072.6"/>
  </r>
  <r>
    <x v="46"/>
    <x v="0"/>
    <x v="12"/>
    <x v="8"/>
    <n v="0"/>
  </r>
  <r>
    <x v="47"/>
    <x v="0"/>
    <x v="12"/>
    <x v="8"/>
    <n v="0"/>
  </r>
  <r>
    <x v="0"/>
    <x v="0"/>
    <x v="12"/>
    <x v="9"/>
    <n v="77661722"/>
  </r>
  <r>
    <x v="1"/>
    <x v="0"/>
    <x v="12"/>
    <x v="9"/>
    <n v="0"/>
  </r>
  <r>
    <x v="2"/>
    <x v="0"/>
    <x v="12"/>
    <x v="9"/>
    <n v="77606294"/>
  </r>
  <r>
    <x v="3"/>
    <x v="0"/>
    <x v="12"/>
    <x v="9"/>
    <n v="99.928628529999997"/>
  </r>
  <r>
    <x v="4"/>
    <x v="0"/>
    <x v="12"/>
    <x v="9"/>
    <n v="10000000"/>
  </r>
  <r>
    <x v="5"/>
    <x v="0"/>
    <x v="12"/>
    <x v="9"/>
    <n v="10000000"/>
  </r>
  <r>
    <x v="6"/>
    <x v="0"/>
    <x v="12"/>
    <x v="9"/>
    <n v="7248.2902000000004"/>
  </r>
  <r>
    <x v="7"/>
    <x v="0"/>
    <x v="12"/>
    <x v="9"/>
    <n v="10714.487999999999"/>
  </r>
  <r>
    <x v="8"/>
    <x v="0"/>
    <x v="12"/>
    <x v="9"/>
    <n v="0.97471540599999995"/>
  </r>
  <r>
    <x v="9"/>
    <x v="0"/>
    <x v="12"/>
    <x v="9"/>
    <n v="256386080"/>
  </r>
  <r>
    <x v="10"/>
    <x v="0"/>
    <x v="12"/>
    <x v="9"/>
    <n v="0.97081946500000005"/>
  </r>
  <r>
    <x v="11"/>
    <x v="0"/>
    <x v="12"/>
    <x v="9"/>
    <n v="44924134"/>
  </r>
  <r>
    <x v="12"/>
    <x v="0"/>
    <x v="12"/>
    <x v="9"/>
    <n v="13253600"/>
  </r>
  <r>
    <x v="13"/>
    <x v="0"/>
    <x v="12"/>
    <x v="9"/>
    <n v="19381414"/>
  </r>
  <r>
    <x v="14"/>
    <x v="0"/>
    <x v="12"/>
    <x v="9"/>
    <n v="7783699.9000000004"/>
  </r>
  <r>
    <x v="15"/>
    <x v="0"/>
    <x v="12"/>
    <x v="9"/>
    <n v="77559149"/>
  </r>
  <r>
    <x v="16"/>
    <x v="0"/>
    <x v="12"/>
    <x v="9"/>
    <n v="1.004391139"/>
  </r>
  <r>
    <x v="17"/>
    <x v="0"/>
    <x v="12"/>
    <x v="9"/>
    <n v="1.004391139"/>
  </r>
  <r>
    <x v="18"/>
    <x v="0"/>
    <x v="12"/>
    <x v="9"/>
    <n v="1.004391139"/>
  </r>
  <r>
    <x v="19"/>
    <x v="0"/>
    <x v="12"/>
    <x v="9"/>
    <n v="31.192533117"/>
  </r>
  <r>
    <x v="20"/>
    <x v="0"/>
    <x v="12"/>
    <x v="9"/>
    <n v="100.43532999999999"/>
  </r>
  <r>
    <x v="21"/>
    <x v="0"/>
    <x v="12"/>
    <x v="9"/>
    <n v="45226207"/>
  </r>
  <r>
    <x v="22"/>
    <x v="0"/>
    <x v="12"/>
    <x v="9"/>
    <n v="45030176"/>
  </r>
  <r>
    <x v="23"/>
    <x v="0"/>
    <x v="12"/>
    <x v="9"/>
    <n v="99.377874454999997"/>
  </r>
  <r>
    <x v="24"/>
    <x v="0"/>
    <x v="12"/>
    <x v="9"/>
    <n v="13171146"/>
  </r>
  <r>
    <x v="25"/>
    <x v="0"/>
    <x v="12"/>
    <x v="9"/>
    <n v="13253600"/>
  </r>
  <r>
    <x v="26"/>
    <x v="0"/>
    <x v="12"/>
    <x v="9"/>
    <n v="99.104293787000003"/>
  </r>
  <r>
    <x v="27"/>
    <x v="0"/>
    <x v="12"/>
    <x v="9"/>
    <n v="19208941"/>
  </r>
  <r>
    <x v="28"/>
    <x v="0"/>
    <x v="12"/>
    <x v="9"/>
    <n v="19382552"/>
  </r>
  <r>
    <x v="29"/>
    <x v="0"/>
    <x v="12"/>
    <x v="9"/>
    <n v="20845564"/>
  </r>
  <r>
    <x v="30"/>
    <x v="0"/>
    <x v="12"/>
    <x v="9"/>
    <n v="20750017"/>
  </r>
  <r>
    <x v="31"/>
    <x v="0"/>
    <x v="12"/>
    <x v="9"/>
    <n v="100.46046"/>
  </r>
  <r>
    <x v="32"/>
    <x v="0"/>
    <x v="12"/>
    <x v="9"/>
    <n v="621294.87"/>
  </r>
  <r>
    <x v="33"/>
    <x v="0"/>
    <x v="12"/>
    <x v="9"/>
    <n v="625561.94999999995"/>
  </r>
  <r>
    <x v="34"/>
    <x v="0"/>
    <x v="12"/>
    <x v="9"/>
    <n v="99.317879688999994"/>
  </r>
  <r>
    <x v="35"/>
    <x v="0"/>
    <x v="12"/>
    <x v="9"/>
    <n v="21466859"/>
  </r>
  <r>
    <x v="36"/>
    <x v="0"/>
    <x v="12"/>
    <x v="9"/>
    <n v="21375560"/>
  </r>
  <r>
    <x v="37"/>
    <x v="0"/>
    <x v="12"/>
    <x v="9"/>
    <n v="100.42712"/>
  </r>
  <r>
    <x v="38"/>
    <x v="0"/>
    <x v="12"/>
    <x v="9"/>
    <n v="6191257.2000000002"/>
  </r>
  <r>
    <x v="39"/>
    <x v="0"/>
    <x v="12"/>
    <x v="9"/>
    <n v="1509481.3"/>
  </r>
  <r>
    <x v="40"/>
    <x v="0"/>
    <x v="12"/>
    <x v="9"/>
    <n v="443824.43"/>
  </r>
  <r>
    <x v="41"/>
    <x v="0"/>
    <x v="12"/>
    <x v="9"/>
    <n v="239980.94"/>
  </r>
  <r>
    <x v="42"/>
    <x v="0"/>
    <x v="12"/>
    <x v="9"/>
    <n v="6625499.7999999998"/>
  </r>
  <r>
    <x v="43"/>
    <x v="0"/>
    <x v="12"/>
    <x v="9"/>
    <n v="0"/>
  </r>
  <r>
    <x v="44"/>
    <x v="0"/>
    <x v="12"/>
    <x v="9"/>
    <n v="-3012290"/>
  </r>
  <r>
    <x v="45"/>
    <x v="0"/>
    <x v="12"/>
    <x v="9"/>
    <n v="1173391.7"/>
  </r>
  <r>
    <x v="46"/>
    <x v="0"/>
    <x v="12"/>
    <x v="9"/>
    <n v="0"/>
  </r>
  <r>
    <x v="47"/>
    <x v="0"/>
    <x v="12"/>
    <x v="9"/>
    <n v="0"/>
  </r>
  <r>
    <x v="0"/>
    <x v="0"/>
    <x v="12"/>
    <x v="10"/>
    <n v="77875675"/>
  </r>
  <r>
    <x v="1"/>
    <x v="0"/>
    <x v="12"/>
    <x v="10"/>
    <n v="0"/>
  </r>
  <r>
    <x v="2"/>
    <x v="0"/>
    <x v="12"/>
    <x v="10"/>
    <n v="77827487"/>
  </r>
  <r>
    <x v="3"/>
    <x v="0"/>
    <x v="12"/>
    <x v="10"/>
    <n v="99.938122702000001"/>
  </r>
  <r>
    <x v="4"/>
    <x v="0"/>
    <x v="12"/>
    <x v="10"/>
    <n v="10000000"/>
  </r>
  <r>
    <x v="5"/>
    <x v="0"/>
    <x v="12"/>
    <x v="10"/>
    <n v="10000000"/>
  </r>
  <r>
    <x v="6"/>
    <x v="0"/>
    <x v="12"/>
    <x v="10"/>
    <n v="7248.2902000000004"/>
  </r>
  <r>
    <x v="7"/>
    <x v="0"/>
    <x v="12"/>
    <x v="10"/>
    <n v="10744.005999999999"/>
  </r>
  <r>
    <x v="8"/>
    <x v="0"/>
    <x v="12"/>
    <x v="10"/>
    <n v="0.98330366300000005"/>
  </r>
  <r>
    <x v="9"/>
    <x v="0"/>
    <x v="12"/>
    <x v="10"/>
    <n v="256386080"/>
  </r>
  <r>
    <x v="10"/>
    <x v="0"/>
    <x v="12"/>
    <x v="10"/>
    <n v="0.98006263299999996"/>
  </r>
  <r>
    <x v="11"/>
    <x v="0"/>
    <x v="12"/>
    <x v="10"/>
    <n v="45136323"/>
  </r>
  <r>
    <x v="12"/>
    <x v="0"/>
    <x v="12"/>
    <x v="10"/>
    <n v="13253600"/>
  </r>
  <r>
    <x v="13"/>
    <x v="0"/>
    <x v="12"/>
    <x v="10"/>
    <n v="19407074"/>
  </r>
  <r>
    <x v="14"/>
    <x v="0"/>
    <x v="12"/>
    <x v="10"/>
    <n v="7783699.9000000004"/>
  </r>
  <r>
    <x v="15"/>
    <x v="0"/>
    <x v="12"/>
    <x v="10"/>
    <n v="77796997"/>
  </r>
  <r>
    <x v="16"/>
    <x v="0"/>
    <x v="12"/>
    <x v="10"/>
    <n v="1.0027474919999999"/>
  </r>
  <r>
    <x v="17"/>
    <x v="0"/>
    <x v="12"/>
    <x v="10"/>
    <n v="1.0027474919999999"/>
  </r>
  <r>
    <x v="18"/>
    <x v="0"/>
    <x v="12"/>
    <x v="10"/>
    <n v="1.0027474919999999"/>
  </r>
  <r>
    <x v="19"/>
    <x v="0"/>
    <x v="12"/>
    <x v="10"/>
    <n v="31.192533117"/>
  </r>
  <r>
    <x v="20"/>
    <x v="0"/>
    <x v="12"/>
    <x v="10"/>
    <n v="100.27276999999999"/>
  </r>
  <r>
    <x v="21"/>
    <x v="0"/>
    <x v="12"/>
    <x v="10"/>
    <n v="45339865"/>
  </r>
  <r>
    <x v="22"/>
    <x v="0"/>
    <x v="12"/>
    <x v="10"/>
    <n v="45216528"/>
  </r>
  <r>
    <x v="23"/>
    <x v="0"/>
    <x v="12"/>
    <x v="10"/>
    <n v="99.586827271999994"/>
  </r>
  <r>
    <x v="24"/>
    <x v="0"/>
    <x v="12"/>
    <x v="10"/>
    <n v="13198840"/>
  </r>
  <r>
    <x v="25"/>
    <x v="0"/>
    <x v="12"/>
    <x v="10"/>
    <n v="13253600"/>
  </r>
  <r>
    <x v="26"/>
    <x v="0"/>
    <x v="12"/>
    <x v="10"/>
    <n v="99.387794782"/>
  </r>
  <r>
    <x v="27"/>
    <x v="0"/>
    <x v="12"/>
    <x v="10"/>
    <n v="19288782"/>
  </r>
  <r>
    <x v="28"/>
    <x v="0"/>
    <x v="12"/>
    <x v="10"/>
    <n v="19407597"/>
  </r>
  <r>
    <x v="29"/>
    <x v="0"/>
    <x v="12"/>
    <x v="10"/>
    <n v="20806242"/>
  </r>
  <r>
    <x v="30"/>
    <x v="0"/>
    <x v="12"/>
    <x v="10"/>
    <n v="20739063"/>
  </r>
  <r>
    <x v="31"/>
    <x v="0"/>
    <x v="12"/>
    <x v="10"/>
    <n v="100.32392"/>
  </r>
  <r>
    <x v="32"/>
    <x v="0"/>
    <x v="12"/>
    <x v="10"/>
    <n v="621396.77"/>
  </r>
  <r>
    <x v="33"/>
    <x v="0"/>
    <x v="12"/>
    <x v="10"/>
    <n v="624322.9"/>
  </r>
  <r>
    <x v="34"/>
    <x v="0"/>
    <x v="12"/>
    <x v="10"/>
    <n v="99.531310946000005"/>
  </r>
  <r>
    <x v="35"/>
    <x v="0"/>
    <x v="12"/>
    <x v="10"/>
    <n v="21427639"/>
  </r>
  <r>
    <x v="36"/>
    <x v="0"/>
    <x v="12"/>
    <x v="10"/>
    <n v="21363376"/>
  </r>
  <r>
    <x v="37"/>
    <x v="0"/>
    <x v="12"/>
    <x v="10"/>
    <n v="100.30081"/>
  </r>
  <r>
    <x v="38"/>
    <x v="0"/>
    <x v="12"/>
    <x v="10"/>
    <n v="6203696.2000000002"/>
  </r>
  <r>
    <x v="39"/>
    <x v="0"/>
    <x v="12"/>
    <x v="10"/>
    <n v="1512571.2"/>
  </r>
  <r>
    <x v="40"/>
    <x v="0"/>
    <x v="12"/>
    <x v="10"/>
    <n v="443429.45"/>
  </r>
  <r>
    <x v="41"/>
    <x v="0"/>
    <x v="12"/>
    <x v="10"/>
    <n v="241131.73"/>
  </r>
  <r>
    <x v="42"/>
    <x v="0"/>
    <x v="12"/>
    <x v="10"/>
    <n v="6658314.7000000002"/>
  </r>
  <r>
    <x v="43"/>
    <x v="0"/>
    <x v="12"/>
    <x v="10"/>
    <n v="0"/>
  </r>
  <r>
    <x v="44"/>
    <x v="0"/>
    <x v="12"/>
    <x v="10"/>
    <n v="-2632901"/>
  </r>
  <r>
    <x v="45"/>
    <x v="0"/>
    <x v="12"/>
    <x v="10"/>
    <n v="772597.6"/>
  </r>
  <r>
    <x v="46"/>
    <x v="0"/>
    <x v="12"/>
    <x v="10"/>
    <n v="0"/>
  </r>
  <r>
    <x v="47"/>
    <x v="0"/>
    <x v="12"/>
    <x v="10"/>
    <n v="0"/>
  </r>
  <r>
    <x v="0"/>
    <x v="0"/>
    <x v="12"/>
    <x v="11"/>
    <n v="78063861"/>
  </r>
  <r>
    <x v="1"/>
    <x v="0"/>
    <x v="12"/>
    <x v="11"/>
    <n v="0"/>
  </r>
  <r>
    <x v="2"/>
    <x v="0"/>
    <x v="12"/>
    <x v="11"/>
    <n v="78036375"/>
  </r>
  <r>
    <x v="3"/>
    <x v="0"/>
    <x v="12"/>
    <x v="11"/>
    <n v="99.964790782999998"/>
  </r>
  <r>
    <x v="4"/>
    <x v="0"/>
    <x v="12"/>
    <x v="11"/>
    <n v="10000000"/>
  </r>
  <r>
    <x v="5"/>
    <x v="0"/>
    <x v="12"/>
    <x v="11"/>
    <n v="10000000"/>
  </r>
  <r>
    <x v="6"/>
    <x v="0"/>
    <x v="12"/>
    <x v="11"/>
    <n v="7248.2902000000004"/>
  </r>
  <r>
    <x v="7"/>
    <x v="0"/>
    <x v="12"/>
    <x v="11"/>
    <n v="10769.968999999999"/>
  </r>
  <r>
    <x v="8"/>
    <x v="0"/>
    <x v="12"/>
    <x v="11"/>
    <n v="0.991715138"/>
  </r>
  <r>
    <x v="9"/>
    <x v="0"/>
    <x v="12"/>
    <x v="11"/>
    <n v="256386080"/>
  </r>
  <r>
    <x v="10"/>
    <x v="0"/>
    <x v="12"/>
    <x v="11"/>
    <n v="0.98978977700000004"/>
  </r>
  <r>
    <x v="11"/>
    <x v="0"/>
    <x v="12"/>
    <x v="11"/>
    <n v="45334444"/>
  </r>
  <r>
    <x v="12"/>
    <x v="0"/>
    <x v="12"/>
    <x v="11"/>
    <n v="13253600"/>
  </r>
  <r>
    <x v="13"/>
    <x v="0"/>
    <x v="12"/>
    <x v="11"/>
    <n v="19429751"/>
  </r>
  <r>
    <x v="14"/>
    <x v="0"/>
    <x v="12"/>
    <x v="11"/>
    <n v="7783699.9000000004"/>
  </r>
  <r>
    <x v="15"/>
    <x v="0"/>
    <x v="12"/>
    <x v="11"/>
    <n v="78017795"/>
  </r>
  <r>
    <x v="16"/>
    <x v="0"/>
    <x v="12"/>
    <x v="11"/>
    <n v="1.0013093099999999"/>
  </r>
  <r>
    <x v="17"/>
    <x v="0"/>
    <x v="12"/>
    <x v="11"/>
    <n v="1.0013093099999999"/>
  </r>
  <r>
    <x v="18"/>
    <x v="0"/>
    <x v="12"/>
    <x v="11"/>
    <n v="1.0013093099999999"/>
  </r>
  <r>
    <x v="19"/>
    <x v="0"/>
    <x v="12"/>
    <x v="11"/>
    <n v="31.192533117"/>
  </r>
  <r>
    <x v="20"/>
    <x v="0"/>
    <x v="12"/>
    <x v="11"/>
    <n v="100.13035000000001"/>
  </r>
  <r>
    <x v="21"/>
    <x v="0"/>
    <x v="12"/>
    <x v="11"/>
    <n v="45440040"/>
  </r>
  <r>
    <x v="22"/>
    <x v="0"/>
    <x v="12"/>
    <x v="11"/>
    <n v="45380884"/>
  </r>
  <r>
    <x v="23"/>
    <x v="0"/>
    <x v="12"/>
    <x v="11"/>
    <n v="99.795999800000004"/>
  </r>
  <r>
    <x v="24"/>
    <x v="0"/>
    <x v="12"/>
    <x v="11"/>
    <n v="13226563"/>
  </r>
  <r>
    <x v="25"/>
    <x v="0"/>
    <x v="12"/>
    <x v="11"/>
    <n v="13253600"/>
  </r>
  <r>
    <x v="26"/>
    <x v="0"/>
    <x v="12"/>
    <x v="11"/>
    <n v="99.690633097000003"/>
  </r>
  <r>
    <x v="27"/>
    <x v="0"/>
    <x v="12"/>
    <x v="11"/>
    <n v="19369773"/>
  </r>
  <r>
    <x v="28"/>
    <x v="0"/>
    <x v="12"/>
    <x v="11"/>
    <n v="19429882"/>
  </r>
  <r>
    <x v="29"/>
    <x v="0"/>
    <x v="12"/>
    <x v="11"/>
    <n v="20752835"/>
  </r>
  <r>
    <x v="30"/>
    <x v="0"/>
    <x v="12"/>
    <x v="11"/>
    <n v="20717146"/>
  </r>
  <r>
    <x v="31"/>
    <x v="0"/>
    <x v="12"/>
    <x v="11"/>
    <n v="100.17227"/>
  </r>
  <r>
    <x v="32"/>
    <x v="0"/>
    <x v="12"/>
    <x v="11"/>
    <n v="620934.92000000004"/>
  </r>
  <r>
    <x v="33"/>
    <x v="0"/>
    <x v="12"/>
    <x v="11"/>
    <n v="622431.84"/>
  </r>
  <r>
    <x v="34"/>
    <x v="0"/>
    <x v="12"/>
    <x v="11"/>
    <n v="99.759504116000002"/>
  </r>
  <r>
    <x v="35"/>
    <x v="0"/>
    <x v="12"/>
    <x v="11"/>
    <n v="21373770"/>
  </r>
  <r>
    <x v="36"/>
    <x v="0"/>
    <x v="12"/>
    <x v="11"/>
    <n v="21339575"/>
  </r>
  <r>
    <x v="37"/>
    <x v="0"/>
    <x v="12"/>
    <x v="11"/>
    <n v="100.16024"/>
  </r>
  <r>
    <x v="38"/>
    <x v="0"/>
    <x v="12"/>
    <x v="11"/>
    <n v="6212520.5999999996"/>
  </r>
  <r>
    <x v="39"/>
    <x v="0"/>
    <x v="12"/>
    <x v="11"/>
    <n v="1514384.1"/>
  </r>
  <r>
    <x v="40"/>
    <x v="0"/>
    <x v="12"/>
    <x v="11"/>
    <n v="442851.5"/>
  </r>
  <r>
    <x v="41"/>
    <x v="0"/>
    <x v="12"/>
    <x v="11"/>
    <n v="240943.6"/>
  </r>
  <r>
    <x v="42"/>
    <x v="0"/>
    <x v="12"/>
    <x v="11"/>
    <n v="6688552.2000000002"/>
  </r>
  <r>
    <x v="43"/>
    <x v="0"/>
    <x v="12"/>
    <x v="11"/>
    <n v="0"/>
  </r>
  <r>
    <x v="44"/>
    <x v="0"/>
    <x v="12"/>
    <x v="11"/>
    <n v="-2257499"/>
  </r>
  <r>
    <x v="45"/>
    <x v="0"/>
    <x v="12"/>
    <x v="11"/>
    <n v="384809.8"/>
  </r>
  <r>
    <x v="46"/>
    <x v="0"/>
    <x v="12"/>
    <x v="11"/>
    <n v="0"/>
  </r>
  <r>
    <x v="47"/>
    <x v="0"/>
    <x v="12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showCalcMbrs="0" rowGrandTotals="0" colGrandTotals="0" itemPrintTitles="1" createdVersion="3" indent="0" outline="1" outlineData="1" multipleFieldFilters="0" fieldListSortAscending="1">
  <location ref="A4:N17" firstHeaderRow="1" firstDataRow="2" firstDataCol="1" rowPageCount="2" colPageCount="1"/>
  <pivotFields count="5">
    <pivotField axis="axisPage" showAll="0" defaultSubtotal="0">
      <items count="49">
        <item x="38"/>
        <item x="39"/>
        <item x="40"/>
        <item x="41"/>
        <item x="42"/>
        <item x="43"/>
        <item x="44"/>
        <item x="45"/>
        <item x="46"/>
        <item x="16"/>
        <item x="17"/>
        <item x="18"/>
        <item x="11"/>
        <item x="12"/>
        <item x="13"/>
        <item x="14"/>
        <item x="15"/>
        <item x="29"/>
        <item x="2"/>
        <item x="35"/>
        <item x="4"/>
        <item x="20"/>
        <item x="31"/>
        <item x="8"/>
        <item x="3"/>
        <item x="23"/>
        <item x="37"/>
        <item x="26"/>
        <item x="6"/>
        <item x="5"/>
        <item x="34"/>
        <item x="30"/>
        <item x="0"/>
        <item m="1" x="48"/>
        <item x="7"/>
        <item x="36"/>
        <item x="33"/>
        <item x="19"/>
        <item x="32"/>
        <item x="22"/>
        <item x="25"/>
        <item x="28"/>
        <item x="21"/>
        <item x="24"/>
        <item x="27"/>
        <item x="9"/>
        <item x="10"/>
        <item x="47"/>
        <item x="1"/>
      </items>
    </pivotField>
    <pivotField axis="axisPage" showAll="0" defaultSubtotal="0">
      <items count="4">
        <item m="1" x="1"/>
        <item m="1" x="3"/>
        <item m="1" x="2"/>
        <item x="0"/>
      </items>
    </pivotField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3">
        <item m="1" x="27"/>
        <item m="1" x="14"/>
        <item m="1" x="22"/>
        <item m="1" x="32"/>
        <item m="1" x="18"/>
        <item m="1" x="30"/>
        <item m="1" x="16"/>
        <item m="1" x="25"/>
        <item m="1" x="13"/>
        <item m="1" x="21"/>
        <item m="1" x="31"/>
        <item m="1" x="17"/>
        <item m="1" x="28"/>
        <item m="1" x="15"/>
        <item m="1" x="24"/>
        <item m="1" x="12"/>
        <item m="1" x="19"/>
        <item m="1" x="23"/>
        <item m="1" x="26"/>
        <item m="1" x="29"/>
        <item m="1" x="20"/>
        <item x="0"/>
        <item x="1"/>
        <item x="2"/>
        <item x="3"/>
        <item x="4"/>
        <item x="5"/>
        <item x="6"/>
        <item x="11"/>
        <item x="10"/>
        <item x="9"/>
        <item x="8"/>
        <item x="7"/>
      </items>
    </pivotField>
    <pivotField dataField="1" showAll="0"/>
  </pivotFields>
  <rowFields count="1">
    <field x="3"/>
  </rowFields>
  <rowItems count="12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0" item="12" hier="-1"/>
    <pageField fld="1" item="3" hier="-1"/>
  </pageFields>
  <dataFields count="1">
    <dataField name="Sum of Value" fld="4" baseField="3" baseItem="21" numFmtId="166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fieldListSortAscending="1">
  <location ref="A4:V18" firstHeaderRow="1" firstDataRow="2" firstDataCol="1" rowPageCount="2" colPageCount="1"/>
  <pivotFields count="5">
    <pivotField axis="axisCol" showAll="0">
      <items count="50">
        <item h="1" x="38"/>
        <item h="1" x="42"/>
        <item h="1" x="39"/>
        <item h="1" x="40"/>
        <item h="1" x="41"/>
        <item h="1" x="43"/>
        <item h="1" x="44"/>
        <item h="1" x="45"/>
        <item h="1" x="46"/>
        <item h="1" x="16"/>
        <item h="1" x="17"/>
        <item h="1" x="18"/>
        <item h="1" x="11"/>
        <item h="1" x="12"/>
        <item h="1" x="13"/>
        <item h="1" x="14"/>
        <item h="1" x="15"/>
        <item x="29"/>
        <item x="2"/>
        <item x="0"/>
        <item x="35"/>
        <item x="9"/>
        <item x="4"/>
        <item h="1" x="20"/>
        <item h="1" x="31"/>
        <item h="1" x="8"/>
        <item x="3"/>
        <item h="1" x="23"/>
        <item h="1" x="37"/>
        <item h="1" x="26"/>
        <item x="6"/>
        <item h="1" x="5"/>
        <item h="1" x="34"/>
        <item x="30"/>
        <item h="1" m="1" x="48"/>
        <item x="7"/>
        <item x="36"/>
        <item x="33"/>
        <item x="19"/>
        <item h="1" x="10"/>
        <item x="32"/>
        <item h="1" x="47"/>
        <item x="22"/>
        <item x="25"/>
        <item x="28"/>
        <item x="21"/>
        <item x="24"/>
        <item x="27"/>
        <item h="1" x="1"/>
        <item t="default"/>
      </items>
    </pivotField>
    <pivotField axis="axisPage" showAll="0">
      <items count="5">
        <item m="1" x="2"/>
        <item m="1" x="1"/>
        <item m="1" x="3"/>
        <item x="0"/>
        <item t="default"/>
      </items>
    </pivotField>
    <pivotField axis="axisPage" showAll="0">
      <items count="14">
        <item x="0"/>
        <item x="2"/>
        <item x="3"/>
        <item x="5"/>
        <item x="6"/>
        <item x="1"/>
        <item x="4"/>
        <item x="7"/>
        <item x="8"/>
        <item x="9"/>
        <item x="10"/>
        <item x="11"/>
        <item x="12"/>
        <item t="default"/>
      </items>
    </pivotField>
    <pivotField axis="axisRow" showAll="0">
      <items count="34">
        <item m="1" x="27"/>
        <item m="1" x="14"/>
        <item m="1" x="22"/>
        <item m="1" x="32"/>
        <item m="1" x="18"/>
        <item m="1" x="30"/>
        <item m="1" x="16"/>
        <item m="1" x="25"/>
        <item m="1" x="13"/>
        <item m="1" x="21"/>
        <item m="1" x="31"/>
        <item m="1" x="17"/>
        <item m="1" x="28"/>
        <item m="1" x="15"/>
        <item m="1" x="24"/>
        <item m="1" x="12"/>
        <item m="1" x="19"/>
        <item m="1" x="23"/>
        <item m="1" x="26"/>
        <item m="1" x="2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3"/>
  </rowFields>
  <rowItems count="13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21">
    <i>
      <x v="17"/>
    </i>
    <i>
      <x v="18"/>
    </i>
    <i>
      <x v="19"/>
    </i>
    <i>
      <x v="20"/>
    </i>
    <i>
      <x v="21"/>
    </i>
    <i>
      <x v="22"/>
    </i>
    <i>
      <x v="26"/>
    </i>
    <i>
      <x v="30"/>
    </i>
    <i>
      <x v="33"/>
    </i>
    <i>
      <x v="35"/>
    </i>
    <i>
      <x v="36"/>
    </i>
    <i>
      <x v="37"/>
    </i>
    <i>
      <x v="38"/>
    </i>
    <i>
      <x v="40"/>
    </i>
    <i>
      <x v="42"/>
    </i>
    <i>
      <x v="43"/>
    </i>
    <i>
      <x v="44"/>
    </i>
    <i>
      <x v="45"/>
    </i>
    <i>
      <x v="46"/>
    </i>
    <i>
      <x v="47"/>
    </i>
    <i t="grand">
      <x/>
    </i>
  </colItems>
  <pageFields count="2">
    <pageField fld="1" item="3" hier="-1"/>
    <pageField fld="2" item="7" hier="-1"/>
  </pageFields>
  <dataFields count="1">
    <dataField name="Sum of Value" fld="4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A10" workbookViewId="0">
      <selection activeCell="S32" sqref="S32:T36"/>
    </sheetView>
  </sheetViews>
  <sheetFormatPr defaultRowHeight="15" x14ac:dyDescent="0.25"/>
  <cols>
    <col min="1" max="1" width="13.140625" bestFit="1" customWidth="1"/>
  </cols>
  <sheetData>
    <row r="1" spans="1:14" x14ac:dyDescent="0.25">
      <c r="A1" s="1" t="s">
        <v>1</v>
      </c>
      <c r="B1" t="s">
        <v>53</v>
      </c>
    </row>
    <row r="2" spans="1:14" x14ac:dyDescent="0.25">
      <c r="A2" s="1" t="s">
        <v>0</v>
      </c>
      <c r="B2" t="s">
        <v>52</v>
      </c>
    </row>
    <row r="4" spans="1:14" x14ac:dyDescent="0.25">
      <c r="A4" s="1" t="s">
        <v>17</v>
      </c>
      <c r="B4" s="1" t="s">
        <v>2</v>
      </c>
    </row>
    <row r="5" spans="1:14" x14ac:dyDescent="0.25">
      <c r="A5" s="1" t="s">
        <v>16</v>
      </c>
      <c r="B5" t="s">
        <v>5</v>
      </c>
      <c r="C5" t="s">
        <v>4</v>
      </c>
      <c r="D5" t="s">
        <v>15</v>
      </c>
      <c r="E5" t="s">
        <v>3</v>
      </c>
      <c r="F5" t="s">
        <v>6</v>
      </c>
      <c r="G5" t="s">
        <v>13</v>
      </c>
      <c r="H5" t="s">
        <v>7</v>
      </c>
      <c r="I5" t="s">
        <v>8</v>
      </c>
      <c r="J5" t="s">
        <v>10</v>
      </c>
      <c r="K5" t="s">
        <v>9</v>
      </c>
      <c r="L5" t="s">
        <v>11</v>
      </c>
      <c r="M5" t="s">
        <v>12</v>
      </c>
      <c r="N5" t="s">
        <v>14</v>
      </c>
    </row>
    <row r="6" spans="1:14" x14ac:dyDescent="0.25">
      <c r="A6" s="2" t="s">
        <v>40</v>
      </c>
      <c r="B6" s="12">
        <v>11985203</v>
      </c>
      <c r="C6" s="12">
        <v>11255375</v>
      </c>
      <c r="D6" s="12">
        <v>5355740.4000000004</v>
      </c>
      <c r="E6" s="12">
        <v>3938006.2</v>
      </c>
      <c r="F6" s="12">
        <v>1081108.5</v>
      </c>
      <c r="G6" s="12">
        <v>3600318.6</v>
      </c>
      <c r="H6" s="12">
        <v>1939470.5</v>
      </c>
      <c r="I6" s="12">
        <v>1667119.2</v>
      </c>
      <c r="J6" s="12">
        <v>2326387.2000000002</v>
      </c>
      <c r="K6" s="12">
        <v>2378855.7999999998</v>
      </c>
      <c r="L6" s="12">
        <v>28596318</v>
      </c>
      <c r="M6" s="12">
        <v>16931266</v>
      </c>
      <c r="N6" s="12">
        <v>45527584</v>
      </c>
    </row>
    <row r="7" spans="1:14" x14ac:dyDescent="0.25">
      <c r="A7" s="2" t="s">
        <v>41</v>
      </c>
      <c r="B7" s="12">
        <v>11985203</v>
      </c>
      <c r="C7" s="12">
        <v>11255375</v>
      </c>
      <c r="D7" s="12">
        <v>5355740.4000000004</v>
      </c>
      <c r="E7" s="12">
        <v>3938006.2</v>
      </c>
      <c r="F7" s="12">
        <v>1081108.5</v>
      </c>
      <c r="G7" s="12">
        <v>3600318.6</v>
      </c>
      <c r="H7" s="12">
        <v>1939470.5</v>
      </c>
      <c r="I7" s="12">
        <v>1667119.2</v>
      </c>
      <c r="J7" s="12">
        <v>2326387.2000000002</v>
      </c>
      <c r="K7" s="12">
        <v>2378855.7999999998</v>
      </c>
      <c r="L7" s="12">
        <v>28596318</v>
      </c>
      <c r="M7" s="12">
        <v>16931266</v>
      </c>
      <c r="N7" s="12">
        <v>45527584</v>
      </c>
    </row>
    <row r="8" spans="1:14" x14ac:dyDescent="0.25">
      <c r="A8" s="2" t="s">
        <v>42</v>
      </c>
      <c r="B8" s="12">
        <v>11948823</v>
      </c>
      <c r="C8" s="12">
        <v>11222484</v>
      </c>
      <c r="D8" s="12">
        <v>5348114.8</v>
      </c>
      <c r="E8" s="12">
        <v>3843082.3</v>
      </c>
      <c r="F8" s="12">
        <v>1075351.3</v>
      </c>
      <c r="G8" s="12">
        <v>3603626.3</v>
      </c>
      <c r="H8" s="12">
        <v>1934219.3</v>
      </c>
      <c r="I8" s="12">
        <v>1647614.9</v>
      </c>
      <c r="J8" s="12">
        <v>2323795.7999999998</v>
      </c>
      <c r="K8" s="12">
        <v>2349708.4</v>
      </c>
      <c r="L8" s="12">
        <v>28519422</v>
      </c>
      <c r="M8" s="12">
        <v>16777398</v>
      </c>
      <c r="N8" s="12">
        <v>45296820</v>
      </c>
    </row>
    <row r="9" spans="1:14" x14ac:dyDescent="0.25">
      <c r="A9" s="2" t="s">
        <v>43</v>
      </c>
      <c r="B9" s="12">
        <v>11900774</v>
      </c>
      <c r="C9" s="12">
        <v>11188395</v>
      </c>
      <c r="D9" s="12">
        <v>5340612.7</v>
      </c>
      <c r="E9" s="12">
        <v>3750292.1</v>
      </c>
      <c r="F9" s="12">
        <v>1067780.7</v>
      </c>
      <c r="G9" s="12">
        <v>3603783</v>
      </c>
      <c r="H9" s="12">
        <v>1928485</v>
      </c>
      <c r="I9" s="12">
        <v>1628639.6</v>
      </c>
      <c r="J9" s="12">
        <v>2320102</v>
      </c>
      <c r="K9" s="12">
        <v>2321456.4</v>
      </c>
      <c r="L9" s="12">
        <v>28429782</v>
      </c>
      <c r="M9" s="12">
        <v>16620539</v>
      </c>
      <c r="N9" s="12">
        <v>45050320</v>
      </c>
    </row>
    <row r="10" spans="1:14" x14ac:dyDescent="0.25">
      <c r="A10" s="2" t="s">
        <v>44</v>
      </c>
      <c r="B10" s="12">
        <v>11835804</v>
      </c>
      <c r="C10" s="12">
        <v>11150595</v>
      </c>
      <c r="D10" s="12">
        <v>5331514.5999999996</v>
      </c>
      <c r="E10" s="12">
        <v>3657668.9</v>
      </c>
      <c r="F10" s="12">
        <v>1057803.8999999999</v>
      </c>
      <c r="G10" s="12">
        <v>3598383.9</v>
      </c>
      <c r="H10" s="12">
        <v>1920890</v>
      </c>
      <c r="I10" s="12">
        <v>1608151.6</v>
      </c>
      <c r="J10" s="12">
        <v>2314702.6</v>
      </c>
      <c r="K10" s="12">
        <v>2293842.7999999998</v>
      </c>
      <c r="L10" s="12">
        <v>28317915</v>
      </c>
      <c r="M10" s="12">
        <v>16451444</v>
      </c>
      <c r="N10" s="12">
        <v>44769358</v>
      </c>
    </row>
    <row r="11" spans="1:14" x14ac:dyDescent="0.25">
      <c r="A11" s="2" t="s">
        <v>45</v>
      </c>
      <c r="B11" s="12">
        <v>11749916</v>
      </c>
      <c r="C11" s="12">
        <v>11106686</v>
      </c>
      <c r="D11" s="12">
        <v>5318184.3</v>
      </c>
      <c r="E11" s="12">
        <v>3567138</v>
      </c>
      <c r="F11" s="12">
        <v>1044348.4</v>
      </c>
      <c r="G11" s="12">
        <v>3583197.7</v>
      </c>
      <c r="H11" s="12">
        <v>1910190</v>
      </c>
      <c r="I11" s="12">
        <v>1584609.2</v>
      </c>
      <c r="J11" s="12">
        <v>2306518.5</v>
      </c>
      <c r="K11" s="12">
        <v>2267177.7999999998</v>
      </c>
      <c r="L11" s="12">
        <v>28174786</v>
      </c>
      <c r="M11" s="12">
        <v>16263180</v>
      </c>
      <c r="N11" s="12">
        <v>44437966</v>
      </c>
    </row>
    <row r="12" spans="1:14" x14ac:dyDescent="0.25">
      <c r="A12" s="2" t="s">
        <v>46</v>
      </c>
      <c r="B12" s="12">
        <v>11660580</v>
      </c>
      <c r="C12" s="12">
        <v>11053472</v>
      </c>
      <c r="D12" s="12">
        <v>5296484</v>
      </c>
      <c r="E12" s="12">
        <v>3476874.8</v>
      </c>
      <c r="F12" s="12">
        <v>1025226.6</v>
      </c>
      <c r="G12" s="12">
        <v>3547527.7</v>
      </c>
      <c r="H12" s="12">
        <v>1895075</v>
      </c>
      <c r="I12" s="12">
        <v>1556549</v>
      </c>
      <c r="J12" s="12">
        <v>2294252</v>
      </c>
      <c r="K12" s="12">
        <v>2241554.2999999998</v>
      </c>
      <c r="L12" s="12">
        <v>28010536</v>
      </c>
      <c r="M12" s="12">
        <v>16037059</v>
      </c>
      <c r="N12" s="12">
        <v>44047596</v>
      </c>
    </row>
    <row r="13" spans="1:14" x14ac:dyDescent="0.25">
      <c r="A13" s="2" t="s">
        <v>51</v>
      </c>
      <c r="B13" s="12">
        <v>11955365</v>
      </c>
      <c r="C13" s="12">
        <v>11227787</v>
      </c>
      <c r="D13" s="12">
        <v>5349286.8</v>
      </c>
      <c r="E13" s="12">
        <v>3858069.4</v>
      </c>
      <c r="F13" s="12">
        <v>1076391.1000000001</v>
      </c>
      <c r="G13" s="12">
        <v>3603245.9</v>
      </c>
      <c r="H13" s="12">
        <v>1935053.4</v>
      </c>
      <c r="I13" s="12">
        <v>1650648.1</v>
      </c>
      <c r="J13" s="12">
        <v>2324272</v>
      </c>
      <c r="K13" s="12">
        <v>2354325.5</v>
      </c>
      <c r="L13" s="12">
        <v>28532439</v>
      </c>
      <c r="M13" s="12">
        <v>16802005</v>
      </c>
      <c r="N13" s="12">
        <v>45334444</v>
      </c>
    </row>
    <row r="14" spans="1:14" x14ac:dyDescent="0.25">
      <c r="A14" s="2" t="s">
        <v>50</v>
      </c>
      <c r="B14" s="12">
        <v>11918558</v>
      </c>
      <c r="C14" s="12">
        <v>11200169</v>
      </c>
      <c r="D14" s="12">
        <v>5343219.9000000004</v>
      </c>
      <c r="E14" s="12">
        <v>3781579.3</v>
      </c>
      <c r="F14" s="12">
        <v>1070557.3</v>
      </c>
      <c r="G14" s="12">
        <v>3604192</v>
      </c>
      <c r="H14" s="12">
        <v>1930552.5</v>
      </c>
      <c r="I14" s="12">
        <v>1635109.2</v>
      </c>
      <c r="J14" s="12">
        <v>2321492.6</v>
      </c>
      <c r="K14" s="12">
        <v>2330892.2000000002</v>
      </c>
      <c r="L14" s="12">
        <v>28461948</v>
      </c>
      <c r="M14" s="12">
        <v>16674375</v>
      </c>
      <c r="N14" s="12">
        <v>45136323</v>
      </c>
    </row>
    <row r="15" spans="1:14" x14ac:dyDescent="0.25">
      <c r="A15" s="2" t="s">
        <v>49</v>
      </c>
      <c r="B15" s="12">
        <v>11872881</v>
      </c>
      <c r="C15" s="12">
        <v>11171311</v>
      </c>
      <c r="D15" s="12">
        <v>5336665</v>
      </c>
      <c r="E15" s="12">
        <v>3706860</v>
      </c>
      <c r="F15" s="12">
        <v>1063472.5</v>
      </c>
      <c r="G15" s="12">
        <v>3602118.4</v>
      </c>
      <c r="H15" s="12">
        <v>1925228.4</v>
      </c>
      <c r="I15" s="12">
        <v>1619331</v>
      </c>
      <c r="J15" s="12">
        <v>2317828.4</v>
      </c>
      <c r="K15" s="12">
        <v>2308438.7999999998</v>
      </c>
      <c r="L15" s="12">
        <v>28380857</v>
      </c>
      <c r="M15" s="12">
        <v>16543277</v>
      </c>
      <c r="N15" s="12">
        <v>44924134</v>
      </c>
    </row>
    <row r="16" spans="1:14" x14ac:dyDescent="0.25">
      <c r="A16" s="2" t="s">
        <v>48</v>
      </c>
      <c r="B16" s="12">
        <v>11816638</v>
      </c>
      <c r="C16" s="12">
        <v>11140447</v>
      </c>
      <c r="D16" s="12">
        <v>5328756</v>
      </c>
      <c r="E16" s="12">
        <v>3635136.1</v>
      </c>
      <c r="F16" s="12">
        <v>1054865</v>
      </c>
      <c r="G16" s="12">
        <v>3595759.4</v>
      </c>
      <c r="H16" s="12">
        <v>1918577.8</v>
      </c>
      <c r="I16" s="12">
        <v>1602682</v>
      </c>
      <c r="J16" s="12">
        <v>2312990.7999999998</v>
      </c>
      <c r="K16" s="12">
        <v>2287150.2999999998</v>
      </c>
      <c r="L16" s="12">
        <v>28285840</v>
      </c>
      <c r="M16" s="12">
        <v>16407161</v>
      </c>
      <c r="N16" s="12">
        <v>44693002</v>
      </c>
    </row>
    <row r="17" spans="1:21" x14ac:dyDescent="0.25">
      <c r="A17" s="2" t="s">
        <v>47</v>
      </c>
      <c r="B17" s="12">
        <v>11750774</v>
      </c>
      <c r="C17" s="12">
        <v>11107073</v>
      </c>
      <c r="D17" s="12">
        <v>5318310.3</v>
      </c>
      <c r="E17" s="12">
        <v>3567871.9</v>
      </c>
      <c r="F17" s="12">
        <v>1044482.3</v>
      </c>
      <c r="G17" s="12">
        <v>3583356.7</v>
      </c>
      <c r="H17" s="12">
        <v>1910277.5</v>
      </c>
      <c r="I17" s="12">
        <v>1584800.6</v>
      </c>
      <c r="J17" s="12">
        <v>2306585.5</v>
      </c>
      <c r="K17" s="12">
        <v>2267356.7999999998</v>
      </c>
      <c r="L17" s="12">
        <v>28176157</v>
      </c>
      <c r="M17" s="12">
        <v>16264731</v>
      </c>
      <c r="N17" s="12">
        <v>44440889</v>
      </c>
    </row>
    <row r="19" spans="1:21" x14ac:dyDescent="0.25">
      <c r="A19" s="13" t="s">
        <v>40</v>
      </c>
    </row>
    <row r="20" spans="1:21" x14ac:dyDescent="0.25">
      <c r="A20" s="13" t="s">
        <v>41</v>
      </c>
      <c r="B20" s="12">
        <f>GETPIVOTDATA("Value",$A$4,"Region",B$5,"Year",$A20)-GETPIVOTDATA("Value",$A$4,"Region",B$5,"Year","base")</f>
        <v>0</v>
      </c>
      <c r="C20" s="12">
        <f t="shared" ref="C20:N20" si="0">GETPIVOTDATA("Value",$A$4,"Region",C$5,"Year",$A20)-GETPIVOTDATA("Value",$A$4,"Region",C$5,"Year","base")</f>
        <v>0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2">
        <f t="shared" si="0"/>
        <v>0</v>
      </c>
      <c r="K20" s="12">
        <f t="shared" si="0"/>
        <v>0</v>
      </c>
      <c r="L20" s="12">
        <f t="shared" si="0"/>
        <v>0</v>
      </c>
      <c r="M20" s="12">
        <f t="shared" si="0"/>
        <v>0</v>
      </c>
      <c r="N20" s="12">
        <f t="shared" si="0"/>
        <v>0</v>
      </c>
    </row>
    <row r="21" spans="1:21" x14ac:dyDescent="0.25">
      <c r="A21" s="13" t="s">
        <v>42</v>
      </c>
      <c r="B21" s="12">
        <f t="shared" ref="B21:N30" si="1">GETPIVOTDATA("Value",$A$4,"Region",B$5,"Year",$A21)-GETPIVOTDATA("Value",$A$4,"Region",B$5,"Year","base")</f>
        <v>-36380</v>
      </c>
      <c r="C21" s="12">
        <f t="shared" si="1"/>
        <v>-32891</v>
      </c>
      <c r="D21" s="12">
        <f t="shared" si="1"/>
        <v>-7625.6000000005588</v>
      </c>
      <c r="E21" s="12">
        <f t="shared" si="1"/>
        <v>-94923.900000000373</v>
      </c>
      <c r="F21" s="12">
        <f t="shared" si="1"/>
        <v>-5757.1999999999534</v>
      </c>
      <c r="G21" s="12">
        <f t="shared" si="1"/>
        <v>3307.6999999997206</v>
      </c>
      <c r="H21" s="12">
        <f t="shared" si="1"/>
        <v>-5251.1999999999534</v>
      </c>
      <c r="I21" s="12">
        <f t="shared" si="1"/>
        <v>-19504.300000000047</v>
      </c>
      <c r="J21" s="12">
        <f t="shared" si="1"/>
        <v>-2591.4000000003725</v>
      </c>
      <c r="K21" s="12">
        <f t="shared" si="1"/>
        <v>-29147.399999999907</v>
      </c>
      <c r="L21" s="12">
        <f t="shared" si="1"/>
        <v>-76896</v>
      </c>
      <c r="M21" s="12">
        <f t="shared" si="1"/>
        <v>-153868</v>
      </c>
      <c r="N21" s="12">
        <f t="shared" si="1"/>
        <v>-230764</v>
      </c>
    </row>
    <row r="22" spans="1:21" x14ac:dyDescent="0.25">
      <c r="A22" s="13" t="s">
        <v>43</v>
      </c>
      <c r="B22" s="12">
        <f t="shared" si="1"/>
        <v>-84429</v>
      </c>
      <c r="C22" s="12">
        <f t="shared" si="1"/>
        <v>-66980</v>
      </c>
      <c r="D22" s="12">
        <f t="shared" si="1"/>
        <v>-15127.700000000186</v>
      </c>
      <c r="E22" s="12">
        <f t="shared" si="1"/>
        <v>-187714.10000000009</v>
      </c>
      <c r="F22" s="12">
        <f t="shared" si="1"/>
        <v>-13327.800000000047</v>
      </c>
      <c r="G22" s="12">
        <f t="shared" si="1"/>
        <v>3464.3999999999069</v>
      </c>
      <c r="H22" s="12">
        <f t="shared" si="1"/>
        <v>-10985.5</v>
      </c>
      <c r="I22" s="12">
        <f t="shared" si="1"/>
        <v>-38479.59999999986</v>
      </c>
      <c r="J22" s="12">
        <f t="shared" si="1"/>
        <v>-6285.2000000001863</v>
      </c>
      <c r="K22" s="12">
        <f t="shared" si="1"/>
        <v>-57399.399999999907</v>
      </c>
      <c r="L22" s="12">
        <f t="shared" si="1"/>
        <v>-166536</v>
      </c>
      <c r="M22" s="12">
        <f t="shared" si="1"/>
        <v>-310727</v>
      </c>
      <c r="N22" s="12">
        <f t="shared" si="1"/>
        <v>-477264</v>
      </c>
    </row>
    <row r="23" spans="1:21" x14ac:dyDescent="0.25">
      <c r="A23" s="13" t="s">
        <v>44</v>
      </c>
      <c r="B23" s="12">
        <f t="shared" si="1"/>
        <v>-149399</v>
      </c>
      <c r="C23" s="12">
        <f t="shared" si="1"/>
        <v>-104780</v>
      </c>
      <c r="D23" s="12">
        <f t="shared" si="1"/>
        <v>-24225.800000000745</v>
      </c>
      <c r="E23" s="12">
        <f t="shared" si="1"/>
        <v>-280337.30000000028</v>
      </c>
      <c r="F23" s="12">
        <f t="shared" si="1"/>
        <v>-23304.600000000093</v>
      </c>
      <c r="G23" s="12">
        <f t="shared" si="1"/>
        <v>-1934.7000000001863</v>
      </c>
      <c r="H23" s="12">
        <f t="shared" si="1"/>
        <v>-18580.5</v>
      </c>
      <c r="I23" s="12">
        <f t="shared" si="1"/>
        <v>-58967.59999999986</v>
      </c>
      <c r="J23" s="12">
        <f t="shared" si="1"/>
        <v>-11684.600000000093</v>
      </c>
      <c r="K23" s="12">
        <f t="shared" si="1"/>
        <v>-85013</v>
      </c>
      <c r="L23" s="12">
        <f t="shared" si="1"/>
        <v>-278403</v>
      </c>
      <c r="M23" s="12">
        <f t="shared" si="1"/>
        <v>-479822</v>
      </c>
      <c r="N23" s="12">
        <f t="shared" si="1"/>
        <v>-758226</v>
      </c>
    </row>
    <row r="24" spans="1:21" x14ac:dyDescent="0.25">
      <c r="A24" s="13" t="s">
        <v>45</v>
      </c>
      <c r="B24" s="12">
        <f t="shared" si="1"/>
        <v>-235287</v>
      </c>
      <c r="C24" s="12">
        <f t="shared" si="1"/>
        <v>-148689</v>
      </c>
      <c r="D24" s="12">
        <f t="shared" si="1"/>
        <v>-37556.100000000559</v>
      </c>
      <c r="E24" s="12">
        <f t="shared" si="1"/>
        <v>-370868.20000000019</v>
      </c>
      <c r="F24" s="12">
        <f t="shared" si="1"/>
        <v>-36760.099999999977</v>
      </c>
      <c r="G24" s="12">
        <f t="shared" si="1"/>
        <v>-17120.899999999907</v>
      </c>
      <c r="H24" s="12">
        <f t="shared" si="1"/>
        <v>-29280.5</v>
      </c>
      <c r="I24" s="12">
        <f t="shared" si="1"/>
        <v>-82510</v>
      </c>
      <c r="J24" s="12">
        <f t="shared" si="1"/>
        <v>-19868.700000000186</v>
      </c>
      <c r="K24" s="12">
        <f t="shared" si="1"/>
        <v>-111678</v>
      </c>
      <c r="L24" s="12">
        <f t="shared" si="1"/>
        <v>-421532</v>
      </c>
      <c r="M24" s="12">
        <f t="shared" si="1"/>
        <v>-668086</v>
      </c>
      <c r="N24" s="12">
        <f t="shared" si="1"/>
        <v>-1089618</v>
      </c>
    </row>
    <row r="25" spans="1:21" x14ac:dyDescent="0.25">
      <c r="A25" s="13" t="s">
        <v>46</v>
      </c>
      <c r="B25" s="12">
        <f t="shared" si="1"/>
        <v>-324623</v>
      </c>
      <c r="C25" s="12">
        <f t="shared" si="1"/>
        <v>-201903</v>
      </c>
      <c r="D25" s="12">
        <f t="shared" si="1"/>
        <v>-59256.400000000373</v>
      </c>
      <c r="E25" s="12">
        <f t="shared" si="1"/>
        <v>-461131.40000000037</v>
      </c>
      <c r="F25" s="12">
        <f t="shared" si="1"/>
        <v>-55881.900000000023</v>
      </c>
      <c r="G25" s="12">
        <f t="shared" si="1"/>
        <v>-52790.899999999907</v>
      </c>
      <c r="H25" s="12">
        <f t="shared" si="1"/>
        <v>-44395.5</v>
      </c>
      <c r="I25" s="12">
        <f t="shared" si="1"/>
        <v>-110570.19999999995</v>
      </c>
      <c r="J25" s="12">
        <f t="shared" si="1"/>
        <v>-32135.200000000186</v>
      </c>
      <c r="K25" s="12">
        <f t="shared" si="1"/>
        <v>-137301.5</v>
      </c>
      <c r="L25" s="12">
        <f t="shared" si="1"/>
        <v>-585782</v>
      </c>
      <c r="M25" s="12">
        <f t="shared" si="1"/>
        <v>-894207</v>
      </c>
      <c r="N25" s="12">
        <f t="shared" si="1"/>
        <v>-1479988</v>
      </c>
    </row>
    <row r="26" spans="1:21" x14ac:dyDescent="0.25">
      <c r="A26" s="13" t="str">
        <f>A13</f>
        <v>AllGHG1</v>
      </c>
      <c r="B26" s="12">
        <f t="shared" si="1"/>
        <v>-29838</v>
      </c>
      <c r="C26" s="12">
        <f t="shared" si="1"/>
        <v>-27588</v>
      </c>
      <c r="D26" s="12">
        <f t="shared" si="1"/>
        <v>-6453.6000000005588</v>
      </c>
      <c r="E26" s="12">
        <f t="shared" si="1"/>
        <v>-79936.800000000279</v>
      </c>
      <c r="F26" s="12">
        <f t="shared" si="1"/>
        <v>-4717.3999999999069</v>
      </c>
      <c r="G26" s="12">
        <f t="shared" si="1"/>
        <v>2927.2999999998137</v>
      </c>
      <c r="H26" s="12">
        <f t="shared" si="1"/>
        <v>-4417.1000000000931</v>
      </c>
      <c r="I26" s="12">
        <f t="shared" si="1"/>
        <v>-16471.09999999986</v>
      </c>
      <c r="J26" s="12">
        <f t="shared" si="1"/>
        <v>-2115.2000000001863</v>
      </c>
      <c r="K26" s="12">
        <f t="shared" si="1"/>
        <v>-24530.299999999814</v>
      </c>
      <c r="L26" s="12">
        <f t="shared" si="1"/>
        <v>-63879</v>
      </c>
      <c r="M26" s="12">
        <f t="shared" si="1"/>
        <v>-129261</v>
      </c>
      <c r="N26" s="12">
        <f t="shared" si="1"/>
        <v>-193140</v>
      </c>
    </row>
    <row r="27" spans="1:21" x14ac:dyDescent="0.25">
      <c r="A27" s="13" t="str">
        <f t="shared" ref="A27:A30" si="2">A14</f>
        <v>AllGHG2</v>
      </c>
      <c r="B27" s="12">
        <f t="shared" si="1"/>
        <v>-66645</v>
      </c>
      <c r="C27" s="12">
        <f t="shared" si="1"/>
        <v>-55206</v>
      </c>
      <c r="D27" s="12">
        <f t="shared" si="1"/>
        <v>-12520.5</v>
      </c>
      <c r="E27" s="12">
        <f t="shared" si="1"/>
        <v>-156426.90000000037</v>
      </c>
      <c r="F27" s="12">
        <f t="shared" si="1"/>
        <v>-10551.199999999953</v>
      </c>
      <c r="G27" s="12">
        <f t="shared" si="1"/>
        <v>3873.3999999999069</v>
      </c>
      <c r="H27" s="12">
        <f t="shared" si="1"/>
        <v>-8918</v>
      </c>
      <c r="I27" s="12">
        <f t="shared" si="1"/>
        <v>-32010</v>
      </c>
      <c r="J27" s="12">
        <f t="shared" si="1"/>
        <v>-4894.6000000000931</v>
      </c>
      <c r="K27" s="12">
        <f t="shared" si="1"/>
        <v>-47963.599999999627</v>
      </c>
      <c r="L27" s="12">
        <f t="shared" si="1"/>
        <v>-134370</v>
      </c>
      <c r="M27" s="12">
        <f t="shared" si="1"/>
        <v>-256891</v>
      </c>
      <c r="N27" s="12">
        <f t="shared" si="1"/>
        <v>-391261</v>
      </c>
    </row>
    <row r="28" spans="1:21" x14ac:dyDescent="0.25">
      <c r="A28" s="13" t="str">
        <f t="shared" si="2"/>
        <v>AllGHG3</v>
      </c>
      <c r="B28" s="12">
        <f t="shared" si="1"/>
        <v>-112322</v>
      </c>
      <c r="C28" s="12">
        <f t="shared" si="1"/>
        <v>-84064</v>
      </c>
      <c r="D28" s="12">
        <f t="shared" si="1"/>
        <v>-19075.400000000373</v>
      </c>
      <c r="E28" s="12">
        <f t="shared" si="1"/>
        <v>-231146.20000000019</v>
      </c>
      <c r="F28" s="12">
        <f t="shared" si="1"/>
        <v>-17636</v>
      </c>
      <c r="G28" s="12">
        <f t="shared" si="1"/>
        <v>1799.7999999998137</v>
      </c>
      <c r="H28" s="12">
        <f t="shared" si="1"/>
        <v>-14242.100000000093</v>
      </c>
      <c r="I28" s="12">
        <f t="shared" si="1"/>
        <v>-47788.199999999953</v>
      </c>
      <c r="J28" s="12">
        <f t="shared" si="1"/>
        <v>-8558.8000000002794</v>
      </c>
      <c r="K28" s="12">
        <f t="shared" si="1"/>
        <v>-70417</v>
      </c>
      <c r="L28" s="12">
        <f t="shared" si="1"/>
        <v>-215461</v>
      </c>
      <c r="M28" s="12">
        <f t="shared" si="1"/>
        <v>-387989</v>
      </c>
      <c r="N28" s="12">
        <f t="shared" si="1"/>
        <v>-603450</v>
      </c>
    </row>
    <row r="29" spans="1:21" x14ac:dyDescent="0.25">
      <c r="A29" s="13" t="str">
        <f t="shared" si="2"/>
        <v>AllGHG4</v>
      </c>
      <c r="B29" s="12">
        <f t="shared" si="1"/>
        <v>-168565</v>
      </c>
      <c r="C29" s="12">
        <f t="shared" si="1"/>
        <v>-114928</v>
      </c>
      <c r="D29" s="12">
        <f t="shared" si="1"/>
        <v>-26984.400000000373</v>
      </c>
      <c r="E29" s="12">
        <f t="shared" si="1"/>
        <v>-302870.10000000009</v>
      </c>
      <c r="F29" s="12">
        <f t="shared" si="1"/>
        <v>-26243.5</v>
      </c>
      <c r="G29" s="12">
        <f t="shared" si="1"/>
        <v>-4559.2000000001863</v>
      </c>
      <c r="H29" s="12">
        <f t="shared" si="1"/>
        <v>-20892.699999999953</v>
      </c>
      <c r="I29" s="12">
        <f t="shared" si="1"/>
        <v>-64437.199999999953</v>
      </c>
      <c r="J29" s="12">
        <f t="shared" si="1"/>
        <v>-13396.400000000373</v>
      </c>
      <c r="K29" s="12">
        <f t="shared" si="1"/>
        <v>-91705.5</v>
      </c>
      <c r="L29" s="12">
        <f t="shared" si="1"/>
        <v>-310478</v>
      </c>
      <c r="M29" s="12">
        <f t="shared" si="1"/>
        <v>-524105</v>
      </c>
      <c r="N29" s="12">
        <f t="shared" si="1"/>
        <v>-834582</v>
      </c>
    </row>
    <row r="30" spans="1:21" x14ac:dyDescent="0.25">
      <c r="A30" s="13" t="str">
        <f t="shared" si="2"/>
        <v>AllGHG5</v>
      </c>
      <c r="B30" s="12">
        <f t="shared" si="1"/>
        <v>-234429</v>
      </c>
      <c r="C30" s="12">
        <f t="shared" si="1"/>
        <v>-148302</v>
      </c>
      <c r="D30" s="12">
        <f t="shared" si="1"/>
        <v>-37430.100000000559</v>
      </c>
      <c r="E30" s="12">
        <f t="shared" si="1"/>
        <v>-370134.30000000028</v>
      </c>
      <c r="F30" s="12">
        <f t="shared" si="1"/>
        <v>-36626.199999999953</v>
      </c>
      <c r="G30" s="12">
        <f t="shared" si="1"/>
        <v>-16961.899999999907</v>
      </c>
      <c r="H30" s="12">
        <f t="shared" si="1"/>
        <v>-29193</v>
      </c>
      <c r="I30" s="12">
        <f t="shared" si="1"/>
        <v>-82318.59999999986</v>
      </c>
      <c r="J30" s="12">
        <f t="shared" si="1"/>
        <v>-19801.700000000186</v>
      </c>
      <c r="K30" s="12">
        <f t="shared" si="1"/>
        <v>-111499</v>
      </c>
      <c r="L30" s="12">
        <f t="shared" si="1"/>
        <v>-420161</v>
      </c>
      <c r="M30" s="12">
        <f t="shared" si="1"/>
        <v>-666535</v>
      </c>
      <c r="N30" s="12">
        <f t="shared" si="1"/>
        <v>-1086695</v>
      </c>
    </row>
    <row r="31" spans="1:21" x14ac:dyDescent="0.25">
      <c r="S31" t="s">
        <v>54</v>
      </c>
      <c r="T31" t="s">
        <v>55</v>
      </c>
    </row>
    <row r="32" spans="1:21" x14ac:dyDescent="0.25">
      <c r="A32" s="13" t="str">
        <f>A20</f>
        <v>check</v>
      </c>
      <c r="B32" s="3">
        <f>100*B20/GETPIVOTDATA("Value",$A$4,"Region",B$5,"Year","base")</f>
        <v>0</v>
      </c>
      <c r="C32" s="3">
        <f t="shared" ref="C32:N32" si="3">100*C20/GETPIVOTDATA("Value",$A$4,"Region",C$5,"Year","base")</f>
        <v>0</v>
      </c>
      <c r="D32" s="3">
        <f t="shared" si="3"/>
        <v>0</v>
      </c>
      <c r="E32" s="3">
        <f t="shared" si="3"/>
        <v>0</v>
      </c>
      <c r="F32" s="3">
        <f t="shared" si="3"/>
        <v>0</v>
      </c>
      <c r="G32" s="3">
        <f t="shared" si="3"/>
        <v>0</v>
      </c>
      <c r="H32" s="3">
        <f t="shared" si="3"/>
        <v>0</v>
      </c>
      <c r="I32" s="3">
        <f t="shared" si="3"/>
        <v>0</v>
      </c>
      <c r="J32" s="3">
        <f t="shared" si="3"/>
        <v>0</v>
      </c>
      <c r="K32" s="3">
        <f t="shared" si="3"/>
        <v>0</v>
      </c>
      <c r="L32" s="3">
        <f t="shared" si="3"/>
        <v>0</v>
      </c>
      <c r="M32" s="3">
        <f t="shared" si="3"/>
        <v>0</v>
      </c>
      <c r="N32" s="3">
        <f t="shared" si="3"/>
        <v>0</v>
      </c>
      <c r="R32">
        <v>5</v>
      </c>
      <c r="S32" s="15">
        <f>-N33</f>
        <v>0.50686634283075505</v>
      </c>
      <c r="T32" s="15">
        <f>-N38</f>
        <v>0.4242263327656482</v>
      </c>
      <c r="U32" s="14">
        <f>100*T32/S32-100</f>
        <v>-16.304102892998898</v>
      </c>
    </row>
    <row r="33" spans="1:21" x14ac:dyDescent="0.25">
      <c r="A33" s="13" t="str">
        <f t="shared" ref="A33:A42" si="4">A21</f>
        <v>COMB1</v>
      </c>
      <c r="B33" s="3">
        <f t="shared" ref="B33:N42" si="5">100*B21/GETPIVOTDATA("Value",$A$4,"Region",B$5,"Year","base")</f>
        <v>-0.30354095796291475</v>
      </c>
      <c r="C33" s="3">
        <f t="shared" si="5"/>
        <v>-0.29222482591650656</v>
      </c>
      <c r="D33" s="3">
        <f t="shared" si="5"/>
        <v>-0.14238180775155865</v>
      </c>
      <c r="E33" s="3">
        <f t="shared" si="5"/>
        <v>-2.4104558291452252</v>
      </c>
      <c r="F33" s="3">
        <f t="shared" si="5"/>
        <v>-0.53252749377143493</v>
      </c>
      <c r="G33" s="3">
        <f t="shared" si="5"/>
        <v>9.187242484594893E-2</v>
      </c>
      <c r="H33" s="3">
        <f t="shared" si="5"/>
        <v>-0.27075431155049551</v>
      </c>
      <c r="I33" s="3">
        <f t="shared" si="5"/>
        <v>-1.1699403377994835</v>
      </c>
      <c r="J33" s="3">
        <f t="shared" si="5"/>
        <v>-0.11139160325505455</v>
      </c>
      <c r="K33" s="3">
        <f t="shared" si="5"/>
        <v>-1.2252697284131266</v>
      </c>
      <c r="L33" s="3">
        <f t="shared" si="5"/>
        <v>-0.26890175161711377</v>
      </c>
      <c r="M33" s="3">
        <f t="shared" si="5"/>
        <v>-0.90878024124126333</v>
      </c>
      <c r="N33" s="3">
        <f t="shared" si="5"/>
        <v>-0.50686634283075505</v>
      </c>
      <c r="R33">
        <f>R32+5</f>
        <v>10</v>
      </c>
      <c r="S33" s="15">
        <f t="shared" ref="S33:T36" si="6">-N34</f>
        <v>1.048296347111237</v>
      </c>
      <c r="T33" s="15">
        <f t="shared" ref="T33:T36" si="7">-N39</f>
        <v>0.8593932856177916</v>
      </c>
      <c r="U33" s="14">
        <f t="shared" ref="U33:U36" si="8">100*T33/S33-100</f>
        <v>-18.020005699151824</v>
      </c>
    </row>
    <row r="34" spans="1:21" x14ac:dyDescent="0.25">
      <c r="A34" s="13" t="str">
        <f t="shared" si="4"/>
        <v>COMB2</v>
      </c>
      <c r="B34" s="3">
        <f t="shared" si="5"/>
        <v>-0.70444363770893159</v>
      </c>
      <c r="C34" s="3">
        <f t="shared" si="5"/>
        <v>-0.59509345534911096</v>
      </c>
      <c r="D34" s="3">
        <f t="shared" si="5"/>
        <v>-0.28245767849390507</v>
      </c>
      <c r="E34" s="3">
        <f t="shared" si="5"/>
        <v>-4.7667294175412946</v>
      </c>
      <c r="F34" s="3">
        <f t="shared" si="5"/>
        <v>-1.2327902333577108</v>
      </c>
      <c r="G34" s="3">
        <f t="shared" si="5"/>
        <v>9.6224817436987575E-2</v>
      </c>
      <c r="H34" s="3">
        <f t="shared" si="5"/>
        <v>-0.56641748353481014</v>
      </c>
      <c r="I34" s="3">
        <f t="shared" si="5"/>
        <v>-2.3081492913044168</v>
      </c>
      <c r="J34" s="3">
        <f t="shared" si="5"/>
        <v>-0.27016998718013002</v>
      </c>
      <c r="K34" s="3">
        <f t="shared" si="5"/>
        <v>-2.4128995124462742</v>
      </c>
      <c r="L34" s="3">
        <f t="shared" si="5"/>
        <v>-0.58236868117077167</v>
      </c>
      <c r="M34" s="3">
        <f t="shared" si="5"/>
        <v>-1.8352260250355763</v>
      </c>
      <c r="N34" s="3">
        <f t="shared" si="5"/>
        <v>-1.048296347111237</v>
      </c>
      <c r="R34">
        <f t="shared" ref="R34:R37" si="9">R33+5</f>
        <v>15</v>
      </c>
      <c r="S34" s="15">
        <f t="shared" si="6"/>
        <v>1.6654211214019177</v>
      </c>
      <c r="T34" s="15">
        <f t="shared" si="7"/>
        <v>1.3254601869495206</v>
      </c>
      <c r="U34" s="14">
        <f t="shared" si="8"/>
        <v>-20.412911190067334</v>
      </c>
    </row>
    <row r="35" spans="1:21" x14ac:dyDescent="0.25">
      <c r="A35" s="13" t="str">
        <f t="shared" si="4"/>
        <v>COMB3</v>
      </c>
      <c r="B35" s="3">
        <f t="shared" si="5"/>
        <v>-1.246528740481075</v>
      </c>
      <c r="C35" s="3">
        <f t="shared" si="5"/>
        <v>-0.93093299867840917</v>
      </c>
      <c r="D35" s="3">
        <f t="shared" si="5"/>
        <v>-0.45233335058586377</v>
      </c>
      <c r="E35" s="3">
        <f t="shared" si="5"/>
        <v>-7.1187622812782845</v>
      </c>
      <c r="F35" s="3">
        <f t="shared" si="5"/>
        <v>-2.1556208280667568</v>
      </c>
      <c r="G35" s="3">
        <f t="shared" si="5"/>
        <v>-5.3736910950052758E-2</v>
      </c>
      <c r="H35" s="3">
        <f t="shared" si="5"/>
        <v>-0.95801921194470352</v>
      </c>
      <c r="I35" s="3">
        <f t="shared" si="5"/>
        <v>-3.5370956078005618</v>
      </c>
      <c r="J35" s="3">
        <f t="shared" si="5"/>
        <v>-0.50226376761358094</v>
      </c>
      <c r="K35" s="3">
        <f t="shared" si="5"/>
        <v>-3.5736928652842264</v>
      </c>
      <c r="L35" s="3">
        <f t="shared" si="5"/>
        <v>-0.97356240058597754</v>
      </c>
      <c r="M35" s="3">
        <f t="shared" si="5"/>
        <v>-2.8339404743862628</v>
      </c>
      <c r="N35" s="3">
        <f t="shared" si="5"/>
        <v>-1.6654211214019177</v>
      </c>
      <c r="R35">
        <f t="shared" si="9"/>
        <v>20</v>
      </c>
      <c r="S35" s="15">
        <f t="shared" si="6"/>
        <v>2.393313908333023</v>
      </c>
      <c r="T35" s="15">
        <f t="shared" si="7"/>
        <v>1.8331348309631366</v>
      </c>
      <c r="U35" s="14">
        <f t="shared" si="8"/>
        <v>-23.406001002186088</v>
      </c>
    </row>
    <row r="36" spans="1:21" x14ac:dyDescent="0.25">
      <c r="A36" s="13" t="str">
        <f t="shared" si="4"/>
        <v>COMB4</v>
      </c>
      <c r="B36" s="3">
        <f t="shared" si="5"/>
        <v>-1.9631457222710371</v>
      </c>
      <c r="C36" s="3">
        <f t="shared" si="5"/>
        <v>-1.3210488322246039</v>
      </c>
      <c r="D36" s="3">
        <f t="shared" si="5"/>
        <v>-0.70123077660748001</v>
      </c>
      <c r="E36" s="3">
        <f t="shared" si="5"/>
        <v>-9.4176641976846085</v>
      </c>
      <c r="F36" s="3">
        <f t="shared" si="5"/>
        <v>-3.4002230118438601</v>
      </c>
      <c r="G36" s="3">
        <f t="shared" si="5"/>
        <v>-0.47553847040092245</v>
      </c>
      <c r="H36" s="3">
        <f t="shared" si="5"/>
        <v>-1.5097161828447507</v>
      </c>
      <c r="I36" s="3">
        <f t="shared" si="5"/>
        <v>-4.9492561779625595</v>
      </c>
      <c r="J36" s="3">
        <f t="shared" si="5"/>
        <v>-0.85405817225955272</v>
      </c>
      <c r="K36" s="3">
        <f t="shared" si="5"/>
        <v>-4.6946099044759251</v>
      </c>
      <c r="L36" s="3">
        <f t="shared" si="5"/>
        <v>-1.4740778865307065</v>
      </c>
      <c r="M36" s="3">
        <f t="shared" si="5"/>
        <v>-3.9458715018711534</v>
      </c>
      <c r="N36" s="3">
        <f t="shared" si="5"/>
        <v>-2.393313908333023</v>
      </c>
      <c r="R36">
        <f t="shared" si="9"/>
        <v>25</v>
      </c>
      <c r="S36" s="15">
        <f t="shared" si="6"/>
        <v>3.2507501386412248</v>
      </c>
      <c r="T36" s="15">
        <f t="shared" si="7"/>
        <v>2.3868936247528532</v>
      </c>
      <c r="U36" s="14">
        <f t="shared" si="8"/>
        <v>-26.574066816757977</v>
      </c>
    </row>
    <row r="37" spans="1:21" x14ac:dyDescent="0.25">
      <c r="A37" s="13" t="str">
        <f t="shared" si="4"/>
        <v>COMB5</v>
      </c>
      <c r="B37" s="3">
        <f t="shared" si="5"/>
        <v>-2.7085315117315911</v>
      </c>
      <c r="C37" s="3">
        <f t="shared" si="5"/>
        <v>-1.7938362782226269</v>
      </c>
      <c r="D37" s="3">
        <f t="shared" si="5"/>
        <v>-1.1064091157218967</v>
      </c>
      <c r="E37" s="3">
        <f t="shared" si="5"/>
        <v>-11.709768257855977</v>
      </c>
      <c r="F37" s="3">
        <f t="shared" si="5"/>
        <v>-5.1689446526412492</v>
      </c>
      <c r="G37" s="3">
        <f t="shared" si="5"/>
        <v>-1.4662841227440233</v>
      </c>
      <c r="H37" s="3">
        <f t="shared" si="5"/>
        <v>-2.2890526048217801</v>
      </c>
      <c r="I37" s="3">
        <f t="shared" si="5"/>
        <v>-6.6324111677197388</v>
      </c>
      <c r="J37" s="3">
        <f t="shared" si="5"/>
        <v>-1.3813349729572182</v>
      </c>
      <c r="K37" s="3">
        <f t="shared" si="5"/>
        <v>-5.7717453912086647</v>
      </c>
      <c r="L37" s="3">
        <f t="shared" si="5"/>
        <v>-2.0484525315461943</v>
      </c>
      <c r="M37" s="3">
        <f t="shared" si="5"/>
        <v>-5.2813947876077307</v>
      </c>
      <c r="N37" s="3">
        <f t="shared" si="5"/>
        <v>-3.2507501386412248</v>
      </c>
    </row>
    <row r="38" spans="1:21" x14ac:dyDescent="0.25">
      <c r="A38" s="13" t="str">
        <f t="shared" si="4"/>
        <v>AllGHG1</v>
      </c>
      <c r="B38" s="3">
        <f t="shared" si="5"/>
        <v>-0.24895698470856104</v>
      </c>
      <c r="C38" s="3">
        <f t="shared" si="5"/>
        <v>-0.24510955876636717</v>
      </c>
      <c r="D38" s="3">
        <f t="shared" si="5"/>
        <v>-0.12049874560762053</v>
      </c>
      <c r="E38" s="3">
        <f t="shared" si="5"/>
        <v>-2.0298799935866092</v>
      </c>
      <c r="F38" s="3">
        <f t="shared" si="5"/>
        <v>-0.43634843311285654</v>
      </c>
      <c r="G38" s="3">
        <f t="shared" si="5"/>
        <v>8.1306693246531392E-2</v>
      </c>
      <c r="H38" s="3">
        <f t="shared" si="5"/>
        <v>-0.22774772805258411</v>
      </c>
      <c r="I38" s="3">
        <f t="shared" si="5"/>
        <v>-0.98799773885393805</v>
      </c>
      <c r="J38" s="3">
        <f t="shared" si="5"/>
        <v>-9.0922095857481774E-2</v>
      </c>
      <c r="K38" s="3">
        <f t="shared" si="5"/>
        <v>-1.0311806205319303</v>
      </c>
      <c r="L38" s="3">
        <f t="shared" si="5"/>
        <v>-0.22338190532081786</v>
      </c>
      <c r="M38" s="3">
        <f t="shared" si="5"/>
        <v>-0.76344556868931124</v>
      </c>
      <c r="N38" s="3">
        <f t="shared" si="5"/>
        <v>-0.4242263327656482</v>
      </c>
    </row>
    <row r="39" spans="1:21" x14ac:dyDescent="0.25">
      <c r="A39" s="13" t="str">
        <f t="shared" si="4"/>
        <v>AllGHG2</v>
      </c>
      <c r="B39" s="3">
        <f t="shared" si="5"/>
        <v>-0.55606066914344299</v>
      </c>
      <c r="C39" s="3">
        <f t="shared" si="5"/>
        <v>-0.49048565685283696</v>
      </c>
      <c r="D39" s="3">
        <f t="shared" si="5"/>
        <v>-0.23377720100100444</v>
      </c>
      <c r="E39" s="3">
        <f t="shared" si="5"/>
        <v>-3.97223600105049</v>
      </c>
      <c r="F39" s="3">
        <f t="shared" si="5"/>
        <v>-0.97596124718286403</v>
      </c>
      <c r="G39" s="3">
        <f t="shared" si="5"/>
        <v>0.10758492317874054</v>
      </c>
      <c r="H39" s="3">
        <f t="shared" si="5"/>
        <v>-0.45981622303613279</v>
      </c>
      <c r="I39" s="3">
        <f t="shared" si="5"/>
        <v>-1.9200786602421711</v>
      </c>
      <c r="J39" s="3">
        <f t="shared" si="5"/>
        <v>-0.21039489900907693</v>
      </c>
      <c r="K39" s="3">
        <f t="shared" si="5"/>
        <v>-2.0162466342011833</v>
      </c>
      <c r="L39" s="3">
        <f t="shared" si="5"/>
        <v>-0.46988566849760166</v>
      </c>
      <c r="M39" s="3">
        <f t="shared" si="5"/>
        <v>-1.5172580715464514</v>
      </c>
      <c r="N39" s="3">
        <f t="shared" si="5"/>
        <v>-0.8593932856177916</v>
      </c>
    </row>
    <row r="40" spans="1:21" x14ac:dyDescent="0.25">
      <c r="A40" s="13" t="str">
        <f t="shared" si="4"/>
        <v>AllGHG3</v>
      </c>
      <c r="B40" s="3">
        <f t="shared" si="5"/>
        <v>-0.93717227818335658</v>
      </c>
      <c r="C40" s="3">
        <f t="shared" si="5"/>
        <v>-0.74687871350354829</v>
      </c>
      <c r="D40" s="3">
        <f t="shared" si="5"/>
        <v>-0.35616737510280316</v>
      </c>
      <c r="E40" s="3">
        <f t="shared" si="5"/>
        <v>-5.8696250909914811</v>
      </c>
      <c r="F40" s="3">
        <f t="shared" si="5"/>
        <v>-1.631288626442212</v>
      </c>
      <c r="G40" s="3">
        <f t="shared" si="5"/>
        <v>4.9990020327640272E-2</v>
      </c>
      <c r="H40" s="3">
        <f t="shared" si="5"/>
        <v>-0.73432929245379563</v>
      </c>
      <c r="I40" s="3">
        <f t="shared" si="5"/>
        <v>-2.8665136842044623</v>
      </c>
      <c r="J40" s="3">
        <f t="shared" si="5"/>
        <v>-0.36790092380151845</v>
      </c>
      <c r="K40" s="3">
        <f t="shared" si="5"/>
        <v>-2.9601205756145457</v>
      </c>
      <c r="L40" s="3">
        <f t="shared" si="5"/>
        <v>-0.75345714088086446</v>
      </c>
      <c r="M40" s="3">
        <f t="shared" si="5"/>
        <v>-2.2915533900418317</v>
      </c>
      <c r="N40" s="3">
        <f t="shared" si="5"/>
        <v>-1.3254601869495206</v>
      </c>
    </row>
    <row r="41" spans="1:21" x14ac:dyDescent="0.25">
      <c r="A41" s="13" t="str">
        <f t="shared" si="4"/>
        <v>AllGHG4</v>
      </c>
      <c r="B41" s="3">
        <f t="shared" si="5"/>
        <v>-1.4064425942556</v>
      </c>
      <c r="C41" s="3">
        <f t="shared" si="5"/>
        <v>-1.0210943660251213</v>
      </c>
      <c r="D41" s="3">
        <f t="shared" si="5"/>
        <v>-0.50384070146492488</v>
      </c>
      <c r="E41" s="3">
        <f t="shared" si="5"/>
        <v>-7.6909503088136342</v>
      </c>
      <c r="F41" s="3">
        <f t="shared" si="5"/>
        <v>-2.4274621834903711</v>
      </c>
      <c r="G41" s="3">
        <f t="shared" si="5"/>
        <v>-0.12663323740293944</v>
      </c>
      <c r="H41" s="3">
        <f t="shared" si="5"/>
        <v>-1.0772373181236814</v>
      </c>
      <c r="I41" s="3">
        <f t="shared" si="5"/>
        <v>-3.8651825256406354</v>
      </c>
      <c r="J41" s="3">
        <f t="shared" si="5"/>
        <v>-0.57584567177812751</v>
      </c>
      <c r="K41" s="3">
        <f t="shared" si="5"/>
        <v>-3.8550255967595852</v>
      </c>
      <c r="L41" s="3">
        <f t="shared" si="5"/>
        <v>-1.0857271904725636</v>
      </c>
      <c r="M41" s="3">
        <f t="shared" si="5"/>
        <v>-3.0954861851440998</v>
      </c>
      <c r="N41" s="3">
        <f t="shared" si="5"/>
        <v>-1.8331348309631366</v>
      </c>
    </row>
    <row r="42" spans="1:21" x14ac:dyDescent="0.25">
      <c r="A42" s="13" t="str">
        <f t="shared" si="4"/>
        <v>AllGHG5</v>
      </c>
      <c r="B42" s="3">
        <f t="shared" si="5"/>
        <v>-1.9559868948402459</v>
      </c>
      <c r="C42" s="3">
        <f t="shared" si="5"/>
        <v>-1.3176104749952799</v>
      </c>
      <c r="D42" s="3">
        <f t="shared" si="5"/>
        <v>-0.69887816071145936</v>
      </c>
      <c r="E42" s="3">
        <f t="shared" si="5"/>
        <v>-9.3990278633893531</v>
      </c>
      <c r="F42" s="3">
        <f t="shared" si="5"/>
        <v>-3.387837575969475</v>
      </c>
      <c r="G42" s="3">
        <f t="shared" si="5"/>
        <v>-0.47112219457466642</v>
      </c>
      <c r="H42" s="3">
        <f t="shared" si="5"/>
        <v>-1.505204642194867</v>
      </c>
      <c r="I42" s="3">
        <f t="shared" si="5"/>
        <v>-4.937775295251825</v>
      </c>
      <c r="J42" s="3">
        <f t="shared" si="5"/>
        <v>-0.85117817016875719</v>
      </c>
      <c r="K42" s="3">
        <f t="shared" si="5"/>
        <v>-4.6870852785612316</v>
      </c>
      <c r="L42" s="3">
        <f t="shared" si="5"/>
        <v>-1.4692835630097554</v>
      </c>
      <c r="M42" s="3">
        <f t="shared" si="5"/>
        <v>-3.9367109346696223</v>
      </c>
      <c r="N42" s="3">
        <f t="shared" si="5"/>
        <v>-2.3868936247528532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6" sqref="H6:H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.140625" bestFit="1" customWidth="1"/>
    <col min="5" max="5" width="9.140625" bestFit="1" customWidth="1"/>
    <col min="6" max="7" width="10.140625" bestFit="1" customWidth="1"/>
    <col min="8" max="8" width="8.28515625" bestFit="1" customWidth="1"/>
    <col min="9" max="9" width="6.5703125" bestFit="1" customWidth="1"/>
    <col min="10" max="10" width="9.140625" bestFit="1" customWidth="1"/>
    <col min="11" max="11" width="7" bestFit="1" customWidth="1"/>
    <col min="12" max="12" width="9.140625" bestFit="1" customWidth="1"/>
    <col min="13" max="13" width="7.5703125" bestFit="1" customWidth="1"/>
    <col min="14" max="14" width="3.85546875" bestFit="1" customWidth="1"/>
    <col min="15" max="15" width="7.5703125" bestFit="1" customWidth="1"/>
    <col min="16" max="16" width="10.140625" bestFit="1" customWidth="1"/>
    <col min="17" max="18" width="9.140625" bestFit="1" customWidth="1"/>
    <col min="19" max="19" width="10.140625" bestFit="1" customWidth="1"/>
    <col min="20" max="21" width="9.140625" bestFit="1" customWidth="1"/>
    <col min="22" max="22" width="11.28515625" bestFit="1" customWidth="1"/>
    <col min="23" max="23" width="11" bestFit="1" customWidth="1"/>
    <col min="24" max="30" width="12" bestFit="1" customWidth="1"/>
    <col min="31" max="32" width="11" bestFit="1" customWidth="1"/>
    <col min="33" max="34" width="12" bestFit="1" customWidth="1"/>
    <col min="35" max="35" width="11" bestFit="1" customWidth="1"/>
    <col min="36" max="36" width="13.42578125" bestFit="1" customWidth="1"/>
    <col min="37" max="39" width="11" bestFit="1" customWidth="1"/>
    <col min="40" max="41" width="12" bestFit="1" customWidth="1"/>
    <col min="42" max="42" width="11" bestFit="1" customWidth="1"/>
    <col min="43" max="43" width="8.140625" bestFit="1" customWidth="1"/>
    <col min="44" max="49" width="11" bestFit="1" customWidth="1"/>
    <col min="50" max="50" width="12" bestFit="1" customWidth="1"/>
  </cols>
  <sheetData>
    <row r="1" spans="1:22" x14ac:dyDescent="0.25">
      <c r="A1" s="1" t="s">
        <v>0</v>
      </c>
      <c r="B1" t="s">
        <v>52</v>
      </c>
    </row>
    <row r="2" spans="1:22" x14ac:dyDescent="0.25">
      <c r="A2" s="1" t="s">
        <v>39</v>
      </c>
      <c r="B2" t="s">
        <v>8</v>
      </c>
    </row>
    <row r="4" spans="1:22" x14ac:dyDescent="0.25">
      <c r="A4" s="1" t="s">
        <v>17</v>
      </c>
      <c r="B4" s="1" t="s">
        <v>2</v>
      </c>
    </row>
    <row r="5" spans="1:22" x14ac:dyDescent="0.25">
      <c r="A5" s="1" t="s">
        <v>16</v>
      </c>
      <c r="B5" t="s">
        <v>20</v>
      </c>
      <c r="C5" t="s">
        <v>21</v>
      </c>
      <c r="D5" t="s">
        <v>18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38</v>
      </c>
      <c r="V5" t="s">
        <v>19</v>
      </c>
    </row>
    <row r="6" spans="1:22" x14ac:dyDescent="0.25">
      <c r="A6" s="2" t="s">
        <v>40</v>
      </c>
      <c r="B6" s="4">
        <v>503122.65</v>
      </c>
      <c r="C6" s="4">
        <v>2583923.6</v>
      </c>
      <c r="D6" s="4">
        <v>2583923.6</v>
      </c>
      <c r="E6" s="4">
        <v>666770.66</v>
      </c>
      <c r="F6" s="4">
        <v>7480940.2000000002</v>
      </c>
      <c r="G6" s="4">
        <v>1000000</v>
      </c>
      <c r="H6" s="4">
        <v>100</v>
      </c>
      <c r="I6" s="4">
        <v>1721.1524999999999</v>
      </c>
      <c r="J6" s="4">
        <v>503122.65</v>
      </c>
      <c r="K6" s="4">
        <v>1501.2752</v>
      </c>
      <c r="L6" s="4">
        <v>666770.66</v>
      </c>
      <c r="M6" s="4">
        <v>15147.197</v>
      </c>
      <c r="N6" s="4">
        <v>1.1587781930000001</v>
      </c>
      <c r="O6" s="4">
        <v>15147.197</v>
      </c>
      <c r="P6" s="4">
        <v>1667119.2</v>
      </c>
      <c r="Q6" s="4">
        <v>285648.19</v>
      </c>
      <c r="R6" s="4">
        <v>779657.04</v>
      </c>
      <c r="S6" s="4">
        <v>1667119.2</v>
      </c>
      <c r="T6" s="4">
        <v>285648.19</v>
      </c>
      <c r="U6" s="4">
        <v>779657.04</v>
      </c>
      <c r="V6" s="4">
        <v>21487040.860478196</v>
      </c>
    </row>
    <row r="7" spans="1:22" x14ac:dyDescent="0.25">
      <c r="A7" s="2" t="s">
        <v>41</v>
      </c>
      <c r="B7" s="4">
        <v>503122.65</v>
      </c>
      <c r="C7" s="4">
        <v>2583923.6</v>
      </c>
      <c r="D7" s="4">
        <v>2583923.6</v>
      </c>
      <c r="E7" s="4">
        <v>666770.66</v>
      </c>
      <c r="F7" s="4">
        <v>7480940.2000000002</v>
      </c>
      <c r="G7" s="4">
        <v>1000000</v>
      </c>
      <c r="H7" s="4">
        <v>100</v>
      </c>
      <c r="I7" s="4">
        <v>1721.1524999999999</v>
      </c>
      <c r="J7" s="4">
        <v>503122.65</v>
      </c>
      <c r="K7" s="4">
        <v>1501.2752</v>
      </c>
      <c r="L7" s="4">
        <v>666770.66</v>
      </c>
      <c r="M7" s="4">
        <v>15147.197</v>
      </c>
      <c r="N7" s="4">
        <v>1.1587781930000001</v>
      </c>
      <c r="O7" s="4">
        <v>15147.197</v>
      </c>
      <c r="P7" s="4">
        <v>1667119.2</v>
      </c>
      <c r="Q7" s="4">
        <v>285648.19</v>
      </c>
      <c r="R7" s="4">
        <v>779657.04</v>
      </c>
      <c r="S7" s="4">
        <v>1667119.2</v>
      </c>
      <c r="T7" s="4">
        <v>285648.19</v>
      </c>
      <c r="U7" s="4">
        <v>779657.04</v>
      </c>
      <c r="V7" s="4">
        <v>21487040.860478196</v>
      </c>
    </row>
    <row r="8" spans="1:22" x14ac:dyDescent="0.25">
      <c r="A8" s="2" t="s">
        <v>42</v>
      </c>
      <c r="B8" s="4">
        <v>507278.04</v>
      </c>
      <c r="C8" s="4">
        <v>2541731.7999999998</v>
      </c>
      <c r="D8" s="4">
        <v>2569741.7000000002</v>
      </c>
      <c r="E8" s="4">
        <v>672586.44</v>
      </c>
      <c r="F8" s="4">
        <v>7480940.2000000002</v>
      </c>
      <c r="G8" s="4">
        <v>1000000</v>
      </c>
      <c r="H8" s="4">
        <v>98.910008574000003</v>
      </c>
      <c r="I8" s="4">
        <v>1721.1524999999999</v>
      </c>
      <c r="J8" s="4">
        <v>507780.07</v>
      </c>
      <c r="K8" s="4">
        <v>1493.0354</v>
      </c>
      <c r="L8" s="4">
        <v>669463.78</v>
      </c>
      <c r="M8" s="4">
        <v>15442.503000000001</v>
      </c>
      <c r="N8" s="4">
        <v>1.1587781930000001</v>
      </c>
      <c r="O8" s="4">
        <v>15178.759</v>
      </c>
      <c r="P8" s="4">
        <v>1651237.4</v>
      </c>
      <c r="Q8" s="4">
        <v>285648.15000000002</v>
      </c>
      <c r="R8" s="4">
        <v>779132.77</v>
      </c>
      <c r="S8" s="4">
        <v>1640732.3</v>
      </c>
      <c r="T8" s="4">
        <v>281103.26</v>
      </c>
      <c r="U8" s="4">
        <v>770025.86</v>
      </c>
      <c r="V8" s="4">
        <v>21391337.288686763</v>
      </c>
    </row>
    <row r="9" spans="1:22" x14ac:dyDescent="0.25">
      <c r="A9" s="2" t="s">
        <v>43</v>
      </c>
      <c r="B9" s="4">
        <v>510791.69</v>
      </c>
      <c r="C9" s="4">
        <v>2501087.7999999998</v>
      </c>
      <c r="D9" s="4">
        <v>2554377.7000000002</v>
      </c>
      <c r="E9" s="4">
        <v>677559.05</v>
      </c>
      <c r="F9" s="4">
        <v>7480940.2000000002</v>
      </c>
      <c r="G9" s="4">
        <v>1000000</v>
      </c>
      <c r="H9" s="4">
        <v>97.913777788999994</v>
      </c>
      <c r="I9" s="4">
        <v>1721.1524999999999</v>
      </c>
      <c r="J9" s="4">
        <v>511802.91</v>
      </c>
      <c r="K9" s="4">
        <v>1484.1088999999999</v>
      </c>
      <c r="L9" s="4">
        <v>671738.37</v>
      </c>
      <c r="M9" s="4">
        <v>15733.777</v>
      </c>
      <c r="N9" s="4">
        <v>1.1587781930000001</v>
      </c>
      <c r="O9" s="4">
        <v>15199.175999999999</v>
      </c>
      <c r="P9" s="4">
        <v>1634425.5</v>
      </c>
      <c r="Q9" s="4">
        <v>285647.86</v>
      </c>
      <c r="R9" s="4">
        <v>778655.48</v>
      </c>
      <c r="S9" s="4">
        <v>1615290.1</v>
      </c>
      <c r="T9" s="4">
        <v>276617.57</v>
      </c>
      <c r="U9" s="4">
        <v>760748.3</v>
      </c>
      <c r="V9" s="4">
        <v>21293919.816955984</v>
      </c>
    </row>
    <row r="10" spans="1:22" x14ac:dyDescent="0.25">
      <c r="A10" s="2" t="s">
        <v>44</v>
      </c>
      <c r="B10" s="4">
        <v>513466.05</v>
      </c>
      <c r="C10" s="4">
        <v>2460982.4</v>
      </c>
      <c r="D10" s="4">
        <v>2536259.6</v>
      </c>
      <c r="E10" s="4">
        <v>681473.38</v>
      </c>
      <c r="F10" s="4">
        <v>7480940.2000000002</v>
      </c>
      <c r="G10" s="4">
        <v>1000000</v>
      </c>
      <c r="H10" s="4">
        <v>97.031962978999999</v>
      </c>
      <c r="I10" s="4">
        <v>1721.1524999999999</v>
      </c>
      <c r="J10" s="4">
        <v>514913.53</v>
      </c>
      <c r="K10" s="4">
        <v>1473.5821000000001</v>
      </c>
      <c r="L10" s="4">
        <v>673344.37</v>
      </c>
      <c r="M10" s="4">
        <v>16004.4</v>
      </c>
      <c r="N10" s="4">
        <v>1.1587781930000001</v>
      </c>
      <c r="O10" s="4">
        <v>15194.485000000001</v>
      </c>
      <c r="P10" s="4">
        <v>1615406</v>
      </c>
      <c r="Q10" s="4">
        <v>285646.98</v>
      </c>
      <c r="R10" s="4">
        <v>777995.25</v>
      </c>
      <c r="S10" s="4">
        <v>1589871.1</v>
      </c>
      <c r="T10" s="4">
        <v>272217.84999999998</v>
      </c>
      <c r="U10" s="4">
        <v>751706.29</v>
      </c>
      <c r="V10" s="4">
        <v>21188714.810341172</v>
      </c>
    </row>
    <row r="11" spans="1:22" x14ac:dyDescent="0.25">
      <c r="A11" s="2" t="s">
        <v>45</v>
      </c>
      <c r="B11" s="4">
        <v>514734.39</v>
      </c>
      <c r="C11" s="4">
        <v>2420953.2999999998</v>
      </c>
      <c r="D11" s="4">
        <v>2513592.4</v>
      </c>
      <c r="E11" s="4">
        <v>683680.82</v>
      </c>
      <c r="F11" s="4">
        <v>7480940.2000000002</v>
      </c>
      <c r="G11" s="4">
        <v>1000000</v>
      </c>
      <c r="H11" s="4">
        <v>96.314471294000001</v>
      </c>
      <c r="I11" s="4">
        <v>1721.1524999999999</v>
      </c>
      <c r="J11" s="4">
        <v>516463.33</v>
      </c>
      <c r="K11" s="4">
        <v>1460.4123999999999</v>
      </c>
      <c r="L11" s="4">
        <v>673848.71</v>
      </c>
      <c r="M11" s="4">
        <v>16232.237999999999</v>
      </c>
      <c r="N11" s="4">
        <v>1.1587781930000001</v>
      </c>
      <c r="O11" s="4">
        <v>15148.838</v>
      </c>
      <c r="P11" s="4">
        <v>1592888.5</v>
      </c>
      <c r="Q11" s="4">
        <v>285644.94</v>
      </c>
      <c r="R11" s="4">
        <v>776914.18</v>
      </c>
      <c r="S11" s="4">
        <v>1563876.2</v>
      </c>
      <c r="T11" s="4">
        <v>267969.02</v>
      </c>
      <c r="U11" s="4">
        <v>742905.61</v>
      </c>
      <c r="V11" s="4">
        <v>21069071.714149483</v>
      </c>
    </row>
    <row r="12" spans="1:22" x14ac:dyDescent="0.25">
      <c r="A12" s="2" t="s">
        <v>46</v>
      </c>
      <c r="B12" s="4">
        <v>513451.6</v>
      </c>
      <c r="C12" s="4">
        <v>2381289</v>
      </c>
      <c r="D12" s="4">
        <v>2484026.5</v>
      </c>
      <c r="E12" s="4">
        <v>682836.22</v>
      </c>
      <c r="F12" s="4">
        <v>7480940.2000000002</v>
      </c>
      <c r="G12" s="4">
        <v>1000000</v>
      </c>
      <c r="H12" s="4">
        <v>95.864073208999997</v>
      </c>
      <c r="I12" s="4">
        <v>1721.1524999999999</v>
      </c>
      <c r="J12" s="4">
        <v>515254.45</v>
      </c>
      <c r="K12" s="4">
        <v>1443.2344000000001</v>
      </c>
      <c r="L12" s="4">
        <v>672639.29</v>
      </c>
      <c r="M12" s="4">
        <v>16387.321</v>
      </c>
      <c r="N12" s="4">
        <v>1.1587781930000001</v>
      </c>
      <c r="O12" s="4">
        <v>15047.232</v>
      </c>
      <c r="P12" s="4">
        <v>1565483.1</v>
      </c>
      <c r="Q12" s="4">
        <v>285640.74</v>
      </c>
      <c r="R12" s="4">
        <v>775096.31</v>
      </c>
      <c r="S12" s="4">
        <v>1537026.4</v>
      </c>
      <c r="T12" s="4">
        <v>264046.03999999998</v>
      </c>
      <c r="U12" s="4">
        <v>734553.89</v>
      </c>
      <c r="V12" s="4">
        <v>20926979.702751398</v>
      </c>
    </row>
    <row r="13" spans="1:22" x14ac:dyDescent="0.25">
      <c r="A13" s="2" t="s">
        <v>47</v>
      </c>
      <c r="B13" s="4">
        <v>514731.94</v>
      </c>
      <c r="C13" s="4">
        <v>2421266.2000000002</v>
      </c>
      <c r="D13" s="4">
        <v>2513783.1</v>
      </c>
      <c r="E13" s="4">
        <v>683672.63</v>
      </c>
      <c r="F13" s="4">
        <v>7480940.2000000002</v>
      </c>
      <c r="G13" s="4">
        <v>1000000</v>
      </c>
      <c r="H13" s="4">
        <v>96.319614243999993</v>
      </c>
      <c r="I13" s="4">
        <v>1721.1524999999999</v>
      </c>
      <c r="J13" s="4">
        <v>516456.56</v>
      </c>
      <c r="K13" s="4">
        <v>1460.5232000000001</v>
      </c>
      <c r="L13" s="4">
        <v>673844.38</v>
      </c>
      <c r="M13" s="4">
        <v>16230.627</v>
      </c>
      <c r="N13" s="4">
        <v>1.1587781930000001</v>
      </c>
      <c r="O13" s="4">
        <v>15149.442999999999</v>
      </c>
      <c r="P13" s="4">
        <v>1593072.1</v>
      </c>
      <c r="Q13" s="4">
        <v>285644.96999999997</v>
      </c>
      <c r="R13" s="4">
        <v>776922.02</v>
      </c>
      <c r="S13" s="4">
        <v>1564079.8</v>
      </c>
      <c r="T13" s="4">
        <v>268003.39</v>
      </c>
      <c r="U13" s="4">
        <v>742974.32</v>
      </c>
      <c r="V13" s="4">
        <v>21070050.834092438</v>
      </c>
    </row>
    <row r="14" spans="1:22" x14ac:dyDescent="0.25">
      <c r="A14" s="2" t="s">
        <v>48</v>
      </c>
      <c r="B14" s="4">
        <v>513938.77</v>
      </c>
      <c r="C14" s="4">
        <v>2451118.1</v>
      </c>
      <c r="D14" s="4">
        <v>2531163.5</v>
      </c>
      <c r="E14" s="4">
        <v>682210.21</v>
      </c>
      <c r="F14" s="4">
        <v>7480940.2000000002</v>
      </c>
      <c r="G14" s="4">
        <v>1000000</v>
      </c>
      <c r="H14" s="4">
        <v>96.837603633000001</v>
      </c>
      <c r="I14" s="4">
        <v>1721.1524999999999</v>
      </c>
      <c r="J14" s="4">
        <v>515470.6</v>
      </c>
      <c r="K14" s="4">
        <v>1470.6212</v>
      </c>
      <c r="L14" s="4">
        <v>673585.45</v>
      </c>
      <c r="M14" s="4">
        <v>16065.531000000001</v>
      </c>
      <c r="N14" s="4">
        <v>1.1587781930000001</v>
      </c>
      <c r="O14" s="4">
        <v>15187.762000000001</v>
      </c>
      <c r="P14" s="4">
        <v>1610223.4</v>
      </c>
      <c r="Q14" s="4">
        <v>285646.61</v>
      </c>
      <c r="R14" s="4">
        <v>777775.73</v>
      </c>
      <c r="S14" s="4">
        <v>1583534.2</v>
      </c>
      <c r="T14" s="4">
        <v>271154.40000000002</v>
      </c>
      <c r="U14" s="4">
        <v>749513.19</v>
      </c>
      <c r="V14" s="4">
        <v>21160817.423081823</v>
      </c>
    </row>
    <row r="15" spans="1:22" x14ac:dyDescent="0.25">
      <c r="A15" s="2" t="s">
        <v>49</v>
      </c>
      <c r="B15" s="4">
        <v>512169.34</v>
      </c>
      <c r="C15" s="4">
        <v>2482299</v>
      </c>
      <c r="D15" s="4">
        <v>2546332.5</v>
      </c>
      <c r="E15" s="4">
        <v>679546.69</v>
      </c>
      <c r="F15" s="4">
        <v>7480940.2000000002</v>
      </c>
      <c r="G15" s="4">
        <v>1000000</v>
      </c>
      <c r="H15" s="4">
        <v>97.485264771000004</v>
      </c>
      <c r="I15" s="4">
        <v>1721.1524999999999</v>
      </c>
      <c r="J15" s="4">
        <v>513397.13</v>
      </c>
      <c r="K15" s="4">
        <v>1479.4346</v>
      </c>
      <c r="L15" s="4">
        <v>672589.92</v>
      </c>
      <c r="M15" s="4">
        <v>15863.91</v>
      </c>
      <c r="N15" s="4">
        <v>1.1587781930000001</v>
      </c>
      <c r="O15" s="4">
        <v>15200.892</v>
      </c>
      <c r="P15" s="4">
        <v>1625868.4</v>
      </c>
      <c r="Q15" s="4">
        <v>285647.55</v>
      </c>
      <c r="R15" s="4">
        <v>778380.59</v>
      </c>
      <c r="S15" s="4">
        <v>1603435.4</v>
      </c>
      <c r="T15" s="4">
        <v>274547.46999999997</v>
      </c>
      <c r="U15" s="4">
        <v>756492.56</v>
      </c>
      <c r="V15" s="4">
        <v>21246010.783142962</v>
      </c>
    </row>
    <row r="16" spans="1:22" x14ac:dyDescent="0.25">
      <c r="A16" s="2" t="s">
        <v>50</v>
      </c>
      <c r="B16" s="4">
        <v>509684.11</v>
      </c>
      <c r="C16" s="4">
        <v>2514675.1</v>
      </c>
      <c r="D16" s="4">
        <v>2559770.9</v>
      </c>
      <c r="E16" s="4">
        <v>675982.47</v>
      </c>
      <c r="F16" s="4">
        <v>7480940.2000000002</v>
      </c>
      <c r="G16" s="4">
        <v>1000000</v>
      </c>
      <c r="H16" s="4">
        <v>98.238287550999999</v>
      </c>
      <c r="I16" s="4">
        <v>1721.1524999999999</v>
      </c>
      <c r="J16" s="4">
        <v>510526.57</v>
      </c>
      <c r="K16" s="4">
        <v>1487.2422999999999</v>
      </c>
      <c r="L16" s="4">
        <v>671027.69999999995</v>
      </c>
      <c r="M16" s="4">
        <v>15637.096</v>
      </c>
      <c r="N16" s="4">
        <v>1.1587781930000001</v>
      </c>
      <c r="O16" s="4">
        <v>15194.397999999999</v>
      </c>
      <c r="P16" s="4">
        <v>1640263.7</v>
      </c>
      <c r="Q16" s="4">
        <v>285648</v>
      </c>
      <c r="R16" s="4">
        <v>778824.47</v>
      </c>
      <c r="S16" s="4">
        <v>1623815.2</v>
      </c>
      <c r="T16" s="4">
        <v>278120.68</v>
      </c>
      <c r="U16" s="4">
        <v>763843.21</v>
      </c>
      <c r="V16" s="4">
        <v>21327261.595865741</v>
      </c>
    </row>
    <row r="17" spans="1:22" x14ac:dyDescent="0.25">
      <c r="A17" s="2" t="s">
        <v>51</v>
      </c>
      <c r="B17" s="4">
        <v>506649.55</v>
      </c>
      <c r="C17" s="4">
        <v>2548392.4</v>
      </c>
      <c r="D17" s="4">
        <v>2572060.7000000002</v>
      </c>
      <c r="E17" s="4">
        <v>671703.94</v>
      </c>
      <c r="F17" s="4">
        <v>7480940.2000000002</v>
      </c>
      <c r="G17" s="4">
        <v>1000000</v>
      </c>
      <c r="H17" s="4">
        <v>99.079790255999995</v>
      </c>
      <c r="I17" s="4">
        <v>1721.1524999999999</v>
      </c>
      <c r="J17" s="4">
        <v>507067.86</v>
      </c>
      <c r="K17" s="4">
        <v>1494.3828000000001</v>
      </c>
      <c r="L17" s="4">
        <v>669052.12</v>
      </c>
      <c r="M17" s="4">
        <v>15394.679</v>
      </c>
      <c r="N17" s="4">
        <v>1.1587781930000001</v>
      </c>
      <c r="O17" s="4">
        <v>15174.004000000001</v>
      </c>
      <c r="P17" s="4">
        <v>1653820.1</v>
      </c>
      <c r="Q17" s="4">
        <v>285648.15999999997</v>
      </c>
      <c r="R17" s="4">
        <v>779206.72</v>
      </c>
      <c r="S17" s="4">
        <v>1644890.1</v>
      </c>
      <c r="T17" s="4">
        <v>281832.89</v>
      </c>
      <c r="U17" s="4">
        <v>771549.75</v>
      </c>
      <c r="V17" s="4">
        <v>21406698.946868449</v>
      </c>
    </row>
    <row r="18" spans="1:22" x14ac:dyDescent="0.25">
      <c r="A18" s="2" t="s">
        <v>19</v>
      </c>
      <c r="B18" s="4">
        <v>6123140.7800000003</v>
      </c>
      <c r="C18" s="4">
        <v>29891642.300000001</v>
      </c>
      <c r="D18" s="4">
        <v>30548955.800000001</v>
      </c>
      <c r="E18" s="4">
        <v>8124793.1699999999</v>
      </c>
      <c r="F18" s="4">
        <v>89771282.400000021</v>
      </c>
      <c r="G18" s="4">
        <v>12000000</v>
      </c>
      <c r="H18" s="4">
        <v>1173.9948543</v>
      </c>
      <c r="I18" s="4">
        <v>20653.829999999998</v>
      </c>
      <c r="J18" s="4">
        <v>6135378.3100000005</v>
      </c>
      <c r="K18" s="4">
        <v>17749.127699999997</v>
      </c>
      <c r="L18" s="4">
        <v>8054675.4100000001</v>
      </c>
      <c r="M18" s="4">
        <v>189286.47599999997</v>
      </c>
      <c r="N18" s="4">
        <v>13.905338316</v>
      </c>
      <c r="O18" s="4">
        <v>181969.38299999997</v>
      </c>
      <c r="P18" s="4">
        <v>19516926.600000001</v>
      </c>
      <c r="Q18" s="4">
        <v>3427760.34</v>
      </c>
      <c r="R18" s="4">
        <v>9338217.6000000015</v>
      </c>
      <c r="S18" s="4">
        <v>19300789.200000003</v>
      </c>
      <c r="T18" s="4">
        <v>3306908.95</v>
      </c>
      <c r="U18" s="4">
        <v>9103627.0600000024</v>
      </c>
      <c r="V18" s="4">
        <v>255054944.63689259</v>
      </c>
    </row>
    <row r="28" spans="1:22" x14ac:dyDescent="0.25">
      <c r="A28" t="str">
        <f t="shared" ref="A28:A44" si="0">A7</f>
        <v>check</v>
      </c>
      <c r="B28" s="4" t="e">
        <f t="shared" ref="B28:H43" si="1">GETPIVOTDATA("Value",$A$4,"Var",B$26,"Year",$A28)</f>
        <v>#REF!</v>
      </c>
      <c r="C28" s="4" t="e">
        <f t="shared" ref="C28:H42" si="2">GETPIVOTDATA("Value",$A$4,"Var",C$26,"Year",$A28)</f>
        <v>#REF!</v>
      </c>
      <c r="D28" s="4" t="e">
        <f t="shared" si="2"/>
        <v>#REF!</v>
      </c>
      <c r="E28" s="4" t="e">
        <f t="shared" si="2"/>
        <v>#REF!</v>
      </c>
      <c r="F28" s="4" t="e">
        <f t="shared" si="2"/>
        <v>#REF!</v>
      </c>
      <c r="G28" s="4" t="e">
        <f t="shared" si="2"/>
        <v>#REF!</v>
      </c>
      <c r="H28" s="4" t="e">
        <f t="shared" si="2"/>
        <v>#REF!</v>
      </c>
      <c r="J28" s="5" t="e">
        <f t="shared" ref="J28:J40" si="3">B28/$H28</f>
        <v>#REF!</v>
      </c>
      <c r="K28" s="5" t="e">
        <f t="shared" ref="K28:K40" si="4">C28/$H28</f>
        <v>#REF!</v>
      </c>
      <c r="L28" s="5" t="e">
        <f t="shared" ref="L28:L40" si="5">D28/$H28</f>
        <v>#REF!</v>
      </c>
      <c r="M28" s="5" t="e">
        <f t="shared" ref="M28:M40" si="6">E28/$H28</f>
        <v>#REF!</v>
      </c>
      <c r="N28" s="5" t="e">
        <f t="shared" ref="N28:N40" si="7">F28/$H28</f>
        <v>#REF!</v>
      </c>
      <c r="O28" s="5" t="e">
        <f t="shared" ref="O28:O40" si="8">-G28/$H28</f>
        <v>#REF!</v>
      </c>
      <c r="P28" s="6" t="e">
        <f t="shared" ref="P28:P40" si="9">SUM(J28:O28)-1</f>
        <v>#REF!</v>
      </c>
    </row>
    <row r="29" spans="1:22" x14ac:dyDescent="0.25">
      <c r="A29" t="str">
        <f t="shared" si="0"/>
        <v>COMB1</v>
      </c>
      <c r="B29" s="4" t="e">
        <f t="shared" si="1"/>
        <v>#REF!</v>
      </c>
      <c r="C29" s="4" t="e">
        <f t="shared" si="2"/>
        <v>#REF!</v>
      </c>
      <c r="D29" s="4" t="e">
        <f t="shared" si="2"/>
        <v>#REF!</v>
      </c>
      <c r="E29" s="4" t="e">
        <f t="shared" si="2"/>
        <v>#REF!</v>
      </c>
      <c r="F29" s="4" t="e">
        <f t="shared" si="2"/>
        <v>#REF!</v>
      </c>
      <c r="G29" s="4" t="e">
        <f t="shared" si="2"/>
        <v>#REF!</v>
      </c>
      <c r="H29" s="4" t="e">
        <f t="shared" si="2"/>
        <v>#REF!</v>
      </c>
      <c r="J29" s="5" t="e">
        <f t="shared" si="3"/>
        <v>#REF!</v>
      </c>
      <c r="K29" s="5" t="e">
        <f t="shared" si="4"/>
        <v>#REF!</v>
      </c>
      <c r="L29" s="5" t="e">
        <f t="shared" si="5"/>
        <v>#REF!</v>
      </c>
      <c r="M29" s="5" t="e">
        <f t="shared" si="6"/>
        <v>#REF!</v>
      </c>
      <c r="N29" s="5" t="e">
        <f t="shared" si="7"/>
        <v>#REF!</v>
      </c>
      <c r="O29" s="5" t="e">
        <f t="shared" si="8"/>
        <v>#REF!</v>
      </c>
      <c r="P29" s="6" t="e">
        <f t="shared" si="9"/>
        <v>#REF!</v>
      </c>
    </row>
    <row r="30" spans="1:22" x14ac:dyDescent="0.25">
      <c r="A30" t="str">
        <f t="shared" si="0"/>
        <v>COMB2</v>
      </c>
      <c r="B30" s="4" t="e">
        <f t="shared" si="1"/>
        <v>#REF!</v>
      </c>
      <c r="C30" s="4" t="e">
        <f t="shared" si="2"/>
        <v>#REF!</v>
      </c>
      <c r="D30" s="4" t="e">
        <f t="shared" si="2"/>
        <v>#REF!</v>
      </c>
      <c r="E30" s="4" t="e">
        <f t="shared" si="2"/>
        <v>#REF!</v>
      </c>
      <c r="F30" s="4" t="e">
        <f t="shared" si="2"/>
        <v>#REF!</v>
      </c>
      <c r="G30" s="4" t="e">
        <f t="shared" si="2"/>
        <v>#REF!</v>
      </c>
      <c r="H30" s="4" t="e">
        <f t="shared" si="2"/>
        <v>#REF!</v>
      </c>
      <c r="J30" s="5" t="e">
        <f t="shared" si="3"/>
        <v>#REF!</v>
      </c>
      <c r="K30" s="5" t="e">
        <f t="shared" si="4"/>
        <v>#REF!</v>
      </c>
      <c r="L30" s="5" t="e">
        <f t="shared" si="5"/>
        <v>#REF!</v>
      </c>
      <c r="M30" s="5" t="e">
        <f t="shared" si="6"/>
        <v>#REF!</v>
      </c>
      <c r="N30" s="5" t="e">
        <f t="shared" si="7"/>
        <v>#REF!</v>
      </c>
      <c r="O30" s="5" t="e">
        <f t="shared" si="8"/>
        <v>#REF!</v>
      </c>
      <c r="P30" s="6" t="e">
        <f t="shared" si="9"/>
        <v>#REF!</v>
      </c>
    </row>
    <row r="31" spans="1:22" x14ac:dyDescent="0.25">
      <c r="A31" t="str">
        <f t="shared" si="0"/>
        <v>COMB3</v>
      </c>
      <c r="B31" s="4" t="e">
        <f t="shared" si="1"/>
        <v>#REF!</v>
      </c>
      <c r="C31" s="4" t="e">
        <f t="shared" si="2"/>
        <v>#REF!</v>
      </c>
      <c r="D31" s="4" t="e">
        <f t="shared" si="2"/>
        <v>#REF!</v>
      </c>
      <c r="E31" s="4" t="e">
        <f t="shared" si="2"/>
        <v>#REF!</v>
      </c>
      <c r="F31" s="4" t="e">
        <f t="shared" si="2"/>
        <v>#REF!</v>
      </c>
      <c r="G31" s="4" t="e">
        <f t="shared" si="2"/>
        <v>#REF!</v>
      </c>
      <c r="H31" s="4" t="e">
        <f t="shared" si="2"/>
        <v>#REF!</v>
      </c>
      <c r="J31" s="5" t="e">
        <f t="shared" si="3"/>
        <v>#REF!</v>
      </c>
      <c r="K31" s="5" t="e">
        <f t="shared" si="4"/>
        <v>#REF!</v>
      </c>
      <c r="L31" s="5" t="e">
        <f t="shared" si="5"/>
        <v>#REF!</v>
      </c>
      <c r="M31" s="5" t="e">
        <f t="shared" si="6"/>
        <v>#REF!</v>
      </c>
      <c r="N31" s="5" t="e">
        <f t="shared" si="7"/>
        <v>#REF!</v>
      </c>
      <c r="O31" s="5" t="e">
        <f t="shared" si="8"/>
        <v>#REF!</v>
      </c>
      <c r="P31" s="6" t="e">
        <f t="shared" si="9"/>
        <v>#REF!</v>
      </c>
    </row>
    <row r="32" spans="1:22" x14ac:dyDescent="0.25">
      <c r="A32" t="str">
        <f t="shared" si="0"/>
        <v>COMB4</v>
      </c>
      <c r="B32" s="4" t="e">
        <f t="shared" si="1"/>
        <v>#REF!</v>
      </c>
      <c r="C32" s="4" t="e">
        <f t="shared" si="2"/>
        <v>#REF!</v>
      </c>
      <c r="D32" s="4" t="e">
        <f t="shared" si="2"/>
        <v>#REF!</v>
      </c>
      <c r="E32" s="4" t="e">
        <f t="shared" si="2"/>
        <v>#REF!</v>
      </c>
      <c r="F32" s="4" t="e">
        <f t="shared" si="2"/>
        <v>#REF!</v>
      </c>
      <c r="G32" s="4" t="e">
        <f t="shared" si="2"/>
        <v>#REF!</v>
      </c>
      <c r="H32" s="4" t="e">
        <f t="shared" si="2"/>
        <v>#REF!</v>
      </c>
      <c r="J32" s="5" t="e">
        <f t="shared" si="3"/>
        <v>#REF!</v>
      </c>
      <c r="K32" s="5" t="e">
        <f t="shared" si="4"/>
        <v>#REF!</v>
      </c>
      <c r="L32" s="5" t="e">
        <f t="shared" si="5"/>
        <v>#REF!</v>
      </c>
      <c r="M32" s="5" t="e">
        <f t="shared" si="6"/>
        <v>#REF!</v>
      </c>
      <c r="N32" s="5" t="e">
        <f t="shared" si="7"/>
        <v>#REF!</v>
      </c>
      <c r="O32" s="5" t="e">
        <f t="shared" si="8"/>
        <v>#REF!</v>
      </c>
      <c r="P32" s="6" t="e">
        <f t="shared" si="9"/>
        <v>#REF!</v>
      </c>
    </row>
    <row r="33" spans="1:17" x14ac:dyDescent="0.25">
      <c r="A33" t="str">
        <f t="shared" si="0"/>
        <v>COMB5</v>
      </c>
      <c r="B33" s="4" t="e">
        <f t="shared" si="1"/>
        <v>#REF!</v>
      </c>
      <c r="C33" s="4" t="e">
        <f t="shared" si="2"/>
        <v>#REF!</v>
      </c>
      <c r="D33" s="4" t="e">
        <f t="shared" si="2"/>
        <v>#REF!</v>
      </c>
      <c r="E33" s="4" t="e">
        <f t="shared" si="2"/>
        <v>#REF!</v>
      </c>
      <c r="F33" s="4" t="e">
        <f t="shared" si="2"/>
        <v>#REF!</v>
      </c>
      <c r="G33" s="4" t="e">
        <f t="shared" si="2"/>
        <v>#REF!</v>
      </c>
      <c r="H33" s="4" t="e">
        <f t="shared" si="2"/>
        <v>#REF!</v>
      </c>
      <c r="J33" s="5" t="e">
        <f t="shared" si="3"/>
        <v>#REF!</v>
      </c>
      <c r="K33" s="5" t="e">
        <f t="shared" si="4"/>
        <v>#REF!</v>
      </c>
      <c r="L33" s="5" t="e">
        <f t="shared" si="5"/>
        <v>#REF!</v>
      </c>
      <c r="M33" s="5" t="e">
        <f t="shared" si="6"/>
        <v>#REF!</v>
      </c>
      <c r="N33" s="5" t="e">
        <f t="shared" si="7"/>
        <v>#REF!</v>
      </c>
      <c r="O33" s="5" t="e">
        <f t="shared" si="8"/>
        <v>#REF!</v>
      </c>
      <c r="P33" s="6" t="e">
        <f t="shared" si="9"/>
        <v>#REF!</v>
      </c>
    </row>
    <row r="34" spans="1:17" x14ac:dyDescent="0.25">
      <c r="A34" t="str">
        <f t="shared" si="0"/>
        <v>AllGHG5</v>
      </c>
      <c r="B34" s="4" t="e">
        <f t="shared" si="1"/>
        <v>#REF!</v>
      </c>
      <c r="C34" s="4" t="e">
        <f t="shared" si="2"/>
        <v>#REF!</v>
      </c>
      <c r="D34" s="4" t="e">
        <f t="shared" si="2"/>
        <v>#REF!</v>
      </c>
      <c r="E34" s="4" t="e">
        <f t="shared" si="2"/>
        <v>#REF!</v>
      </c>
      <c r="F34" s="4" t="e">
        <f t="shared" si="2"/>
        <v>#REF!</v>
      </c>
      <c r="G34" s="4" t="e">
        <f t="shared" si="2"/>
        <v>#REF!</v>
      </c>
      <c r="H34" s="4" t="e">
        <f t="shared" si="2"/>
        <v>#REF!</v>
      </c>
      <c r="J34" s="5" t="e">
        <f t="shared" si="3"/>
        <v>#REF!</v>
      </c>
      <c r="K34" s="5" t="e">
        <f t="shared" si="4"/>
        <v>#REF!</v>
      </c>
      <c r="L34" s="5" t="e">
        <f t="shared" si="5"/>
        <v>#REF!</v>
      </c>
      <c r="M34" s="5" t="e">
        <f t="shared" si="6"/>
        <v>#REF!</v>
      </c>
      <c r="N34" s="5" t="e">
        <f t="shared" si="7"/>
        <v>#REF!</v>
      </c>
      <c r="O34" s="5" t="e">
        <f t="shared" si="8"/>
        <v>#REF!</v>
      </c>
      <c r="P34" s="6" t="e">
        <f t="shared" si="9"/>
        <v>#REF!</v>
      </c>
    </row>
    <row r="35" spans="1:17" x14ac:dyDescent="0.25">
      <c r="A35" t="str">
        <f t="shared" si="0"/>
        <v>AllGHG4</v>
      </c>
      <c r="B35" s="4" t="e">
        <f t="shared" si="1"/>
        <v>#REF!</v>
      </c>
      <c r="C35" s="4" t="e">
        <f t="shared" si="2"/>
        <v>#REF!</v>
      </c>
      <c r="D35" s="4" t="e">
        <f t="shared" si="2"/>
        <v>#REF!</v>
      </c>
      <c r="E35" s="4" t="e">
        <f t="shared" si="2"/>
        <v>#REF!</v>
      </c>
      <c r="F35" s="4" t="e">
        <f t="shared" si="2"/>
        <v>#REF!</v>
      </c>
      <c r="G35" s="4" t="e">
        <f t="shared" si="2"/>
        <v>#REF!</v>
      </c>
      <c r="H35" s="4" t="e">
        <f t="shared" si="2"/>
        <v>#REF!</v>
      </c>
      <c r="J35" s="5" t="e">
        <f t="shared" si="3"/>
        <v>#REF!</v>
      </c>
      <c r="K35" s="5" t="e">
        <f t="shared" si="4"/>
        <v>#REF!</v>
      </c>
      <c r="L35" s="5" t="e">
        <f t="shared" si="5"/>
        <v>#REF!</v>
      </c>
      <c r="M35" s="5" t="e">
        <f t="shared" si="6"/>
        <v>#REF!</v>
      </c>
      <c r="N35" s="5" t="e">
        <f t="shared" si="7"/>
        <v>#REF!</v>
      </c>
      <c r="O35" s="5" t="e">
        <f t="shared" si="8"/>
        <v>#REF!</v>
      </c>
      <c r="P35" s="6" t="e">
        <f t="shared" si="9"/>
        <v>#REF!</v>
      </c>
    </row>
    <row r="36" spans="1:17" x14ac:dyDescent="0.25">
      <c r="A36" t="str">
        <f t="shared" si="0"/>
        <v>AllGHG3</v>
      </c>
      <c r="B36" s="4" t="e">
        <f t="shared" si="1"/>
        <v>#REF!</v>
      </c>
      <c r="C36" s="4" t="e">
        <f t="shared" si="2"/>
        <v>#REF!</v>
      </c>
      <c r="D36" s="4" t="e">
        <f t="shared" si="2"/>
        <v>#REF!</v>
      </c>
      <c r="E36" s="4" t="e">
        <f t="shared" si="2"/>
        <v>#REF!</v>
      </c>
      <c r="F36" s="4" t="e">
        <f t="shared" si="2"/>
        <v>#REF!</v>
      </c>
      <c r="G36" s="4" t="e">
        <f t="shared" si="2"/>
        <v>#REF!</v>
      </c>
      <c r="H36" s="4" t="e">
        <f t="shared" si="2"/>
        <v>#REF!</v>
      </c>
      <c r="J36" s="5" t="e">
        <f t="shared" si="3"/>
        <v>#REF!</v>
      </c>
      <c r="K36" s="5" t="e">
        <f t="shared" si="4"/>
        <v>#REF!</v>
      </c>
      <c r="L36" s="5" t="e">
        <f t="shared" si="5"/>
        <v>#REF!</v>
      </c>
      <c r="M36" s="5" t="e">
        <f t="shared" si="6"/>
        <v>#REF!</v>
      </c>
      <c r="N36" s="5" t="e">
        <f t="shared" si="7"/>
        <v>#REF!</v>
      </c>
      <c r="O36" s="5" t="e">
        <f t="shared" si="8"/>
        <v>#REF!</v>
      </c>
      <c r="P36" s="6" t="e">
        <f t="shared" si="9"/>
        <v>#REF!</v>
      </c>
    </row>
    <row r="37" spans="1:17" x14ac:dyDescent="0.25">
      <c r="A37" t="str">
        <f t="shared" si="0"/>
        <v>AllGHG2</v>
      </c>
      <c r="B37" s="4" t="e">
        <f t="shared" si="1"/>
        <v>#REF!</v>
      </c>
      <c r="C37" s="4" t="e">
        <f t="shared" si="2"/>
        <v>#REF!</v>
      </c>
      <c r="D37" s="4" t="e">
        <f t="shared" si="2"/>
        <v>#REF!</v>
      </c>
      <c r="E37" s="4" t="e">
        <f t="shared" si="2"/>
        <v>#REF!</v>
      </c>
      <c r="F37" s="4" t="e">
        <f t="shared" si="2"/>
        <v>#REF!</v>
      </c>
      <c r="G37" s="4" t="e">
        <f t="shared" si="2"/>
        <v>#REF!</v>
      </c>
      <c r="H37" s="4" t="e">
        <f t="shared" si="2"/>
        <v>#REF!</v>
      </c>
      <c r="J37" s="5" t="e">
        <f t="shared" si="3"/>
        <v>#REF!</v>
      </c>
      <c r="K37" s="5" t="e">
        <f t="shared" si="4"/>
        <v>#REF!</v>
      </c>
      <c r="L37" s="5" t="e">
        <f t="shared" si="5"/>
        <v>#REF!</v>
      </c>
      <c r="M37" s="5" t="e">
        <f t="shared" si="6"/>
        <v>#REF!</v>
      </c>
      <c r="N37" s="5" t="e">
        <f t="shared" si="7"/>
        <v>#REF!</v>
      </c>
      <c r="O37" s="5" t="e">
        <f t="shared" si="8"/>
        <v>#REF!</v>
      </c>
      <c r="P37" s="6" t="e">
        <f t="shared" si="9"/>
        <v>#REF!</v>
      </c>
    </row>
    <row r="38" spans="1:17" x14ac:dyDescent="0.25">
      <c r="A38" t="str">
        <f t="shared" si="0"/>
        <v>AllGHG1</v>
      </c>
      <c r="B38" s="4" t="e">
        <f t="shared" si="1"/>
        <v>#REF!</v>
      </c>
      <c r="C38" s="4" t="e">
        <f t="shared" si="2"/>
        <v>#REF!</v>
      </c>
      <c r="D38" s="4" t="e">
        <f t="shared" si="2"/>
        <v>#REF!</v>
      </c>
      <c r="E38" s="4" t="e">
        <f t="shared" si="2"/>
        <v>#REF!</v>
      </c>
      <c r="F38" s="4" t="e">
        <f t="shared" si="2"/>
        <v>#REF!</v>
      </c>
      <c r="G38" s="4" t="e">
        <f t="shared" si="2"/>
        <v>#REF!</v>
      </c>
      <c r="H38" s="4" t="e">
        <f t="shared" si="2"/>
        <v>#REF!</v>
      </c>
      <c r="J38" s="5" t="e">
        <f t="shared" si="3"/>
        <v>#REF!</v>
      </c>
      <c r="K38" s="5" t="e">
        <f t="shared" si="4"/>
        <v>#REF!</v>
      </c>
      <c r="L38" s="5" t="e">
        <f t="shared" si="5"/>
        <v>#REF!</v>
      </c>
      <c r="M38" s="5" t="e">
        <f t="shared" si="6"/>
        <v>#REF!</v>
      </c>
      <c r="N38" s="5" t="e">
        <f t="shared" si="7"/>
        <v>#REF!</v>
      </c>
      <c r="O38" s="5" t="e">
        <f t="shared" si="8"/>
        <v>#REF!</v>
      </c>
      <c r="P38" s="6" t="e">
        <f t="shared" si="9"/>
        <v>#REF!</v>
      </c>
    </row>
    <row r="39" spans="1:17" x14ac:dyDescent="0.25">
      <c r="A39" t="str">
        <f t="shared" si="0"/>
        <v>Grand Total</v>
      </c>
      <c r="B39" s="4" t="e">
        <f t="shared" si="1"/>
        <v>#REF!</v>
      </c>
      <c r="C39" s="4" t="e">
        <f t="shared" si="2"/>
        <v>#REF!</v>
      </c>
      <c r="D39" s="4" t="e">
        <f t="shared" si="2"/>
        <v>#REF!</v>
      </c>
      <c r="E39" s="4" t="e">
        <f t="shared" si="2"/>
        <v>#REF!</v>
      </c>
      <c r="F39" s="4" t="e">
        <f t="shared" si="2"/>
        <v>#REF!</v>
      </c>
      <c r="G39" s="4" t="e">
        <f t="shared" si="2"/>
        <v>#REF!</v>
      </c>
      <c r="H39" s="4" t="e">
        <f t="shared" si="2"/>
        <v>#REF!</v>
      </c>
      <c r="J39" s="5" t="e">
        <f t="shared" si="3"/>
        <v>#REF!</v>
      </c>
      <c r="K39" s="5" t="e">
        <f t="shared" si="4"/>
        <v>#REF!</v>
      </c>
      <c r="L39" s="5" t="e">
        <f t="shared" si="5"/>
        <v>#REF!</v>
      </c>
      <c r="M39" s="5" t="e">
        <f t="shared" si="6"/>
        <v>#REF!</v>
      </c>
      <c r="N39" s="5" t="e">
        <f t="shared" si="7"/>
        <v>#REF!</v>
      </c>
      <c r="O39" s="5" t="e">
        <f t="shared" si="8"/>
        <v>#REF!</v>
      </c>
      <c r="P39" s="6" t="e">
        <f t="shared" si="9"/>
        <v>#REF!</v>
      </c>
    </row>
    <row r="40" spans="1:17" x14ac:dyDescent="0.25">
      <c r="A40">
        <f t="shared" si="0"/>
        <v>0</v>
      </c>
      <c r="B40" s="4" t="e">
        <f t="shared" si="1"/>
        <v>#REF!</v>
      </c>
      <c r="C40" s="4" t="e">
        <f t="shared" si="2"/>
        <v>#REF!</v>
      </c>
      <c r="D40" s="4" t="e">
        <f t="shared" si="2"/>
        <v>#REF!</v>
      </c>
      <c r="E40" s="4" t="e">
        <f t="shared" si="2"/>
        <v>#REF!</v>
      </c>
      <c r="F40" s="4" t="e">
        <f t="shared" si="2"/>
        <v>#REF!</v>
      </c>
      <c r="G40" s="4" t="e">
        <f t="shared" si="2"/>
        <v>#REF!</v>
      </c>
      <c r="H40" s="4" t="e">
        <f t="shared" si="2"/>
        <v>#REF!</v>
      </c>
      <c r="J40" s="5" t="e">
        <f t="shared" si="3"/>
        <v>#REF!</v>
      </c>
      <c r="K40" s="5" t="e">
        <f t="shared" si="4"/>
        <v>#REF!</v>
      </c>
      <c r="L40" s="5" t="e">
        <f t="shared" si="5"/>
        <v>#REF!</v>
      </c>
      <c r="M40" s="5" t="e">
        <f t="shared" si="6"/>
        <v>#REF!</v>
      </c>
      <c r="N40" s="5" t="e">
        <f t="shared" si="7"/>
        <v>#REF!</v>
      </c>
      <c r="O40" s="5" t="e">
        <f t="shared" si="8"/>
        <v>#REF!</v>
      </c>
      <c r="P40" s="6" t="e">
        <f t="shared" si="9"/>
        <v>#REF!</v>
      </c>
    </row>
    <row r="41" spans="1:17" x14ac:dyDescent="0.25">
      <c r="A41">
        <f t="shared" si="0"/>
        <v>0</v>
      </c>
      <c r="B41" s="4" t="e">
        <f t="shared" si="1"/>
        <v>#REF!</v>
      </c>
      <c r="C41" s="4" t="e">
        <f t="shared" si="2"/>
        <v>#REF!</v>
      </c>
      <c r="D41" s="4" t="e">
        <f t="shared" si="2"/>
        <v>#REF!</v>
      </c>
      <c r="E41" s="4" t="e">
        <f t="shared" si="2"/>
        <v>#REF!</v>
      </c>
      <c r="F41" s="4" t="e">
        <f t="shared" si="2"/>
        <v>#REF!</v>
      </c>
      <c r="G41" s="4" t="e">
        <f t="shared" si="2"/>
        <v>#REF!</v>
      </c>
      <c r="H41" s="4" t="e">
        <f t="shared" si="2"/>
        <v>#REF!</v>
      </c>
      <c r="J41" s="5" t="e">
        <f t="shared" ref="J41:J44" si="10">B41/$H41</f>
        <v>#REF!</v>
      </c>
      <c r="K41" s="5" t="e">
        <f t="shared" ref="K41:K44" si="11">C41/$H41</f>
        <v>#REF!</v>
      </c>
      <c r="L41" s="5" t="e">
        <f t="shared" ref="L41:L44" si="12">D41/$H41</f>
        <v>#REF!</v>
      </c>
      <c r="M41" s="5" t="e">
        <f t="shared" ref="M41:M44" si="13">E41/$H41</f>
        <v>#REF!</v>
      </c>
      <c r="N41" s="5" t="e">
        <f t="shared" ref="N41:N44" si="14">F41/$H41</f>
        <v>#REF!</v>
      </c>
      <c r="O41" s="5" t="e">
        <f t="shared" ref="O41:O44" si="15">-G41/$H41</f>
        <v>#REF!</v>
      </c>
      <c r="P41" s="6" t="e">
        <f t="shared" ref="P41:P44" si="16">SUM(J41:O41)-1</f>
        <v>#REF!</v>
      </c>
    </row>
    <row r="42" spans="1:17" x14ac:dyDescent="0.25">
      <c r="A42">
        <f t="shared" si="0"/>
        <v>0</v>
      </c>
      <c r="B42" s="4" t="e">
        <f t="shared" si="1"/>
        <v>#REF!</v>
      </c>
      <c r="C42" s="4" t="e">
        <f t="shared" si="2"/>
        <v>#REF!</v>
      </c>
      <c r="D42" s="4" t="e">
        <f t="shared" si="2"/>
        <v>#REF!</v>
      </c>
      <c r="E42" s="4" t="e">
        <f t="shared" si="2"/>
        <v>#REF!</v>
      </c>
      <c r="F42" s="4" t="e">
        <f t="shared" si="2"/>
        <v>#REF!</v>
      </c>
      <c r="G42" s="4" t="e">
        <f t="shared" si="2"/>
        <v>#REF!</v>
      </c>
      <c r="H42" s="4" t="e">
        <f t="shared" si="2"/>
        <v>#REF!</v>
      </c>
      <c r="J42" s="5" t="e">
        <f t="shared" si="10"/>
        <v>#REF!</v>
      </c>
      <c r="K42" s="5" t="e">
        <f t="shared" si="11"/>
        <v>#REF!</v>
      </c>
      <c r="L42" s="5" t="e">
        <f t="shared" si="12"/>
        <v>#REF!</v>
      </c>
      <c r="M42" s="5" t="e">
        <f t="shared" si="13"/>
        <v>#REF!</v>
      </c>
      <c r="N42" s="5" t="e">
        <f t="shared" si="14"/>
        <v>#REF!</v>
      </c>
      <c r="O42" s="5" t="e">
        <f t="shared" si="15"/>
        <v>#REF!</v>
      </c>
      <c r="P42" s="6" t="e">
        <f t="shared" si="16"/>
        <v>#REF!</v>
      </c>
    </row>
    <row r="43" spans="1:17" x14ac:dyDescent="0.25">
      <c r="A43">
        <f t="shared" si="0"/>
        <v>0</v>
      </c>
      <c r="B43" s="4" t="e">
        <f t="shared" si="1"/>
        <v>#REF!</v>
      </c>
      <c r="C43" s="4" t="e">
        <f t="shared" si="1"/>
        <v>#REF!</v>
      </c>
      <c r="D43" s="4" t="e">
        <f t="shared" si="1"/>
        <v>#REF!</v>
      </c>
      <c r="E43" s="4" t="e">
        <f t="shared" si="1"/>
        <v>#REF!</v>
      </c>
      <c r="F43" s="4" t="e">
        <f t="shared" si="1"/>
        <v>#REF!</v>
      </c>
      <c r="G43" s="4" t="e">
        <f t="shared" si="1"/>
        <v>#REF!</v>
      </c>
      <c r="H43" s="4" t="e">
        <f t="shared" si="1"/>
        <v>#REF!</v>
      </c>
      <c r="J43" s="5" t="e">
        <f t="shared" si="10"/>
        <v>#REF!</v>
      </c>
      <c r="K43" s="5" t="e">
        <f t="shared" si="11"/>
        <v>#REF!</v>
      </c>
      <c r="L43" s="5" t="e">
        <f t="shared" si="12"/>
        <v>#REF!</v>
      </c>
      <c r="M43" s="5" t="e">
        <f t="shared" si="13"/>
        <v>#REF!</v>
      </c>
      <c r="N43" s="5" t="e">
        <f t="shared" si="14"/>
        <v>#REF!</v>
      </c>
      <c r="O43" s="5" t="e">
        <f t="shared" si="15"/>
        <v>#REF!</v>
      </c>
      <c r="P43" s="6" t="e">
        <f t="shared" si="16"/>
        <v>#REF!</v>
      </c>
    </row>
    <row r="44" spans="1:17" x14ac:dyDescent="0.25">
      <c r="A44">
        <f t="shared" si="0"/>
        <v>0</v>
      </c>
      <c r="B44" s="4" t="e">
        <f t="shared" ref="B44:H44" si="17">GETPIVOTDATA("Value",$A$4,"Var",B$26,"Year",$A44)</f>
        <v>#REF!</v>
      </c>
      <c r="C44" s="4" t="e">
        <f t="shared" si="17"/>
        <v>#REF!</v>
      </c>
      <c r="D44" s="4" t="e">
        <f t="shared" si="17"/>
        <v>#REF!</v>
      </c>
      <c r="E44" s="4" t="e">
        <f t="shared" si="17"/>
        <v>#REF!</v>
      </c>
      <c r="F44" s="4" t="e">
        <f t="shared" si="17"/>
        <v>#REF!</v>
      </c>
      <c r="G44" s="4" t="e">
        <f t="shared" si="17"/>
        <v>#REF!</v>
      </c>
      <c r="H44" s="4" t="e">
        <f t="shared" si="17"/>
        <v>#REF!</v>
      </c>
      <c r="J44" s="5" t="e">
        <f t="shared" si="10"/>
        <v>#REF!</v>
      </c>
      <c r="K44" s="5" t="e">
        <f t="shared" si="11"/>
        <v>#REF!</v>
      </c>
      <c r="L44" s="5" t="e">
        <f t="shared" si="12"/>
        <v>#REF!</v>
      </c>
      <c r="M44" s="5" t="e">
        <f t="shared" si="13"/>
        <v>#REF!</v>
      </c>
      <c r="N44" s="5" t="e">
        <f t="shared" si="14"/>
        <v>#REF!</v>
      </c>
      <c r="O44" s="5" t="e">
        <f t="shared" si="15"/>
        <v>#REF!</v>
      </c>
      <c r="P44" s="6" t="e">
        <f t="shared" si="16"/>
        <v>#REF!</v>
      </c>
    </row>
    <row r="45" spans="1:17" x14ac:dyDescent="0.25">
      <c r="B45" s="4"/>
      <c r="C45" s="4"/>
      <c r="D45" s="4"/>
      <c r="E45" s="4"/>
      <c r="F45" s="4"/>
      <c r="G45" s="4"/>
      <c r="H45" s="4"/>
      <c r="J45" s="5"/>
      <c r="K45" s="5"/>
      <c r="L45" s="5"/>
      <c r="M45" s="5"/>
      <c r="N45" s="5"/>
      <c r="O45" s="5"/>
      <c r="P45" s="6"/>
    </row>
    <row r="46" spans="1:17" x14ac:dyDescent="0.25">
      <c r="B46" s="9">
        <f>B26</f>
        <v>0</v>
      </c>
      <c r="C46" s="9">
        <f t="shared" ref="C46:H46" si="18">C26</f>
        <v>0</v>
      </c>
      <c r="D46" s="9">
        <f t="shared" si="18"/>
        <v>0</v>
      </c>
      <c r="E46" s="9">
        <f t="shared" si="18"/>
        <v>0</v>
      </c>
      <c r="F46" s="9">
        <f t="shared" si="18"/>
        <v>0</v>
      </c>
      <c r="G46" s="9">
        <f t="shared" si="18"/>
        <v>0</v>
      </c>
      <c r="H46" s="9">
        <f t="shared" si="18"/>
        <v>0</v>
      </c>
      <c r="J46" s="10">
        <f>B46</f>
        <v>0</v>
      </c>
      <c r="K46" s="10">
        <f t="shared" ref="K46:P46" si="19">C46</f>
        <v>0</v>
      </c>
      <c r="L46" s="10">
        <f t="shared" si="19"/>
        <v>0</v>
      </c>
      <c r="M46" s="10">
        <f t="shared" si="19"/>
        <v>0</v>
      </c>
      <c r="N46" s="10">
        <f t="shared" si="19"/>
        <v>0</v>
      </c>
      <c r="O46" s="10">
        <f t="shared" si="19"/>
        <v>0</v>
      </c>
      <c r="P46" s="10">
        <f t="shared" si="19"/>
        <v>0</v>
      </c>
    </row>
    <row r="47" spans="1:17" x14ac:dyDescent="0.25">
      <c r="A47">
        <f t="shared" ref="A47:A64" si="20">A27</f>
        <v>0</v>
      </c>
      <c r="B47" s="4"/>
      <c r="C47" s="4"/>
      <c r="D47" s="4"/>
      <c r="E47" s="4"/>
      <c r="F47" s="4"/>
      <c r="G47" s="4"/>
      <c r="H47" s="4"/>
      <c r="J47" s="5"/>
      <c r="K47" s="5"/>
      <c r="L47" s="5"/>
      <c r="M47" s="5"/>
      <c r="N47" s="5"/>
      <c r="O47" s="5"/>
      <c r="P47" s="7"/>
    </row>
    <row r="48" spans="1:17" x14ac:dyDescent="0.25">
      <c r="A48" t="str">
        <f t="shared" si="20"/>
        <v>check</v>
      </c>
      <c r="B48" s="5" t="e">
        <f t="shared" ref="B48:B63" si="21">(B28/B27)^(1/($A48-$A47))-1</f>
        <v>#REF!</v>
      </c>
      <c r="C48" s="5" t="e">
        <f t="shared" ref="C48:C63" si="22">(C28/C27)^(1/($A48-$A47))-1</f>
        <v>#REF!</v>
      </c>
      <c r="D48" s="5" t="e">
        <f t="shared" ref="D48:D63" si="23">(D28/D27)^(1/($A48-$A47))-1</f>
        <v>#REF!</v>
      </c>
      <c r="E48" s="5" t="e">
        <f t="shared" ref="E48:E63" si="24">(E28/E27)^(1/($A48-$A47))-1</f>
        <v>#REF!</v>
      </c>
      <c r="F48" s="5" t="e">
        <f t="shared" ref="F48:F63" si="25">(F28/F27)^(1/($A48-$A47))-1</f>
        <v>#REF!</v>
      </c>
      <c r="G48" s="5" t="e">
        <f t="shared" ref="G48:G63" si="26">(G28/G27)^(1/($A48-$A47))-1</f>
        <v>#REF!</v>
      </c>
      <c r="H48" s="5" t="e">
        <f t="shared" ref="H48:H63" si="27">(H28/H27)^(1/($A48-$A47))-1</f>
        <v>#REF!</v>
      </c>
      <c r="J48" s="8" t="e">
        <f>J27*B48</f>
        <v>#REF!</v>
      </c>
      <c r="K48" s="8" t="e">
        <f t="shared" ref="K48:O48" si="28">K27*C48</f>
        <v>#REF!</v>
      </c>
      <c r="L48" s="8" t="e">
        <f t="shared" si="28"/>
        <v>#REF!</v>
      </c>
      <c r="M48" s="8" t="e">
        <f t="shared" si="28"/>
        <v>#REF!</v>
      </c>
      <c r="N48" s="8" t="e">
        <f t="shared" si="28"/>
        <v>#REF!</v>
      </c>
      <c r="O48" s="8" t="e">
        <f t="shared" si="28"/>
        <v>#REF!</v>
      </c>
      <c r="P48" s="8" t="e">
        <f>SUM(J48:O48)</f>
        <v>#REF!</v>
      </c>
      <c r="Q48" s="11" t="e">
        <f>H48-P48</f>
        <v>#REF!</v>
      </c>
    </row>
    <row r="49" spans="1:17" x14ac:dyDescent="0.25">
      <c r="A49" t="str">
        <f t="shared" si="20"/>
        <v>COMB1</v>
      </c>
      <c r="B49" s="5" t="e">
        <f t="shared" si="21"/>
        <v>#REF!</v>
      </c>
      <c r="C49" s="5" t="e">
        <f t="shared" si="22"/>
        <v>#REF!</v>
      </c>
      <c r="D49" s="5" t="e">
        <f t="shared" si="23"/>
        <v>#REF!</v>
      </c>
      <c r="E49" s="5" t="e">
        <f t="shared" si="24"/>
        <v>#REF!</v>
      </c>
      <c r="F49" s="5" t="e">
        <f t="shared" si="25"/>
        <v>#REF!</v>
      </c>
      <c r="G49" s="5" t="e">
        <f t="shared" si="26"/>
        <v>#REF!</v>
      </c>
      <c r="H49" s="5" t="e">
        <f t="shared" si="27"/>
        <v>#REF!</v>
      </c>
      <c r="J49" s="8" t="e">
        <f t="shared" ref="J49:J64" si="29">J28*B49</f>
        <v>#REF!</v>
      </c>
      <c r="K49" s="8" t="e">
        <f t="shared" ref="K49:K64" si="30">K28*C49</f>
        <v>#REF!</v>
      </c>
      <c r="L49" s="8" t="e">
        <f t="shared" ref="L49:L64" si="31">L28*D49</f>
        <v>#REF!</v>
      </c>
      <c r="M49" s="8" t="e">
        <f t="shared" ref="M49:M64" si="32">M28*E49</f>
        <v>#REF!</v>
      </c>
      <c r="N49" s="8" t="e">
        <f t="shared" ref="N49:N64" si="33">N28*F49</f>
        <v>#REF!</v>
      </c>
      <c r="O49" s="8" t="e">
        <f t="shared" ref="O49:O64" si="34">O28*G49</f>
        <v>#REF!</v>
      </c>
      <c r="P49" s="8" t="e">
        <f t="shared" ref="P49:P64" si="35">SUM(J49:O49)</f>
        <v>#REF!</v>
      </c>
      <c r="Q49" s="11" t="e">
        <f t="shared" ref="Q49:Q64" si="36">H49-P49</f>
        <v>#REF!</v>
      </c>
    </row>
    <row r="50" spans="1:17" x14ac:dyDescent="0.25">
      <c r="A50" t="str">
        <f t="shared" si="20"/>
        <v>COMB2</v>
      </c>
      <c r="B50" s="5" t="e">
        <f t="shared" si="21"/>
        <v>#REF!</v>
      </c>
      <c r="C50" s="5" t="e">
        <f t="shared" si="22"/>
        <v>#REF!</v>
      </c>
      <c r="D50" s="5" t="e">
        <f t="shared" si="23"/>
        <v>#REF!</v>
      </c>
      <c r="E50" s="5" t="e">
        <f t="shared" si="24"/>
        <v>#REF!</v>
      </c>
      <c r="F50" s="5" t="e">
        <f t="shared" si="25"/>
        <v>#REF!</v>
      </c>
      <c r="G50" s="5" t="e">
        <f t="shared" si="26"/>
        <v>#REF!</v>
      </c>
      <c r="H50" s="5" t="e">
        <f t="shared" si="27"/>
        <v>#REF!</v>
      </c>
      <c r="J50" s="8" t="e">
        <f t="shared" si="29"/>
        <v>#REF!</v>
      </c>
      <c r="K50" s="8" t="e">
        <f t="shared" si="30"/>
        <v>#REF!</v>
      </c>
      <c r="L50" s="8" t="e">
        <f t="shared" si="31"/>
        <v>#REF!</v>
      </c>
      <c r="M50" s="8" t="e">
        <f t="shared" si="32"/>
        <v>#REF!</v>
      </c>
      <c r="N50" s="8" t="e">
        <f t="shared" si="33"/>
        <v>#REF!</v>
      </c>
      <c r="O50" s="8" t="e">
        <f t="shared" si="34"/>
        <v>#REF!</v>
      </c>
      <c r="P50" s="8" t="e">
        <f t="shared" si="35"/>
        <v>#REF!</v>
      </c>
      <c r="Q50" s="11" t="e">
        <f t="shared" si="36"/>
        <v>#REF!</v>
      </c>
    </row>
    <row r="51" spans="1:17" x14ac:dyDescent="0.25">
      <c r="A51" t="str">
        <f t="shared" si="20"/>
        <v>COMB3</v>
      </c>
      <c r="B51" s="5" t="e">
        <f t="shared" si="21"/>
        <v>#REF!</v>
      </c>
      <c r="C51" s="5" t="e">
        <f t="shared" si="22"/>
        <v>#REF!</v>
      </c>
      <c r="D51" s="5" t="e">
        <f t="shared" si="23"/>
        <v>#REF!</v>
      </c>
      <c r="E51" s="5" t="e">
        <f t="shared" si="24"/>
        <v>#REF!</v>
      </c>
      <c r="F51" s="5" t="e">
        <f t="shared" si="25"/>
        <v>#REF!</v>
      </c>
      <c r="G51" s="5" t="e">
        <f t="shared" si="26"/>
        <v>#REF!</v>
      </c>
      <c r="H51" s="5" t="e">
        <f t="shared" si="27"/>
        <v>#REF!</v>
      </c>
      <c r="J51" s="8" t="e">
        <f t="shared" si="29"/>
        <v>#REF!</v>
      </c>
      <c r="K51" s="8" t="e">
        <f t="shared" si="30"/>
        <v>#REF!</v>
      </c>
      <c r="L51" s="8" t="e">
        <f t="shared" si="31"/>
        <v>#REF!</v>
      </c>
      <c r="M51" s="8" t="e">
        <f t="shared" si="32"/>
        <v>#REF!</v>
      </c>
      <c r="N51" s="8" t="e">
        <f t="shared" si="33"/>
        <v>#REF!</v>
      </c>
      <c r="O51" s="8" t="e">
        <f t="shared" si="34"/>
        <v>#REF!</v>
      </c>
      <c r="P51" s="8" t="e">
        <f t="shared" si="35"/>
        <v>#REF!</v>
      </c>
      <c r="Q51" s="11" t="e">
        <f t="shared" si="36"/>
        <v>#REF!</v>
      </c>
    </row>
    <row r="52" spans="1:17" x14ac:dyDescent="0.25">
      <c r="A52" t="str">
        <f t="shared" si="20"/>
        <v>COMB4</v>
      </c>
      <c r="B52" s="5" t="e">
        <f t="shared" si="21"/>
        <v>#REF!</v>
      </c>
      <c r="C52" s="5" t="e">
        <f t="shared" si="22"/>
        <v>#REF!</v>
      </c>
      <c r="D52" s="5" t="e">
        <f t="shared" si="23"/>
        <v>#REF!</v>
      </c>
      <c r="E52" s="5" t="e">
        <f t="shared" si="24"/>
        <v>#REF!</v>
      </c>
      <c r="F52" s="5" t="e">
        <f t="shared" si="25"/>
        <v>#REF!</v>
      </c>
      <c r="G52" s="5" t="e">
        <f t="shared" si="26"/>
        <v>#REF!</v>
      </c>
      <c r="H52" s="5" t="e">
        <f t="shared" si="27"/>
        <v>#REF!</v>
      </c>
      <c r="J52" s="8" t="e">
        <f t="shared" si="29"/>
        <v>#REF!</v>
      </c>
      <c r="K52" s="8" t="e">
        <f t="shared" si="30"/>
        <v>#REF!</v>
      </c>
      <c r="L52" s="8" t="e">
        <f t="shared" si="31"/>
        <v>#REF!</v>
      </c>
      <c r="M52" s="8" t="e">
        <f t="shared" si="32"/>
        <v>#REF!</v>
      </c>
      <c r="N52" s="8" t="e">
        <f t="shared" si="33"/>
        <v>#REF!</v>
      </c>
      <c r="O52" s="8" t="e">
        <f t="shared" si="34"/>
        <v>#REF!</v>
      </c>
      <c r="P52" s="8" t="e">
        <f t="shared" si="35"/>
        <v>#REF!</v>
      </c>
      <c r="Q52" s="11" t="e">
        <f t="shared" si="36"/>
        <v>#REF!</v>
      </c>
    </row>
    <row r="53" spans="1:17" x14ac:dyDescent="0.25">
      <c r="A53" t="str">
        <f t="shared" si="20"/>
        <v>COMB5</v>
      </c>
      <c r="B53" s="5" t="e">
        <f t="shared" si="21"/>
        <v>#REF!</v>
      </c>
      <c r="C53" s="5" t="e">
        <f t="shared" si="22"/>
        <v>#REF!</v>
      </c>
      <c r="D53" s="5" t="e">
        <f t="shared" si="23"/>
        <v>#REF!</v>
      </c>
      <c r="E53" s="5" t="e">
        <f t="shared" si="24"/>
        <v>#REF!</v>
      </c>
      <c r="F53" s="5" t="e">
        <f t="shared" si="25"/>
        <v>#REF!</v>
      </c>
      <c r="G53" s="5" t="e">
        <f t="shared" si="26"/>
        <v>#REF!</v>
      </c>
      <c r="H53" s="5" t="e">
        <f t="shared" si="27"/>
        <v>#REF!</v>
      </c>
      <c r="J53" s="8" t="e">
        <f t="shared" si="29"/>
        <v>#REF!</v>
      </c>
      <c r="K53" s="8" t="e">
        <f t="shared" si="30"/>
        <v>#REF!</v>
      </c>
      <c r="L53" s="8" t="e">
        <f t="shared" si="31"/>
        <v>#REF!</v>
      </c>
      <c r="M53" s="8" t="e">
        <f t="shared" si="32"/>
        <v>#REF!</v>
      </c>
      <c r="N53" s="8" t="e">
        <f t="shared" si="33"/>
        <v>#REF!</v>
      </c>
      <c r="O53" s="8" t="e">
        <f t="shared" si="34"/>
        <v>#REF!</v>
      </c>
      <c r="P53" s="8" t="e">
        <f t="shared" si="35"/>
        <v>#REF!</v>
      </c>
      <c r="Q53" s="11" t="e">
        <f t="shared" si="36"/>
        <v>#REF!</v>
      </c>
    </row>
    <row r="54" spans="1:17" x14ac:dyDescent="0.25">
      <c r="A54" t="str">
        <f t="shared" si="20"/>
        <v>AllGHG5</v>
      </c>
      <c r="B54" s="5" t="e">
        <f t="shared" si="21"/>
        <v>#REF!</v>
      </c>
      <c r="C54" s="5" t="e">
        <f t="shared" si="22"/>
        <v>#REF!</v>
      </c>
      <c r="D54" s="5" t="e">
        <f t="shared" si="23"/>
        <v>#REF!</v>
      </c>
      <c r="E54" s="5" t="e">
        <f t="shared" si="24"/>
        <v>#REF!</v>
      </c>
      <c r="F54" s="5" t="e">
        <f t="shared" si="25"/>
        <v>#REF!</v>
      </c>
      <c r="G54" s="5" t="e">
        <f t="shared" si="26"/>
        <v>#REF!</v>
      </c>
      <c r="H54" s="5" t="e">
        <f t="shared" si="27"/>
        <v>#REF!</v>
      </c>
      <c r="J54" s="8" t="e">
        <f t="shared" si="29"/>
        <v>#REF!</v>
      </c>
      <c r="K54" s="8" t="e">
        <f t="shared" si="30"/>
        <v>#REF!</v>
      </c>
      <c r="L54" s="8" t="e">
        <f t="shared" si="31"/>
        <v>#REF!</v>
      </c>
      <c r="M54" s="8" t="e">
        <f t="shared" si="32"/>
        <v>#REF!</v>
      </c>
      <c r="N54" s="8" t="e">
        <f t="shared" si="33"/>
        <v>#REF!</v>
      </c>
      <c r="O54" s="8" t="e">
        <f t="shared" si="34"/>
        <v>#REF!</v>
      </c>
      <c r="P54" s="8" t="e">
        <f t="shared" si="35"/>
        <v>#REF!</v>
      </c>
      <c r="Q54" s="11" t="e">
        <f t="shared" si="36"/>
        <v>#REF!</v>
      </c>
    </row>
    <row r="55" spans="1:17" x14ac:dyDescent="0.25">
      <c r="A55" t="str">
        <f t="shared" si="20"/>
        <v>AllGHG4</v>
      </c>
      <c r="B55" s="5" t="e">
        <f t="shared" si="21"/>
        <v>#REF!</v>
      </c>
      <c r="C55" s="5" t="e">
        <f t="shared" si="22"/>
        <v>#REF!</v>
      </c>
      <c r="D55" s="5" t="e">
        <f t="shared" si="23"/>
        <v>#REF!</v>
      </c>
      <c r="E55" s="5" t="e">
        <f t="shared" si="24"/>
        <v>#REF!</v>
      </c>
      <c r="F55" s="5" t="e">
        <f t="shared" si="25"/>
        <v>#REF!</v>
      </c>
      <c r="G55" s="5" t="e">
        <f t="shared" si="26"/>
        <v>#REF!</v>
      </c>
      <c r="H55" s="5" t="e">
        <f t="shared" si="27"/>
        <v>#REF!</v>
      </c>
      <c r="J55" s="8" t="e">
        <f t="shared" si="29"/>
        <v>#REF!</v>
      </c>
      <c r="K55" s="8" t="e">
        <f t="shared" si="30"/>
        <v>#REF!</v>
      </c>
      <c r="L55" s="8" t="e">
        <f t="shared" si="31"/>
        <v>#REF!</v>
      </c>
      <c r="M55" s="8" t="e">
        <f t="shared" si="32"/>
        <v>#REF!</v>
      </c>
      <c r="N55" s="8" t="e">
        <f t="shared" si="33"/>
        <v>#REF!</v>
      </c>
      <c r="O55" s="8" t="e">
        <f t="shared" si="34"/>
        <v>#REF!</v>
      </c>
      <c r="P55" s="8" t="e">
        <f t="shared" si="35"/>
        <v>#REF!</v>
      </c>
      <c r="Q55" s="11" t="e">
        <f t="shared" si="36"/>
        <v>#REF!</v>
      </c>
    </row>
    <row r="56" spans="1:17" x14ac:dyDescent="0.25">
      <c r="A56" t="str">
        <f t="shared" si="20"/>
        <v>AllGHG3</v>
      </c>
      <c r="B56" s="5" t="e">
        <f t="shared" si="21"/>
        <v>#REF!</v>
      </c>
      <c r="C56" s="5" t="e">
        <f t="shared" si="22"/>
        <v>#REF!</v>
      </c>
      <c r="D56" s="5" t="e">
        <f t="shared" si="23"/>
        <v>#REF!</v>
      </c>
      <c r="E56" s="5" t="e">
        <f t="shared" si="24"/>
        <v>#REF!</v>
      </c>
      <c r="F56" s="5" t="e">
        <f t="shared" si="25"/>
        <v>#REF!</v>
      </c>
      <c r="G56" s="5" t="e">
        <f t="shared" si="26"/>
        <v>#REF!</v>
      </c>
      <c r="H56" s="5" t="e">
        <f t="shared" si="27"/>
        <v>#REF!</v>
      </c>
      <c r="J56" s="8" t="e">
        <f t="shared" si="29"/>
        <v>#REF!</v>
      </c>
      <c r="K56" s="8" t="e">
        <f t="shared" si="30"/>
        <v>#REF!</v>
      </c>
      <c r="L56" s="8" t="e">
        <f t="shared" si="31"/>
        <v>#REF!</v>
      </c>
      <c r="M56" s="8" t="e">
        <f t="shared" si="32"/>
        <v>#REF!</v>
      </c>
      <c r="N56" s="8" t="e">
        <f t="shared" si="33"/>
        <v>#REF!</v>
      </c>
      <c r="O56" s="8" t="e">
        <f t="shared" si="34"/>
        <v>#REF!</v>
      </c>
      <c r="P56" s="8" t="e">
        <f t="shared" si="35"/>
        <v>#REF!</v>
      </c>
      <c r="Q56" s="11" t="e">
        <f t="shared" si="36"/>
        <v>#REF!</v>
      </c>
    </row>
    <row r="57" spans="1:17" x14ac:dyDescent="0.25">
      <c r="A57" t="str">
        <f t="shared" si="20"/>
        <v>AllGHG2</v>
      </c>
      <c r="B57" s="5" t="e">
        <f t="shared" si="21"/>
        <v>#REF!</v>
      </c>
      <c r="C57" s="5" t="e">
        <f t="shared" si="22"/>
        <v>#REF!</v>
      </c>
      <c r="D57" s="5" t="e">
        <f t="shared" si="23"/>
        <v>#REF!</v>
      </c>
      <c r="E57" s="5" t="e">
        <f t="shared" si="24"/>
        <v>#REF!</v>
      </c>
      <c r="F57" s="5" t="e">
        <f t="shared" si="25"/>
        <v>#REF!</v>
      </c>
      <c r="G57" s="5" t="e">
        <f t="shared" si="26"/>
        <v>#REF!</v>
      </c>
      <c r="H57" s="5" t="e">
        <f t="shared" si="27"/>
        <v>#REF!</v>
      </c>
      <c r="J57" s="8" t="e">
        <f t="shared" si="29"/>
        <v>#REF!</v>
      </c>
      <c r="K57" s="8" t="e">
        <f t="shared" si="30"/>
        <v>#REF!</v>
      </c>
      <c r="L57" s="8" t="e">
        <f t="shared" si="31"/>
        <v>#REF!</v>
      </c>
      <c r="M57" s="8" t="e">
        <f t="shared" si="32"/>
        <v>#REF!</v>
      </c>
      <c r="N57" s="8" t="e">
        <f t="shared" si="33"/>
        <v>#REF!</v>
      </c>
      <c r="O57" s="8" t="e">
        <f t="shared" si="34"/>
        <v>#REF!</v>
      </c>
      <c r="P57" s="8" t="e">
        <f t="shared" si="35"/>
        <v>#REF!</v>
      </c>
      <c r="Q57" s="11" t="e">
        <f t="shared" si="36"/>
        <v>#REF!</v>
      </c>
    </row>
    <row r="58" spans="1:17" x14ac:dyDescent="0.25">
      <c r="A58" t="str">
        <f t="shared" si="20"/>
        <v>AllGHG1</v>
      </c>
      <c r="B58" s="5" t="e">
        <f t="shared" si="21"/>
        <v>#REF!</v>
      </c>
      <c r="C58" s="5" t="e">
        <f t="shared" si="22"/>
        <v>#REF!</v>
      </c>
      <c r="D58" s="5" t="e">
        <f t="shared" si="23"/>
        <v>#REF!</v>
      </c>
      <c r="E58" s="5" t="e">
        <f t="shared" si="24"/>
        <v>#REF!</v>
      </c>
      <c r="F58" s="5" t="e">
        <f t="shared" si="25"/>
        <v>#REF!</v>
      </c>
      <c r="G58" s="5" t="e">
        <f t="shared" si="26"/>
        <v>#REF!</v>
      </c>
      <c r="H58" s="5" t="e">
        <f t="shared" si="27"/>
        <v>#REF!</v>
      </c>
      <c r="J58" s="8" t="e">
        <f t="shared" si="29"/>
        <v>#REF!</v>
      </c>
      <c r="K58" s="8" t="e">
        <f t="shared" si="30"/>
        <v>#REF!</v>
      </c>
      <c r="L58" s="8" t="e">
        <f t="shared" si="31"/>
        <v>#REF!</v>
      </c>
      <c r="M58" s="8" t="e">
        <f t="shared" si="32"/>
        <v>#REF!</v>
      </c>
      <c r="N58" s="8" t="e">
        <f t="shared" si="33"/>
        <v>#REF!</v>
      </c>
      <c r="O58" s="8" t="e">
        <f t="shared" si="34"/>
        <v>#REF!</v>
      </c>
      <c r="P58" s="8" t="e">
        <f t="shared" si="35"/>
        <v>#REF!</v>
      </c>
      <c r="Q58" s="11" t="e">
        <f t="shared" si="36"/>
        <v>#REF!</v>
      </c>
    </row>
    <row r="59" spans="1:17" x14ac:dyDescent="0.25">
      <c r="A59" t="str">
        <f t="shared" si="20"/>
        <v>Grand Total</v>
      </c>
      <c r="B59" s="5" t="e">
        <f t="shared" si="21"/>
        <v>#REF!</v>
      </c>
      <c r="C59" s="5" t="e">
        <f t="shared" si="22"/>
        <v>#REF!</v>
      </c>
      <c r="D59" s="5" t="e">
        <f t="shared" si="23"/>
        <v>#REF!</v>
      </c>
      <c r="E59" s="5" t="e">
        <f t="shared" si="24"/>
        <v>#REF!</v>
      </c>
      <c r="F59" s="5" t="e">
        <f t="shared" si="25"/>
        <v>#REF!</v>
      </c>
      <c r="G59" s="5" t="e">
        <f t="shared" si="26"/>
        <v>#REF!</v>
      </c>
      <c r="H59" s="5" t="e">
        <f t="shared" si="27"/>
        <v>#REF!</v>
      </c>
      <c r="J59" s="8" t="e">
        <f t="shared" si="29"/>
        <v>#REF!</v>
      </c>
      <c r="K59" s="8" t="e">
        <f t="shared" si="30"/>
        <v>#REF!</v>
      </c>
      <c r="L59" s="8" t="e">
        <f t="shared" si="31"/>
        <v>#REF!</v>
      </c>
      <c r="M59" s="8" t="e">
        <f t="shared" si="32"/>
        <v>#REF!</v>
      </c>
      <c r="N59" s="8" t="e">
        <f t="shared" si="33"/>
        <v>#REF!</v>
      </c>
      <c r="O59" s="8" t="e">
        <f t="shared" si="34"/>
        <v>#REF!</v>
      </c>
      <c r="P59" s="8" t="e">
        <f t="shared" si="35"/>
        <v>#REF!</v>
      </c>
      <c r="Q59" s="11" t="e">
        <f t="shared" si="36"/>
        <v>#REF!</v>
      </c>
    </row>
    <row r="60" spans="1:17" x14ac:dyDescent="0.25">
      <c r="A60">
        <f t="shared" si="20"/>
        <v>0</v>
      </c>
      <c r="B60" s="5" t="e">
        <f t="shared" si="21"/>
        <v>#REF!</v>
      </c>
      <c r="C60" s="5" t="e">
        <f t="shared" si="22"/>
        <v>#REF!</v>
      </c>
      <c r="D60" s="5" t="e">
        <f t="shared" si="23"/>
        <v>#REF!</v>
      </c>
      <c r="E60" s="5" t="e">
        <f t="shared" si="24"/>
        <v>#REF!</v>
      </c>
      <c r="F60" s="5" t="e">
        <f t="shared" si="25"/>
        <v>#REF!</v>
      </c>
      <c r="G60" s="5" t="e">
        <f t="shared" si="26"/>
        <v>#REF!</v>
      </c>
      <c r="H60" s="5" t="e">
        <f t="shared" si="27"/>
        <v>#REF!</v>
      </c>
      <c r="J60" s="8" t="e">
        <f t="shared" si="29"/>
        <v>#REF!</v>
      </c>
      <c r="K60" s="8" t="e">
        <f t="shared" si="30"/>
        <v>#REF!</v>
      </c>
      <c r="L60" s="8" t="e">
        <f t="shared" si="31"/>
        <v>#REF!</v>
      </c>
      <c r="M60" s="8" t="e">
        <f t="shared" si="32"/>
        <v>#REF!</v>
      </c>
      <c r="N60" s="8" t="e">
        <f t="shared" si="33"/>
        <v>#REF!</v>
      </c>
      <c r="O60" s="8" t="e">
        <f t="shared" si="34"/>
        <v>#REF!</v>
      </c>
      <c r="P60" s="8" t="e">
        <f t="shared" si="35"/>
        <v>#REF!</v>
      </c>
      <c r="Q60" s="11" t="e">
        <f t="shared" si="36"/>
        <v>#REF!</v>
      </c>
    </row>
    <row r="61" spans="1:17" x14ac:dyDescent="0.25">
      <c r="A61">
        <f t="shared" si="20"/>
        <v>0</v>
      </c>
      <c r="B61" s="5" t="e">
        <f t="shared" si="21"/>
        <v>#REF!</v>
      </c>
      <c r="C61" s="5" t="e">
        <f t="shared" si="22"/>
        <v>#REF!</v>
      </c>
      <c r="D61" s="5" t="e">
        <f t="shared" si="23"/>
        <v>#REF!</v>
      </c>
      <c r="E61" s="5" t="e">
        <f t="shared" si="24"/>
        <v>#REF!</v>
      </c>
      <c r="F61" s="5" t="e">
        <f t="shared" si="25"/>
        <v>#REF!</v>
      </c>
      <c r="G61" s="5" t="e">
        <f t="shared" si="26"/>
        <v>#REF!</v>
      </c>
      <c r="H61" s="5" t="e">
        <f t="shared" si="27"/>
        <v>#REF!</v>
      </c>
      <c r="J61" s="8" t="e">
        <f t="shared" si="29"/>
        <v>#REF!</v>
      </c>
      <c r="K61" s="8" t="e">
        <f t="shared" si="30"/>
        <v>#REF!</v>
      </c>
      <c r="L61" s="8" t="e">
        <f t="shared" si="31"/>
        <v>#REF!</v>
      </c>
      <c r="M61" s="8" t="e">
        <f t="shared" si="32"/>
        <v>#REF!</v>
      </c>
      <c r="N61" s="8" t="e">
        <f t="shared" si="33"/>
        <v>#REF!</v>
      </c>
      <c r="O61" s="8" t="e">
        <f t="shared" si="34"/>
        <v>#REF!</v>
      </c>
      <c r="P61" s="8" t="e">
        <f t="shared" si="35"/>
        <v>#REF!</v>
      </c>
      <c r="Q61" s="11" t="e">
        <f t="shared" si="36"/>
        <v>#REF!</v>
      </c>
    </row>
    <row r="62" spans="1:17" x14ac:dyDescent="0.25">
      <c r="A62">
        <f t="shared" si="20"/>
        <v>0</v>
      </c>
      <c r="B62" s="5" t="e">
        <f t="shared" si="21"/>
        <v>#REF!</v>
      </c>
      <c r="C62" s="5" t="e">
        <f t="shared" si="22"/>
        <v>#REF!</v>
      </c>
      <c r="D62" s="5" t="e">
        <f t="shared" si="23"/>
        <v>#REF!</v>
      </c>
      <c r="E62" s="5" t="e">
        <f t="shared" si="24"/>
        <v>#REF!</v>
      </c>
      <c r="F62" s="5" t="e">
        <f t="shared" si="25"/>
        <v>#REF!</v>
      </c>
      <c r="G62" s="5" t="e">
        <f t="shared" si="26"/>
        <v>#REF!</v>
      </c>
      <c r="H62" s="5" t="e">
        <f t="shared" si="27"/>
        <v>#REF!</v>
      </c>
      <c r="J62" s="8" t="e">
        <f t="shared" si="29"/>
        <v>#REF!</v>
      </c>
      <c r="K62" s="8" t="e">
        <f t="shared" si="30"/>
        <v>#REF!</v>
      </c>
      <c r="L62" s="8" t="e">
        <f t="shared" si="31"/>
        <v>#REF!</v>
      </c>
      <c r="M62" s="8" t="e">
        <f t="shared" si="32"/>
        <v>#REF!</v>
      </c>
      <c r="N62" s="8" t="e">
        <f t="shared" si="33"/>
        <v>#REF!</v>
      </c>
      <c r="O62" s="8" t="e">
        <f t="shared" si="34"/>
        <v>#REF!</v>
      </c>
      <c r="P62" s="8" t="e">
        <f t="shared" si="35"/>
        <v>#REF!</v>
      </c>
      <c r="Q62" s="11" t="e">
        <f t="shared" si="36"/>
        <v>#REF!</v>
      </c>
    </row>
    <row r="63" spans="1:17" x14ac:dyDescent="0.25">
      <c r="A63">
        <f t="shared" si="20"/>
        <v>0</v>
      </c>
      <c r="B63" s="5" t="e">
        <f t="shared" si="21"/>
        <v>#REF!</v>
      </c>
      <c r="C63" s="5" t="e">
        <f t="shared" si="22"/>
        <v>#REF!</v>
      </c>
      <c r="D63" s="5" t="e">
        <f t="shared" si="23"/>
        <v>#REF!</v>
      </c>
      <c r="E63" s="5" t="e">
        <f t="shared" si="24"/>
        <v>#REF!</v>
      </c>
      <c r="F63" s="5" t="e">
        <f t="shared" si="25"/>
        <v>#REF!</v>
      </c>
      <c r="G63" s="5" t="e">
        <f t="shared" si="26"/>
        <v>#REF!</v>
      </c>
      <c r="H63" s="5" t="e">
        <f t="shared" si="27"/>
        <v>#REF!</v>
      </c>
      <c r="J63" s="8" t="e">
        <f t="shared" si="29"/>
        <v>#REF!</v>
      </c>
      <c r="K63" s="8" t="e">
        <f t="shared" si="30"/>
        <v>#REF!</v>
      </c>
      <c r="L63" s="8" t="e">
        <f t="shared" si="31"/>
        <v>#REF!</v>
      </c>
      <c r="M63" s="8" t="e">
        <f t="shared" si="32"/>
        <v>#REF!</v>
      </c>
      <c r="N63" s="8" t="e">
        <f t="shared" si="33"/>
        <v>#REF!</v>
      </c>
      <c r="O63" s="8" t="e">
        <f t="shared" si="34"/>
        <v>#REF!</v>
      </c>
      <c r="P63" s="8" t="e">
        <f t="shared" si="35"/>
        <v>#REF!</v>
      </c>
      <c r="Q63" s="11" t="e">
        <f t="shared" si="36"/>
        <v>#REF!</v>
      </c>
    </row>
    <row r="64" spans="1:17" x14ac:dyDescent="0.25">
      <c r="A64">
        <f t="shared" si="20"/>
        <v>0</v>
      </c>
      <c r="B64" s="5" t="e">
        <f>(B44/B43)^(1/($A64-$A63))-1</f>
        <v>#REF!</v>
      </c>
      <c r="C64" s="5" t="e">
        <f t="shared" ref="C64" si="37">(C44/C43)^(1/($A64-$A63))-1</f>
        <v>#REF!</v>
      </c>
      <c r="D64" s="5" t="e">
        <f t="shared" ref="D64" si="38">(D44/D43)^(1/($A64-$A63))-1</f>
        <v>#REF!</v>
      </c>
      <c r="E64" s="5" t="e">
        <f t="shared" ref="E64" si="39">(E44/E43)^(1/($A64-$A63))-1</f>
        <v>#REF!</v>
      </c>
      <c r="F64" s="5" t="e">
        <f t="shared" ref="F64" si="40">(F44/F43)^(1/($A64-$A63))-1</f>
        <v>#REF!</v>
      </c>
      <c r="G64" s="5" t="e">
        <f t="shared" ref="G64" si="41">(G44/G43)^(1/($A64-$A63))-1</f>
        <v>#REF!</v>
      </c>
      <c r="H64" s="5" t="e">
        <f t="shared" ref="H64" si="42">(H44/H43)^(1/($A64-$A63))-1</f>
        <v>#REF!</v>
      </c>
      <c r="J64" s="8" t="e">
        <f t="shared" si="29"/>
        <v>#REF!</v>
      </c>
      <c r="K64" s="8" t="e">
        <f t="shared" si="30"/>
        <v>#REF!</v>
      </c>
      <c r="L64" s="8" t="e">
        <f t="shared" si="31"/>
        <v>#REF!</v>
      </c>
      <c r="M64" s="8" t="e">
        <f t="shared" si="32"/>
        <v>#REF!</v>
      </c>
      <c r="N64" s="8" t="e">
        <f t="shared" si="33"/>
        <v>#REF!</v>
      </c>
      <c r="O64" s="8" t="e">
        <f t="shared" si="34"/>
        <v>#REF!</v>
      </c>
      <c r="P64" s="8" t="e">
        <f t="shared" si="35"/>
        <v>#REF!</v>
      </c>
      <c r="Q64" s="11" t="e">
        <f t="shared" si="36"/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24A8B32A-0A47-40F5-BED4-489F856FE7D6}"/>
</file>

<file path=customXml/itemProps2.xml><?xml version="1.0" encoding="utf-8"?>
<ds:datastoreItem xmlns:ds="http://schemas.openxmlformats.org/officeDocument/2006/customXml" ds:itemID="{FFA50C80-3003-4797-B602-498811B540C1}"/>
</file>

<file path=customXml/itemProps3.xml><?xml version="1.0" encoding="utf-8"?>
<ds:datastoreItem xmlns:ds="http://schemas.openxmlformats.org/officeDocument/2006/customXml" ds:itemID="{E9C23750-E607-4238-A6EC-E152618290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rgdpmp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Dominique van der Mensbrugghe</cp:lastModifiedBy>
  <dcterms:created xsi:type="dcterms:W3CDTF">2020-03-03T00:12:24Z</dcterms:created>
  <dcterms:modified xsi:type="dcterms:W3CDTF">2021-06-19T20:24:03Z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