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<sst xmlns="http://schemas.openxmlformats.org/spreadsheetml/2006/main" count="7" uniqueCount="7">
  <si>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f/kHz</t>
  </si>
  <si>
    <t>Upp/V</t>
  </si>
  <si>
    <t>Uc/V</t>
  </si>
  <si>
    <t>B/V</t>
  </si>
  <si>
    <t>A/V</t>
  </si>
  <si>
    <t>φ</t>
  </si>
  <si>
    <t>tanφ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</si>
</sst>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177" formatCode="0.0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9" borderId="1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3" borderId="13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8" borderId="10" applyNumberFormat="0" applyAlignment="0" applyProtection="0">
      <alignment vertical="center"/>
    </xf>
    <xf numFmtId="0" fontId="9" fillId="8" borderId="11" applyNumberFormat="0" applyAlignment="0" applyProtection="0">
      <alignment vertical="center"/>
    </xf>
    <xf numFmtId="0" fontId="19" fillId="19" borderId="1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"Uc-f"</c:f>
              <c:strCache>
                <c:ptCount val="1"/>
                <c:pt idx="0">
                  <c:v>Uc-f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Sheet1!$B$1:$L$1</c:f>
              <c:numCache>
                <c:formatCode>0.0_ 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</c:numCache>
            </c:numRef>
          </c:xVal>
          <c:yVal>
            <c:numRef>
              <c:f>Sheet1!$B$3:$L$3</c:f>
              <c:numCache>
                <c:formatCode>0.00_ </c:formatCode>
                <c:ptCount val="11"/>
                <c:pt idx="0">
                  <c:v>1.81019335983756</c:v>
                </c:pt>
                <c:pt idx="1">
                  <c:v>1.79605122421383</c:v>
                </c:pt>
                <c:pt idx="2">
                  <c:v>1.72534054609518</c:v>
                </c:pt>
                <c:pt idx="3">
                  <c:v>1.5980613254816</c:v>
                </c:pt>
                <c:pt idx="4">
                  <c:v>1.48492424049175</c:v>
                </c:pt>
                <c:pt idx="5">
                  <c:v>1.34350288425444</c:v>
                </c:pt>
                <c:pt idx="6">
                  <c:v>1.21622366364086</c:v>
                </c:pt>
                <c:pt idx="7">
                  <c:v>1.10308657865101</c:v>
                </c:pt>
                <c:pt idx="8">
                  <c:v>1.01823376490863</c:v>
                </c:pt>
                <c:pt idx="9">
                  <c:v>0.933380951166243</c:v>
                </c:pt>
                <c:pt idx="10">
                  <c:v>0.848528137423857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97016"/>
        <c:axId val="415996360"/>
      </c:scatterChart>
      <c:valAx>
        <c:axId val="41599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996360"/>
        <c:crosses val="autoZero"/>
        <c:crossBetween val="midCat"/>
      </c:valAx>
      <c:valAx>
        <c:axId val="41599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Uc/V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99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679337474253"/>
          <c:y val="0.0359540035825321"/>
          <c:w val="0.850088369696563"/>
          <c:h val="0.904541991805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"tan"</c:f>
              <c:strCache>
                <c:ptCount val="1"/>
                <c:pt idx="0">
                  <c:v>tan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563760914691618"/>
                  <c:y val="-0.08211101731557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Sheet1!$B$1:$L$1</c:f>
              <c:numCache>
                <c:formatCode>0.0_ 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</c:numCache>
            </c:numRef>
          </c:xVal>
          <c:yVal>
            <c:numRef>
              <c:f>Sheet1!$B$7:$L$7</c:f>
              <c:numCache>
                <c:formatCode>0.00_ </c:formatCode>
                <c:ptCount val="11"/>
                <c:pt idx="0">
                  <c:v>0.0508</c:v>
                </c:pt>
                <c:pt idx="1">
                  <c:v>0.0729</c:v>
                </c:pt>
                <c:pt idx="2">
                  <c:v>0.202</c:v>
                </c:pt>
                <c:pt idx="3">
                  <c:v>0.285</c:v>
                </c:pt>
                <c:pt idx="4">
                  <c:v>0.471</c:v>
                </c:pt>
                <c:pt idx="5">
                  <c:v>0.659</c:v>
                </c:pt>
                <c:pt idx="6">
                  <c:v>0.81</c:v>
                </c:pt>
                <c:pt idx="7">
                  <c:v>1</c:v>
                </c:pt>
                <c:pt idx="8">
                  <c:v>1.15</c:v>
                </c:pt>
                <c:pt idx="9">
                  <c:v>1.38</c:v>
                </c:pt>
                <c:pt idx="10">
                  <c:v>1.61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71416"/>
        <c:axId val="489572400"/>
      </c:scatterChart>
      <c:valAx>
        <c:axId val="48957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9572400"/>
        <c:crosses val="autoZero"/>
        <c:crossBetween val="midCat"/>
      </c:valAx>
      <c:valAx>
        <c:axId val="4895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tan</a:t>
                </a:r>
                <a:r>
                  <a:rPr lang="el-GR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957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Sheet1!$B$1:$L$1</c:f>
              <c:numCache>
                <c:formatCode>0.0_ 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</c:numCache>
            </c:numRef>
          </c:xVal>
          <c:yVal>
            <c:numRef>
              <c:f>Sheet1!$B$6:$L$6</c:f>
              <c:numCache>
                <c:formatCode>0.00_ </c:formatCode>
                <c:ptCount val="11"/>
                <c:pt idx="0">
                  <c:v>0</c:v>
                </c:pt>
                <c:pt idx="1">
                  <c:v>0.0606432240315162</c:v>
                </c:pt>
                <c:pt idx="2">
                  <c:v>0.220533260920833</c:v>
                </c:pt>
                <c:pt idx="3">
                  <c:v>0.450575723960035</c:v>
                </c:pt>
                <c:pt idx="4">
                  <c:v>0.58043422340342</c:v>
                </c:pt>
                <c:pt idx="5">
                  <c:v>0.647475296026791</c:v>
                </c:pt>
                <c:pt idx="6">
                  <c:v>0.751231999126636</c:v>
                </c:pt>
                <c:pt idx="7">
                  <c:v>0.866248908342051</c:v>
                </c:pt>
                <c:pt idx="8">
                  <c:v>0.91678663356334</c:v>
                </c:pt>
                <c:pt idx="9">
                  <c:v>0.999627828229359</c:v>
                </c:pt>
                <c:pt idx="10">
                  <c:v>1.061352477983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264"/>
        <c:axId val="416607984"/>
      </c:scatterChart>
      <c:valAx>
        <c:axId val="49735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607984"/>
        <c:crosses val="autoZero"/>
        <c:crossBetween val="midCat"/>
      </c:valAx>
      <c:valAx>
        <c:axId val="4166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35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7</xdr:row>
      <xdr:rowOff>90486</xdr:rowOff>
    </xdr:from>
    <xdr:to>
      <xdr:col>11</xdr:col>
      <xdr:colOff>371475</xdr:colOff>
      <xdr:row>29</xdr:row>
      <xdr:rowOff>95249</xdr:rowOff>
    </xdr:to>
    <xdr:graphicFrame>
      <xdr:nvGraphicFramePr>
        <xdr:cNvPr id="2" name="图表 1"/>
        <xdr:cNvGraphicFramePr/>
      </xdr:nvGraphicFramePr>
      <xdr:xfrm>
        <a:off x="0" y="1326515"/>
        <a:ext cx="4530090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594633</xdr:colOff>
      <xdr:row>7</xdr:row>
      <xdr:rowOff>101373</xdr:rowOff>
    </xdr:from>
    <xdr:to>
      <xdr:col>27</xdr:col>
      <xdr:colOff>127907</xdr:colOff>
      <xdr:row>29</xdr:row>
      <xdr:rowOff>95250</xdr:rowOff>
    </xdr:to>
    <xdr:graphicFrame>
      <xdr:nvGraphicFramePr>
        <xdr:cNvPr id="3" name="图表 2"/>
        <xdr:cNvGraphicFramePr/>
      </xdr:nvGraphicFramePr>
      <xdr:xfrm>
        <a:off x="9444990" y="1337310"/>
        <a:ext cx="4471035" cy="3850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401730</xdr:colOff>
      <xdr:row>7</xdr:row>
      <xdr:rowOff>86845</xdr:rowOff>
    </xdr:from>
    <xdr:to>
      <xdr:col>19</xdr:col>
      <xdr:colOff>219074</xdr:colOff>
      <xdr:row>29</xdr:row>
      <xdr:rowOff>85725</xdr:rowOff>
    </xdr:to>
    <xdr:graphicFrame>
      <xdr:nvGraphicFramePr>
        <xdr:cNvPr id="4" name="图表 3"/>
        <xdr:cNvGraphicFramePr/>
      </xdr:nvGraphicFramePr>
      <xdr:xfrm>
        <a:off x="4530090" y="1322705"/>
        <a:ext cx="4538980" cy="3855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tabSelected="1" topLeftCell="K1" workbookViewId="0">
      <selection activeCell="M7" sqref="M7"/>
    </sheetView>
  </sheetViews>
  <sheetFormatPr defaultColWidth="9" defaultRowHeight="13.8" outlineLevelRow="6"/>
  <cols>
    <col min="1" max="1" width="6.87962962962963" style="3" customWidth="1"/>
    <col min="2" max="12" width="5.37962962962963" style="3" customWidth="1"/>
    <col min="13" max="16384" width="9" style="3"/>
  </cols>
  <sheetData>
    <row r="1" s="1" customFormat="1" spans="1:12">
      <c r="A1" s="4" t="s">
        <v>0</v>
      </c>
      <c r="B1" s="5">
        <v>0.5</v>
      </c>
      <c r="C1" s="5">
        <v>1</v>
      </c>
      <c r="D1" s="5">
        <v>2</v>
      </c>
      <c r="E1" s="5">
        <v>3</v>
      </c>
      <c r="F1" s="5">
        <v>5</v>
      </c>
      <c r="G1" s="5">
        <v>7</v>
      </c>
      <c r="H1" s="5">
        <v>9</v>
      </c>
      <c r="I1" s="5">
        <v>11</v>
      </c>
      <c r="J1" s="5">
        <v>13</v>
      </c>
      <c r="K1" s="5">
        <v>15</v>
      </c>
      <c r="L1" s="11">
        <v>18</v>
      </c>
    </row>
    <row r="2" s="2" customFormat="1" spans="1:12">
      <c r="A2" s="6" t="s">
        <v>1</v>
      </c>
      <c r="B2" s="7">
        <v>5.12</v>
      </c>
      <c r="C2" s="7">
        <v>5.08</v>
      </c>
      <c r="D2" s="7">
        <v>4.88</v>
      </c>
      <c r="E2" s="7">
        <v>4.52</v>
      </c>
      <c r="F2" s="7">
        <v>4.2</v>
      </c>
      <c r="G2" s="7">
        <v>3.8</v>
      </c>
      <c r="H2" s="7">
        <v>3.44</v>
      </c>
      <c r="I2" s="7">
        <v>3.12</v>
      </c>
      <c r="J2" s="7">
        <v>2.88</v>
      </c>
      <c r="K2" s="7">
        <v>2.64</v>
      </c>
      <c r="L2" s="12">
        <v>2.4</v>
      </c>
    </row>
    <row r="3" s="2" customFormat="1" spans="1:12">
      <c r="A3" s="6" t="s">
        <v>2</v>
      </c>
      <c r="B3" s="7">
        <f>B2/(2*SQRT(2))</f>
        <v>1.81019335983756</v>
      </c>
      <c r="C3" s="7">
        <f t="shared" ref="C3:L3" si="0">C2/(2*SQRT(2))</f>
        <v>1.79605122421383</v>
      </c>
      <c r="D3" s="7">
        <f t="shared" si="0"/>
        <v>1.72534054609518</v>
      </c>
      <c r="E3" s="7">
        <f t="shared" si="0"/>
        <v>1.5980613254816</v>
      </c>
      <c r="F3" s="7">
        <f t="shared" si="0"/>
        <v>1.48492424049175</v>
      </c>
      <c r="G3" s="7">
        <f t="shared" si="0"/>
        <v>1.34350288425444</v>
      </c>
      <c r="H3" s="7">
        <f t="shared" si="0"/>
        <v>1.21622366364086</v>
      </c>
      <c r="I3" s="7">
        <f t="shared" si="0"/>
        <v>1.10308657865101</v>
      </c>
      <c r="J3" s="7">
        <f t="shared" si="0"/>
        <v>1.01823376490863</v>
      </c>
      <c r="K3" s="7">
        <f t="shared" si="0"/>
        <v>0.933380951166243</v>
      </c>
      <c r="L3" s="12">
        <f t="shared" si="0"/>
        <v>0.848528137423857</v>
      </c>
    </row>
    <row r="4" s="2" customFormat="1" spans="1:12">
      <c r="A4" s="6" t="s">
        <v>3</v>
      </c>
      <c r="B4" s="7">
        <v>0</v>
      </c>
      <c r="C4" s="7">
        <v>0.32</v>
      </c>
      <c r="D4" s="7">
        <v>1.12</v>
      </c>
      <c r="E4" s="7">
        <v>2.16</v>
      </c>
      <c r="F4" s="7">
        <v>2.72</v>
      </c>
      <c r="G4" s="7">
        <v>3.04</v>
      </c>
      <c r="H4" s="7">
        <v>3.44</v>
      </c>
      <c r="I4" s="7">
        <v>3.84</v>
      </c>
      <c r="J4" s="7">
        <v>4</v>
      </c>
      <c r="K4" s="7">
        <v>4.24</v>
      </c>
      <c r="L4" s="12">
        <v>4.4</v>
      </c>
    </row>
    <row r="5" s="2" customFormat="1" spans="1:12">
      <c r="A5" s="6" t="s">
        <v>4</v>
      </c>
      <c r="B5" s="7">
        <v>5.28</v>
      </c>
      <c r="C5" s="7">
        <v>5.28</v>
      </c>
      <c r="D5" s="7">
        <v>5.12</v>
      </c>
      <c r="E5" s="7">
        <v>4.96</v>
      </c>
      <c r="F5" s="7">
        <v>4.96</v>
      </c>
      <c r="G5" s="7">
        <v>5.04</v>
      </c>
      <c r="H5" s="7">
        <v>5.04</v>
      </c>
      <c r="I5" s="7">
        <v>5.04</v>
      </c>
      <c r="J5" s="7">
        <v>5.04</v>
      </c>
      <c r="K5" s="7">
        <v>5.04</v>
      </c>
      <c r="L5" s="12">
        <v>5.04</v>
      </c>
    </row>
    <row r="6" s="2" customFormat="1" spans="1:12">
      <c r="A6" s="8" t="s">
        <v>5</v>
      </c>
      <c r="B6" s="7">
        <f>ASIN(B4/B5)</f>
        <v>0</v>
      </c>
      <c r="C6" s="7">
        <f t="shared" ref="C6:L6" si="1">ASIN(C4/C5)</f>
        <v>0.0606432240315162</v>
      </c>
      <c r="D6" s="7">
        <f t="shared" si="1"/>
        <v>0.220533260920833</v>
      </c>
      <c r="E6" s="7">
        <f t="shared" si="1"/>
        <v>0.450575723960035</v>
      </c>
      <c r="F6" s="7">
        <f t="shared" si="1"/>
        <v>0.58043422340342</v>
      </c>
      <c r="G6" s="7">
        <f t="shared" si="1"/>
        <v>0.647475296026791</v>
      </c>
      <c r="H6" s="7">
        <f t="shared" si="1"/>
        <v>0.751231999126636</v>
      </c>
      <c r="I6" s="7">
        <f t="shared" si="1"/>
        <v>0.866248908342051</v>
      </c>
      <c r="J6" s="7">
        <f t="shared" si="1"/>
        <v>0.91678663356334</v>
      </c>
      <c r="K6" s="7">
        <f t="shared" si="1"/>
        <v>0.999627828229359</v>
      </c>
      <c r="L6" s="12">
        <f t="shared" si="1"/>
        <v>1.061352477983</v>
      </c>
    </row>
    <row r="7" s="2" customFormat="1" ht="14.55" spans="1:13">
      <c r="A7" s="9" t="s">
        <v>6</v>
      </c>
      <c r="B7" s="10">
        <v>0.0508</v>
      </c>
      <c r="C7" s="10">
        <v>0.0729</v>
      </c>
      <c r="D7" s="10">
        <v>0.202</v>
      </c>
      <c r="E7" s="10">
        <v>0.285</v>
      </c>
      <c r="F7" s="10">
        <v>0.471</v>
      </c>
      <c r="G7" s="10">
        <v>0.659</v>
      </c>
      <c r="H7" s="10">
        <v>0.81</v>
      </c>
      <c r="I7" s="10">
        <v>1</v>
      </c>
      <c r="J7" s="10">
        <v>1.15</v>
      </c>
      <c r="K7" s="10">
        <v>1.38</v>
      </c>
      <c r="L7" s="13">
        <v>1.61</v>
      </c>
      <c r="M7" s="2">
        <v>1.94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ChristianSwift丁乃文</dc:creator>
  <cp:lastModifiedBy>guapo</cp:lastModifiedBy>
  <dcterms:created xsi:type="dcterms:W3CDTF">2016-10-24T11:50:00Z</dcterms:created>
  <dcterms:modified xsi:type="dcterms:W3CDTF">2021-10-25T09:26:52Z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A4ADC614B68D45BFA919C2BE12A7C2D6</vt:lpwstr>
  </property>
  <property fmtid="{D5CDD505-2E9C-101B-9397-08002B2CF9AE}" pid="3" name="KSOProductBuildVer">
    <vt:lpwstr>2052-11.1.0.11045</vt:lpwstr>
  </property>
</Properties>
</file>