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fiance0-my.sharepoint.com/personal/sbrooks003_defiance_edu/Documents/"/>
    </mc:Choice>
  </mc:AlternateContent>
  <xr:revisionPtr revIDLastSave="0" documentId="8_{37B04D93-5737-45AB-BC39-3881BFD3D04F}" xr6:coauthVersionLast="47" xr6:coauthVersionMax="47" xr10:uidLastSave="{00000000-0000-0000-0000-000000000000}"/>
  <bookViews>
    <workbookView xWindow="-120" yWindow="-120" windowWidth="29040" windowHeight="15840" activeTab="2" xr2:uid="{E94983AD-8910-4E88-8C31-3DDC72B00B95}"/>
  </bookViews>
  <sheets>
    <sheet name="Budg_Temp_1" sheetId="2" r:id="rId1"/>
    <sheet name="Budg_Temp_2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3" l="1"/>
  <c r="R25" i="3"/>
  <c r="R28" i="3"/>
  <c r="S4" i="3"/>
  <c r="S5" i="3"/>
  <c r="S6" i="3"/>
  <c r="S7" i="3"/>
  <c r="S8" i="3"/>
  <c r="S9" i="3"/>
  <c r="S10" i="3"/>
  <c r="S11" i="3"/>
  <c r="S3" i="3"/>
  <c r="R12" i="3"/>
  <c r="N28" i="3"/>
  <c r="O28" i="3"/>
  <c r="D28" i="3"/>
  <c r="E28" i="3"/>
  <c r="F28" i="3"/>
  <c r="G28" i="3"/>
  <c r="H28" i="3"/>
  <c r="I28" i="3"/>
  <c r="J28" i="3"/>
  <c r="K28" i="3"/>
  <c r="L28" i="3"/>
  <c r="M28" i="3"/>
  <c r="K29" i="2"/>
  <c r="J29" i="2"/>
  <c r="K17" i="2"/>
  <c r="J17" i="2"/>
  <c r="F6" i="2"/>
  <c r="N2" i="2" s="1"/>
  <c r="G6" i="2"/>
  <c r="N3" i="2" s="1"/>
  <c r="G29" i="2"/>
  <c r="F29" i="2"/>
  <c r="C29" i="2"/>
  <c r="B29" i="2"/>
  <c r="S12" i="3" l="1"/>
  <c r="N4" i="2"/>
  <c r="C28" i="3" l="1"/>
  <c r="R20" i="3" s="1"/>
  <c r="R23" i="3" s="1"/>
  <c r="B28" i="3" l="1"/>
</calcChain>
</file>

<file path=xl/sharedStrings.xml><?xml version="1.0" encoding="utf-8"?>
<sst xmlns="http://schemas.openxmlformats.org/spreadsheetml/2006/main" count="83" uniqueCount="59">
  <si>
    <t>Bills</t>
  </si>
  <si>
    <t>Budget</t>
  </si>
  <si>
    <t>Actual</t>
  </si>
  <si>
    <t>Total</t>
  </si>
  <si>
    <t>Debt</t>
  </si>
  <si>
    <t>income</t>
  </si>
  <si>
    <t>Availabe to budget</t>
  </si>
  <si>
    <t>Availabe to spend</t>
  </si>
  <si>
    <t>Left to spend</t>
  </si>
  <si>
    <t>Budget Template l</t>
  </si>
  <si>
    <t>Savings</t>
  </si>
  <si>
    <t>Variable</t>
  </si>
  <si>
    <t>Housing</t>
  </si>
  <si>
    <t>gas</t>
  </si>
  <si>
    <t>phone</t>
  </si>
  <si>
    <t>internet</t>
  </si>
  <si>
    <t>Utilities</t>
  </si>
  <si>
    <t>groceries</t>
  </si>
  <si>
    <t>clothing</t>
  </si>
  <si>
    <t>student loans</t>
  </si>
  <si>
    <t>credit card</t>
  </si>
  <si>
    <t>retirement</t>
  </si>
  <si>
    <t>emergency</t>
  </si>
  <si>
    <t>subscriptions</t>
  </si>
  <si>
    <t>job</t>
  </si>
  <si>
    <t>Budget Template ll</t>
  </si>
  <si>
    <t>Monthly Expenses</t>
  </si>
  <si>
    <t xml:space="preserve">Actual </t>
  </si>
  <si>
    <t>gym</t>
  </si>
  <si>
    <t>haircut</t>
  </si>
  <si>
    <t xml:space="preserve">Total </t>
  </si>
  <si>
    <t>Jan</t>
  </si>
  <si>
    <t>Feb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</si>
  <si>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</si>
  <si>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</si>
  <si>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</si>
  <si>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</si>
  <si>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</si>
  <si>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</si>
  <si>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</si>
  <si>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</si>
  <si>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</si>
  <si>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</si>
  <si>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Non-monthly Expenses </t>
  </si>
  <si>
    <t xml:space="preserve">Per year </t>
  </si>
  <si>
    <t>Per month</t>
  </si>
  <si>
    <t>Car registration</t>
  </si>
  <si>
    <t>car maintenance</t>
  </si>
  <si>
    <t>car insurance</t>
  </si>
  <si>
    <t>eye exam</t>
  </si>
  <si>
    <t>dental</t>
  </si>
  <si>
    <t>Debts</t>
  </si>
  <si>
    <t>Student loans</t>
  </si>
  <si>
    <t xml:space="preserve">Total Income </t>
  </si>
  <si>
    <t>Total Expenses</t>
  </si>
  <si>
    <t>Left over</t>
  </si>
  <si>
    <t>Emergency</t>
  </si>
  <si>
    <t>Retirement</t>
  </si>
  <si>
    <t xml:space="preserve">Remaining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</si>
</sst>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4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1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ont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0" fillId="2" borderId="0" xfId="0" applyFont="1" applyFill="1"/>
    <xf numFmtId="0" fontId="0" fillId="2" borderId="7" xfId="0" applyFont="1" applyFill="1" applyBorder="1"/>
    <xf numFmtId="0" fontId="0" fillId="0" borderId="1" xfId="0" applyFont="1" applyBorder="1"/>
    <xf numFmtId="0" fontId="0" fillId="0" borderId="8" xfId="0" applyFont="1" applyBorder="1"/>
    <xf numFmtId="0" fontId="0" fillId="0" borderId="0" xfId="0" applyFont="1" applyFill="1" applyBorder="1"/>
    <xf numFmtId="0" fontId="2" fillId="0" borderId="5" xfId="0" applyFont="1" applyBorder="1" applyAlignment="1">
      <alignment vertical="center" wrapText="1"/>
    </xf>
    <xf numFmtId="0" fontId="0" fillId="0" borderId="6" xfId="0" applyFont="1" applyFill="1" applyBorder="1"/>
    <xf numFmtId="0" fontId="0" fillId="4" borderId="0" xfId="0" applyFill="1" applyBorder="1"/>
    <xf numFmtId="0" fontId="0" fillId="5" borderId="0" xfId="0" applyFont="1" applyFill="1" applyBorder="1"/>
    <xf numFmtId="0" fontId="0" fillId="5" borderId="0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5" xfId="0" applyFill="1" applyBorder="1"/>
    <xf numFmtId="173" fontId="0" fillId="5" borderId="6" xfId="0" applyNumberForma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/>
    <xf numFmtId="0" fontId="2" fillId="4" borderId="10" xfId="0" applyFont="1" applyFill="1" applyBorder="1" applyAlignment="1"/>
    <xf numFmtId="0" fontId="2" fillId="4" borderId="11" xfId="0" applyFont="1" applyFill="1" applyBorder="1" applyAlignment="1"/>
    <xf numFmtId="0" fontId="2" fillId="5" borderId="2" xfId="0" applyFont="1" applyFill="1" applyBorder="1" applyAlignment="1">
      <alignment vertical="center" wrapText="1"/>
    </xf>
    <xf numFmtId="0" fontId="0" fillId="5" borderId="3" xfId="0" applyFont="1" applyFill="1" applyBorder="1"/>
    <xf numFmtId="0" fontId="0" fillId="5" borderId="4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5" borderId="7" xfId="0" applyFont="1" applyFill="1" applyBorder="1"/>
    <xf numFmtId="0" fontId="0" fillId="5" borderId="1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3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173" fontId="0" fillId="4" borderId="6" xfId="0" applyNumberFormat="1" applyFill="1" applyBorder="1"/>
    <xf numFmtId="1" fontId="0" fillId="4" borderId="6" xfId="0" applyNumberFormat="1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3" xfId="0" applyFont="1" applyFill="1" applyBorder="1"/>
    <xf numFmtId="173" fontId="0" fillId="5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29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4FAB-55E5-4DD0-B862-E9D6EF5F715E}">
  <dimension ref="A1:N29"/>
  <sheetViews>
    <sheetView workbookViewId="0">
      <selection activeCell="A9" sqref="A9:G12"/>
    </sheetView>
  </sheetViews>
  <sheetFormatPr defaultRowHeight="15" x14ac:dyDescent="0.25"/>
  <cols>
    <col min="1" max="2" width="18.42578125" style="11" customWidth="1"/>
    <col min="3" max="3" width="18.140625" style="11" customWidth="1"/>
    <col min="4" max="4" width="2.7109375" style="11" customWidth="1"/>
    <col min="5" max="5" width="18.28515625" style="11" customWidth="1"/>
    <col min="6" max="6" width="18.140625" style="11" customWidth="1"/>
    <col min="7" max="7" width="17.85546875" style="11" customWidth="1"/>
    <col min="8" max="8" width="2.7109375" style="11" customWidth="1"/>
    <col min="9" max="9" width="14.28515625" style="11" customWidth="1"/>
    <col min="10" max="10" width="13.5703125" style="11" customWidth="1"/>
    <col min="11" max="11" width="13.7109375" style="11" customWidth="1"/>
    <col min="12" max="12" width="9.140625" style="11"/>
    <col min="13" max="13" width="18" style="11" customWidth="1"/>
    <col min="14" max="16384" width="9.140625" style="11"/>
  </cols>
  <sheetData>
    <row r="1" spans="1:14" x14ac:dyDescent="0.25">
      <c r="A1" s="9" t="s">
        <v>9</v>
      </c>
      <c r="B1" s="10"/>
      <c r="C1" s="10"/>
      <c r="E1" s="12" t="s">
        <v>5</v>
      </c>
      <c r="F1" s="13" t="s">
        <v>1</v>
      </c>
      <c r="G1" s="14" t="s">
        <v>2</v>
      </c>
    </row>
    <row r="2" spans="1:14" x14ac:dyDescent="0.25">
      <c r="A2" s="10"/>
      <c r="B2" s="10"/>
      <c r="C2" s="10"/>
      <c r="E2" s="15" t="s">
        <v>24</v>
      </c>
      <c r="F2" s="16">
        <v>3500</v>
      </c>
      <c r="G2" s="17">
        <v>3500</v>
      </c>
      <c r="M2" s="18" t="s">
        <v>6</v>
      </c>
      <c r="N2" s="11">
        <f>F6</f>
        <v>3500</v>
      </c>
    </row>
    <row r="3" spans="1:14" x14ac:dyDescent="0.25">
      <c r="A3" s="10"/>
      <c r="B3" s="10"/>
      <c r="C3" s="10"/>
      <c r="E3" s="15"/>
      <c r="F3" s="16"/>
      <c r="G3" s="17"/>
      <c r="M3" s="18" t="s">
        <v>7</v>
      </c>
      <c r="N3" s="11">
        <f>G6</f>
        <v>3500</v>
      </c>
    </row>
    <row r="4" spans="1:14" x14ac:dyDescent="0.25">
      <c r="A4" s="10"/>
      <c r="B4" s="10"/>
      <c r="C4" s="10"/>
      <c r="E4" s="15"/>
      <c r="F4" s="16"/>
      <c r="G4" s="17"/>
      <c r="M4" s="18" t="s">
        <v>8</v>
      </c>
      <c r="N4" s="11">
        <f>SUM(N3-C29-G29-K29-K17)</f>
        <v>495</v>
      </c>
    </row>
    <row r="5" spans="1:14" x14ac:dyDescent="0.25">
      <c r="A5" s="10"/>
      <c r="B5" s="10"/>
      <c r="C5" s="10"/>
      <c r="E5" s="15"/>
      <c r="F5" s="16"/>
      <c r="G5" s="17"/>
    </row>
    <row r="6" spans="1:14" x14ac:dyDescent="0.25">
      <c r="A6" s="10"/>
      <c r="B6" s="10"/>
      <c r="C6" s="10"/>
      <c r="E6" s="19" t="s">
        <v>3</v>
      </c>
      <c r="F6" s="20">
        <f>SUM(F2:F5)</f>
        <v>3500</v>
      </c>
      <c r="G6" s="21">
        <f>SUM(G2:G5)</f>
        <v>3500</v>
      </c>
    </row>
    <row r="7" spans="1:14" x14ac:dyDescent="0.25">
      <c r="A7" s="10"/>
      <c r="B7" s="10"/>
      <c r="C7" s="10"/>
    </row>
    <row r="8" spans="1:14" x14ac:dyDescent="0.25">
      <c r="A8" s="12" t="s">
        <v>0</v>
      </c>
      <c r="B8" s="13" t="s">
        <v>1</v>
      </c>
      <c r="C8" s="14" t="s">
        <v>2</v>
      </c>
      <c r="E8" s="12" t="s">
        <v>11</v>
      </c>
      <c r="F8" s="13" t="s">
        <v>1</v>
      </c>
      <c r="G8" s="14" t="s">
        <v>2</v>
      </c>
      <c r="I8" s="12" t="s">
        <v>10</v>
      </c>
      <c r="J8" s="13" t="s">
        <v>1</v>
      </c>
      <c r="K8" s="14" t="s">
        <v>2</v>
      </c>
    </row>
    <row r="9" spans="1:14" x14ac:dyDescent="0.25">
      <c r="A9" s="23" t="s">
        <v>12</v>
      </c>
      <c r="B9" s="16">
        <v>800</v>
      </c>
      <c r="C9" s="17">
        <v>800</v>
      </c>
      <c r="E9" s="15" t="s">
        <v>17</v>
      </c>
      <c r="F9" s="22">
        <v>500</v>
      </c>
      <c r="G9" s="24">
        <v>300</v>
      </c>
      <c r="I9" s="15" t="s">
        <v>21</v>
      </c>
      <c r="J9" s="16">
        <v>400</v>
      </c>
      <c r="K9" s="17">
        <v>400</v>
      </c>
    </row>
    <row r="10" spans="1:14" x14ac:dyDescent="0.25">
      <c r="A10" s="15" t="s">
        <v>13</v>
      </c>
      <c r="B10" s="16">
        <v>150</v>
      </c>
      <c r="C10" s="17">
        <v>150</v>
      </c>
      <c r="E10" s="15" t="s">
        <v>18</v>
      </c>
      <c r="F10" s="22">
        <v>75</v>
      </c>
      <c r="G10" s="24">
        <v>20</v>
      </c>
      <c r="I10" s="15" t="s">
        <v>22</v>
      </c>
      <c r="J10" s="16">
        <v>400</v>
      </c>
      <c r="K10" s="17">
        <v>200</v>
      </c>
    </row>
    <row r="11" spans="1:14" x14ac:dyDescent="0.25">
      <c r="A11" s="15" t="s">
        <v>14</v>
      </c>
      <c r="B11" s="16">
        <v>80</v>
      </c>
      <c r="C11" s="17">
        <v>80</v>
      </c>
      <c r="E11" s="15" t="s">
        <v>23</v>
      </c>
      <c r="F11" s="22">
        <v>75</v>
      </c>
      <c r="G11" s="24">
        <v>75</v>
      </c>
      <c r="I11" s="15"/>
      <c r="J11" s="16"/>
      <c r="K11" s="17"/>
    </row>
    <row r="12" spans="1:14" x14ac:dyDescent="0.25">
      <c r="A12" s="15" t="s">
        <v>15</v>
      </c>
      <c r="B12" s="22">
        <v>80</v>
      </c>
      <c r="C12" s="24">
        <v>80</v>
      </c>
      <c r="E12" s="15" t="s">
        <v>16</v>
      </c>
      <c r="F12" s="22">
        <v>50</v>
      </c>
      <c r="G12" s="24">
        <v>75</v>
      </c>
      <c r="I12" s="15"/>
      <c r="J12" s="16"/>
      <c r="K12" s="17"/>
    </row>
    <row r="13" spans="1:14" x14ac:dyDescent="0.25">
      <c r="A13" s="15"/>
      <c r="B13" s="22"/>
      <c r="C13" s="24"/>
      <c r="E13" s="15"/>
      <c r="F13" s="16"/>
      <c r="G13" s="17"/>
      <c r="I13" s="15"/>
      <c r="J13" s="16"/>
      <c r="K13" s="17"/>
    </row>
    <row r="14" spans="1:14" x14ac:dyDescent="0.25">
      <c r="A14" s="15"/>
      <c r="B14" s="22"/>
      <c r="C14" s="24"/>
      <c r="E14" s="15"/>
      <c r="F14" s="16"/>
      <c r="G14" s="17"/>
      <c r="I14" s="15"/>
      <c r="J14" s="16"/>
      <c r="K14" s="17"/>
    </row>
    <row r="15" spans="1:14" x14ac:dyDescent="0.25">
      <c r="A15" s="15"/>
      <c r="B15" s="22"/>
      <c r="C15" s="24"/>
      <c r="E15" s="15"/>
      <c r="F15" s="16"/>
      <c r="G15" s="17"/>
      <c r="I15" s="15"/>
      <c r="J15" s="16"/>
      <c r="K15" s="17"/>
    </row>
    <row r="16" spans="1:14" x14ac:dyDescent="0.25">
      <c r="A16" s="15"/>
      <c r="B16" s="22"/>
      <c r="C16" s="24"/>
      <c r="E16" s="15"/>
      <c r="F16" s="16"/>
      <c r="G16" s="17"/>
      <c r="I16" s="15"/>
      <c r="J16" s="16"/>
      <c r="K16" s="17"/>
    </row>
    <row r="17" spans="1:11" x14ac:dyDescent="0.25">
      <c r="A17" s="15"/>
      <c r="B17" s="16"/>
      <c r="C17" s="17"/>
      <c r="E17" s="15"/>
      <c r="F17" s="16"/>
      <c r="G17" s="17"/>
      <c r="I17" s="19" t="s">
        <v>3</v>
      </c>
      <c r="J17" s="20">
        <f>SUM(J9:J16)</f>
        <v>800</v>
      </c>
      <c r="K17" s="21">
        <f>SUM(K9:K16)</f>
        <v>600</v>
      </c>
    </row>
    <row r="18" spans="1:11" x14ac:dyDescent="0.25">
      <c r="A18" s="15"/>
      <c r="B18" s="16"/>
      <c r="C18" s="17"/>
      <c r="E18" s="15"/>
      <c r="F18" s="16"/>
      <c r="G18" s="17"/>
    </row>
    <row r="19" spans="1:11" x14ac:dyDescent="0.25">
      <c r="A19" s="15"/>
      <c r="B19" s="16"/>
      <c r="C19" s="17"/>
      <c r="E19" s="15"/>
      <c r="F19" s="16"/>
      <c r="G19" s="17"/>
      <c r="I19" s="12" t="s">
        <v>4</v>
      </c>
      <c r="J19" s="13" t="s">
        <v>1</v>
      </c>
      <c r="K19" s="14" t="s">
        <v>2</v>
      </c>
    </row>
    <row r="20" spans="1:11" x14ac:dyDescent="0.25">
      <c r="A20" s="15"/>
      <c r="B20" s="16"/>
      <c r="C20" s="17"/>
      <c r="E20" s="15"/>
      <c r="F20" s="16"/>
      <c r="G20" s="17"/>
      <c r="I20" s="15" t="s">
        <v>19</v>
      </c>
      <c r="J20" s="16">
        <v>625</v>
      </c>
      <c r="K20" s="17">
        <v>625</v>
      </c>
    </row>
    <row r="21" spans="1:11" x14ac:dyDescent="0.25">
      <c r="A21" s="15"/>
      <c r="B21" s="16"/>
      <c r="C21" s="17"/>
      <c r="E21" s="15"/>
      <c r="F21" s="16"/>
      <c r="G21" s="17"/>
      <c r="I21" s="15" t="s">
        <v>20</v>
      </c>
      <c r="J21" s="16">
        <v>200</v>
      </c>
      <c r="K21" s="17">
        <v>200</v>
      </c>
    </row>
    <row r="22" spans="1:11" x14ac:dyDescent="0.25">
      <c r="A22" s="15"/>
      <c r="B22" s="16"/>
      <c r="C22" s="17"/>
      <c r="E22" s="15"/>
      <c r="F22" s="16"/>
      <c r="G22" s="17"/>
      <c r="I22" s="15"/>
      <c r="J22" s="16"/>
      <c r="K22" s="17"/>
    </row>
    <row r="23" spans="1:11" x14ac:dyDescent="0.25">
      <c r="A23" s="15"/>
      <c r="B23" s="16"/>
      <c r="C23" s="17"/>
      <c r="E23" s="15"/>
      <c r="F23" s="16"/>
      <c r="G23" s="17"/>
      <c r="I23" s="15"/>
      <c r="J23" s="16"/>
      <c r="K23" s="17"/>
    </row>
    <row r="24" spans="1:11" x14ac:dyDescent="0.25">
      <c r="A24" s="15"/>
      <c r="B24" s="16"/>
      <c r="C24" s="17"/>
      <c r="E24" s="15"/>
      <c r="F24" s="16"/>
      <c r="G24" s="17"/>
      <c r="I24" s="15"/>
      <c r="J24" s="16"/>
      <c r="K24" s="17"/>
    </row>
    <row r="25" spans="1:11" x14ac:dyDescent="0.25">
      <c r="A25" s="15"/>
      <c r="B25" s="16"/>
      <c r="C25" s="17"/>
      <c r="E25" s="15"/>
      <c r="F25" s="16"/>
      <c r="G25" s="17"/>
      <c r="I25" s="15"/>
      <c r="J25" s="16"/>
      <c r="K25" s="17"/>
    </row>
    <row r="26" spans="1:11" x14ac:dyDescent="0.25">
      <c r="A26" s="15"/>
      <c r="B26" s="16"/>
      <c r="C26" s="17"/>
      <c r="E26" s="15"/>
      <c r="F26" s="16"/>
      <c r="G26" s="17"/>
      <c r="I26" s="15"/>
      <c r="J26" s="16"/>
      <c r="K26" s="17"/>
    </row>
    <row r="27" spans="1:11" x14ac:dyDescent="0.25">
      <c r="A27" s="15"/>
      <c r="B27" s="16"/>
      <c r="C27" s="17"/>
      <c r="E27" s="15"/>
      <c r="F27" s="16"/>
      <c r="G27" s="17"/>
      <c r="I27" s="15"/>
      <c r="J27" s="16"/>
      <c r="K27" s="17"/>
    </row>
    <row r="28" spans="1:11" x14ac:dyDescent="0.25">
      <c r="A28" s="15"/>
      <c r="B28" s="16"/>
      <c r="C28" s="17"/>
      <c r="E28" s="15"/>
      <c r="F28" s="16"/>
      <c r="G28" s="17"/>
      <c r="I28" s="15"/>
      <c r="J28" s="16"/>
      <c r="K28" s="17"/>
    </row>
    <row r="29" spans="1:11" x14ac:dyDescent="0.25">
      <c r="A29" s="19" t="s">
        <v>3</v>
      </c>
      <c r="B29" s="20">
        <f>SUM(B9:B28)</f>
        <v>1110</v>
      </c>
      <c r="C29" s="21">
        <f>SUM(C9:C28)</f>
        <v>1110</v>
      </c>
      <c r="E29" s="19" t="s">
        <v>3</v>
      </c>
      <c r="F29" s="20">
        <f>SUM(F9:F28)</f>
        <v>700</v>
      </c>
      <c r="G29" s="21">
        <f>SUM(G9:G28)</f>
        <v>470</v>
      </c>
      <c r="I29" s="19" t="s">
        <v>3</v>
      </c>
      <c r="J29" s="20">
        <f>SUM(J20:J28)</f>
        <v>825</v>
      </c>
      <c r="K29" s="21">
        <f>SUM(K20:K28)</f>
        <v>825</v>
      </c>
    </row>
  </sheetData>
  <mergeCells count="1">
    <mergeCell ref="A1:C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6795-2E21-4327-9FA8-A1DD7F8531FB}">
  <dimension ref="A1:S28"/>
  <sheetViews>
    <sheetView workbookViewId="0">
      <selection activeCell="R27" sqref="R27"/>
    </sheetView>
  </sheetViews>
  <sheetFormatPr defaultColWidth="12.7109375" defaultRowHeight="15" x14ac:dyDescent="0.25"/>
  <cols>
    <col min="1" max="1" width="17.42578125" bestFit="1" customWidth="1"/>
    <col min="17" max="17" width="22.42578125" bestFit="1" customWidth="1"/>
  </cols>
  <sheetData>
    <row r="1" spans="1:19" ht="15" customHeight="1" x14ac:dyDescent="0.25">
      <c r="A1" s="35" t="s">
        <v>25</v>
      </c>
      <c r="B1" s="36"/>
      <c r="C1" s="36"/>
      <c r="D1" s="36"/>
      <c r="E1" s="36"/>
      <c r="F1" s="37"/>
    </row>
    <row r="2" spans="1:19" ht="15" customHeight="1" x14ac:dyDescent="0.25">
      <c r="A2" s="38"/>
      <c r="B2" s="39"/>
      <c r="C2" s="39"/>
      <c r="D2" s="39"/>
      <c r="E2" s="39"/>
      <c r="F2" s="40"/>
      <c r="Q2" s="61" t="s">
        <v>43</v>
      </c>
      <c r="R2" s="62" t="s">
        <v>44</v>
      </c>
      <c r="S2" s="63" t="s">
        <v>45</v>
      </c>
    </row>
    <row r="3" spans="1:19" ht="15" customHeight="1" x14ac:dyDescent="0.25">
      <c r="A3" s="38"/>
      <c r="B3" s="39"/>
      <c r="C3" s="39"/>
      <c r="D3" s="39"/>
      <c r="E3" s="39"/>
      <c r="F3" s="40"/>
      <c r="Q3" s="64" t="s">
        <v>46</v>
      </c>
      <c r="R3" s="25">
        <v>500</v>
      </c>
      <c r="S3" s="65">
        <f>R3/12</f>
        <v>41.666666666666664</v>
      </c>
    </row>
    <row r="4" spans="1:19" ht="15" customHeight="1" x14ac:dyDescent="0.25">
      <c r="A4" s="38"/>
      <c r="B4" s="39"/>
      <c r="C4" s="39"/>
      <c r="D4" s="39"/>
      <c r="E4" s="39"/>
      <c r="F4" s="40"/>
      <c r="Q4" s="64" t="s">
        <v>47</v>
      </c>
      <c r="R4" s="25">
        <v>350</v>
      </c>
      <c r="S4" s="65">
        <f t="shared" ref="S4:S11" si="0">R4/12</f>
        <v>29.166666666666668</v>
      </c>
    </row>
    <row r="5" spans="1:19" x14ac:dyDescent="0.25">
      <c r="A5" s="38"/>
      <c r="B5" s="39"/>
      <c r="C5" s="39"/>
      <c r="D5" s="39"/>
      <c r="E5" s="39"/>
      <c r="F5" s="40"/>
      <c r="Q5" s="64" t="s">
        <v>48</v>
      </c>
      <c r="R5" s="25">
        <v>1200</v>
      </c>
      <c r="S5" s="65">
        <f t="shared" si="0"/>
        <v>100</v>
      </c>
    </row>
    <row r="6" spans="1:19" x14ac:dyDescent="0.25">
      <c r="A6" s="38"/>
      <c r="B6" s="39"/>
      <c r="C6" s="39"/>
      <c r="D6" s="39"/>
      <c r="E6" s="39"/>
      <c r="F6" s="40"/>
      <c r="Q6" s="64" t="s">
        <v>49</v>
      </c>
      <c r="R6" s="25">
        <v>325</v>
      </c>
      <c r="S6" s="65">
        <f t="shared" si="0"/>
        <v>27.083333333333332</v>
      </c>
    </row>
    <row r="7" spans="1:19" x14ac:dyDescent="0.25">
      <c r="A7" s="41"/>
      <c r="B7" s="42"/>
      <c r="C7" s="42"/>
      <c r="D7" s="42"/>
      <c r="E7" s="42"/>
      <c r="F7" s="43"/>
      <c r="Q7" s="64" t="s">
        <v>50</v>
      </c>
      <c r="R7" s="25">
        <v>80</v>
      </c>
      <c r="S7" s="65">
        <f t="shared" si="0"/>
        <v>6.666666666666667</v>
      </c>
    </row>
    <row r="8" spans="1:19" x14ac:dyDescent="0.25">
      <c r="Q8" s="64"/>
      <c r="R8" s="25"/>
      <c r="S8" s="66">
        <f t="shared" si="0"/>
        <v>0</v>
      </c>
    </row>
    <row r="9" spans="1:19" x14ac:dyDescent="0.25">
      <c r="A9" s="44" t="s">
        <v>26</v>
      </c>
      <c r="B9" s="45" t="s">
        <v>1</v>
      </c>
      <c r="C9" s="45" t="s">
        <v>27</v>
      </c>
      <c r="D9" s="45" t="s">
        <v>31</v>
      </c>
      <c r="E9" s="45" t="s">
        <v>32</v>
      </c>
      <c r="F9" s="45" t="s">
        <v>33</v>
      </c>
      <c r="G9" s="45" t="s">
        <v>34</v>
      </c>
      <c r="H9" s="45" t="s">
        <v>35</v>
      </c>
      <c r="I9" s="45" t="s">
        <v>36</v>
      </c>
      <c r="J9" s="45" t="s">
        <v>37</v>
      </c>
      <c r="K9" s="45" t="s">
        <v>38</v>
      </c>
      <c r="L9" s="45" t="s">
        <v>39</v>
      </c>
      <c r="M9" s="45" t="s">
        <v>40</v>
      </c>
      <c r="N9" s="45" t="s">
        <v>41</v>
      </c>
      <c r="O9" s="46" t="s">
        <v>42</v>
      </c>
      <c r="Q9" s="64"/>
      <c r="R9" s="25"/>
      <c r="S9" s="66">
        <f t="shared" si="0"/>
        <v>0</v>
      </c>
    </row>
    <row r="10" spans="1:19" x14ac:dyDescent="0.25">
      <c r="A10" s="47" t="s">
        <v>12</v>
      </c>
      <c r="B10" s="48">
        <v>800</v>
      </c>
      <c r="C10" s="49">
        <v>800</v>
      </c>
      <c r="D10" s="70"/>
      <c r="E10" s="71"/>
      <c r="F10" s="7"/>
      <c r="G10" s="72"/>
      <c r="H10" s="7"/>
      <c r="I10" s="7"/>
      <c r="J10" s="7"/>
      <c r="K10" s="7"/>
      <c r="L10" s="7"/>
      <c r="M10" s="7"/>
      <c r="N10" s="7"/>
      <c r="O10" s="8">
        <v>0</v>
      </c>
      <c r="Q10" s="64"/>
      <c r="R10" s="25"/>
      <c r="S10" s="66">
        <f t="shared" si="0"/>
        <v>0</v>
      </c>
    </row>
    <row r="11" spans="1:19" x14ac:dyDescent="0.25">
      <c r="A11" s="50" t="s">
        <v>13</v>
      </c>
      <c r="B11" s="26">
        <v>150</v>
      </c>
      <c r="C11" s="51">
        <v>150</v>
      </c>
      <c r="D11" s="15"/>
      <c r="E11" s="16"/>
      <c r="F11" s="22"/>
      <c r="G11" s="22"/>
      <c r="H11" s="1"/>
      <c r="I11" s="1"/>
      <c r="J11" s="1"/>
      <c r="K11" s="1"/>
      <c r="L11" s="1"/>
      <c r="M11" s="1"/>
      <c r="N11" s="1"/>
      <c r="O11" s="4"/>
      <c r="Q11" s="64"/>
      <c r="R11" s="25"/>
      <c r="S11" s="66">
        <f t="shared" si="0"/>
        <v>0</v>
      </c>
    </row>
    <row r="12" spans="1:19" x14ac:dyDescent="0.25">
      <c r="A12" s="50" t="s">
        <v>14</v>
      </c>
      <c r="B12" s="26">
        <v>80</v>
      </c>
      <c r="C12" s="51">
        <v>80</v>
      </c>
      <c r="D12" s="15"/>
      <c r="E12" s="16"/>
      <c r="F12" s="22"/>
      <c r="G12" s="22"/>
      <c r="H12" s="1"/>
      <c r="I12" s="1"/>
      <c r="J12" s="1"/>
      <c r="K12" s="1"/>
      <c r="L12" s="1"/>
      <c r="M12" s="1"/>
      <c r="N12" s="1"/>
      <c r="O12" s="4"/>
      <c r="Q12" s="67" t="s">
        <v>3</v>
      </c>
      <c r="R12" s="68">
        <f>SUM(R3:R11)</f>
        <v>2455</v>
      </c>
      <c r="S12" s="69">
        <f>SUM(S3:S11)</f>
        <v>204.58333333333331</v>
      </c>
    </row>
    <row r="13" spans="1:19" x14ac:dyDescent="0.25">
      <c r="A13" s="50" t="s">
        <v>15</v>
      </c>
      <c r="B13" s="26">
        <v>80</v>
      </c>
      <c r="C13" s="51">
        <v>80</v>
      </c>
      <c r="D13" s="15"/>
      <c r="E13" s="16"/>
      <c r="F13" s="22"/>
      <c r="G13" s="22"/>
      <c r="H13" s="1"/>
      <c r="I13" s="1"/>
      <c r="J13" s="1"/>
      <c r="K13" s="1"/>
      <c r="L13" s="1"/>
      <c r="M13" s="1"/>
      <c r="N13" s="1"/>
      <c r="O13" s="4"/>
    </row>
    <row r="14" spans="1:19" x14ac:dyDescent="0.25">
      <c r="A14" s="50" t="s">
        <v>17</v>
      </c>
      <c r="B14" s="26">
        <v>500</v>
      </c>
      <c r="C14" s="51">
        <v>300</v>
      </c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4"/>
    </row>
    <row r="15" spans="1:19" x14ac:dyDescent="0.25">
      <c r="A15" s="50" t="s">
        <v>18</v>
      </c>
      <c r="B15" s="26">
        <v>75</v>
      </c>
      <c r="C15" s="51">
        <v>20</v>
      </c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4"/>
    </row>
    <row r="16" spans="1:19" x14ac:dyDescent="0.25">
      <c r="A16" s="50" t="s">
        <v>23</v>
      </c>
      <c r="B16" s="26">
        <v>75</v>
      </c>
      <c r="C16" s="51">
        <v>75</v>
      </c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4"/>
    </row>
    <row r="17" spans="1:18" x14ac:dyDescent="0.25">
      <c r="A17" s="50" t="s">
        <v>16</v>
      </c>
      <c r="B17" s="26">
        <v>50</v>
      </c>
      <c r="C17" s="51">
        <v>75</v>
      </c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4"/>
    </row>
    <row r="18" spans="1:18" x14ac:dyDescent="0.25">
      <c r="A18" s="50" t="s">
        <v>28</v>
      </c>
      <c r="B18" s="27">
        <v>20</v>
      </c>
      <c r="C18" s="32">
        <v>20</v>
      </c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4"/>
    </row>
    <row r="19" spans="1:18" x14ac:dyDescent="0.25">
      <c r="A19" s="50" t="s">
        <v>29</v>
      </c>
      <c r="B19" s="27">
        <v>60</v>
      </c>
      <c r="C19" s="32">
        <v>60</v>
      </c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4"/>
      <c r="Q19" s="28" t="s">
        <v>53</v>
      </c>
      <c r="R19" s="29">
        <v>3500</v>
      </c>
    </row>
    <row r="20" spans="1:18" x14ac:dyDescent="0.25">
      <c r="A20" s="50"/>
      <c r="B20" s="27"/>
      <c r="C20" s="32"/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4"/>
      <c r="Q20" s="30" t="s">
        <v>54</v>
      </c>
      <c r="R20" s="31">
        <f>SUM(C28,S12)</f>
        <v>2364.5833333333335</v>
      </c>
    </row>
    <row r="21" spans="1:18" x14ac:dyDescent="0.25">
      <c r="A21" s="50"/>
      <c r="B21" s="27"/>
      <c r="C21" s="32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4"/>
      <c r="Q21" s="30"/>
      <c r="R21" s="31"/>
    </row>
    <row r="22" spans="1:18" x14ac:dyDescent="0.25">
      <c r="A22" s="50"/>
      <c r="B22" s="27"/>
      <c r="C22" s="32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4"/>
      <c r="Q22" s="30"/>
      <c r="R22" s="31"/>
    </row>
    <row r="23" spans="1:18" x14ac:dyDescent="0.25">
      <c r="A23" s="52"/>
      <c r="B23" s="53"/>
      <c r="C23" s="34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4"/>
      <c r="Q23" s="30" t="s">
        <v>55</v>
      </c>
      <c r="R23" s="31">
        <f>R19-R20</f>
        <v>1135.4166666666665</v>
      </c>
    </row>
    <row r="24" spans="1:18" x14ac:dyDescent="0.25">
      <c r="A24" s="54" t="s">
        <v>51</v>
      </c>
      <c r="B24" s="55" t="s">
        <v>1</v>
      </c>
      <c r="C24" s="56" t="s">
        <v>2</v>
      </c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4"/>
      <c r="Q24" s="30"/>
      <c r="R24" s="32"/>
    </row>
    <row r="25" spans="1:18" x14ac:dyDescent="0.25">
      <c r="A25" s="28" t="s">
        <v>52</v>
      </c>
      <c r="B25" s="57">
        <v>500</v>
      </c>
      <c r="C25" s="29">
        <v>500</v>
      </c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4"/>
      <c r="Q25" s="30" t="s">
        <v>56</v>
      </c>
      <c r="R25" s="32">
        <f>R23*0.35</f>
        <v>397.39583333333326</v>
      </c>
    </row>
    <row r="26" spans="1:18" x14ac:dyDescent="0.25">
      <c r="A26" s="30"/>
      <c r="B26" s="27"/>
      <c r="C26" s="32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4"/>
      <c r="Q26" s="30" t="s">
        <v>57</v>
      </c>
      <c r="R26" s="32">
        <f>R23*0.35</f>
        <v>397.39583333333326</v>
      </c>
    </row>
    <row r="27" spans="1:18" x14ac:dyDescent="0.25">
      <c r="A27" s="30"/>
      <c r="B27" s="27"/>
      <c r="C27" s="32"/>
      <c r="D27" s="5"/>
      <c r="E27" s="2"/>
      <c r="F27" s="2"/>
      <c r="G27" s="2"/>
      <c r="H27" s="2"/>
      <c r="I27" s="2"/>
      <c r="J27" s="2"/>
      <c r="K27" s="2"/>
      <c r="L27" s="2"/>
      <c r="M27" s="2"/>
      <c r="N27" s="2"/>
      <c r="O27" s="6">
        <v>0</v>
      </c>
      <c r="Q27" s="30"/>
      <c r="R27" s="32"/>
    </row>
    <row r="28" spans="1:18" x14ac:dyDescent="0.25">
      <c r="A28" s="58" t="s">
        <v>30</v>
      </c>
      <c r="B28" s="59">
        <f>SUM(B10:B27)</f>
        <v>2390</v>
      </c>
      <c r="C28" s="59">
        <f>SUM(C10:C27)</f>
        <v>2160</v>
      </c>
      <c r="D28" s="59">
        <f t="shared" ref="D28:M28" si="1">SUM(D10:D27)</f>
        <v>0</v>
      </c>
      <c r="E28" s="59">
        <f t="shared" si="1"/>
        <v>0</v>
      </c>
      <c r="F28" s="59">
        <f t="shared" si="1"/>
        <v>0</v>
      </c>
      <c r="G28" s="59">
        <f t="shared" si="1"/>
        <v>0</v>
      </c>
      <c r="H28" s="59">
        <f t="shared" si="1"/>
        <v>0</v>
      </c>
      <c r="I28" s="59">
        <f t="shared" si="1"/>
        <v>0</v>
      </c>
      <c r="J28" s="59">
        <f t="shared" si="1"/>
        <v>0</v>
      </c>
      <c r="K28" s="59">
        <f t="shared" si="1"/>
        <v>0</v>
      </c>
      <c r="L28" s="59">
        <f t="shared" si="1"/>
        <v>0</v>
      </c>
      <c r="M28" s="59">
        <f t="shared" si="1"/>
        <v>0</v>
      </c>
      <c r="N28" s="59">
        <f t="shared" ref="N28" si="2">SUM(N10:N27)</f>
        <v>0</v>
      </c>
      <c r="O28" s="60">
        <f t="shared" ref="O28" si="3">SUM(O10:O27)</f>
        <v>0</v>
      </c>
      <c r="Q28" s="33" t="s">
        <v>58</v>
      </c>
      <c r="R28" s="73">
        <f>R23-R25-R26</f>
        <v>340.625</v>
      </c>
    </row>
  </sheetData>
  <mergeCells count="1">
    <mergeCell ref="A1:F7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A50C-7BA0-48A7-821C-1A0FD0E34CC7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Budg_Temp_1</vt:lpstr>
      <vt:lpstr>Budg_Temp_2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 Sherod</dc:creator>
  <cp:lastModifiedBy>Brooks Sherod</cp:lastModifiedBy>
  <dcterms:created xsi:type="dcterms:W3CDTF">2024-03-12T23:54:03Z</dcterms:created>
  <dcterms:modified xsi:type="dcterms:W3CDTF">2024-03-13T01:22:49Z</dcterms:modified>
</cp:coreProperties>
</file>