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2000" activeTab="2"/>
  </bookViews>
  <sheets>
    <sheet name="1、投保必读" sheetId="5" r:id="rId1"/>
    <sheet name="2、保障分析" sheetId="1" r:id="rId2"/>
    <sheet name="3、家庭保障方案" sheetId="4" r:id="rId3"/>
    <sheet name="4、资料准备" sheetId="6" r:id="rId4"/>
  </sheets>
  <externalReferences>
    <externalReference r:id="rId5"/>
  </externalReferences>
  <definedNames>
    <definedName name="IsColor">INDEX([1]!PositionTimeOff[颜色],MATCH(!A1,[1]!PositionTimeOff[职位/休假],0))</definedName>
    <definedName name="IsEntireDay">SUM((!A1=[1]!PositionTimeOff[职位/休假])*([1]!PositionTimeOff[整天]))</definedName>
    <definedName name="NameRepeated">MATCH('[1]#REF'!A1,'[1]#REF'!$C1:XFD1,0)</definedName>
    <definedName name="Periods">ROWS(!$A1:$A$8)-1</definedName>
    <definedName name="ShowAssignmentColor">(LEN(!A1048576)&gt;0)*(LEN(!A1)&gt;0)</definedName>
    <definedName name="ShowAssignmentName">(((LEN(!A1048576)=0)*(LEN(!A1)&gt;0))+((LEN(!A1048576)&gt;0)*(LEN(!A1)&gt;0)*(!A1048576&lt;&gt;!A1)))</definedName>
  </definedNames>
  <calcPr calcId="144525"/>
</workbook>
</file>

<file path=xl/sharedStrings.xml><?xml version="1.0" encoding="utf-8"?>
<sst xmlns="http://schemas.openxmlformats.org/spreadsheetml/2006/main" count="132" uniqueCount="97">
  <si>
    <t>家庭保障规划服务须知</t>
  </si>
  <si>
    <r>
      <rPr>
        <sz val="14"/>
        <color theme="1" tint="0.14996795556505"/>
        <rFont val="微软雅黑"/>
        <charset val="134"/>
      </rPr>
      <t>所有参与规划并最终投保的用户，将拥有以下</t>
    </r>
    <r>
      <rPr>
        <b/>
        <sz val="14"/>
        <color rgb="FFC00000"/>
        <rFont val="微软雅黑"/>
        <charset val="134"/>
      </rPr>
      <t>8大免费服务：</t>
    </r>
  </si>
  <si>
    <t xml:space="preserve">           注：纸质保单申请、保单变更及理赔协助，仅针对通过本次规划方案进行投保的产品</t>
  </si>
  <si>
    <t>1. 寿险保障需求分析</t>
  </si>
  <si>
    <t>家庭情况</t>
  </si>
  <si>
    <t>寿险保额分析</t>
  </si>
  <si>
    <t>类型</t>
  </si>
  <si>
    <t xml:space="preserve">项目 </t>
  </si>
  <si>
    <t>双宝家庭</t>
  </si>
  <si>
    <t>家庭负债(万)</t>
  </si>
  <si>
    <t>收入支出情况</t>
  </si>
  <si>
    <t>先生年收入(万)</t>
  </si>
  <si>
    <t>未来责任预估(万)</t>
  </si>
  <si>
    <t>太太年收入(万)</t>
  </si>
  <si>
    <t>家庭流动资产(万)</t>
  </si>
  <si>
    <t>目前家庭月开支(万)</t>
  </si>
  <si>
    <t>寿险总保额(万)</t>
  </si>
  <si>
    <t>资产负债情况</t>
  </si>
  <si>
    <t>房贷剩余总金额(万)</t>
  </si>
  <si>
    <t>家庭成员</t>
  </si>
  <si>
    <t>先生</t>
  </si>
  <si>
    <t>太太</t>
  </si>
  <si>
    <t>车贷剩余总金额(万)</t>
  </si>
  <si>
    <t>收入占比</t>
  </si>
  <si>
    <t>其他负债(万)</t>
  </si>
  <si>
    <t>保额分配(万)</t>
  </si>
  <si>
    <t>已有寿险保额(万)</t>
  </si>
  <si>
    <t>未来责任</t>
  </si>
  <si>
    <t>父母未来赡养费用(万)</t>
  </si>
  <si>
    <t>保额缺口(万)</t>
  </si>
  <si>
    <t>孩子未来教育费用(万)</t>
  </si>
  <si>
    <r>
      <rPr>
        <sz val="11"/>
        <color theme="1"/>
        <rFont val="微软雅黑"/>
        <charset val="134"/>
      </rPr>
      <t>1、家庭负债 = 房贷剩余总金额 + 车贷剩余总金额 + 其他负债；
2、未来责任预估 = 父母未来赡养费用 + 孩子未来教育费用 + 家庭月开支*12*5（预留出5年的生活费）；
3、</t>
    </r>
    <r>
      <rPr>
        <sz val="11"/>
        <color rgb="FFC00000"/>
        <rFont val="微软雅黑"/>
        <charset val="134"/>
      </rPr>
      <t>寿险总保额 = 家庭负债 + 未来责任预估 - 家庭流动资产；</t>
    </r>
    <r>
      <rPr>
        <sz val="11"/>
        <color theme="1"/>
        <rFont val="微软雅黑"/>
        <charset val="134"/>
      </rPr>
      <t xml:space="preserve">
4、保额分配：根据各家庭成员的年收入比例来分配保额；收入越高，保额占比越高；
5、已有寿险保额：当前已有寿险保单的保障金额
6、保额缺口：本次保障方案的参考保额</t>
    </r>
  </si>
  <si>
    <t>1、父母未来赡养费用：根据自己家庭情况，主要考虑父母的收入、退休金，是否有医保等情况；
2、孩子未来教育费用：每个孩子默认35万，可以根据城市具体的教育情况上下调整；
3、家庭流动资产：指的现金、股票等可以马上变现的资产，不包含房子、车子等固定资产</t>
  </si>
  <si>
    <t>2. 重疾险保障需求分析</t>
  </si>
  <si>
    <t>重疾险保额分析</t>
  </si>
  <si>
    <t>重疾险的保额主要解决三个问题：
1、看病花费，这个毋庸置疑，重疾医疗费用
2、病后误工费，重大疾病通常治疗周期比较长，上不了班也就断了收入来源，误工费的问题也得靠重疾险解决。
3、康复费用，得过重疾之后基本都要做康复训练，还需要大量的营养品辅助，这些都得算进重疾险保额内。
重疾险的保额一般配置50万，如果家庭收入较低（如家庭年收入8万以下），并且生活在非一二线城市，可以将保额降至40万。如果家庭年收入较高，也可以适当提高保额。</t>
  </si>
  <si>
    <t>3.医疗险、意外险保障需求分析</t>
  </si>
  <si>
    <t>医疗险必要性分析</t>
  </si>
  <si>
    <t>医疗保险的理赔方式是报销型，主要功能是报销住院治疗花费，凭发票实报实销。解决重疾险保障不到的小病小灾，和医保报销不了的部分。住院医疗险和重疾险互相补充，能把疾病风险盖得死死的。</t>
  </si>
  <si>
    <t>意外险必要性分析</t>
  </si>
  <si>
    <t>意外险顾名思义就是保意外事故，一般包括意外身故、伤残和意外医疗。
大部分意外险都没有健康告知要求，选择消费型的意外险，一年一百多可以有50万的综合意外保障，如果预算合适的话，会给家庭成员每人配置一份，特别是老人与小孩。</t>
  </si>
  <si>
    <t>家庭保障清单</t>
  </si>
  <si>
    <t>险种</t>
  </si>
  <si>
    <t>产品</t>
  </si>
  <si>
    <t>保额</t>
  </si>
  <si>
    <t>缴费年限</t>
  </si>
  <si>
    <t>保险责任</t>
  </si>
  <si>
    <t>备注</t>
  </si>
  <si>
    <t>保费/年</t>
  </si>
  <si>
    <t>总保费/年</t>
  </si>
  <si>
    <t>保险链接</t>
  </si>
  <si>
    <t>男方</t>
  </si>
  <si>
    <t>重疾险</t>
  </si>
  <si>
    <t>健康保2.0</t>
  </si>
  <si>
    <t>50万</t>
  </si>
  <si>
    <t>交30年保终身</t>
  </si>
  <si>
    <t>1.等待期：90天
2.110种重症赔付1次，25种中症不分组赔付两次50%保额，50种轻症赔付3次，不分组赔付额度递增为30%、40%、50%保额。
3.当前综合性价比最高的单次赔付型重疾险</t>
  </si>
  <si>
    <t>需要进入智能核保，血脂&lt;=5.5mmol/L可以正常承保，不符合的话，就用超级玛丽代替。投保时，不选择任何附加选项（包括重大疾病医疗津贴、恶性肿瘤保险金等）</t>
  </si>
  <si>
    <t>女方</t>
  </si>
  <si>
    <t>需要进入智能核保，乳腺增生可以核保通过，幽门螺旋杆菌阳性选择消化道疾病及肿瘤--胃-食管道疾病--胃炎--否--是。可以核保成功。
意外险明年建议换成大保镖，150块50万保额。投保时，不选择任何附加选项（包括重大疾病医疗津贴、恶性肿瘤保险金等）</t>
  </si>
  <si>
    <t>男方父亲</t>
  </si>
  <si>
    <t>意外险</t>
  </si>
  <si>
    <t>大保镖</t>
  </si>
  <si>
    <t>30万</t>
  </si>
  <si>
    <t>交1年保1年</t>
  </si>
  <si>
    <t>1.等待期180天
2.重疾保额每两年单利递增15%，最高可达到175%的保额；
3.15种少儿特定重疾：额外赔付100%保额；
4.忠诚客户权益</t>
  </si>
  <si>
    <t>因为有了一个10万保额的意外险，可以再补充一个30万保额的大保镖，第二年不要续交10万保额意外险，直接买50万保额的大保镖。</t>
  </si>
  <si>
    <t>男方母亲</t>
  </si>
  <si>
    <t>1.不限社保0免赔
2.意外医疗1W 
3.意外身故伤残50w
4.意外医疗2W</t>
  </si>
  <si>
    <t>女方父亲</t>
  </si>
  <si>
    <t>女方母亲</t>
  </si>
  <si>
    <t>女方妹妹</t>
  </si>
  <si>
    <t>需要进入智能核保，乙肝病毒携带并且肝功能正常可以正常承保。投保时，不选择任何附加选项（包括重大疾病医疗津贴、恶性肿瘤保险金等）</t>
  </si>
  <si>
    <t>医疗险</t>
  </si>
  <si>
    <t>好医保长期医疗</t>
  </si>
  <si>
    <t>200万</t>
  </si>
  <si>
    <t>交6年保6年</t>
  </si>
  <si>
    <t>1.等待期30天
2.不限社保内用药和自费药
3.保证连续6年续保</t>
  </si>
  <si>
    <t>需要进入智能核保，核保结果是除外承保</t>
  </si>
  <si>
    <t>支付宝搜索【荔枝保】即可看到</t>
  </si>
  <si>
    <t>1年</t>
  </si>
  <si>
    <t>1.意外身故伤残50W。
2.意外医疗，最高每年报销5万元。每次有100元免赔额，报销比例是80%，只报销社保范围内的费用。
3.意外住院津贴，最高每天150元的补偿。</t>
  </si>
  <si>
    <t>合计</t>
  </si>
  <si>
    <t>投保前需准备的资料</t>
  </si>
  <si>
    <t>姓名</t>
  </si>
  <si>
    <t>身份证号码</t>
  </si>
  <si>
    <r>
      <rPr>
        <b/>
        <sz val="12"/>
        <color theme="1"/>
        <rFont val="微软雅黑"/>
        <charset val="134"/>
      </rPr>
      <t xml:space="preserve">手机号码
</t>
    </r>
    <r>
      <rPr>
        <b/>
        <sz val="12"/>
        <color rgb="FFFF0000"/>
        <rFont val="微软雅黑"/>
        <charset val="134"/>
      </rPr>
      <t>（和银行卡预留号码一致）</t>
    </r>
  </si>
  <si>
    <t>开户行</t>
  </si>
  <si>
    <t xml:space="preserve">银行储蓄卡号                                     </t>
  </si>
  <si>
    <t>电子邮箱</t>
  </si>
  <si>
    <t>大宝</t>
  </si>
  <si>
    <t>小宝</t>
  </si>
  <si>
    <t>父亲</t>
  </si>
  <si>
    <t>母亲</t>
  </si>
  <si>
    <t>配偶父亲</t>
  </si>
  <si>
    <t>配偶母亲</t>
  </si>
  <si>
    <r>
      <rPr>
        <b/>
        <sz val="12"/>
        <color theme="1"/>
        <rFont val="微软雅黑"/>
        <charset val="134"/>
      </rPr>
      <t>1. 身份信息：</t>
    </r>
    <r>
      <rPr>
        <sz val="12"/>
        <color theme="1"/>
        <rFont val="微软雅黑"/>
        <charset val="134"/>
      </rPr>
      <t xml:space="preserve">小孩身份证号在户口本上哦~
</t>
    </r>
    <r>
      <rPr>
        <b/>
        <sz val="12"/>
        <color theme="1"/>
        <rFont val="微软雅黑"/>
        <charset val="134"/>
      </rPr>
      <t>2. 银行卡信息：</t>
    </r>
    <r>
      <rPr>
        <sz val="12"/>
        <color theme="1"/>
        <rFont val="微软雅黑"/>
        <charset val="134"/>
      </rPr>
      <t xml:space="preserve">必须是储蓄卡，每个投保人都需准备一张自己名下的银行卡，建议准备四大行银行卡（中国 / 农业 / 工商 / 建设）。
</t>
    </r>
    <r>
      <rPr>
        <b/>
        <sz val="12"/>
        <color theme="1"/>
        <rFont val="微软雅黑"/>
        <charset val="134"/>
      </rPr>
      <t>3. 受益人信息：</t>
    </r>
    <r>
      <rPr>
        <sz val="12"/>
        <color theme="1"/>
        <rFont val="微软雅黑"/>
        <charset val="134"/>
      </rPr>
      <t xml:space="preserve">建议指定受益人（可指定多个受益人、指定比例），需要准备受益人的身份证号码。
</t>
    </r>
    <r>
      <rPr>
        <b/>
        <sz val="12"/>
        <color theme="1"/>
        <rFont val="微软雅黑"/>
        <charset val="134"/>
      </rPr>
      <t>4. 健康告知：</t>
    </r>
    <r>
      <rPr>
        <sz val="12"/>
        <color theme="1"/>
        <rFont val="微软雅黑"/>
        <charset val="134"/>
      </rPr>
      <t xml:space="preserve">请务必在投保前再自己过一遍健康告知，看看有没有触碰到健康告知但是没有告知小宝的情况，如有不确定请联系小宝咨询。
</t>
    </r>
    <r>
      <rPr>
        <b/>
        <sz val="12"/>
        <color theme="1"/>
        <rFont val="微软雅黑"/>
        <charset val="134"/>
      </rPr>
      <t>5. 人工核保：</t>
    </r>
    <r>
      <rPr>
        <sz val="12"/>
        <color theme="1"/>
        <rFont val="微软雅黑"/>
        <charset val="134"/>
      </rPr>
      <t xml:space="preserve">如果因为健康问题需要进行人工核保，需要准备准备自己的诊疗记录以及最近的体检报告，小宝会全程协助你进行人工核保。
</t>
    </r>
    <r>
      <rPr>
        <sz val="11"/>
        <color rgb="FFFF0000"/>
        <rFont val="微软雅黑"/>
        <charset val="134"/>
      </rPr>
      <t>Ps 本表格主要提供给家庭信息记录用，无需提供给小宝~</t>
    </r>
  </si>
</sst>
</file>

<file path=xl/styles.xml><?xml version="1.0" encoding="utf-8"?>
<styleSheet xmlns="http://schemas.openxmlformats.org/spreadsheetml/2006/main">
  <numFmts count="8">
    <numFmt numFmtId="7" formatCode="&quot;￥&quot;#,##0.00;&quot;￥&quot;\-#,##0.00"/>
    <numFmt numFmtId="5" formatCode="&quot;￥&quot;#,##0;&quot;￥&quot;\-#,##0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.0"/>
    <numFmt numFmtId="177" formatCode="0.0%"/>
  </numFmts>
  <fonts count="44">
    <font>
      <sz val="11"/>
      <color theme="1"/>
      <name val="宋体"/>
      <charset val="134"/>
      <scheme val="minor"/>
    </font>
    <font>
      <b/>
      <sz val="18"/>
      <color theme="0"/>
      <name val="微软雅黑"/>
      <charset val="134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微软雅黑"/>
      <charset val="134"/>
    </font>
    <font>
      <sz val="11"/>
      <color indexed="8"/>
      <name val="微软雅黑"/>
      <charset val="134"/>
    </font>
    <font>
      <b/>
      <sz val="14"/>
      <color theme="0"/>
      <name val="微软雅黑"/>
      <charset val="134"/>
    </font>
    <font>
      <b/>
      <sz val="11"/>
      <color indexed="8"/>
      <name val="微软雅黑"/>
      <charset val="134"/>
    </font>
    <font>
      <sz val="11"/>
      <color rgb="FF000000"/>
      <name val="微软雅黑"/>
      <charset val="134"/>
    </font>
    <font>
      <b/>
      <sz val="14"/>
      <color indexed="9"/>
      <name val="微软雅黑"/>
      <charset val="134"/>
    </font>
    <font>
      <sz val="14"/>
      <color indexed="8"/>
      <name val="微软雅黑"/>
      <charset val="134"/>
    </font>
    <font>
      <sz val="16"/>
      <color theme="1"/>
      <name val="微软雅黑"/>
      <charset val="134"/>
    </font>
    <font>
      <b/>
      <sz val="16"/>
      <color theme="0"/>
      <name val="微软雅黑"/>
      <charset val="134"/>
    </font>
    <font>
      <b/>
      <sz val="16"/>
      <color theme="1"/>
      <name val="微软雅黑"/>
      <charset val="134"/>
    </font>
    <font>
      <b/>
      <sz val="14"/>
      <color rgb="FFC00000"/>
      <name val="微软雅黑"/>
      <charset val="134"/>
    </font>
    <font>
      <sz val="11"/>
      <name val="微软雅黑"/>
      <charset val="134"/>
    </font>
    <font>
      <sz val="14"/>
      <color theme="1" tint="0.14996795556505"/>
      <name val="微软雅黑"/>
      <charset val="134"/>
    </font>
    <font>
      <sz val="11"/>
      <color rgb="FFFF0000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sz val="12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2"/>
      <color rgb="FFFF0000"/>
      <name val="微软雅黑"/>
      <charset val="134"/>
    </font>
    <font>
      <sz val="11"/>
      <color rgb="FFC00000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rgb="FF211B0E"/>
        <bgColor indexed="64"/>
      </patternFill>
    </fill>
    <fill>
      <patternFill patternType="solid">
        <fgColor rgb="FFE4D9C0"/>
        <bgColor indexed="64"/>
      </patternFill>
    </fill>
    <fill>
      <patternFill patternType="solid">
        <fgColor rgb="FFC9B383"/>
        <bgColor indexed="64"/>
      </patternFill>
    </fill>
    <fill>
      <patternFill patternType="solid">
        <fgColor rgb="FF76603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hair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thin">
        <color auto="1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auto="1"/>
      </left>
      <right style="hair">
        <color theme="1" tint="0.499984740745262"/>
      </right>
      <top style="hair">
        <color theme="1" tint="0.499984740745262"/>
      </top>
      <bottom style="thin">
        <color auto="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auto="1"/>
      </bottom>
      <diagonal/>
    </border>
    <border>
      <left style="hair">
        <color theme="1" tint="0.499984740745262"/>
      </left>
      <right style="thin">
        <color auto="1"/>
      </right>
      <top style="hair">
        <color theme="1" tint="0.499984740745262"/>
      </top>
      <bottom style="thin">
        <color auto="1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7" fillId="12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8" borderId="54" applyNumberFormat="0" applyFon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48" applyNumberFormat="0" applyFill="0" applyAlignment="0" applyProtection="0">
      <alignment vertical="center"/>
    </xf>
    <xf numFmtId="0" fontId="39" fillId="0" borderId="0">
      <alignment vertical="center"/>
    </xf>
    <xf numFmtId="0" fontId="25" fillId="0" borderId="48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0" borderId="47" applyNumberFormat="0" applyFill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36" fillId="26" borderId="53" applyNumberFormat="0" applyAlignment="0" applyProtection="0">
      <alignment vertical="center"/>
    </xf>
    <xf numFmtId="0" fontId="34" fillId="26" borderId="49" applyNumberFormat="0" applyAlignment="0" applyProtection="0">
      <alignment vertical="center"/>
    </xf>
    <xf numFmtId="0" fontId="28" fillId="13" borderId="50" applyNumberFormat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1" fillId="0" borderId="51" applyNumberFormat="0" applyFill="0" applyAlignment="0" applyProtection="0">
      <alignment vertical="center"/>
    </xf>
    <xf numFmtId="0" fontId="35" fillId="0" borderId="52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8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38" fillId="0" borderId="0">
      <alignment vertical="center"/>
    </xf>
    <xf numFmtId="0" fontId="40" fillId="0" borderId="0"/>
    <xf numFmtId="0" fontId="0" fillId="0" borderId="0">
      <alignment vertical="center"/>
    </xf>
    <xf numFmtId="0" fontId="41" fillId="10" borderId="0" applyNumberFormat="0" applyBorder="0" applyAlignment="0" applyProtection="0">
      <alignment vertical="center"/>
    </xf>
  </cellStyleXfs>
  <cellXfs count="149">
    <xf numFmtId="0" fontId="0" fillId="0" borderId="0" xfId="0">
      <alignment vertical="center"/>
    </xf>
    <xf numFmtId="0" fontId="1" fillId="2" borderId="1" xfId="21" applyFont="1" applyFill="1" applyBorder="1" applyAlignment="1">
      <alignment horizontal="center" vertical="center" wrapText="1"/>
    </xf>
    <xf numFmtId="0" fontId="2" fillId="3" borderId="2" xfId="54" applyFont="1" applyFill="1" applyBorder="1" applyAlignment="1">
      <alignment horizontal="center" vertical="center" wrapText="1"/>
    </xf>
    <xf numFmtId="0" fontId="2" fillId="3" borderId="2" xfId="54" applyFont="1" applyFill="1" applyBorder="1" applyAlignment="1">
      <alignment horizontal="center" vertical="center"/>
    </xf>
    <xf numFmtId="0" fontId="3" fillId="4" borderId="2" xfId="54" applyFont="1" applyFill="1" applyBorder="1" applyAlignment="1">
      <alignment horizontal="center" vertical="center" wrapText="1"/>
    </xf>
    <xf numFmtId="49" fontId="4" fillId="0" borderId="3" xfId="54" applyNumberFormat="1" applyFont="1" applyBorder="1" applyAlignment="1">
      <alignment horizontal="center" vertical="center"/>
    </xf>
    <xf numFmtId="49" fontId="4" fillId="0" borderId="4" xfId="54" applyNumberFormat="1" applyFont="1" applyBorder="1" applyAlignment="1">
      <alignment horizontal="center" vertical="center"/>
    </xf>
    <xf numFmtId="1" fontId="4" fillId="0" borderId="4" xfId="54" applyNumberFormat="1" applyFont="1" applyBorder="1" applyAlignment="1">
      <alignment horizontal="center" vertical="center"/>
    </xf>
    <xf numFmtId="49" fontId="5" fillId="0" borderId="5" xfId="11" applyNumberFormat="1" applyFont="1" applyBorder="1" applyAlignment="1">
      <alignment horizontal="center" vertical="center"/>
    </xf>
    <xf numFmtId="0" fontId="3" fillId="4" borderId="6" xfId="54" applyFont="1" applyFill="1" applyBorder="1" applyAlignment="1">
      <alignment horizontal="center" vertical="center" wrapText="1"/>
    </xf>
    <xf numFmtId="49" fontId="4" fillId="0" borderId="7" xfId="54" applyNumberFormat="1" applyFont="1" applyBorder="1" applyAlignment="1">
      <alignment horizontal="center" vertical="center"/>
    </xf>
    <xf numFmtId="49" fontId="4" fillId="0" borderId="8" xfId="54" applyNumberFormat="1" applyFont="1" applyBorder="1" applyAlignment="1">
      <alignment horizontal="center" vertical="center"/>
    </xf>
    <xf numFmtId="1" fontId="4" fillId="0" borderId="8" xfId="54" applyNumberFormat="1" applyFont="1" applyBorder="1" applyAlignment="1">
      <alignment horizontal="center" vertical="center"/>
    </xf>
    <xf numFmtId="49" fontId="4" fillId="0" borderId="9" xfId="54" applyNumberFormat="1" applyFont="1" applyBorder="1" applyAlignment="1">
      <alignment horizontal="center" vertical="center"/>
    </xf>
    <xf numFmtId="0" fontId="3" fillId="4" borderId="10" xfId="54" applyFont="1" applyFill="1" applyBorder="1" applyAlignment="1">
      <alignment horizontal="center" vertical="center" wrapText="1"/>
    </xf>
    <xf numFmtId="49" fontId="4" fillId="0" borderId="11" xfId="54" applyNumberFormat="1" applyFont="1" applyBorder="1" applyAlignment="1">
      <alignment horizontal="center" vertical="center"/>
    </xf>
    <xf numFmtId="49" fontId="4" fillId="0" borderId="12" xfId="54" applyNumberFormat="1" applyFont="1" applyBorder="1" applyAlignment="1">
      <alignment horizontal="center" vertical="center"/>
    </xf>
    <xf numFmtId="1" fontId="4" fillId="0" borderId="12" xfId="54" applyNumberFormat="1" applyFont="1" applyBorder="1" applyAlignment="1">
      <alignment horizontal="center" vertical="center"/>
    </xf>
    <xf numFmtId="49" fontId="4" fillId="0" borderId="13" xfId="54" applyNumberFormat="1" applyFont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vertical="center"/>
    </xf>
    <xf numFmtId="0" fontId="1" fillId="2" borderId="16" xfId="0" applyFont="1" applyFill="1" applyBorder="1" applyAlignment="1">
      <alignment horizontal="center" vertical="center"/>
    </xf>
    <xf numFmtId="49" fontId="7" fillId="5" borderId="16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8" fillId="3" borderId="16" xfId="0" applyNumberFormat="1" applyFont="1" applyFill="1" applyBorder="1" applyAlignment="1">
      <alignment horizontal="center" vertical="center"/>
    </xf>
    <xf numFmtId="49" fontId="6" fillId="0" borderId="16" xfId="0" applyNumberFormat="1" applyFont="1" applyBorder="1" applyAlignment="1">
      <alignment horizontal="center" vertical="center" wrapText="1"/>
    </xf>
    <xf numFmtId="49" fontId="6" fillId="0" borderId="16" xfId="0" applyNumberFormat="1" applyFont="1" applyBorder="1" applyAlignment="1">
      <alignment horizontal="center" vertical="center"/>
    </xf>
    <xf numFmtId="49" fontId="6" fillId="0" borderId="16" xfId="0" applyNumberFormat="1" applyFont="1" applyBorder="1" applyAlignment="1">
      <alignment horizontal="left" vertical="center" wrapText="1"/>
    </xf>
    <xf numFmtId="5" fontId="8" fillId="0" borderId="16" xfId="0" applyNumberFormat="1" applyFont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49" fontId="6" fillId="0" borderId="16" xfId="0" applyNumberFormat="1" applyFont="1" applyFill="1" applyBorder="1" applyAlignment="1">
      <alignment horizontal="center" vertical="center" wrapText="1"/>
    </xf>
    <xf numFmtId="49" fontId="6" fillId="0" borderId="16" xfId="0" applyNumberFormat="1" applyFont="1" applyFill="1" applyBorder="1" applyAlignment="1">
      <alignment horizontal="center" vertical="center"/>
    </xf>
    <xf numFmtId="49" fontId="6" fillId="0" borderId="16" xfId="0" applyNumberFormat="1" applyFont="1" applyFill="1" applyBorder="1" applyAlignment="1">
      <alignment horizontal="left" vertical="center" wrapText="1"/>
    </xf>
    <xf numFmtId="5" fontId="8" fillId="0" borderId="16" xfId="0" applyNumberFormat="1" applyFont="1" applyFill="1" applyBorder="1" applyAlignment="1">
      <alignment horizontal="center" vertical="center"/>
    </xf>
    <xf numFmtId="49" fontId="9" fillId="0" borderId="16" xfId="0" applyNumberFormat="1" applyFont="1" applyBorder="1" applyAlignment="1">
      <alignment vertical="center" wrapText="1"/>
    </xf>
    <xf numFmtId="49" fontId="6" fillId="0" borderId="16" xfId="0" applyNumberFormat="1" applyFont="1" applyBorder="1" applyAlignment="1">
      <alignment vertical="center" wrapText="1"/>
    </xf>
    <xf numFmtId="0" fontId="8" fillId="4" borderId="16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5" fontId="8" fillId="0" borderId="20" xfId="0" applyNumberFormat="1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49" fontId="6" fillId="0" borderId="17" xfId="0" applyNumberFormat="1" applyFont="1" applyFill="1" applyBorder="1" applyAlignment="1">
      <alignment horizontal="left" vertical="center" wrapText="1"/>
    </xf>
    <xf numFmtId="5" fontId="8" fillId="0" borderId="22" xfId="0" applyNumberFormat="1" applyFont="1" applyFill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/>
    </xf>
    <xf numFmtId="49" fontId="10" fillId="2" borderId="16" xfId="0" applyNumberFormat="1" applyFont="1" applyFill="1" applyBorder="1" applyAlignment="1">
      <alignment horizontal="center" vertical="center"/>
    </xf>
    <xf numFmtId="5" fontId="10" fillId="2" borderId="16" xfId="0" applyNumberFormat="1" applyFont="1" applyFill="1" applyBorder="1" applyAlignment="1">
      <alignment horizontal="center" vertical="center"/>
    </xf>
    <xf numFmtId="5" fontId="11" fillId="2" borderId="16" xfId="0" applyNumberFormat="1" applyFont="1" applyFill="1" applyBorder="1" applyAlignment="1">
      <alignment vertical="center"/>
    </xf>
    <xf numFmtId="0" fontId="10" fillId="2" borderId="16" xfId="0" applyFont="1" applyFill="1" applyBorder="1" applyAlignment="1">
      <alignment horizontal="center" vertical="center"/>
    </xf>
    <xf numFmtId="7" fontId="7" fillId="2" borderId="24" xfId="0" applyNumberFormat="1" applyFont="1" applyFill="1" applyBorder="1" applyAlignment="1">
      <alignment horizontal="center" vertical="center"/>
    </xf>
    <xf numFmtId="5" fontId="8" fillId="3" borderId="19" xfId="0" applyNumberFormat="1" applyFont="1" applyFill="1" applyBorder="1" applyAlignment="1">
      <alignment horizontal="center" vertical="center"/>
    </xf>
    <xf numFmtId="49" fontId="8" fillId="0" borderId="16" xfId="0" applyNumberFormat="1" applyFont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/>
    </xf>
    <xf numFmtId="5" fontId="8" fillId="3" borderId="23" xfId="0" applyNumberFormat="1" applyFont="1" applyFill="1" applyBorder="1" applyAlignment="1">
      <alignment horizontal="center" vertical="center"/>
    </xf>
    <xf numFmtId="5" fontId="8" fillId="3" borderId="26" xfId="0" applyNumberFormat="1" applyFont="1" applyFill="1" applyBorder="1" applyAlignment="1">
      <alignment horizontal="center" vertical="center"/>
    </xf>
    <xf numFmtId="49" fontId="8" fillId="0" borderId="27" xfId="0" applyNumberFormat="1" applyFont="1" applyBorder="1" applyAlignment="1">
      <alignment horizontal="center" vertical="center" wrapText="1"/>
    </xf>
    <xf numFmtId="49" fontId="8" fillId="0" borderId="28" xfId="0" applyNumberFormat="1" applyFont="1" applyBorder="1" applyAlignment="1">
      <alignment horizontal="center" vertical="center" wrapText="1"/>
    </xf>
    <xf numFmtId="5" fontId="8" fillId="3" borderId="29" xfId="0" applyNumberFormat="1" applyFont="1" applyFill="1" applyBorder="1" applyAlignment="1">
      <alignment horizontal="center" vertical="center"/>
    </xf>
    <xf numFmtId="7" fontId="7" fillId="2" borderId="30" xfId="0" applyNumberFormat="1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7" fillId="5" borderId="0" xfId="0" applyFont="1" applyFill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3" fontId="3" fillId="0" borderId="1" xfId="9" applyFont="1" applyBorder="1" applyAlignment="1">
      <alignment horizontal="center" vertical="center"/>
    </xf>
    <xf numFmtId="0" fontId="12" fillId="0" borderId="3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left" vertical="center" wrapText="1"/>
    </xf>
    <xf numFmtId="0" fontId="2" fillId="4" borderId="29" xfId="0" applyFont="1" applyFill="1" applyBorder="1" applyAlignment="1">
      <alignment horizontal="left" vertical="center" wrapText="1"/>
    </xf>
    <xf numFmtId="0" fontId="4" fillId="0" borderId="31" xfId="0" applyFont="1" applyFill="1" applyBorder="1" applyAlignment="1">
      <alignment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8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left" vertical="center"/>
    </xf>
    <xf numFmtId="0" fontId="2" fillId="4" borderId="26" xfId="0" applyFont="1" applyFill="1" applyBorder="1" applyAlignment="1">
      <alignment horizontal="left" vertical="center"/>
    </xf>
    <xf numFmtId="10" fontId="3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left" vertical="center"/>
    </xf>
    <xf numFmtId="0" fontId="4" fillId="0" borderId="31" xfId="0" applyFont="1" applyFill="1" applyBorder="1" applyAlignment="1">
      <alignment vertical="center" wrapText="1"/>
    </xf>
    <xf numFmtId="0" fontId="15" fillId="3" borderId="1" xfId="0" applyFont="1" applyFill="1" applyBorder="1" applyAlignment="1">
      <alignment horizontal="left" vertical="center"/>
    </xf>
    <xf numFmtId="176" fontId="15" fillId="3" borderId="1" xfId="0" applyNumberFormat="1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vertical="center"/>
    </xf>
    <xf numFmtId="0" fontId="3" fillId="0" borderId="32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top" wrapText="1"/>
    </xf>
    <xf numFmtId="0" fontId="16" fillId="6" borderId="33" xfId="0" applyFont="1" applyFill="1" applyBorder="1" applyAlignment="1">
      <alignment horizontal="left" vertical="center" wrapText="1"/>
    </xf>
    <xf numFmtId="0" fontId="16" fillId="6" borderId="34" xfId="0" applyFont="1" applyFill="1" applyBorder="1" applyAlignment="1">
      <alignment horizontal="left" vertical="center"/>
    </xf>
    <xf numFmtId="0" fontId="16" fillId="6" borderId="35" xfId="0" applyFont="1" applyFill="1" applyBorder="1" applyAlignment="1">
      <alignment horizontal="left" vertical="center"/>
    </xf>
    <xf numFmtId="0" fontId="16" fillId="6" borderId="36" xfId="0" applyFont="1" applyFill="1" applyBorder="1" applyAlignment="1">
      <alignment horizontal="left" vertical="center"/>
    </xf>
    <xf numFmtId="0" fontId="16" fillId="6" borderId="37" xfId="0" applyFont="1" applyFill="1" applyBorder="1" applyAlignment="1">
      <alignment horizontal="left" vertical="center"/>
    </xf>
    <xf numFmtId="0" fontId="16" fillId="6" borderId="38" xfId="0" applyFont="1" applyFill="1" applyBorder="1" applyAlignment="1">
      <alignment horizontal="left" vertical="center"/>
    </xf>
    <xf numFmtId="0" fontId="13" fillId="5" borderId="33" xfId="0" applyFont="1" applyFill="1" applyBorder="1" applyAlignment="1">
      <alignment horizontal="center" vertical="center"/>
    </xf>
    <xf numFmtId="0" fontId="13" fillId="5" borderId="34" xfId="0" applyFont="1" applyFill="1" applyBorder="1" applyAlignment="1">
      <alignment horizontal="center" vertical="center"/>
    </xf>
    <xf numFmtId="0" fontId="13" fillId="5" borderId="35" xfId="0" applyFont="1" applyFill="1" applyBorder="1" applyAlignment="1">
      <alignment horizontal="center" vertical="center"/>
    </xf>
    <xf numFmtId="0" fontId="4" fillId="6" borderId="33" xfId="0" applyFont="1" applyFill="1" applyBorder="1" applyAlignment="1">
      <alignment horizontal="left" vertical="top" wrapText="1"/>
    </xf>
    <xf numFmtId="0" fontId="4" fillId="6" borderId="34" xfId="0" applyFont="1" applyFill="1" applyBorder="1" applyAlignment="1">
      <alignment horizontal="left" vertical="top" wrapText="1"/>
    </xf>
    <xf numFmtId="0" fontId="4" fillId="6" borderId="35" xfId="0" applyFont="1" applyFill="1" applyBorder="1" applyAlignment="1">
      <alignment horizontal="left" vertical="top" wrapText="1"/>
    </xf>
    <xf numFmtId="0" fontId="4" fillId="6" borderId="31" xfId="0" applyFont="1" applyFill="1" applyBorder="1" applyAlignment="1">
      <alignment horizontal="left" vertical="top" wrapText="1"/>
    </xf>
    <xf numFmtId="0" fontId="4" fillId="6" borderId="0" xfId="0" applyFont="1" applyFill="1" applyAlignment="1">
      <alignment horizontal="left" vertical="top" wrapText="1"/>
    </xf>
    <xf numFmtId="0" fontId="4" fillId="6" borderId="39" xfId="0" applyFont="1" applyFill="1" applyBorder="1" applyAlignment="1">
      <alignment horizontal="left" vertical="top" wrapText="1"/>
    </xf>
    <xf numFmtId="0" fontId="4" fillId="6" borderId="36" xfId="0" applyFont="1" applyFill="1" applyBorder="1" applyAlignment="1">
      <alignment horizontal="left" vertical="top" wrapText="1"/>
    </xf>
    <xf numFmtId="0" fontId="4" fillId="6" borderId="37" xfId="0" applyFont="1" applyFill="1" applyBorder="1" applyAlignment="1">
      <alignment horizontal="left" vertical="top" wrapText="1"/>
    </xf>
    <xf numFmtId="0" fontId="4" fillId="6" borderId="38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177" fontId="12" fillId="0" borderId="0" xfId="12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 wrapText="1"/>
    </xf>
    <xf numFmtId="0" fontId="7" fillId="0" borderId="31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0" fontId="3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176" fontId="15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1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 wrapText="1"/>
    </xf>
    <xf numFmtId="0" fontId="1" fillId="2" borderId="40" xfId="21" applyFont="1" applyFill="1" applyBorder="1" applyAlignment="1">
      <alignment horizontal="center" vertical="center" wrapText="1"/>
    </xf>
    <xf numFmtId="0" fontId="1" fillId="2" borderId="41" xfId="21" applyFont="1" applyFill="1" applyBorder="1" applyAlignment="1">
      <alignment horizontal="center" vertical="center" wrapText="1"/>
    </xf>
    <xf numFmtId="0" fontId="17" fillId="6" borderId="6" xfId="21" applyFont="1" applyFill="1" applyBorder="1" applyAlignment="1">
      <alignment horizontal="center" vertical="center"/>
    </xf>
    <xf numFmtId="0" fontId="17" fillId="6" borderId="42" xfId="21" applyFont="1" applyFill="1" applyBorder="1" applyAlignment="1">
      <alignment horizontal="center" vertical="center"/>
    </xf>
    <xf numFmtId="0" fontId="0" fillId="0" borderId="43" xfId="0" applyBorder="1">
      <alignment vertical="center"/>
    </xf>
    <xf numFmtId="0" fontId="0" fillId="0" borderId="0" xfId="0" applyBorder="1">
      <alignment vertical="center"/>
    </xf>
    <xf numFmtId="0" fontId="18" fillId="0" borderId="10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/>
    </xf>
    <xf numFmtId="0" fontId="1" fillId="2" borderId="44" xfId="21" applyFont="1" applyFill="1" applyBorder="1" applyAlignment="1">
      <alignment horizontal="center" vertical="center" wrapText="1"/>
    </xf>
    <xf numFmtId="0" fontId="17" fillId="6" borderId="45" xfId="21" applyFont="1" applyFill="1" applyBorder="1" applyAlignment="1">
      <alignment horizontal="center" vertical="center"/>
    </xf>
    <xf numFmtId="0" fontId="0" fillId="0" borderId="46" xfId="0" applyBorder="1">
      <alignment vertical="center"/>
    </xf>
    <xf numFmtId="0" fontId="18" fillId="0" borderId="15" xfId="0" applyFont="1" applyBorder="1" applyAlignment="1">
      <alignment horizontal="left"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60% - 强调文字颜色 5 2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常规 9" xfId="21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常规 3 4" xfId="48"/>
    <cellStyle name="强调文字颜色 6" xfId="49" builtinId="49"/>
    <cellStyle name="40% - 强调文字颜色 6" xfId="50" builtinId="51"/>
    <cellStyle name="60% - 强调文字颜色 6" xfId="51" builtinId="52"/>
    <cellStyle name="常规 2" xfId="52"/>
    <cellStyle name="常规 3 2 2 2" xfId="53"/>
    <cellStyle name="常规 4" xfId="54"/>
    <cellStyle name="强调文字颜色 2 2" xfId="55"/>
  </cellStyles>
  <tableStyles count="0" defaultTableStyle="TableStyleMedium2" defaultPivotStyle="PivotStyleLight16"/>
  <colors>
    <mruColors>
      <color rgb="00E4D9C0"/>
      <color rgb="00C9B383"/>
      <color rgb="00E2CBF7"/>
      <color rgb="00EBDBFA"/>
      <color rgb="007C55A4"/>
      <color rgb="00D6BBEE"/>
      <color rgb="00CCA5F1"/>
      <color rgb="00EEC968"/>
      <color rgb="00211B0E"/>
      <color rgb="0076603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587375</xdr:colOff>
      <xdr:row>4</xdr:row>
      <xdr:rowOff>133349</xdr:rowOff>
    </xdr:from>
    <xdr:to>
      <xdr:col>8</xdr:col>
      <xdr:colOff>596900</xdr:colOff>
      <xdr:row>10</xdr:row>
      <xdr:rowOff>161925</xdr:rowOff>
    </xdr:to>
    <xdr:sp>
      <xdr:nvSpPr>
        <xdr:cNvPr id="9" name="矩形 8"/>
        <xdr:cNvSpPr/>
      </xdr:nvSpPr>
      <xdr:spPr>
        <a:xfrm>
          <a:off x="3330575" y="1237615"/>
          <a:ext cx="2752725" cy="1057910"/>
        </a:xfrm>
        <a:prstGeom prst="rect">
          <a:avLst/>
        </a:prstGeom>
        <a:solidFill>
          <a:srgbClr val="E4D9C0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altLang="zh-CN" sz="1100"/>
        </a:p>
        <a:p>
          <a:pPr algn="l"/>
          <a:r>
            <a:rPr lang="zh-CN" altLang="en-US" sz="1100" b="1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投保前辅助核对健康告知，最后把关，确保用户买的好，买的对，预防理赔纠纷。</a:t>
          </a:r>
          <a:endParaRPr lang="zh-CN" altLang="en-US" sz="1100" b="1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0</xdr:col>
      <xdr:colOff>381000</xdr:colOff>
      <xdr:row>3</xdr:row>
      <xdr:rowOff>133350</xdr:rowOff>
    </xdr:from>
    <xdr:to>
      <xdr:col>4</xdr:col>
      <xdr:colOff>390525</xdr:colOff>
      <xdr:row>10</xdr:row>
      <xdr:rowOff>161925</xdr:rowOff>
    </xdr:to>
    <xdr:grpSp>
      <xdr:nvGrpSpPr>
        <xdr:cNvPr id="34" name="组合 33"/>
        <xdr:cNvGrpSpPr/>
      </xdr:nvGrpSpPr>
      <xdr:grpSpPr>
        <a:xfrm>
          <a:off x="381000" y="1066800"/>
          <a:ext cx="2752725" cy="1228725"/>
          <a:chOff x="4486273" y="1343025"/>
          <a:chExt cx="3086389" cy="1228725"/>
        </a:xfrm>
      </xdr:grpSpPr>
      <xdr:sp>
        <xdr:nvSpPr>
          <xdr:cNvPr id="35" name="矩形 34"/>
          <xdr:cNvSpPr/>
        </xdr:nvSpPr>
        <xdr:spPr>
          <a:xfrm>
            <a:off x="4486273" y="1514474"/>
            <a:ext cx="3086389" cy="1057276"/>
          </a:xfrm>
          <a:prstGeom prst="rect">
            <a:avLst/>
          </a:prstGeom>
          <a:solidFill>
            <a:srgbClr val="E4D9C0"/>
          </a:solidFill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en-US" altLang="zh-CN" sz="1100"/>
          </a:p>
          <a:p>
            <a:pPr algn="l"/>
            <a:r>
              <a:rPr lang="zh-CN" altLang="en-US" sz="1100" b="1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如果因为健康问题导致核保不通过，我们会辅助你进行人工核保，以专业的角度帮你选择最合适的产品。</a:t>
            </a:r>
            <a:endParaRPr lang="zh-CN" altLang="en-US" sz="1100" b="1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>
        <xdr:nvSpPr>
          <xdr:cNvPr id="36" name="矩形 35"/>
          <xdr:cNvSpPr/>
        </xdr:nvSpPr>
        <xdr:spPr>
          <a:xfrm>
            <a:off x="4676774" y="1343025"/>
            <a:ext cx="1988127" cy="352425"/>
          </a:xfrm>
          <a:prstGeom prst="rect">
            <a:avLst/>
          </a:prstGeom>
          <a:solidFill>
            <a:srgbClr val="766032"/>
          </a:solidFill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CN" sz="1200" b="1">
                <a:latin typeface="微软雅黑" panose="020B0503020204020204" pitchFamily="34" charset="-122"/>
                <a:ea typeface="微软雅黑" panose="020B0503020204020204" pitchFamily="34" charset="-122"/>
              </a:rPr>
              <a:t>1</a:t>
            </a:r>
            <a:r>
              <a:rPr lang="zh-CN" altLang="en-US" sz="1200" b="1">
                <a:latin typeface="微软雅黑" panose="020B0503020204020204" pitchFamily="34" charset="-122"/>
                <a:ea typeface="微软雅黑" panose="020B0503020204020204" pitchFamily="34" charset="-122"/>
              </a:rPr>
              <a:t>、辅助人工核保服务</a:t>
            </a:r>
            <a:endPara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  <xdr:twoCellAnchor>
    <xdr:from>
      <xdr:col>9</xdr:col>
      <xdr:colOff>115570</xdr:colOff>
      <xdr:row>3</xdr:row>
      <xdr:rowOff>132715</xdr:rowOff>
    </xdr:from>
    <xdr:to>
      <xdr:col>13</xdr:col>
      <xdr:colOff>125095</xdr:colOff>
      <xdr:row>10</xdr:row>
      <xdr:rowOff>161290</xdr:rowOff>
    </xdr:to>
    <xdr:grpSp>
      <xdr:nvGrpSpPr>
        <xdr:cNvPr id="37" name="组合 36"/>
        <xdr:cNvGrpSpPr/>
      </xdr:nvGrpSpPr>
      <xdr:grpSpPr>
        <a:xfrm>
          <a:off x="6287770" y="1066165"/>
          <a:ext cx="2752725" cy="1228725"/>
          <a:chOff x="4486273" y="1343025"/>
          <a:chExt cx="3086389" cy="1228725"/>
        </a:xfrm>
      </xdr:grpSpPr>
      <xdr:sp>
        <xdr:nvSpPr>
          <xdr:cNvPr id="38" name="矩形 37"/>
          <xdr:cNvSpPr/>
        </xdr:nvSpPr>
        <xdr:spPr>
          <a:xfrm>
            <a:off x="4486273" y="1514474"/>
            <a:ext cx="3086389" cy="1057276"/>
          </a:xfrm>
          <a:prstGeom prst="rect">
            <a:avLst/>
          </a:prstGeom>
          <a:solidFill>
            <a:srgbClr val="E4D9C0"/>
          </a:solidFill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 anchorCtr="0"/>
          <a:lstStyle/>
          <a:p>
            <a:pPr algn="l"/>
            <a:endParaRPr lang="en-US" altLang="zh-CN" sz="1100"/>
          </a:p>
          <a:p>
            <a:pPr algn="l"/>
            <a:endParaRPr lang="en-US" altLang="zh-CN" sz="1100" b="1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pPr algn="l"/>
            <a:r>
              <a:rPr lang="zh-CN" altLang="en-US" sz="1100" b="1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协助申请纸质保单，方便存档保管。</a:t>
            </a:r>
            <a:endParaRPr lang="zh-CN" altLang="en-US" sz="1100" b="1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>
        <xdr:nvSpPr>
          <xdr:cNvPr id="39" name="矩形 38"/>
          <xdr:cNvSpPr/>
        </xdr:nvSpPr>
        <xdr:spPr>
          <a:xfrm>
            <a:off x="4676774" y="1343025"/>
            <a:ext cx="1995247" cy="352425"/>
          </a:xfrm>
          <a:prstGeom prst="rect">
            <a:avLst/>
          </a:prstGeom>
          <a:solidFill>
            <a:srgbClr val="766032"/>
          </a:solidFill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CN" sz="1200" b="1">
                <a:latin typeface="微软雅黑" panose="020B0503020204020204" pitchFamily="34" charset="-122"/>
                <a:ea typeface="微软雅黑" panose="020B0503020204020204" pitchFamily="34" charset="-122"/>
              </a:rPr>
              <a:t>3</a:t>
            </a:r>
            <a:r>
              <a:rPr lang="zh-CN" altLang="en-US" sz="1200" b="1">
                <a:latin typeface="微软雅黑" panose="020B0503020204020204" pitchFamily="34" charset="-122"/>
                <a:ea typeface="微软雅黑" panose="020B0503020204020204" pitchFamily="34" charset="-122"/>
              </a:rPr>
              <a:t>、纸质保单申请服务</a:t>
            </a:r>
            <a:endPara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  <xdr:twoCellAnchor>
    <xdr:from>
      <xdr:col>13</xdr:col>
      <xdr:colOff>314325</xdr:colOff>
      <xdr:row>4</xdr:row>
      <xdr:rowOff>133349</xdr:rowOff>
    </xdr:from>
    <xdr:to>
      <xdr:col>17</xdr:col>
      <xdr:colOff>323850</xdr:colOff>
      <xdr:row>10</xdr:row>
      <xdr:rowOff>161925</xdr:rowOff>
    </xdr:to>
    <xdr:sp>
      <xdr:nvSpPr>
        <xdr:cNvPr id="41" name="矩形 40"/>
        <xdr:cNvSpPr/>
      </xdr:nvSpPr>
      <xdr:spPr>
        <a:xfrm>
          <a:off x="9229725" y="1237615"/>
          <a:ext cx="2752725" cy="1057910"/>
        </a:xfrm>
        <a:prstGeom prst="rect">
          <a:avLst/>
        </a:prstGeom>
        <a:solidFill>
          <a:srgbClr val="E4D9C0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altLang="zh-CN" sz="1100"/>
        </a:p>
        <a:p>
          <a:pPr algn="l"/>
          <a:r>
            <a:rPr lang="zh-CN" altLang="en-US" sz="1100" b="1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投保完成后，我们会提供保单管理表，方便对保单进行复查和管理。</a:t>
          </a:r>
          <a:endParaRPr lang="zh-CN" altLang="en-US" sz="1100" b="1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4</xdr:col>
      <xdr:colOff>596900</xdr:colOff>
      <xdr:row>11</xdr:row>
      <xdr:rowOff>152400</xdr:rowOff>
    </xdr:from>
    <xdr:to>
      <xdr:col>8</xdr:col>
      <xdr:colOff>606425</xdr:colOff>
      <xdr:row>19</xdr:row>
      <xdr:rowOff>9525</xdr:rowOff>
    </xdr:to>
    <xdr:grpSp>
      <xdr:nvGrpSpPr>
        <xdr:cNvPr id="56" name="组合 55"/>
        <xdr:cNvGrpSpPr/>
      </xdr:nvGrpSpPr>
      <xdr:grpSpPr>
        <a:xfrm>
          <a:off x="3340100" y="2457450"/>
          <a:ext cx="2752725" cy="1228725"/>
          <a:chOff x="4486273" y="1343025"/>
          <a:chExt cx="3086389" cy="1228725"/>
        </a:xfrm>
      </xdr:grpSpPr>
      <xdr:sp>
        <xdr:nvSpPr>
          <xdr:cNvPr id="57" name="矩形 56"/>
          <xdr:cNvSpPr/>
        </xdr:nvSpPr>
        <xdr:spPr>
          <a:xfrm>
            <a:off x="4486273" y="1514474"/>
            <a:ext cx="3086389" cy="1057276"/>
          </a:xfrm>
          <a:prstGeom prst="rect">
            <a:avLst/>
          </a:prstGeom>
          <a:solidFill>
            <a:srgbClr val="E4D9C0"/>
          </a:solidFill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en-US" altLang="zh-CN" sz="1100"/>
          </a:p>
          <a:p>
            <a:pPr algn="l"/>
            <a:r>
              <a:rPr lang="zh-CN" altLang="en-US" sz="1100" b="1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如果后续有保单相关信息的变更（如电话号码，受益人，银行卡卡号等），小宝会协助进行办理。</a:t>
            </a:r>
            <a:endParaRPr lang="zh-CN" altLang="en-US" sz="1100" b="1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>
        <xdr:nvSpPr>
          <xdr:cNvPr id="58" name="矩形 57"/>
          <xdr:cNvSpPr/>
        </xdr:nvSpPr>
        <xdr:spPr>
          <a:xfrm>
            <a:off x="4676773" y="1343025"/>
            <a:ext cx="1991687" cy="352425"/>
          </a:xfrm>
          <a:prstGeom prst="rect">
            <a:avLst/>
          </a:prstGeom>
          <a:solidFill>
            <a:srgbClr val="766032"/>
          </a:solidFill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CN" sz="1200" b="1">
                <a:latin typeface="微软雅黑" panose="020B0503020204020204" pitchFamily="34" charset="-122"/>
                <a:ea typeface="微软雅黑" panose="020B0503020204020204" pitchFamily="34" charset="-122"/>
              </a:rPr>
              <a:t>6</a:t>
            </a:r>
            <a:r>
              <a:rPr lang="zh-CN" altLang="en-US" sz="1200" b="1">
                <a:latin typeface="微软雅黑" panose="020B0503020204020204" pitchFamily="34" charset="-122"/>
                <a:ea typeface="微软雅黑" panose="020B0503020204020204" pitchFamily="34" charset="-122"/>
              </a:rPr>
              <a:t>、保单变更服务</a:t>
            </a:r>
            <a:endPara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  <xdr:twoCellAnchor>
    <xdr:from>
      <xdr:col>0</xdr:col>
      <xdr:colOff>390525</xdr:colOff>
      <xdr:row>11</xdr:row>
      <xdr:rowOff>152400</xdr:rowOff>
    </xdr:from>
    <xdr:to>
      <xdr:col>4</xdr:col>
      <xdr:colOff>400050</xdr:colOff>
      <xdr:row>19</xdr:row>
      <xdr:rowOff>9525</xdr:rowOff>
    </xdr:to>
    <xdr:grpSp>
      <xdr:nvGrpSpPr>
        <xdr:cNvPr id="59" name="组合 58"/>
        <xdr:cNvGrpSpPr/>
      </xdr:nvGrpSpPr>
      <xdr:grpSpPr>
        <a:xfrm>
          <a:off x="390525" y="2457450"/>
          <a:ext cx="2752725" cy="1228725"/>
          <a:chOff x="4486273" y="1343025"/>
          <a:chExt cx="3086389" cy="1228725"/>
        </a:xfrm>
      </xdr:grpSpPr>
      <xdr:sp>
        <xdr:nvSpPr>
          <xdr:cNvPr id="60" name="矩形 59"/>
          <xdr:cNvSpPr/>
        </xdr:nvSpPr>
        <xdr:spPr>
          <a:xfrm>
            <a:off x="4486273" y="1514474"/>
            <a:ext cx="3086389" cy="1057276"/>
          </a:xfrm>
          <a:prstGeom prst="rect">
            <a:avLst/>
          </a:prstGeom>
          <a:solidFill>
            <a:srgbClr val="E4D9C0"/>
          </a:solidFill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endParaRPr lang="en-US" altLang="zh-CN" sz="1100"/>
          </a:p>
          <a:p>
            <a:pPr algn="l"/>
            <a:r>
              <a:rPr lang="zh-CN" altLang="en-US" sz="1100" b="1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每年</a:t>
            </a:r>
            <a:r>
              <a:rPr lang="en-US" altLang="zh-CN" sz="1100" b="1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1</a:t>
            </a:r>
            <a:r>
              <a:rPr lang="zh-CN" altLang="en-US" sz="1100" b="1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次的免费复诊（包括方案的优化和一年期产品的建议）。</a:t>
            </a:r>
            <a:endParaRPr lang="zh-CN" altLang="en-US" sz="1100" b="1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>
        <xdr:nvSpPr>
          <xdr:cNvPr id="61" name="矩形 60"/>
          <xdr:cNvSpPr/>
        </xdr:nvSpPr>
        <xdr:spPr>
          <a:xfrm>
            <a:off x="4676773" y="1343025"/>
            <a:ext cx="1977447" cy="352425"/>
          </a:xfrm>
          <a:prstGeom prst="rect">
            <a:avLst/>
          </a:prstGeom>
          <a:solidFill>
            <a:srgbClr val="766032"/>
          </a:solidFill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CN" sz="1200" b="1">
                <a:latin typeface="微软雅黑" panose="020B0503020204020204" pitchFamily="34" charset="-122"/>
                <a:ea typeface="微软雅黑" panose="020B0503020204020204" pitchFamily="34" charset="-122"/>
              </a:rPr>
              <a:t>5</a:t>
            </a:r>
            <a:r>
              <a:rPr lang="zh-CN" altLang="en-US" sz="1200" b="1">
                <a:latin typeface="微软雅黑" panose="020B0503020204020204" pitchFamily="34" charset="-122"/>
                <a:ea typeface="微软雅黑" panose="020B0503020204020204" pitchFamily="34" charset="-122"/>
              </a:rPr>
              <a:t>、保单复诊服务</a:t>
            </a:r>
            <a:endPara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  <xdr:twoCellAnchor>
    <xdr:from>
      <xdr:col>9</xdr:col>
      <xdr:colOff>117475</xdr:colOff>
      <xdr:row>11</xdr:row>
      <xdr:rowOff>152400</xdr:rowOff>
    </xdr:from>
    <xdr:to>
      <xdr:col>13</xdr:col>
      <xdr:colOff>127000</xdr:colOff>
      <xdr:row>19</xdr:row>
      <xdr:rowOff>9525</xdr:rowOff>
    </xdr:to>
    <xdr:grpSp>
      <xdr:nvGrpSpPr>
        <xdr:cNvPr id="62" name="组合 61"/>
        <xdr:cNvGrpSpPr/>
      </xdr:nvGrpSpPr>
      <xdr:grpSpPr>
        <a:xfrm>
          <a:off x="6289675" y="2457450"/>
          <a:ext cx="2752725" cy="1228725"/>
          <a:chOff x="4486273" y="1343025"/>
          <a:chExt cx="3086389" cy="1228725"/>
        </a:xfrm>
      </xdr:grpSpPr>
      <xdr:sp>
        <xdr:nvSpPr>
          <xdr:cNvPr id="63" name="矩形 62"/>
          <xdr:cNvSpPr/>
        </xdr:nvSpPr>
        <xdr:spPr>
          <a:xfrm>
            <a:off x="4486273" y="1514474"/>
            <a:ext cx="3086389" cy="1057276"/>
          </a:xfrm>
          <a:prstGeom prst="rect">
            <a:avLst/>
          </a:prstGeom>
          <a:solidFill>
            <a:srgbClr val="E4D9C0"/>
          </a:solidFill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en-US" altLang="zh-CN" sz="1100"/>
          </a:p>
          <a:p>
            <a:pPr algn="l"/>
            <a:r>
              <a:rPr lang="zh-CN" altLang="en-US" sz="1100" b="1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如果不幸发生理赔情况，你可以直接联系保险公司进行索赔，我们会提供全程支持，协助您尽快顺利取得理赔结果。</a:t>
            </a:r>
            <a:endParaRPr lang="zh-CN" altLang="en-US" sz="1100" b="1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>
        <xdr:nvSpPr>
          <xdr:cNvPr id="64" name="矩形 63"/>
          <xdr:cNvSpPr/>
        </xdr:nvSpPr>
        <xdr:spPr>
          <a:xfrm>
            <a:off x="4676774" y="1343025"/>
            <a:ext cx="1973887" cy="352425"/>
          </a:xfrm>
          <a:prstGeom prst="rect">
            <a:avLst/>
          </a:prstGeom>
          <a:solidFill>
            <a:srgbClr val="766032"/>
          </a:solidFill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CN" sz="1200" b="1">
                <a:latin typeface="微软雅黑" panose="020B0503020204020204" pitchFamily="34" charset="-122"/>
                <a:ea typeface="微软雅黑" panose="020B0503020204020204" pitchFamily="34" charset="-122"/>
              </a:rPr>
              <a:t>7</a:t>
            </a:r>
            <a:r>
              <a:rPr lang="zh-CN" altLang="en-US" sz="1200" b="1">
                <a:latin typeface="微软雅黑" panose="020B0503020204020204" pitchFamily="34" charset="-122"/>
                <a:ea typeface="微软雅黑" panose="020B0503020204020204" pitchFamily="34" charset="-122"/>
              </a:rPr>
              <a:t>、理赔协助服务</a:t>
            </a:r>
            <a:endPara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  <xdr:twoCellAnchor>
    <xdr:from>
      <xdr:col>13</xdr:col>
      <xdr:colOff>323850</xdr:colOff>
      <xdr:row>11</xdr:row>
      <xdr:rowOff>152400</xdr:rowOff>
    </xdr:from>
    <xdr:to>
      <xdr:col>17</xdr:col>
      <xdr:colOff>333375</xdr:colOff>
      <xdr:row>19</xdr:row>
      <xdr:rowOff>9525</xdr:rowOff>
    </xdr:to>
    <xdr:grpSp>
      <xdr:nvGrpSpPr>
        <xdr:cNvPr id="65" name="组合 64"/>
        <xdr:cNvGrpSpPr/>
      </xdr:nvGrpSpPr>
      <xdr:grpSpPr>
        <a:xfrm>
          <a:off x="9239250" y="2457450"/>
          <a:ext cx="2752725" cy="1228725"/>
          <a:chOff x="4486273" y="1343025"/>
          <a:chExt cx="3086389" cy="1228725"/>
        </a:xfrm>
      </xdr:grpSpPr>
      <xdr:sp>
        <xdr:nvSpPr>
          <xdr:cNvPr id="66" name="矩形 65"/>
          <xdr:cNvSpPr/>
        </xdr:nvSpPr>
        <xdr:spPr>
          <a:xfrm>
            <a:off x="4486273" y="1514474"/>
            <a:ext cx="3086389" cy="1057276"/>
          </a:xfrm>
          <a:prstGeom prst="rect">
            <a:avLst/>
          </a:prstGeom>
          <a:solidFill>
            <a:srgbClr val="E4D9C0"/>
          </a:solidFill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en-US" altLang="zh-CN" sz="1100"/>
          </a:p>
          <a:p>
            <a:pPr algn="l"/>
            <a:r>
              <a:rPr lang="zh-CN" altLang="en-US" sz="1100" b="1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所有通过我们投保的用户，都可以添加小宝的个人微信，有任何关于保险方面配置的疑问都可以随时联系小宝获得答案哦</a:t>
            </a:r>
            <a:r>
              <a:rPr lang="en-US" altLang="zh-CN" sz="1100" b="1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~</a:t>
            </a:r>
            <a:endParaRPr lang="zh-CN" altLang="en-US" sz="1100" b="1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>
        <xdr:nvSpPr>
          <xdr:cNvPr id="67" name="矩形 66"/>
          <xdr:cNvSpPr/>
        </xdr:nvSpPr>
        <xdr:spPr>
          <a:xfrm>
            <a:off x="4676773" y="1343025"/>
            <a:ext cx="2062884" cy="352425"/>
          </a:xfrm>
          <a:prstGeom prst="rect">
            <a:avLst/>
          </a:prstGeom>
          <a:solidFill>
            <a:srgbClr val="766032"/>
          </a:solidFill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CN" sz="1200" b="1">
                <a:latin typeface="微软雅黑" panose="020B0503020204020204" pitchFamily="34" charset="-122"/>
                <a:ea typeface="微软雅黑" panose="020B0503020204020204" pitchFamily="34" charset="-122"/>
              </a:rPr>
              <a:t>8</a:t>
            </a:r>
            <a:r>
              <a:rPr lang="zh-CN" altLang="en-US" sz="1200" b="1">
                <a:latin typeface="微软雅黑" panose="020B0503020204020204" pitchFamily="34" charset="-122"/>
                <a:ea typeface="微软雅黑" panose="020B0503020204020204" pitchFamily="34" charset="-122"/>
              </a:rPr>
              <a:t>、专属咨询服务</a:t>
            </a:r>
            <a:endPara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  <xdr:twoCellAnchor>
    <xdr:from>
      <xdr:col>5</xdr:col>
      <xdr:colOff>85725</xdr:colOff>
      <xdr:row>3</xdr:row>
      <xdr:rowOff>133350</xdr:rowOff>
    </xdr:from>
    <xdr:to>
      <xdr:col>7</xdr:col>
      <xdr:colOff>487319</xdr:colOff>
      <xdr:row>5</xdr:row>
      <xdr:rowOff>142875</xdr:rowOff>
    </xdr:to>
    <xdr:sp>
      <xdr:nvSpPr>
        <xdr:cNvPr id="68" name="矩形 67"/>
        <xdr:cNvSpPr/>
      </xdr:nvSpPr>
      <xdr:spPr>
        <a:xfrm>
          <a:off x="3514725" y="1066800"/>
          <a:ext cx="1772920" cy="352425"/>
        </a:xfrm>
        <a:prstGeom prst="rect">
          <a:avLst/>
        </a:prstGeom>
        <a:solidFill>
          <a:srgbClr val="766032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altLang="zh-CN" sz="1200" b="1"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</a:rPr>
            <a:t>、一站式投保服务</a:t>
          </a:r>
          <a:endParaRPr lang="zh-CN" altLang="en-US" sz="12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13</xdr:col>
      <xdr:colOff>514350</xdr:colOff>
      <xdr:row>3</xdr:row>
      <xdr:rowOff>133350</xdr:rowOff>
    </xdr:from>
    <xdr:to>
      <xdr:col>16</xdr:col>
      <xdr:colOff>230144</xdr:colOff>
      <xdr:row>5</xdr:row>
      <xdr:rowOff>142875</xdr:rowOff>
    </xdr:to>
    <xdr:sp>
      <xdr:nvSpPr>
        <xdr:cNvPr id="69" name="矩形 68"/>
        <xdr:cNvSpPr/>
      </xdr:nvSpPr>
      <xdr:spPr>
        <a:xfrm>
          <a:off x="9429750" y="1066800"/>
          <a:ext cx="1772920" cy="352425"/>
        </a:xfrm>
        <a:prstGeom prst="rect">
          <a:avLst/>
        </a:prstGeom>
        <a:solidFill>
          <a:srgbClr val="766032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altLang="zh-CN" sz="1200" b="1">
              <a:latin typeface="微软雅黑" panose="020B0503020204020204" pitchFamily="34" charset="-122"/>
              <a:ea typeface="微软雅黑" panose="020B0503020204020204" pitchFamily="34" charset="-122"/>
            </a:rPr>
            <a:t>4</a:t>
          </a: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</a:rPr>
            <a:t>、一站式投保服务</a:t>
          </a:r>
          <a:endParaRPr lang="zh-CN" altLang="en-US" sz="12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66674</xdr:colOff>
      <xdr:row>1</xdr:row>
      <xdr:rowOff>371474</xdr:rowOff>
    </xdr:to>
    <xdr:pic>
      <xdr:nvPicPr>
        <xdr:cNvPr id="55" name="图片 54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1840" cy="7518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194945</xdr:colOff>
      <xdr:row>2</xdr:row>
      <xdr:rowOff>17780</xdr:rowOff>
    </xdr:from>
    <xdr:to>
      <xdr:col>9</xdr:col>
      <xdr:colOff>1546225</xdr:colOff>
      <xdr:row>2</xdr:row>
      <xdr:rowOff>1378585</xdr:rowOff>
    </xdr:to>
    <xdr:pic>
      <xdr:nvPicPr>
        <xdr:cNvPr id="13" name="图片 1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773150" y="1011555"/>
          <a:ext cx="1351280" cy="1360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194945</xdr:colOff>
      <xdr:row>4</xdr:row>
      <xdr:rowOff>22225</xdr:rowOff>
    </xdr:from>
    <xdr:to>
      <xdr:col>9</xdr:col>
      <xdr:colOff>1558290</xdr:colOff>
      <xdr:row>4</xdr:row>
      <xdr:rowOff>1395095</xdr:rowOff>
    </xdr:to>
    <xdr:pic>
      <xdr:nvPicPr>
        <xdr:cNvPr id="14" name="图片 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773150" y="2578100"/>
          <a:ext cx="1363345" cy="13728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171450</xdr:colOff>
      <xdr:row>6</xdr:row>
      <xdr:rowOff>78105</xdr:rowOff>
    </xdr:from>
    <xdr:to>
      <xdr:col>9</xdr:col>
      <xdr:colOff>1578610</xdr:colOff>
      <xdr:row>6</xdr:row>
      <xdr:rowOff>1437640</xdr:rowOff>
    </xdr:to>
    <xdr:pic>
      <xdr:nvPicPr>
        <xdr:cNvPr id="15" name="图片 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49655" y="4208145"/>
          <a:ext cx="1407160" cy="1359535"/>
        </a:xfrm>
        <a:prstGeom prst="rect">
          <a:avLst/>
        </a:prstGeom>
      </xdr:spPr>
    </xdr:pic>
    <xdr:clientData/>
  </xdr:twoCellAnchor>
  <xdr:twoCellAnchor editAs="oneCell">
    <xdr:from>
      <xdr:col>9</xdr:col>
      <xdr:colOff>170815</xdr:colOff>
      <xdr:row>8</xdr:row>
      <xdr:rowOff>67310</xdr:rowOff>
    </xdr:from>
    <xdr:to>
      <xdr:col>9</xdr:col>
      <xdr:colOff>1542415</xdr:colOff>
      <xdr:row>8</xdr:row>
      <xdr:rowOff>1392555</xdr:rowOff>
    </xdr:to>
    <xdr:pic>
      <xdr:nvPicPr>
        <xdr:cNvPr id="16" name="图片 1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49020" y="5923915"/>
          <a:ext cx="1371600" cy="1325245"/>
        </a:xfrm>
        <a:prstGeom prst="rect">
          <a:avLst/>
        </a:prstGeom>
      </xdr:spPr>
    </xdr:pic>
    <xdr:clientData/>
  </xdr:twoCellAnchor>
  <xdr:twoCellAnchor editAs="oneCell">
    <xdr:from>
      <xdr:col>9</xdr:col>
      <xdr:colOff>194310</xdr:colOff>
      <xdr:row>10</xdr:row>
      <xdr:rowOff>57150</xdr:rowOff>
    </xdr:from>
    <xdr:to>
      <xdr:col>9</xdr:col>
      <xdr:colOff>1554480</xdr:colOff>
      <xdr:row>10</xdr:row>
      <xdr:rowOff>1371600</xdr:rowOff>
    </xdr:to>
    <xdr:pic>
      <xdr:nvPicPr>
        <xdr:cNvPr id="17" name="图片 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72515" y="7526020"/>
          <a:ext cx="1360170" cy="1314450"/>
        </a:xfrm>
        <a:prstGeom prst="rect">
          <a:avLst/>
        </a:prstGeom>
      </xdr:spPr>
    </xdr:pic>
    <xdr:clientData/>
  </xdr:twoCellAnchor>
  <xdr:twoCellAnchor editAs="oneCell">
    <xdr:from>
      <xdr:col>9</xdr:col>
      <xdr:colOff>194310</xdr:colOff>
      <xdr:row>12</xdr:row>
      <xdr:rowOff>53340</xdr:rowOff>
    </xdr:from>
    <xdr:to>
      <xdr:col>9</xdr:col>
      <xdr:colOff>1551940</xdr:colOff>
      <xdr:row>12</xdr:row>
      <xdr:rowOff>1365250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72515" y="9134475"/>
          <a:ext cx="1357630" cy="1311910"/>
        </a:xfrm>
        <a:prstGeom prst="rect">
          <a:avLst/>
        </a:prstGeom>
      </xdr:spPr>
    </xdr:pic>
    <xdr:clientData/>
  </xdr:twoCellAnchor>
  <xdr:twoCellAnchor editAs="oneCell">
    <xdr:from>
      <xdr:col>9</xdr:col>
      <xdr:colOff>182245</xdr:colOff>
      <xdr:row>16</xdr:row>
      <xdr:rowOff>60960</xdr:rowOff>
    </xdr:from>
    <xdr:to>
      <xdr:col>9</xdr:col>
      <xdr:colOff>1552575</xdr:colOff>
      <xdr:row>16</xdr:row>
      <xdr:rowOff>1384935</xdr:rowOff>
    </xdr:to>
    <xdr:pic>
      <xdr:nvPicPr>
        <xdr:cNvPr id="19" name="图片 1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60450" y="13649960"/>
          <a:ext cx="1370330" cy="1323975"/>
        </a:xfrm>
        <a:prstGeom prst="rect">
          <a:avLst/>
        </a:prstGeom>
      </xdr:spPr>
    </xdr:pic>
    <xdr:clientData/>
  </xdr:twoCellAnchor>
  <xdr:twoCellAnchor editAs="oneCell">
    <xdr:from>
      <xdr:col>9</xdr:col>
      <xdr:colOff>183515</xdr:colOff>
      <xdr:row>14</xdr:row>
      <xdr:rowOff>33020</xdr:rowOff>
    </xdr:from>
    <xdr:to>
      <xdr:col>9</xdr:col>
      <xdr:colOff>1534795</xdr:colOff>
      <xdr:row>14</xdr:row>
      <xdr:rowOff>1393825</xdr:rowOff>
    </xdr:to>
    <xdr:pic>
      <xdr:nvPicPr>
        <xdr:cNvPr id="2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761720" y="10726420"/>
          <a:ext cx="1351280" cy="13608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13698\AppData\Roaming\kingsoft\office6\backup\&#21592;&#24037;&#25442;&#29677;&#26085;&#31243;(&#36718;&#29677;&#35745;&#21010;&#34920;)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员工日程表"/>
      <sheetName val="设置"/>
      <sheetName val="#REF"/>
      <sheetName val="员工换班日程(轮班计划表)1"/>
    </sheetNames>
    <sheetDataSet>
      <sheetData sheetId="0"/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"/>
  <sheetViews>
    <sheetView showGridLines="0" zoomScale="110" zoomScaleNormal="110" workbookViewId="0">
      <selection activeCell="J31" sqref="J31"/>
    </sheetView>
  </sheetViews>
  <sheetFormatPr defaultColWidth="9" defaultRowHeight="13.5"/>
  <sheetData>
    <row r="1" ht="30" customHeight="1" spans="1:18">
      <c r="A1" s="137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45"/>
    </row>
    <row r="2" ht="30" customHeight="1" spans="1:18">
      <c r="A2" s="139" t="s">
        <v>1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6"/>
    </row>
    <row r="3" spans="1:18">
      <c r="A3" s="141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7"/>
    </row>
    <row r="4" spans="1:18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7"/>
    </row>
    <row r="5" spans="1:18">
      <c r="A5" s="141"/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7"/>
    </row>
    <row r="6" spans="1:18">
      <c r="A6" s="141"/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7"/>
    </row>
    <row r="7" spans="1:18">
      <c r="A7" s="141"/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7"/>
    </row>
    <row r="8" spans="1:18">
      <c r="A8" s="141"/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7"/>
    </row>
    <row r="9" spans="1:18">
      <c r="A9" s="141"/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7"/>
    </row>
    <row r="10" spans="1:18">
      <c r="A10" s="141"/>
      <c r="B10" s="142"/>
      <c r="C10" s="142"/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7"/>
    </row>
    <row r="11" spans="1:18">
      <c r="A11" s="141"/>
      <c r="B11" s="142"/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7"/>
    </row>
    <row r="12" spans="1:18">
      <c r="A12" s="141"/>
      <c r="B12" s="142"/>
      <c r="C12" s="142"/>
      <c r="D12" s="142"/>
      <c r="E12" s="142"/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7"/>
    </row>
    <row r="13" spans="1:18">
      <c r="A13" s="141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7"/>
    </row>
    <row r="14" spans="1:18">
      <c r="A14" s="141"/>
      <c r="B14" s="142"/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7"/>
    </row>
    <row r="15" spans="1:18">
      <c r="A15" s="141"/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7"/>
    </row>
    <row r="16" spans="1:18">
      <c r="A16" s="141"/>
      <c r="B16" s="142"/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7"/>
    </row>
    <row r="17" spans="1:18">
      <c r="A17" s="141"/>
      <c r="B17" s="142"/>
      <c r="C17" s="142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7"/>
    </row>
    <row r="18" spans="1:18">
      <c r="A18" s="141"/>
      <c r="B18" s="142"/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7"/>
    </row>
    <row r="19" spans="1:18">
      <c r="A19" s="141"/>
      <c r="B19" s="142"/>
      <c r="C19" s="142"/>
      <c r="D19" s="142"/>
      <c r="E19" s="142"/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7"/>
    </row>
    <row r="20" spans="1:18">
      <c r="A20" s="141"/>
      <c r="B20" s="142"/>
      <c r="C20" s="142"/>
      <c r="D20" s="142"/>
      <c r="E20" s="142"/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7"/>
    </row>
    <row r="21" ht="16.5" spans="1:18">
      <c r="A21" s="143" t="s">
        <v>2</v>
      </c>
      <c r="B21" s="144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8"/>
    </row>
  </sheetData>
  <mergeCells count="3">
    <mergeCell ref="A1:R1"/>
    <mergeCell ref="A2:R2"/>
    <mergeCell ref="A21:R21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1"/>
  <sheetViews>
    <sheetView showGridLines="0" workbookViewId="0">
      <selection activeCell="F14" sqref="F14:H16"/>
    </sheetView>
  </sheetViews>
  <sheetFormatPr defaultColWidth="8.625" defaultRowHeight="22.5"/>
  <cols>
    <col min="1" max="1" width="5" style="67" customWidth="1"/>
    <col min="2" max="2" width="18.125" style="67" customWidth="1"/>
    <col min="3" max="3" width="20.125" style="67" customWidth="1"/>
    <col min="4" max="4" width="18.75" style="67" customWidth="1"/>
    <col min="5" max="5" width="8.875" style="68" customWidth="1"/>
    <col min="6" max="6" width="19.75" style="68" customWidth="1"/>
    <col min="7" max="7" width="15.25" style="68" customWidth="1"/>
    <col min="8" max="8" width="14.125" style="68" customWidth="1"/>
    <col min="9" max="9" width="8.5" style="68" customWidth="1"/>
    <col min="10" max="10" width="39.5" style="68" customWidth="1"/>
    <col min="11" max="16384" width="8.625" style="67"/>
  </cols>
  <sheetData>
    <row r="1" spans="1:19">
      <c r="A1" s="68"/>
      <c r="B1" s="68"/>
      <c r="C1" s="68"/>
      <c r="D1" s="68"/>
      <c r="K1" s="68"/>
      <c r="L1" s="68"/>
      <c r="M1" s="68"/>
      <c r="N1" s="68"/>
      <c r="O1" s="68"/>
      <c r="P1" s="68"/>
      <c r="Q1" s="68"/>
      <c r="R1" s="68"/>
      <c r="S1" s="68"/>
    </row>
    <row r="2" ht="27.95" customHeight="1" spans="2:10">
      <c r="B2" s="69" t="s">
        <v>3</v>
      </c>
      <c r="C2" s="69"/>
      <c r="D2" s="70"/>
      <c r="E2" s="70"/>
      <c r="F2" s="70"/>
      <c r="G2" s="70"/>
      <c r="H2" s="70"/>
      <c r="I2" s="70"/>
      <c r="J2" s="70"/>
    </row>
    <row r="3" ht="9.95" customHeight="1" spans="2:10">
      <c r="B3" s="71"/>
      <c r="C3" s="71"/>
      <c r="D3" s="71"/>
      <c r="E3" s="71"/>
      <c r="F3" s="71"/>
      <c r="G3" s="71"/>
      <c r="H3" s="71"/>
      <c r="I3" s="71"/>
      <c r="J3" s="71"/>
    </row>
    <row r="4" ht="29.1" customHeight="1" spans="2:10">
      <c r="B4" s="72" t="s">
        <v>4</v>
      </c>
      <c r="C4" s="72"/>
      <c r="D4" s="72"/>
      <c r="E4" s="71"/>
      <c r="F4" s="73" t="s">
        <v>5</v>
      </c>
      <c r="G4" s="73"/>
      <c r="H4" s="73"/>
      <c r="I4" s="124"/>
      <c r="J4" s="125"/>
    </row>
    <row r="5" ht="27.95" customHeight="1" spans="2:10">
      <c r="B5" s="74" t="s">
        <v>6</v>
      </c>
      <c r="C5" s="75" t="s">
        <v>7</v>
      </c>
      <c r="D5" s="76" t="s">
        <v>8</v>
      </c>
      <c r="E5" s="77"/>
      <c r="F5" s="78" t="s">
        <v>9</v>
      </c>
      <c r="G5" s="79">
        <f>D9+D10+D11</f>
        <v>408</v>
      </c>
      <c r="H5" s="80"/>
      <c r="I5" s="126"/>
      <c r="J5" s="118"/>
    </row>
    <row r="6" ht="27.95" customHeight="1" spans="2:10">
      <c r="B6" s="81" t="s">
        <v>10</v>
      </c>
      <c r="C6" s="82" t="s">
        <v>11</v>
      </c>
      <c r="D6" s="83">
        <v>80</v>
      </c>
      <c r="E6" s="77"/>
      <c r="F6" s="78" t="s">
        <v>12</v>
      </c>
      <c r="G6" s="79">
        <f>D13+D14+D8*12*5</f>
        <v>138</v>
      </c>
      <c r="H6" s="80"/>
      <c r="I6" s="126"/>
      <c r="J6" s="118"/>
    </row>
    <row r="7" ht="27.95" customHeight="1" spans="2:10">
      <c r="B7" s="84"/>
      <c r="C7" s="82" t="s">
        <v>13</v>
      </c>
      <c r="D7" s="83">
        <v>0</v>
      </c>
      <c r="E7" s="77"/>
      <c r="F7" s="78" t="s">
        <v>14</v>
      </c>
      <c r="G7" s="79">
        <f>D12</f>
        <v>60</v>
      </c>
      <c r="H7" s="80"/>
      <c r="I7" s="126"/>
      <c r="J7" s="118"/>
    </row>
    <row r="8" ht="27.95" customHeight="1" spans="2:10">
      <c r="B8" s="85"/>
      <c r="C8" s="82" t="s">
        <v>15</v>
      </c>
      <c r="D8" s="83">
        <v>0.8</v>
      </c>
      <c r="E8" s="86"/>
      <c r="F8" s="73" t="s">
        <v>16</v>
      </c>
      <c r="G8" s="87">
        <f>C21+G5-G7</f>
        <v>348</v>
      </c>
      <c r="H8" s="88"/>
      <c r="I8" s="127"/>
      <c r="J8" s="118"/>
    </row>
    <row r="9" ht="27.95" customHeight="1" spans="2:10">
      <c r="B9" s="89" t="s">
        <v>17</v>
      </c>
      <c r="C9" s="82" t="s">
        <v>18</v>
      </c>
      <c r="D9" s="83">
        <v>308</v>
      </c>
      <c r="E9" s="77"/>
      <c r="F9" s="78" t="s">
        <v>19</v>
      </c>
      <c r="G9" s="75" t="s">
        <v>20</v>
      </c>
      <c r="H9" s="75" t="s">
        <v>21</v>
      </c>
      <c r="I9" s="128"/>
      <c r="J9" s="118"/>
    </row>
    <row r="10" ht="27.95" customHeight="1" spans="2:10">
      <c r="B10" s="90"/>
      <c r="C10" s="82" t="s">
        <v>22</v>
      </c>
      <c r="D10" s="83">
        <v>0</v>
      </c>
      <c r="E10" s="77"/>
      <c r="F10" s="78" t="s">
        <v>23</v>
      </c>
      <c r="G10" s="91">
        <f>D6/(D6+D7)</f>
        <v>1</v>
      </c>
      <c r="H10" s="91">
        <f>D7/(D6+D7)</f>
        <v>0</v>
      </c>
      <c r="I10" s="129"/>
      <c r="J10" s="118"/>
    </row>
    <row r="11" ht="27.95" customHeight="1" spans="2:10">
      <c r="B11" s="90"/>
      <c r="C11" s="82" t="s">
        <v>24</v>
      </c>
      <c r="D11" s="83">
        <v>100</v>
      </c>
      <c r="E11" s="77"/>
      <c r="F11" s="78" t="s">
        <v>25</v>
      </c>
      <c r="G11" s="92">
        <f>G8*G10</f>
        <v>348</v>
      </c>
      <c r="H11" s="92">
        <f>G8*H10</f>
        <v>0</v>
      </c>
      <c r="I11" s="130"/>
      <c r="J11" s="118"/>
    </row>
    <row r="12" ht="27.95" customHeight="1" spans="2:10">
      <c r="B12" s="93"/>
      <c r="C12" s="82" t="s">
        <v>14</v>
      </c>
      <c r="D12" s="83">
        <v>60</v>
      </c>
      <c r="E12" s="77"/>
      <c r="F12" s="78" t="s">
        <v>26</v>
      </c>
      <c r="G12" s="92">
        <v>100</v>
      </c>
      <c r="H12" s="92">
        <v>100</v>
      </c>
      <c r="I12" s="130"/>
      <c r="J12" s="118"/>
    </row>
    <row r="13" ht="27.95" customHeight="1" spans="2:10">
      <c r="B13" s="89" t="s">
        <v>27</v>
      </c>
      <c r="C13" s="82" t="s">
        <v>28</v>
      </c>
      <c r="D13" s="83">
        <v>20</v>
      </c>
      <c r="E13" s="94"/>
      <c r="F13" s="95" t="s">
        <v>29</v>
      </c>
      <c r="G13" s="96">
        <v>0</v>
      </c>
      <c r="H13" s="96">
        <v>0</v>
      </c>
      <c r="I13" s="131"/>
      <c r="J13" s="118"/>
    </row>
    <row r="14" ht="27.95" customHeight="1" spans="2:10">
      <c r="B14" s="90"/>
      <c r="C14" s="97" t="s">
        <v>30</v>
      </c>
      <c r="D14" s="98">
        <v>70</v>
      </c>
      <c r="E14" s="77"/>
      <c r="F14" s="99" t="s">
        <v>31</v>
      </c>
      <c r="G14" s="99"/>
      <c r="H14" s="99"/>
      <c r="I14" s="132"/>
      <c r="J14" s="118"/>
    </row>
    <row r="15" ht="51" customHeight="1" spans="2:10">
      <c r="B15" s="100" t="s">
        <v>32</v>
      </c>
      <c r="C15" s="101"/>
      <c r="D15" s="102"/>
      <c r="F15" s="99"/>
      <c r="G15" s="99"/>
      <c r="H15" s="99"/>
      <c r="I15" s="132"/>
      <c r="J15" s="118"/>
    </row>
    <row r="16" ht="90.95" customHeight="1" spans="2:10">
      <c r="B16" s="103"/>
      <c r="C16" s="104"/>
      <c r="D16" s="105"/>
      <c r="F16" s="99"/>
      <c r="G16" s="99"/>
      <c r="H16" s="99"/>
      <c r="I16" s="132"/>
      <c r="J16" s="118"/>
    </row>
    <row r="17" ht="21" customHeight="1" spans="1:20">
      <c r="A17" s="68"/>
      <c r="B17" s="68"/>
      <c r="C17" s="68"/>
      <c r="D17" s="68"/>
      <c r="K17" s="68"/>
      <c r="L17" s="68"/>
      <c r="M17" s="68"/>
      <c r="N17" s="68"/>
      <c r="O17" s="68"/>
      <c r="P17" s="68"/>
      <c r="Q17" s="68"/>
      <c r="R17" s="68"/>
      <c r="S17" s="68"/>
      <c r="T17" s="68"/>
    </row>
    <row r="18" ht="27" customHeight="1" spans="1:20">
      <c r="A18" s="68"/>
      <c r="B18" s="68"/>
      <c r="C18" s="68"/>
      <c r="D18" s="68"/>
      <c r="K18" s="68"/>
      <c r="L18" s="68"/>
      <c r="M18" s="68"/>
      <c r="N18" s="68"/>
      <c r="O18" s="68"/>
      <c r="P18" s="68"/>
      <c r="Q18" s="68"/>
      <c r="R18" s="68"/>
      <c r="S18" s="68"/>
      <c r="T18" s="68"/>
    </row>
    <row r="19" ht="27.95" customHeight="1" spans="2:10">
      <c r="B19" s="69" t="s">
        <v>33</v>
      </c>
      <c r="C19" s="69"/>
      <c r="D19" s="70"/>
      <c r="E19" s="70"/>
      <c r="F19" s="70"/>
      <c r="G19" s="70"/>
      <c r="H19" s="70"/>
      <c r="I19" s="70"/>
      <c r="J19" s="70"/>
    </row>
    <row r="20" ht="9.95" customHeight="1" spans="2:10">
      <c r="B20" s="71"/>
      <c r="C20" s="71"/>
      <c r="D20" s="71"/>
      <c r="E20" s="71"/>
      <c r="F20" s="71"/>
      <c r="G20" s="71"/>
      <c r="H20" s="71"/>
      <c r="I20" s="71"/>
      <c r="J20" s="71"/>
    </row>
    <row r="21" spans="2:13">
      <c r="B21" s="106" t="s">
        <v>34</v>
      </c>
      <c r="C21" s="107"/>
      <c r="D21" s="107"/>
      <c r="E21" s="107"/>
      <c r="F21" s="107"/>
      <c r="G21" s="107"/>
      <c r="H21" s="108"/>
      <c r="I21" s="133"/>
      <c r="J21" s="125"/>
      <c r="K21" s="119"/>
      <c r="L21" s="119"/>
      <c r="M21" s="119"/>
    </row>
    <row r="22" spans="2:13">
      <c r="B22" s="109" t="s">
        <v>35</v>
      </c>
      <c r="C22" s="110"/>
      <c r="D22" s="110"/>
      <c r="E22" s="110"/>
      <c r="F22" s="110"/>
      <c r="G22" s="110"/>
      <c r="H22" s="111"/>
      <c r="I22" s="132"/>
      <c r="J22" s="134"/>
      <c r="K22" s="119"/>
      <c r="L22" s="119"/>
      <c r="M22" s="119"/>
    </row>
    <row r="23" spans="2:13">
      <c r="B23" s="112"/>
      <c r="C23" s="113"/>
      <c r="D23" s="113"/>
      <c r="E23" s="113"/>
      <c r="F23" s="113"/>
      <c r="G23" s="113"/>
      <c r="H23" s="114"/>
      <c r="I23" s="132"/>
      <c r="J23" s="134"/>
      <c r="K23" s="119"/>
      <c r="L23" s="119"/>
      <c r="M23" s="119"/>
    </row>
    <row r="24" spans="2:13">
      <c r="B24" s="112"/>
      <c r="C24" s="113"/>
      <c r="D24" s="113"/>
      <c r="E24" s="113"/>
      <c r="F24" s="113"/>
      <c r="G24" s="113"/>
      <c r="H24" s="114"/>
      <c r="I24" s="132"/>
      <c r="J24" s="134"/>
      <c r="K24" s="119"/>
      <c r="L24" s="119"/>
      <c r="M24" s="119"/>
    </row>
    <row r="25" spans="2:13">
      <c r="B25" s="112"/>
      <c r="C25" s="113"/>
      <c r="D25" s="113"/>
      <c r="E25" s="113"/>
      <c r="F25" s="113"/>
      <c r="G25" s="113"/>
      <c r="H25" s="114"/>
      <c r="I25" s="132"/>
      <c r="J25" s="134"/>
      <c r="K25" s="119"/>
      <c r="L25" s="119"/>
      <c r="M25" s="119"/>
    </row>
    <row r="26" spans="2:13">
      <c r="B26" s="112"/>
      <c r="C26" s="113"/>
      <c r="D26" s="113"/>
      <c r="E26" s="113"/>
      <c r="F26" s="113"/>
      <c r="G26" s="113"/>
      <c r="H26" s="114"/>
      <c r="I26" s="132"/>
      <c r="J26" s="125"/>
      <c r="K26" s="119"/>
      <c r="L26" s="119"/>
      <c r="M26" s="119"/>
    </row>
    <row r="27" spans="2:13">
      <c r="B27" s="112"/>
      <c r="C27" s="113"/>
      <c r="D27" s="113"/>
      <c r="E27" s="113"/>
      <c r="F27" s="113"/>
      <c r="G27" s="113"/>
      <c r="H27" s="114"/>
      <c r="I27" s="132"/>
      <c r="J27" s="134"/>
      <c r="K27" s="119"/>
      <c r="L27" s="119"/>
      <c r="M27" s="119"/>
    </row>
    <row r="28" ht="21" customHeight="1" spans="2:13">
      <c r="B28" s="115"/>
      <c r="C28" s="116"/>
      <c r="D28" s="116"/>
      <c r="E28" s="116"/>
      <c r="F28" s="116"/>
      <c r="G28" s="116"/>
      <c r="H28" s="117"/>
      <c r="I28" s="132"/>
      <c r="J28" s="134"/>
      <c r="K28" s="119"/>
      <c r="L28" s="119"/>
      <c r="M28" s="119"/>
    </row>
    <row r="29" spans="5:13">
      <c r="E29" s="67"/>
      <c r="G29" s="118"/>
      <c r="H29" s="118"/>
      <c r="I29" s="118"/>
      <c r="J29" s="118"/>
      <c r="K29" s="119"/>
      <c r="L29" s="119"/>
      <c r="M29" s="119"/>
    </row>
    <row r="30" spans="1:6">
      <c r="A30" s="119"/>
      <c r="B30" s="120"/>
      <c r="C30" s="120"/>
      <c r="D30" s="121"/>
      <c r="E30" s="121"/>
      <c r="F30" s="118"/>
    </row>
    <row r="31" ht="29" customHeight="1" spans="2:10">
      <c r="B31" s="69" t="s">
        <v>36</v>
      </c>
      <c r="C31" s="69"/>
      <c r="D31" s="70"/>
      <c r="E31" s="70"/>
      <c r="F31" s="70"/>
      <c r="G31" s="70"/>
      <c r="H31" s="70"/>
      <c r="I31" s="70"/>
      <c r="J31" s="70"/>
    </row>
    <row r="32" ht="10" customHeight="1" spans="2:4">
      <c r="B32" s="71"/>
      <c r="C32" s="71"/>
      <c r="D32" s="71"/>
    </row>
    <row r="33" spans="2:9">
      <c r="B33" s="122" t="s">
        <v>37</v>
      </c>
      <c r="C33" s="122"/>
      <c r="D33" s="122"/>
      <c r="E33" s="122"/>
      <c r="F33" s="122"/>
      <c r="G33" s="122"/>
      <c r="H33" s="122"/>
      <c r="I33" s="135"/>
    </row>
    <row r="34" spans="2:9">
      <c r="B34" s="123" t="s">
        <v>38</v>
      </c>
      <c r="C34" s="123"/>
      <c r="D34" s="123"/>
      <c r="E34" s="123"/>
      <c r="F34" s="123"/>
      <c r="G34" s="123"/>
      <c r="H34" s="123"/>
      <c r="I34" s="136"/>
    </row>
    <row r="35" spans="2:9">
      <c r="B35" s="123"/>
      <c r="C35" s="123"/>
      <c r="D35" s="123"/>
      <c r="E35" s="123"/>
      <c r="F35" s="123"/>
      <c r="G35" s="123"/>
      <c r="H35" s="123"/>
      <c r="I35" s="136"/>
    </row>
    <row r="36" spans="2:9">
      <c r="B36" s="123"/>
      <c r="C36" s="123"/>
      <c r="D36" s="123"/>
      <c r="E36" s="123"/>
      <c r="F36" s="123"/>
      <c r="G36" s="123"/>
      <c r="H36" s="123"/>
      <c r="I36" s="136"/>
    </row>
    <row r="37" spans="2:9">
      <c r="B37" s="122" t="s">
        <v>39</v>
      </c>
      <c r="C37" s="122"/>
      <c r="D37" s="122"/>
      <c r="E37" s="122"/>
      <c r="F37" s="122"/>
      <c r="G37" s="122"/>
      <c r="H37" s="122"/>
      <c r="I37" s="135"/>
    </row>
    <row r="38" spans="2:9">
      <c r="B38" s="123" t="s">
        <v>40</v>
      </c>
      <c r="C38" s="123"/>
      <c r="D38" s="123"/>
      <c r="E38" s="123"/>
      <c r="F38" s="123"/>
      <c r="G38" s="123"/>
      <c r="H38" s="123"/>
      <c r="I38" s="136"/>
    </row>
    <row r="39" spans="2:9">
      <c r="B39" s="123"/>
      <c r="C39" s="123"/>
      <c r="D39" s="123"/>
      <c r="E39" s="123"/>
      <c r="F39" s="123"/>
      <c r="G39" s="123"/>
      <c r="H39" s="123"/>
      <c r="I39" s="136"/>
    </row>
    <row r="40" spans="2:9">
      <c r="B40" s="123"/>
      <c r="C40" s="123"/>
      <c r="D40" s="123"/>
      <c r="E40" s="123"/>
      <c r="F40" s="123"/>
      <c r="G40" s="123"/>
      <c r="H40" s="123"/>
      <c r="I40" s="136"/>
    </row>
    <row r="41" spans="2:9">
      <c r="B41" s="123"/>
      <c r="C41" s="123"/>
      <c r="D41" s="123"/>
      <c r="E41" s="123"/>
      <c r="F41" s="123"/>
      <c r="G41" s="123"/>
      <c r="H41" s="123"/>
      <c r="I41" s="136"/>
    </row>
  </sheetData>
  <mergeCells count="19">
    <mergeCell ref="A1:S1"/>
    <mergeCell ref="B4:D4"/>
    <mergeCell ref="F4:H4"/>
    <mergeCell ref="G5:H5"/>
    <mergeCell ref="G6:H6"/>
    <mergeCell ref="G7:H7"/>
    <mergeCell ref="G8:H8"/>
    <mergeCell ref="B21:H21"/>
    <mergeCell ref="B33:H33"/>
    <mergeCell ref="B37:H37"/>
    <mergeCell ref="B6:B8"/>
    <mergeCell ref="B9:B12"/>
    <mergeCell ref="B13:B14"/>
    <mergeCell ref="B38:H41"/>
    <mergeCell ref="B15:D16"/>
    <mergeCell ref="F14:H16"/>
    <mergeCell ref="B22:H28"/>
    <mergeCell ref="B34:H36"/>
    <mergeCell ref="A17:T18"/>
  </mergeCells>
  <dataValidations count="1">
    <dataValidation type="list" allowBlank="1" showInputMessage="1" showErrorMessage="1" sqref="D5">
      <formula1>"单身贵族,两口之家,三口之家,双宝家庭"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IY18"/>
  <sheetViews>
    <sheetView showGridLines="0" tabSelected="1" zoomScale="80" zoomScaleNormal="80" workbookViewId="0">
      <selection activeCell="G5" sqref="G5"/>
    </sheetView>
  </sheetViews>
  <sheetFormatPr defaultColWidth="16.375" defaultRowHeight="12.95" customHeight="1"/>
  <cols>
    <col min="1" max="1" width="10.875" style="27" customWidth="1"/>
    <col min="2" max="2" width="9.625" style="28" customWidth="1"/>
    <col min="3" max="3" width="17.375" style="28" customWidth="1"/>
    <col min="4" max="4" width="15.875" style="28" customWidth="1"/>
    <col min="5" max="5" width="16.375" style="28" customWidth="1"/>
    <col min="6" max="6" width="44.875" style="28" customWidth="1"/>
    <col min="7" max="7" width="39.0666666666667" style="28" customWidth="1"/>
    <col min="8" max="8" width="11.875" style="28" customWidth="1"/>
    <col min="9" max="9" width="12.25" style="28" customWidth="1"/>
    <col min="10" max="10" width="22.5" style="27" customWidth="1"/>
    <col min="11" max="259" width="16.375" style="28" customWidth="1"/>
    <col min="260" max="16384" width="16.375" style="26"/>
  </cols>
  <sheetData>
    <row r="1" ht="41.1" customHeight="1" spans="1:10">
      <c r="A1" s="29" t="s">
        <v>41</v>
      </c>
      <c r="B1" s="29"/>
      <c r="C1" s="29"/>
      <c r="D1" s="29"/>
      <c r="E1" s="29"/>
      <c r="F1" s="29"/>
      <c r="G1" s="29"/>
      <c r="H1" s="29"/>
      <c r="I1" s="29"/>
      <c r="J1" s="29"/>
    </row>
    <row r="2" ht="37.15" customHeight="1" spans="1:10">
      <c r="A2" s="30" t="s">
        <v>19</v>
      </c>
      <c r="B2" s="30" t="s">
        <v>42</v>
      </c>
      <c r="C2" s="30" t="s">
        <v>43</v>
      </c>
      <c r="D2" s="30" t="s">
        <v>44</v>
      </c>
      <c r="E2" s="30" t="s">
        <v>45</v>
      </c>
      <c r="F2" s="30" t="s">
        <v>46</v>
      </c>
      <c r="G2" s="30" t="s">
        <v>47</v>
      </c>
      <c r="H2" s="30" t="s">
        <v>48</v>
      </c>
      <c r="I2" s="30" t="s">
        <v>49</v>
      </c>
      <c r="J2" s="30" t="s">
        <v>50</v>
      </c>
    </row>
    <row r="3" ht="111" customHeight="1" spans="1:10">
      <c r="A3" s="31" t="s">
        <v>51</v>
      </c>
      <c r="B3" s="32" t="s">
        <v>52</v>
      </c>
      <c r="C3" s="33" t="s">
        <v>53</v>
      </c>
      <c r="D3" s="34" t="s">
        <v>54</v>
      </c>
      <c r="E3" s="34" t="s">
        <v>55</v>
      </c>
      <c r="F3" s="35" t="s">
        <v>56</v>
      </c>
      <c r="G3" s="35" t="s">
        <v>57</v>
      </c>
      <c r="H3" s="36">
        <v>4669.45</v>
      </c>
      <c r="I3" s="57">
        <f>H3</f>
        <v>4669.45</v>
      </c>
      <c r="J3" s="58"/>
    </row>
    <row r="4" ht="12" customHeight="1" spans="1:10">
      <c r="A4" s="37"/>
      <c r="B4" s="38"/>
      <c r="C4" s="38"/>
      <c r="D4" s="38"/>
      <c r="E4" s="38"/>
      <c r="F4" s="38"/>
      <c r="G4" s="38"/>
      <c r="H4" s="38"/>
      <c r="I4" s="38"/>
      <c r="J4" s="59"/>
    </row>
    <row r="5" ht="111" customHeight="1" spans="1:10">
      <c r="A5" s="31" t="s">
        <v>58</v>
      </c>
      <c r="B5" s="32" t="s">
        <v>52</v>
      </c>
      <c r="C5" s="39" t="s">
        <v>53</v>
      </c>
      <c r="D5" s="40" t="s">
        <v>54</v>
      </c>
      <c r="E5" s="40" t="s">
        <v>55</v>
      </c>
      <c r="F5" s="41" t="s">
        <v>56</v>
      </c>
      <c r="G5" s="41" t="s">
        <v>59</v>
      </c>
      <c r="H5" s="42">
        <v>4300.27</v>
      </c>
      <c r="I5" s="57">
        <f>H5</f>
        <v>4300.27</v>
      </c>
      <c r="J5" s="33"/>
    </row>
    <row r="6" customHeight="1" spans="1:10">
      <c r="A6" s="37"/>
      <c r="B6" s="38"/>
      <c r="C6" s="38"/>
      <c r="D6" s="38"/>
      <c r="E6" s="38"/>
      <c r="F6" s="38"/>
      <c r="G6" s="38"/>
      <c r="H6" s="38"/>
      <c r="I6" s="38"/>
      <c r="J6" s="59"/>
    </row>
    <row r="7" ht="123" customHeight="1" spans="1:10">
      <c r="A7" s="31" t="s">
        <v>60</v>
      </c>
      <c r="B7" s="32" t="s">
        <v>61</v>
      </c>
      <c r="C7" s="33" t="s">
        <v>62</v>
      </c>
      <c r="D7" s="34" t="s">
        <v>63</v>
      </c>
      <c r="E7" s="34" t="s">
        <v>64</v>
      </c>
      <c r="F7" s="43" t="s">
        <v>65</v>
      </c>
      <c r="G7" s="44" t="s">
        <v>66</v>
      </c>
      <c r="H7" s="36">
        <v>98</v>
      </c>
      <c r="I7" s="57">
        <f>H7</f>
        <v>98</v>
      </c>
      <c r="J7" s="33"/>
    </row>
    <row r="8" customHeight="1" spans="1:10">
      <c r="A8" s="37"/>
      <c r="B8" s="38"/>
      <c r="C8" s="38"/>
      <c r="D8" s="38"/>
      <c r="E8" s="38"/>
      <c r="F8" s="38"/>
      <c r="G8" s="38"/>
      <c r="H8" s="38"/>
      <c r="I8" s="38"/>
      <c r="J8" s="59"/>
    </row>
    <row r="9" ht="114" customHeight="1" spans="1:10">
      <c r="A9" s="45" t="s">
        <v>67</v>
      </c>
      <c r="B9" s="32" t="s">
        <v>61</v>
      </c>
      <c r="C9" s="39" t="s">
        <v>62</v>
      </c>
      <c r="D9" s="40" t="s">
        <v>63</v>
      </c>
      <c r="E9" s="40" t="s">
        <v>64</v>
      </c>
      <c r="F9" s="41" t="s">
        <v>68</v>
      </c>
      <c r="G9" s="41" t="s">
        <v>66</v>
      </c>
      <c r="H9" s="42">
        <v>98</v>
      </c>
      <c r="I9" s="60">
        <v>98</v>
      </c>
      <c r="J9" s="58"/>
    </row>
    <row r="10" s="26" customFormat="1" customHeight="1" spans="1:259">
      <c r="A10" s="37"/>
      <c r="B10" s="38"/>
      <c r="C10" s="38"/>
      <c r="D10" s="38"/>
      <c r="E10" s="38"/>
      <c r="F10" s="38"/>
      <c r="G10" s="38"/>
      <c r="H10" s="38"/>
      <c r="I10" s="38"/>
      <c r="J10" s="59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  <c r="FM10" s="28"/>
      <c r="FN10" s="28"/>
      <c r="FO10" s="28"/>
      <c r="FP10" s="28"/>
      <c r="FQ10" s="28"/>
      <c r="FR10" s="28"/>
      <c r="FS10" s="28"/>
      <c r="FT10" s="28"/>
      <c r="FU10" s="28"/>
      <c r="FV10" s="28"/>
      <c r="FW10" s="28"/>
      <c r="FX10" s="28"/>
      <c r="FY10" s="28"/>
      <c r="FZ10" s="28"/>
      <c r="GA10" s="28"/>
      <c r="GB10" s="28"/>
      <c r="GC10" s="28"/>
      <c r="GD10" s="28"/>
      <c r="GE10" s="28"/>
      <c r="GF10" s="28"/>
      <c r="GG10" s="28"/>
      <c r="GH10" s="28"/>
      <c r="GI10" s="28"/>
      <c r="GJ10" s="28"/>
      <c r="GK10" s="28"/>
      <c r="GL10" s="28"/>
      <c r="GM10" s="28"/>
      <c r="GN10" s="28"/>
      <c r="GO10" s="28"/>
      <c r="GP10" s="28"/>
      <c r="GQ10" s="28"/>
      <c r="GR10" s="28"/>
      <c r="GS10" s="28"/>
      <c r="GT10" s="28"/>
      <c r="GU10" s="28"/>
      <c r="GV10" s="28"/>
      <c r="GW10" s="28"/>
      <c r="GX10" s="28"/>
      <c r="GY10" s="28"/>
      <c r="GZ10" s="28"/>
      <c r="HA10" s="28"/>
      <c r="HB10" s="28"/>
      <c r="HC10" s="28"/>
      <c r="HD10" s="28"/>
      <c r="HE10" s="28"/>
      <c r="HF10" s="28"/>
      <c r="HG10" s="28"/>
      <c r="HH10" s="28"/>
      <c r="HI10" s="28"/>
      <c r="HJ10" s="28"/>
      <c r="HK10" s="28"/>
      <c r="HL10" s="28"/>
      <c r="HM10" s="28"/>
      <c r="HN10" s="28"/>
      <c r="HO10" s="28"/>
      <c r="HP10" s="28"/>
      <c r="HQ10" s="28"/>
      <c r="HR10" s="28"/>
      <c r="HS10" s="28"/>
      <c r="HT10" s="28"/>
      <c r="HU10" s="28"/>
      <c r="HV10" s="28"/>
      <c r="HW10" s="28"/>
      <c r="HX10" s="28"/>
      <c r="HY10" s="28"/>
      <c r="HZ10" s="28"/>
      <c r="IA10" s="28"/>
      <c r="IB10" s="28"/>
      <c r="IC10" s="28"/>
      <c r="ID10" s="28"/>
      <c r="IE10" s="28"/>
      <c r="IF10" s="28"/>
      <c r="IG10" s="28"/>
      <c r="IH10" s="28"/>
      <c r="II10" s="28"/>
      <c r="IJ10" s="28"/>
      <c r="IK10" s="28"/>
      <c r="IL10" s="28"/>
      <c r="IM10" s="28"/>
      <c r="IN10" s="28"/>
      <c r="IO10" s="28"/>
      <c r="IP10" s="28"/>
      <c r="IQ10" s="28"/>
      <c r="IR10" s="28"/>
      <c r="IS10" s="28"/>
      <c r="IT10" s="28"/>
      <c r="IU10" s="28"/>
      <c r="IV10" s="28"/>
      <c r="IW10" s="28"/>
      <c r="IX10" s="28"/>
      <c r="IY10" s="28"/>
    </row>
    <row r="11" s="26" customFormat="1" ht="114" customHeight="1" spans="1:259">
      <c r="A11" s="45" t="s">
        <v>69</v>
      </c>
      <c r="B11" s="32" t="s">
        <v>61</v>
      </c>
      <c r="C11" s="39" t="s">
        <v>62</v>
      </c>
      <c r="D11" s="40" t="s">
        <v>63</v>
      </c>
      <c r="E11" s="40" t="s">
        <v>64</v>
      </c>
      <c r="F11" s="41" t="s">
        <v>68</v>
      </c>
      <c r="G11" s="41" t="s">
        <v>66</v>
      </c>
      <c r="H11" s="42">
        <v>98</v>
      </c>
      <c r="I11" s="60">
        <v>98</v>
      </c>
      <c r="J11" s="5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  <c r="FM11" s="28"/>
      <c r="FN11" s="28"/>
      <c r="FO11" s="28"/>
      <c r="FP11" s="28"/>
      <c r="FQ11" s="28"/>
      <c r="FR11" s="28"/>
      <c r="FS11" s="28"/>
      <c r="FT11" s="28"/>
      <c r="FU11" s="28"/>
      <c r="FV11" s="28"/>
      <c r="FW11" s="28"/>
      <c r="FX11" s="28"/>
      <c r="FY11" s="28"/>
      <c r="FZ11" s="28"/>
      <c r="GA11" s="28"/>
      <c r="GB11" s="28"/>
      <c r="GC11" s="28"/>
      <c r="GD11" s="28"/>
      <c r="GE11" s="28"/>
      <c r="GF11" s="28"/>
      <c r="GG11" s="28"/>
      <c r="GH11" s="28"/>
      <c r="GI11" s="28"/>
      <c r="GJ11" s="28"/>
      <c r="GK11" s="28"/>
      <c r="GL11" s="28"/>
      <c r="GM11" s="28"/>
      <c r="GN11" s="28"/>
      <c r="GO11" s="28"/>
      <c r="GP11" s="28"/>
      <c r="GQ11" s="28"/>
      <c r="GR11" s="28"/>
      <c r="GS11" s="28"/>
      <c r="GT11" s="28"/>
      <c r="GU11" s="28"/>
      <c r="GV11" s="28"/>
      <c r="GW11" s="28"/>
      <c r="GX11" s="28"/>
      <c r="GY11" s="28"/>
      <c r="GZ11" s="28"/>
      <c r="HA11" s="28"/>
      <c r="HB11" s="28"/>
      <c r="HC11" s="28"/>
      <c r="HD11" s="28"/>
      <c r="HE11" s="28"/>
      <c r="HF11" s="28"/>
      <c r="HG11" s="28"/>
      <c r="HH11" s="28"/>
      <c r="HI11" s="28"/>
      <c r="HJ11" s="28"/>
      <c r="HK11" s="28"/>
      <c r="HL11" s="28"/>
      <c r="HM11" s="28"/>
      <c r="HN11" s="28"/>
      <c r="HO11" s="28"/>
      <c r="HP11" s="28"/>
      <c r="HQ11" s="28"/>
      <c r="HR11" s="28"/>
      <c r="HS11" s="28"/>
      <c r="HT11" s="28"/>
      <c r="HU11" s="28"/>
      <c r="HV11" s="28"/>
      <c r="HW11" s="28"/>
      <c r="HX11" s="28"/>
      <c r="HY11" s="28"/>
      <c r="HZ11" s="28"/>
      <c r="IA11" s="28"/>
      <c r="IB11" s="28"/>
      <c r="IC11" s="28"/>
      <c r="ID11" s="28"/>
      <c r="IE11" s="28"/>
      <c r="IF11" s="28"/>
      <c r="IG11" s="28"/>
      <c r="IH11" s="28"/>
      <c r="II11" s="28"/>
      <c r="IJ11" s="28"/>
      <c r="IK11" s="28"/>
      <c r="IL11" s="28"/>
      <c r="IM11" s="28"/>
      <c r="IN11" s="28"/>
      <c r="IO11" s="28"/>
      <c r="IP11" s="28"/>
      <c r="IQ11" s="28"/>
      <c r="IR11" s="28"/>
      <c r="IS11" s="28"/>
      <c r="IT11" s="28"/>
      <c r="IU11" s="28"/>
      <c r="IV11" s="28"/>
      <c r="IW11" s="28"/>
      <c r="IX11" s="28"/>
      <c r="IY11" s="28"/>
    </row>
    <row r="12" s="26" customFormat="1" customHeight="1" spans="1:259">
      <c r="A12" s="37"/>
      <c r="B12" s="38"/>
      <c r="C12" s="38"/>
      <c r="D12" s="38"/>
      <c r="E12" s="38"/>
      <c r="F12" s="38"/>
      <c r="G12" s="38"/>
      <c r="H12" s="38"/>
      <c r="I12" s="38"/>
      <c r="J12" s="59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  <c r="FM12" s="28"/>
      <c r="FN12" s="28"/>
      <c r="FO12" s="28"/>
      <c r="FP12" s="28"/>
      <c r="FQ12" s="28"/>
      <c r="FR12" s="28"/>
      <c r="FS12" s="28"/>
      <c r="FT12" s="28"/>
      <c r="FU12" s="28"/>
      <c r="FV12" s="28"/>
      <c r="FW12" s="28"/>
      <c r="FX12" s="28"/>
      <c r="FY12" s="28"/>
      <c r="FZ12" s="28"/>
      <c r="GA12" s="28"/>
      <c r="GB12" s="28"/>
      <c r="GC12" s="28"/>
      <c r="GD12" s="28"/>
      <c r="GE12" s="28"/>
      <c r="GF12" s="28"/>
      <c r="GG12" s="28"/>
      <c r="GH12" s="28"/>
      <c r="GI12" s="28"/>
      <c r="GJ12" s="28"/>
      <c r="GK12" s="28"/>
      <c r="GL12" s="28"/>
      <c r="GM12" s="28"/>
      <c r="GN12" s="28"/>
      <c r="GO12" s="28"/>
      <c r="GP12" s="28"/>
      <c r="GQ12" s="28"/>
      <c r="GR12" s="28"/>
      <c r="GS12" s="28"/>
      <c r="GT12" s="28"/>
      <c r="GU12" s="28"/>
      <c r="GV12" s="28"/>
      <c r="GW12" s="28"/>
      <c r="GX12" s="28"/>
      <c r="GY12" s="28"/>
      <c r="GZ12" s="28"/>
      <c r="HA12" s="28"/>
      <c r="HB12" s="28"/>
      <c r="HC12" s="28"/>
      <c r="HD12" s="28"/>
      <c r="HE12" s="28"/>
      <c r="HF12" s="28"/>
      <c r="HG12" s="28"/>
      <c r="HH12" s="28"/>
      <c r="HI12" s="28"/>
      <c r="HJ12" s="28"/>
      <c r="HK12" s="28"/>
      <c r="HL12" s="28"/>
      <c r="HM12" s="28"/>
      <c r="HN12" s="28"/>
      <c r="HO12" s="28"/>
      <c r="HP12" s="28"/>
      <c r="HQ12" s="28"/>
      <c r="HR12" s="28"/>
      <c r="HS12" s="28"/>
      <c r="HT12" s="28"/>
      <c r="HU12" s="28"/>
      <c r="HV12" s="28"/>
      <c r="HW12" s="28"/>
      <c r="HX12" s="28"/>
      <c r="HY12" s="28"/>
      <c r="HZ12" s="28"/>
      <c r="IA12" s="28"/>
      <c r="IB12" s="28"/>
      <c r="IC12" s="28"/>
      <c r="ID12" s="28"/>
      <c r="IE12" s="28"/>
      <c r="IF12" s="28"/>
      <c r="IG12" s="28"/>
      <c r="IH12" s="28"/>
      <c r="II12" s="28"/>
      <c r="IJ12" s="28"/>
      <c r="IK12" s="28"/>
      <c r="IL12" s="28"/>
      <c r="IM12" s="28"/>
      <c r="IN12" s="28"/>
      <c r="IO12" s="28"/>
      <c r="IP12" s="28"/>
      <c r="IQ12" s="28"/>
      <c r="IR12" s="28"/>
      <c r="IS12" s="28"/>
      <c r="IT12" s="28"/>
      <c r="IU12" s="28"/>
      <c r="IV12" s="28"/>
      <c r="IW12" s="28"/>
      <c r="IX12" s="28"/>
      <c r="IY12" s="28"/>
    </row>
    <row r="13" s="26" customFormat="1" ht="114" customHeight="1" spans="1:259">
      <c r="A13" s="45" t="s">
        <v>70</v>
      </c>
      <c r="B13" s="32" t="s">
        <v>61</v>
      </c>
      <c r="C13" s="39" t="s">
        <v>62</v>
      </c>
      <c r="D13" s="40" t="s">
        <v>63</v>
      </c>
      <c r="E13" s="40" t="s">
        <v>64</v>
      </c>
      <c r="F13" s="41" t="s">
        <v>68</v>
      </c>
      <c r="G13" s="41" t="s">
        <v>66</v>
      </c>
      <c r="H13" s="42">
        <v>98</v>
      </c>
      <c r="I13" s="60">
        <v>98</v>
      </c>
      <c r="J13" s="5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  <c r="GP13" s="28"/>
      <c r="GQ13" s="28"/>
      <c r="GR13" s="28"/>
      <c r="GS13" s="28"/>
      <c r="GT13" s="28"/>
      <c r="GU13" s="28"/>
      <c r="GV13" s="28"/>
      <c r="GW13" s="28"/>
      <c r="GX13" s="28"/>
      <c r="GY13" s="28"/>
      <c r="GZ13" s="28"/>
      <c r="HA13" s="28"/>
      <c r="HB13" s="28"/>
      <c r="HC13" s="28"/>
      <c r="HD13" s="28"/>
      <c r="HE13" s="28"/>
      <c r="HF13" s="28"/>
      <c r="HG13" s="28"/>
      <c r="HH13" s="28"/>
      <c r="HI13" s="28"/>
      <c r="HJ13" s="28"/>
      <c r="HK13" s="28"/>
      <c r="HL13" s="28"/>
      <c r="HM13" s="28"/>
      <c r="HN13" s="28"/>
      <c r="HO13" s="28"/>
      <c r="HP13" s="28"/>
      <c r="HQ13" s="28"/>
      <c r="HR13" s="28"/>
      <c r="HS13" s="28"/>
      <c r="HT13" s="28"/>
      <c r="HU13" s="28"/>
      <c r="HV13" s="28"/>
      <c r="HW13" s="28"/>
      <c r="HX13" s="28"/>
      <c r="HY13" s="28"/>
      <c r="HZ13" s="28"/>
      <c r="IA13" s="28"/>
      <c r="IB13" s="28"/>
      <c r="IC13" s="28"/>
      <c r="ID13" s="28"/>
      <c r="IE13" s="28"/>
      <c r="IF13" s="28"/>
      <c r="IG13" s="28"/>
      <c r="IH13" s="28"/>
      <c r="II13" s="28"/>
      <c r="IJ13" s="28"/>
      <c r="IK13" s="28"/>
      <c r="IL13" s="28"/>
      <c r="IM13" s="28"/>
      <c r="IN13" s="28"/>
      <c r="IO13" s="28"/>
      <c r="IP13" s="28"/>
      <c r="IQ13" s="28"/>
      <c r="IR13" s="28"/>
      <c r="IS13" s="28"/>
      <c r="IT13" s="28"/>
      <c r="IU13" s="28"/>
      <c r="IV13" s="28"/>
      <c r="IW13" s="28"/>
      <c r="IX13" s="28"/>
      <c r="IY13" s="28"/>
    </row>
    <row r="14" s="26" customFormat="1" customHeight="1" spans="1:259">
      <c r="A14" s="37"/>
      <c r="B14" s="38"/>
      <c r="C14" s="38"/>
      <c r="D14" s="38"/>
      <c r="E14" s="38"/>
      <c r="F14" s="38"/>
      <c r="G14" s="38"/>
      <c r="H14" s="38"/>
      <c r="I14" s="38"/>
      <c r="J14" s="59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  <c r="FM14" s="28"/>
      <c r="FN14" s="28"/>
      <c r="FO14" s="28"/>
      <c r="FP14" s="28"/>
      <c r="FQ14" s="28"/>
      <c r="FR14" s="28"/>
      <c r="FS14" s="28"/>
      <c r="FT14" s="28"/>
      <c r="FU14" s="28"/>
      <c r="FV14" s="28"/>
      <c r="FW14" s="28"/>
      <c r="FX14" s="28"/>
      <c r="FY14" s="28"/>
      <c r="FZ14" s="28"/>
      <c r="GA14" s="28"/>
      <c r="GB14" s="28"/>
      <c r="GC14" s="28"/>
      <c r="GD14" s="28"/>
      <c r="GE14" s="28"/>
      <c r="GF14" s="28"/>
      <c r="GG14" s="28"/>
      <c r="GH14" s="28"/>
      <c r="GI14" s="28"/>
      <c r="GJ14" s="28"/>
      <c r="GK14" s="28"/>
      <c r="GL14" s="28"/>
      <c r="GM14" s="28"/>
      <c r="GN14" s="28"/>
      <c r="GO14" s="28"/>
      <c r="GP14" s="28"/>
      <c r="GQ14" s="28"/>
      <c r="GR14" s="28"/>
      <c r="GS14" s="28"/>
      <c r="GT14" s="28"/>
      <c r="GU14" s="28"/>
      <c r="GV14" s="28"/>
      <c r="GW14" s="28"/>
      <c r="GX14" s="28"/>
      <c r="GY14" s="28"/>
      <c r="GZ14" s="28"/>
      <c r="HA14" s="28"/>
      <c r="HB14" s="28"/>
      <c r="HC14" s="28"/>
      <c r="HD14" s="28"/>
      <c r="HE14" s="28"/>
      <c r="HF14" s="28"/>
      <c r="HG14" s="28"/>
      <c r="HH14" s="28"/>
      <c r="HI14" s="28"/>
      <c r="HJ14" s="28"/>
      <c r="HK14" s="28"/>
      <c r="HL14" s="28"/>
      <c r="HM14" s="28"/>
      <c r="HN14" s="28"/>
      <c r="HO14" s="28"/>
      <c r="HP14" s="28"/>
      <c r="HQ14" s="28"/>
      <c r="HR14" s="28"/>
      <c r="HS14" s="28"/>
      <c r="HT14" s="28"/>
      <c r="HU14" s="28"/>
      <c r="HV14" s="28"/>
      <c r="HW14" s="28"/>
      <c r="HX14" s="28"/>
      <c r="HY14" s="28"/>
      <c r="HZ14" s="28"/>
      <c r="IA14" s="28"/>
      <c r="IB14" s="28"/>
      <c r="IC14" s="28"/>
      <c r="ID14" s="28"/>
      <c r="IE14" s="28"/>
      <c r="IF14" s="28"/>
      <c r="IG14" s="28"/>
      <c r="IH14" s="28"/>
      <c r="II14" s="28"/>
      <c r="IJ14" s="28"/>
      <c r="IK14" s="28"/>
      <c r="IL14" s="28"/>
      <c r="IM14" s="28"/>
      <c r="IN14" s="28"/>
      <c r="IO14" s="28"/>
      <c r="IP14" s="28"/>
      <c r="IQ14" s="28"/>
      <c r="IR14" s="28"/>
      <c r="IS14" s="28"/>
      <c r="IT14" s="28"/>
      <c r="IU14" s="28"/>
      <c r="IV14" s="28"/>
      <c r="IW14" s="28"/>
      <c r="IX14" s="28"/>
      <c r="IY14" s="28"/>
    </row>
    <row r="15" s="26" customFormat="1" ht="114" customHeight="1" spans="1:259">
      <c r="A15" s="46" t="s">
        <v>71</v>
      </c>
      <c r="B15" s="32" t="s">
        <v>52</v>
      </c>
      <c r="C15" s="39" t="s">
        <v>53</v>
      </c>
      <c r="D15" s="40" t="s">
        <v>54</v>
      </c>
      <c r="E15" s="40" t="s">
        <v>55</v>
      </c>
      <c r="F15" s="41" t="s">
        <v>56</v>
      </c>
      <c r="G15" s="41" t="s">
        <v>72</v>
      </c>
      <c r="H15" s="47">
        <v>3888.07</v>
      </c>
      <c r="I15" s="61">
        <f>H15+H16+H17</f>
        <v>4195.07</v>
      </c>
      <c r="J15" s="62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  <c r="FM15" s="28"/>
      <c r="FN15" s="28"/>
      <c r="FO15" s="28"/>
      <c r="FP15" s="28"/>
      <c r="FQ15" s="28"/>
      <c r="FR15" s="28"/>
      <c r="FS15" s="28"/>
      <c r="FT15" s="28"/>
      <c r="FU15" s="28"/>
      <c r="FV15" s="28"/>
      <c r="FW15" s="28"/>
      <c r="FX15" s="28"/>
      <c r="FY15" s="28"/>
      <c r="FZ15" s="28"/>
      <c r="GA15" s="28"/>
      <c r="GB15" s="28"/>
      <c r="GC15" s="28"/>
      <c r="GD15" s="28"/>
      <c r="GE15" s="28"/>
      <c r="GF15" s="28"/>
      <c r="GG15" s="28"/>
      <c r="GH15" s="28"/>
      <c r="GI15" s="28"/>
      <c r="GJ15" s="28"/>
      <c r="GK15" s="28"/>
      <c r="GL15" s="28"/>
      <c r="GM15" s="28"/>
      <c r="GN15" s="28"/>
      <c r="GO15" s="28"/>
      <c r="GP15" s="28"/>
      <c r="GQ15" s="28"/>
      <c r="GR15" s="28"/>
      <c r="GS15" s="28"/>
      <c r="GT15" s="28"/>
      <c r="GU15" s="28"/>
      <c r="GV15" s="28"/>
      <c r="GW15" s="28"/>
      <c r="GX15" s="28"/>
      <c r="GY15" s="28"/>
      <c r="GZ15" s="28"/>
      <c r="HA15" s="28"/>
      <c r="HB15" s="28"/>
      <c r="HC15" s="28"/>
      <c r="HD15" s="28"/>
      <c r="HE15" s="28"/>
      <c r="HF15" s="28"/>
      <c r="HG15" s="28"/>
      <c r="HH15" s="28"/>
      <c r="HI15" s="28"/>
      <c r="HJ15" s="28"/>
      <c r="HK15" s="28"/>
      <c r="HL15" s="28"/>
      <c r="HM15" s="28"/>
      <c r="HN15" s="28"/>
      <c r="HO15" s="28"/>
      <c r="HP15" s="28"/>
      <c r="HQ15" s="28"/>
      <c r="HR15" s="28"/>
      <c r="HS15" s="28"/>
      <c r="HT15" s="28"/>
      <c r="HU15" s="28"/>
      <c r="HV15" s="28"/>
      <c r="HW15" s="28"/>
      <c r="HX15" s="28"/>
      <c r="HY15" s="28"/>
      <c r="HZ15" s="28"/>
      <c r="IA15" s="28"/>
      <c r="IB15" s="28"/>
      <c r="IC15" s="28"/>
      <c r="ID15" s="28"/>
      <c r="IE15" s="28"/>
      <c r="IF15" s="28"/>
      <c r="IG15" s="28"/>
      <c r="IH15" s="28"/>
      <c r="II15" s="28"/>
      <c r="IJ15" s="28"/>
      <c r="IK15" s="28"/>
      <c r="IL15" s="28"/>
      <c r="IM15" s="28"/>
      <c r="IN15" s="28"/>
      <c r="IO15" s="28"/>
      <c r="IP15" s="28"/>
      <c r="IQ15" s="28"/>
      <c r="IR15" s="28"/>
      <c r="IS15" s="28"/>
      <c r="IT15" s="28"/>
      <c r="IU15" s="28"/>
      <c r="IV15" s="28"/>
      <c r="IW15" s="28"/>
      <c r="IX15" s="28"/>
      <c r="IY15" s="28"/>
    </row>
    <row r="16" s="26" customFormat="1" ht="114" customHeight="1" spans="1:259">
      <c r="A16" s="48"/>
      <c r="B16" s="32" t="s">
        <v>73</v>
      </c>
      <c r="C16" s="39" t="s">
        <v>74</v>
      </c>
      <c r="D16" s="40" t="s">
        <v>75</v>
      </c>
      <c r="E16" s="40" t="s">
        <v>76</v>
      </c>
      <c r="F16" s="41" t="s">
        <v>77</v>
      </c>
      <c r="G16" s="49" t="s">
        <v>78</v>
      </c>
      <c r="H16" s="50">
        <v>149</v>
      </c>
      <c r="I16" s="61"/>
      <c r="J16" s="63" t="s">
        <v>79</v>
      </c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28"/>
      <c r="FY16" s="28"/>
      <c r="FZ16" s="28"/>
      <c r="GA16" s="28"/>
      <c r="GB16" s="28"/>
      <c r="GC16" s="28"/>
      <c r="GD16" s="28"/>
      <c r="GE16" s="28"/>
      <c r="GF16" s="28"/>
      <c r="GG16" s="28"/>
      <c r="GH16" s="28"/>
      <c r="GI16" s="28"/>
      <c r="GJ16" s="28"/>
      <c r="GK16" s="28"/>
      <c r="GL16" s="28"/>
      <c r="GM16" s="28"/>
      <c r="GN16" s="28"/>
      <c r="GO16" s="28"/>
      <c r="GP16" s="28"/>
      <c r="GQ16" s="28"/>
      <c r="GR16" s="28"/>
      <c r="GS16" s="28"/>
      <c r="GT16" s="28"/>
      <c r="GU16" s="28"/>
      <c r="GV16" s="28"/>
      <c r="GW16" s="28"/>
      <c r="GX16" s="28"/>
      <c r="GY16" s="28"/>
      <c r="GZ16" s="28"/>
      <c r="HA16" s="28"/>
      <c r="HB16" s="28"/>
      <c r="HC16" s="28"/>
      <c r="HD16" s="28"/>
      <c r="HE16" s="28"/>
      <c r="HF16" s="28"/>
      <c r="HG16" s="28"/>
      <c r="HH16" s="28"/>
      <c r="HI16" s="28"/>
      <c r="HJ16" s="28"/>
      <c r="HK16" s="28"/>
      <c r="HL16" s="28"/>
      <c r="HM16" s="28"/>
      <c r="HN16" s="28"/>
      <c r="HO16" s="28"/>
      <c r="HP16" s="28"/>
      <c r="HQ16" s="28"/>
      <c r="HR16" s="28"/>
      <c r="HS16" s="28"/>
      <c r="HT16" s="28"/>
      <c r="HU16" s="28"/>
      <c r="HV16" s="28"/>
      <c r="HW16" s="28"/>
      <c r="HX16" s="28"/>
      <c r="HY16" s="28"/>
      <c r="HZ16" s="28"/>
      <c r="IA16" s="28"/>
      <c r="IB16" s="28"/>
      <c r="IC16" s="28"/>
      <c r="ID16" s="28"/>
      <c r="IE16" s="28"/>
      <c r="IF16" s="28"/>
      <c r="IG16" s="28"/>
      <c r="IH16" s="28"/>
      <c r="II16" s="28"/>
      <c r="IJ16" s="28"/>
      <c r="IK16" s="28"/>
      <c r="IL16" s="28"/>
      <c r="IM16" s="28"/>
      <c r="IN16" s="28"/>
      <c r="IO16" s="28"/>
      <c r="IP16" s="28"/>
      <c r="IQ16" s="28"/>
      <c r="IR16" s="28"/>
      <c r="IS16" s="28"/>
      <c r="IT16" s="28"/>
      <c r="IU16" s="28"/>
      <c r="IV16" s="28"/>
      <c r="IW16" s="28"/>
      <c r="IX16" s="28"/>
      <c r="IY16" s="28"/>
    </row>
    <row r="17" s="26" customFormat="1" ht="114" customHeight="1" spans="1:259">
      <c r="A17" s="51"/>
      <c r="B17" s="32" t="s">
        <v>61</v>
      </c>
      <c r="C17" s="39" t="s">
        <v>62</v>
      </c>
      <c r="D17" s="40" t="s">
        <v>54</v>
      </c>
      <c r="E17" s="40" t="s">
        <v>80</v>
      </c>
      <c r="F17" s="41" t="s">
        <v>81</v>
      </c>
      <c r="G17" s="49"/>
      <c r="H17" s="50">
        <v>158</v>
      </c>
      <c r="I17" s="64"/>
      <c r="J17" s="63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  <c r="GP17" s="28"/>
      <c r="GQ17" s="28"/>
      <c r="GR17" s="28"/>
      <c r="GS17" s="28"/>
      <c r="GT17" s="28"/>
      <c r="GU17" s="28"/>
      <c r="GV17" s="28"/>
      <c r="GW17" s="28"/>
      <c r="GX17" s="28"/>
      <c r="GY17" s="28"/>
      <c r="GZ17" s="28"/>
      <c r="HA17" s="28"/>
      <c r="HB17" s="28"/>
      <c r="HC17" s="28"/>
      <c r="HD17" s="28"/>
      <c r="HE17" s="28"/>
      <c r="HF17" s="28"/>
      <c r="HG17" s="28"/>
      <c r="HH17" s="28"/>
      <c r="HI17" s="28"/>
      <c r="HJ17" s="28"/>
      <c r="HK17" s="28"/>
      <c r="HL17" s="28"/>
      <c r="HM17" s="28"/>
      <c r="HN17" s="28"/>
      <c r="HO17" s="28"/>
      <c r="HP17" s="28"/>
      <c r="HQ17" s="28"/>
      <c r="HR17" s="28"/>
      <c r="HS17" s="28"/>
      <c r="HT17" s="28"/>
      <c r="HU17" s="28"/>
      <c r="HV17" s="28"/>
      <c r="HW17" s="28"/>
      <c r="HX17" s="28"/>
      <c r="HY17" s="28"/>
      <c r="HZ17" s="28"/>
      <c r="IA17" s="28"/>
      <c r="IB17" s="28"/>
      <c r="IC17" s="28"/>
      <c r="ID17" s="28"/>
      <c r="IE17" s="28"/>
      <c r="IF17" s="28"/>
      <c r="IG17" s="28"/>
      <c r="IH17" s="28"/>
      <c r="II17" s="28"/>
      <c r="IJ17" s="28"/>
      <c r="IK17" s="28"/>
      <c r="IL17" s="28"/>
      <c r="IM17" s="28"/>
      <c r="IN17" s="28"/>
      <c r="IO17" s="28"/>
      <c r="IP17" s="28"/>
      <c r="IQ17" s="28"/>
      <c r="IR17" s="28"/>
      <c r="IS17" s="28"/>
      <c r="IT17" s="28"/>
      <c r="IU17" s="28"/>
      <c r="IV17" s="28"/>
      <c r="IW17" s="28"/>
      <c r="IX17" s="28"/>
      <c r="IY17" s="28"/>
    </row>
    <row r="18" ht="32.85" customHeight="1" spans="1:10">
      <c r="A18" s="52" t="s">
        <v>82</v>
      </c>
      <c r="B18" s="53"/>
      <c r="C18" s="54"/>
      <c r="D18" s="54"/>
      <c r="E18" s="54"/>
      <c r="F18" s="55"/>
      <c r="G18" s="55"/>
      <c r="H18" s="56">
        <f>I3+I5+I7+I9+I11+I13+I15</f>
        <v>13556.79</v>
      </c>
      <c r="I18" s="65"/>
      <c r="J18" s="66"/>
    </row>
  </sheetData>
  <mergeCells count="11">
    <mergeCell ref="A1:J1"/>
    <mergeCell ref="A4:J4"/>
    <mergeCell ref="A6:J6"/>
    <mergeCell ref="A8:J8"/>
    <mergeCell ref="A10:J10"/>
    <mergeCell ref="A12:J12"/>
    <mergeCell ref="A14:J14"/>
    <mergeCell ref="B18:E18"/>
    <mergeCell ref="H18:I18"/>
    <mergeCell ref="A15:A17"/>
    <mergeCell ref="I15:I17"/>
  </mergeCells>
  <pageMargins left="0.75" right="0.75" top="1" bottom="1" header="0.5" footer="0.5"/>
  <pageSetup paperSize="9" orientation="portrait" horizontalDpi="300" verticalDpi="3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showGridLines="0" workbookViewId="0">
      <selection activeCell="E16" sqref="E16"/>
    </sheetView>
  </sheetViews>
  <sheetFormatPr defaultColWidth="9" defaultRowHeight="13.5" outlineLevelCol="6"/>
  <cols>
    <col min="2" max="2" width="11.5" customWidth="1"/>
    <col min="3" max="3" width="28.25" customWidth="1"/>
    <col min="4" max="4" width="26" customWidth="1"/>
    <col min="5" max="5" width="27.25" customWidth="1"/>
    <col min="6" max="6" width="24.5" customWidth="1"/>
    <col min="7" max="7" width="23" customWidth="1"/>
  </cols>
  <sheetData>
    <row r="1" ht="24.75" spans="1:7">
      <c r="A1" s="1" t="s">
        <v>83</v>
      </c>
      <c r="B1" s="1"/>
      <c r="C1" s="1"/>
      <c r="D1" s="1"/>
      <c r="E1" s="1"/>
      <c r="F1" s="1"/>
      <c r="G1" s="1"/>
    </row>
    <row r="2" ht="36" customHeight="1" spans="1:7">
      <c r="A2" s="2" t="s">
        <v>19</v>
      </c>
      <c r="B2" s="2" t="s">
        <v>84</v>
      </c>
      <c r="C2" s="3" t="s">
        <v>85</v>
      </c>
      <c r="D2" s="2" t="s">
        <v>86</v>
      </c>
      <c r="E2" s="2" t="s">
        <v>87</v>
      </c>
      <c r="F2" s="2" t="s">
        <v>88</v>
      </c>
      <c r="G2" s="3" t="s">
        <v>89</v>
      </c>
    </row>
    <row r="3" ht="17.25" spans="1:7">
      <c r="A3" s="4" t="s">
        <v>20</v>
      </c>
      <c r="B3" s="5"/>
      <c r="C3" s="6"/>
      <c r="D3" s="7"/>
      <c r="E3" s="6"/>
      <c r="F3" s="7"/>
      <c r="G3" s="8"/>
    </row>
    <row r="4" ht="17.25" spans="1:7">
      <c r="A4" s="9" t="s">
        <v>21</v>
      </c>
      <c r="B4" s="10"/>
      <c r="C4" s="11"/>
      <c r="D4" s="12"/>
      <c r="E4" s="11"/>
      <c r="F4" s="12"/>
      <c r="G4" s="13"/>
    </row>
    <row r="5" ht="17.25" spans="1:7">
      <c r="A5" s="9" t="s">
        <v>90</v>
      </c>
      <c r="B5" s="10"/>
      <c r="C5" s="11"/>
      <c r="D5" s="12"/>
      <c r="E5" s="11"/>
      <c r="F5" s="12"/>
      <c r="G5" s="13"/>
    </row>
    <row r="6" ht="17.25" spans="1:7">
      <c r="A6" s="9" t="s">
        <v>91</v>
      </c>
      <c r="B6" s="10"/>
      <c r="C6" s="11"/>
      <c r="D6" s="12"/>
      <c r="E6" s="11"/>
      <c r="F6" s="12"/>
      <c r="G6" s="13"/>
    </row>
    <row r="7" ht="17.25" spans="1:7">
      <c r="A7" s="9" t="s">
        <v>92</v>
      </c>
      <c r="B7" s="10"/>
      <c r="C7" s="11"/>
      <c r="D7" s="12"/>
      <c r="E7" s="11"/>
      <c r="F7" s="12"/>
      <c r="G7" s="13"/>
    </row>
    <row r="8" ht="17.25" spans="1:7">
      <c r="A8" s="9" t="s">
        <v>93</v>
      </c>
      <c r="B8" s="10"/>
      <c r="C8" s="11"/>
      <c r="D8" s="12"/>
      <c r="E8" s="11"/>
      <c r="F8" s="12"/>
      <c r="G8" s="13"/>
    </row>
    <row r="9" ht="17.25" spans="1:7">
      <c r="A9" s="14" t="s">
        <v>94</v>
      </c>
      <c r="B9" s="10"/>
      <c r="C9" s="11"/>
      <c r="D9" s="12"/>
      <c r="E9" s="11"/>
      <c r="F9" s="12"/>
      <c r="G9" s="13"/>
    </row>
    <row r="10" ht="17.25" spans="1:7">
      <c r="A10" s="14" t="s">
        <v>95</v>
      </c>
      <c r="B10" s="15"/>
      <c r="C10" s="16"/>
      <c r="D10" s="17"/>
      <c r="E10" s="16"/>
      <c r="F10" s="17"/>
      <c r="G10" s="18"/>
    </row>
    <row r="11" ht="108" customHeight="1" spans="1:7">
      <c r="A11" s="19" t="s">
        <v>96</v>
      </c>
      <c r="B11" s="20"/>
      <c r="C11" s="20"/>
      <c r="D11" s="20"/>
      <c r="E11" s="20"/>
      <c r="F11" s="20"/>
      <c r="G11" s="21"/>
    </row>
    <row r="12" ht="18" spans="1:7">
      <c r="A12" s="22"/>
      <c r="B12" s="23"/>
      <c r="C12" s="23"/>
      <c r="D12" s="23"/>
      <c r="E12" s="23"/>
      <c r="F12" s="23"/>
      <c r="G12" s="23"/>
    </row>
    <row r="13" ht="18" spans="1:7">
      <c r="A13" s="22"/>
      <c r="B13" s="23"/>
      <c r="C13" s="23"/>
      <c r="D13" s="23"/>
      <c r="E13" s="23"/>
      <c r="F13" s="23"/>
      <c r="G13" s="23"/>
    </row>
    <row r="14" ht="18" spans="1:7">
      <c r="A14" s="24"/>
      <c r="B14" s="25"/>
      <c r="C14" s="25"/>
      <c r="D14" s="25"/>
      <c r="E14" s="25"/>
      <c r="F14" s="25"/>
      <c r="G14" s="25"/>
    </row>
    <row r="15" ht="18" spans="1:7">
      <c r="A15" s="24"/>
      <c r="B15" s="25"/>
      <c r="C15" s="25"/>
      <c r="D15" s="25"/>
      <c r="E15" s="25"/>
      <c r="F15" s="25"/>
      <c r="G15" s="25"/>
    </row>
  </sheetData>
  <mergeCells count="6">
    <mergeCell ref="A1:G1"/>
    <mergeCell ref="A11:G11"/>
    <mergeCell ref="A12:G12"/>
    <mergeCell ref="A13:G13"/>
    <mergeCell ref="A14:G14"/>
    <mergeCell ref="A15:G15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1、投保必读</vt:lpstr>
      <vt:lpstr>2、保障分析</vt:lpstr>
      <vt:lpstr>3、家庭保障方案</vt:lpstr>
      <vt:lpstr>4、资料准备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13698</dc:creator>
  <cp:lastModifiedBy>ww</cp:lastModifiedBy>
  <dcterms:created xsi:type="dcterms:W3CDTF">2019-06-18T08:07:00Z</dcterms:created>
  <dcterms:modified xsi:type="dcterms:W3CDTF">2019-07-12T09:35:33Z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