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0" yWindow="255" windowWidth="9855" windowHeight="6075" tabRatio="884"/>
  </bookViews>
  <sheets>
    <sheet name="1. Doc Control" sheetId="4" r:id="rId1"/>
    <sheet name="2. Intro Scope" sheetId="1" r:id="rId2"/>
    <sheet name="3. RAID" sheetId="10" r:id="rId3"/>
    <sheet name="4. Overview" sheetId="5" r:id="rId4"/>
    <sheet name="5. Requirements" sheetId="3" r:id="rId5"/>
    <sheet name="6. Feedback and Actions" sheetId="7" r:id="rId6"/>
    <sheet name="Data " sheetId="2" state="hidden" r:id="rId7"/>
    <sheet name="Export Requirements" sheetId="9" state="hidden" r:id="rId8"/>
    <sheet name="RRC Load" sheetId="11" state="hidden" r:id="rId9"/>
    <sheet name="Instructions" sheetId="12" state="hidden" r:id="rId10"/>
  </sheets>
  <definedNames>
    <definedName name="_xlnm._FilterDatabase" localSheetId="2" hidden="1">'3. RAID'!$B$3:$F$3</definedName>
    <definedName name="_xlnm._FilterDatabase" localSheetId="4" hidden="1">'5. Requirements'!$A$1:$T$78</definedName>
    <definedName name="_xlnm._FilterDatabase" localSheetId="5" hidden="1">'6. Feedback and Actions'!$A$1:$I$1</definedName>
    <definedName name="ArtifactType">'Data '!$A$3:$A$8</definedName>
    <definedName name="Delivery">'Data '!$F$3:$F$5</definedName>
    <definedName name="_xlnm.Print_Titles" localSheetId="4">'5. Requirements'!$1:$1</definedName>
    <definedName name="Priority">'Data '!$C$3:$C$6</definedName>
    <definedName name="RAID">'Data '!$D$3:$D$6</definedName>
    <definedName name="reqtype">'Data '!$B$3:$B$9</definedName>
    <definedName name="RRCLoad">'RRC Load'!$A$1:$H$25</definedName>
    <definedName name="Status">'Data '!$E$3:$E$8</definedName>
  </definedNames>
  <calcPr calcId="145621"/>
</workbook>
</file>

<file path=xl/calcChain.xml><?xml version="1.0" encoding="utf-8"?>
<calcChain xmlns="http://schemas.openxmlformats.org/spreadsheetml/2006/main">
  <c r="R15" i="3" l="1"/>
  <c r="R14" i="3"/>
  <c r="R7" i="3"/>
  <c r="R3" i="3"/>
  <c r="R5" i="3"/>
  <c r="R6" i="3"/>
  <c r="R13" i="3" l="1"/>
  <c r="R12" i="3" l="1"/>
  <c r="R10" i="3"/>
  <c r="R4" i="3" l="1"/>
  <c r="R8" i="3" l="1"/>
  <c r="R9" i="3"/>
  <c r="R11" i="3"/>
  <c r="R2" i="3" l="1"/>
  <c r="C2" i="9" s="1"/>
  <c r="G45" i="9"/>
  <c r="F45" i="9"/>
  <c r="E45" i="9"/>
  <c r="D45" i="9"/>
  <c r="B45" i="9"/>
  <c r="A45" i="9"/>
  <c r="G44" i="9"/>
  <c r="F44" i="9"/>
  <c r="E44" i="9"/>
  <c r="D44" i="9"/>
  <c r="B44" i="9"/>
  <c r="A44" i="9"/>
  <c r="G43" i="9"/>
  <c r="F43" i="9"/>
  <c r="E43" i="9"/>
  <c r="D43" i="9"/>
  <c r="B43" i="9"/>
  <c r="A43" i="9"/>
  <c r="G42" i="9"/>
  <c r="F42" i="9"/>
  <c r="E42" i="9"/>
  <c r="D42" i="9"/>
  <c r="B42" i="9"/>
  <c r="A42" i="9"/>
  <c r="G41" i="9"/>
  <c r="F41" i="9"/>
  <c r="E41" i="9"/>
  <c r="D41" i="9"/>
  <c r="B41" i="9"/>
  <c r="A41" i="9"/>
  <c r="G40" i="9"/>
  <c r="F40" i="9"/>
  <c r="E40" i="9"/>
  <c r="D40" i="9"/>
  <c r="B40" i="9"/>
  <c r="A40" i="9"/>
  <c r="G39" i="9"/>
  <c r="F39" i="9"/>
  <c r="E39" i="9"/>
  <c r="D39" i="9"/>
  <c r="B39" i="9"/>
  <c r="A39" i="9"/>
  <c r="G38" i="9"/>
  <c r="F38" i="9"/>
  <c r="E38" i="9"/>
  <c r="D38" i="9"/>
  <c r="B38" i="9"/>
  <c r="A38" i="9"/>
  <c r="G37" i="9"/>
  <c r="F37" i="9"/>
  <c r="E37" i="9"/>
  <c r="D37" i="9"/>
  <c r="B37" i="9"/>
  <c r="A37" i="9"/>
  <c r="G36" i="9"/>
  <c r="F36" i="9"/>
  <c r="E36" i="9"/>
  <c r="D36" i="9"/>
  <c r="B36" i="9"/>
  <c r="A36" i="9"/>
  <c r="G35" i="9"/>
  <c r="F35" i="9"/>
  <c r="E35" i="9"/>
  <c r="D35" i="9"/>
  <c r="B35" i="9"/>
  <c r="A35" i="9"/>
  <c r="G34" i="9"/>
  <c r="F34" i="9"/>
  <c r="E34" i="9"/>
  <c r="D34" i="9"/>
  <c r="B34" i="9"/>
  <c r="A34" i="9"/>
  <c r="G33" i="9"/>
  <c r="F33" i="9"/>
  <c r="E33" i="9"/>
  <c r="D33" i="9"/>
  <c r="B33" i="9"/>
  <c r="A33" i="9"/>
  <c r="G32" i="9"/>
  <c r="F32" i="9"/>
  <c r="E32" i="9"/>
  <c r="D32" i="9"/>
  <c r="B32" i="9"/>
  <c r="A32" i="9"/>
  <c r="G31" i="9"/>
  <c r="F31" i="9"/>
  <c r="E31" i="9"/>
  <c r="D31" i="9"/>
  <c r="B31" i="9"/>
  <c r="A31" i="9"/>
  <c r="G30" i="9"/>
  <c r="F30" i="9"/>
  <c r="E30" i="9"/>
  <c r="D30" i="9"/>
  <c r="B30" i="9"/>
  <c r="A30" i="9"/>
  <c r="G29" i="9"/>
  <c r="F29" i="9"/>
  <c r="E29" i="9"/>
  <c r="D29" i="9"/>
  <c r="B29" i="9"/>
  <c r="A29" i="9"/>
  <c r="G28" i="9"/>
  <c r="F28" i="9"/>
  <c r="E28" i="9"/>
  <c r="D28" i="9"/>
  <c r="B28" i="9"/>
  <c r="A28" i="9"/>
  <c r="G27" i="9"/>
  <c r="F27" i="9"/>
  <c r="E27" i="9"/>
  <c r="D27" i="9"/>
  <c r="B27" i="9"/>
  <c r="A27" i="9"/>
  <c r="G26" i="9"/>
  <c r="F26" i="9"/>
  <c r="E26" i="9"/>
  <c r="D26" i="9"/>
  <c r="B26" i="9"/>
  <c r="A26" i="9"/>
  <c r="G25" i="9"/>
  <c r="F25" i="9"/>
  <c r="E25" i="9"/>
  <c r="D25" i="9"/>
  <c r="B25" i="9"/>
  <c r="A25" i="9"/>
  <c r="G24" i="9"/>
  <c r="F24" i="9"/>
  <c r="E24" i="9"/>
  <c r="D24" i="9"/>
  <c r="B24" i="9"/>
  <c r="A24" i="9"/>
  <c r="G23" i="9"/>
  <c r="F23" i="9"/>
  <c r="E23" i="9"/>
  <c r="D23" i="9"/>
  <c r="B23" i="9"/>
  <c r="A23" i="9"/>
  <c r="G22" i="9"/>
  <c r="F22" i="9"/>
  <c r="E22" i="9"/>
  <c r="D22" i="9"/>
  <c r="B22" i="9"/>
  <c r="A22" i="9"/>
  <c r="G21" i="9"/>
  <c r="F21" i="9"/>
  <c r="E21" i="9"/>
  <c r="D21" i="9"/>
  <c r="B21" i="9"/>
  <c r="A21" i="9"/>
  <c r="G20" i="9"/>
  <c r="F20" i="9"/>
  <c r="E20" i="9"/>
  <c r="D20" i="9"/>
  <c r="B20" i="9"/>
  <c r="A20" i="9"/>
  <c r="G19" i="9"/>
  <c r="F19" i="9"/>
  <c r="E19" i="9"/>
  <c r="D19" i="9"/>
  <c r="B19" i="9"/>
  <c r="A19" i="9"/>
  <c r="G18" i="9"/>
  <c r="F18" i="9"/>
  <c r="E18" i="9"/>
  <c r="D18" i="9"/>
  <c r="B18" i="9"/>
  <c r="A18" i="9"/>
  <c r="G17" i="9"/>
  <c r="F17" i="9"/>
  <c r="E17" i="9"/>
  <c r="D17" i="9"/>
  <c r="B17" i="9"/>
  <c r="A17" i="9"/>
  <c r="G16" i="9"/>
  <c r="F16" i="9"/>
  <c r="E16" i="9"/>
  <c r="D16" i="9"/>
  <c r="B16" i="9"/>
  <c r="A16" i="9"/>
  <c r="G15" i="9"/>
  <c r="F15" i="9"/>
  <c r="E15" i="9"/>
  <c r="D15" i="9"/>
  <c r="B15" i="9"/>
  <c r="A15" i="9"/>
  <c r="G14" i="9"/>
  <c r="F14" i="9"/>
  <c r="E14" i="9"/>
  <c r="D14" i="9"/>
  <c r="B14" i="9"/>
  <c r="A14" i="9"/>
  <c r="G13" i="9"/>
  <c r="F13" i="9"/>
  <c r="E13" i="9"/>
  <c r="D13" i="9"/>
  <c r="B13" i="9"/>
  <c r="A13" i="9"/>
  <c r="G12" i="9"/>
  <c r="F12" i="9"/>
  <c r="E12" i="9"/>
  <c r="D12" i="9"/>
  <c r="B12" i="9"/>
  <c r="A12" i="9"/>
  <c r="G11" i="9"/>
  <c r="F11" i="9"/>
  <c r="E11" i="9"/>
  <c r="D11" i="9"/>
  <c r="B11" i="9"/>
  <c r="A11" i="9"/>
  <c r="G10" i="9"/>
  <c r="F10" i="9"/>
  <c r="E10" i="9"/>
  <c r="D10" i="9"/>
  <c r="B10" i="9"/>
  <c r="A10" i="9"/>
  <c r="G9" i="9"/>
  <c r="F9" i="9"/>
  <c r="E9" i="9"/>
  <c r="D9" i="9"/>
  <c r="B9" i="9"/>
  <c r="A9" i="9"/>
  <c r="G8" i="9"/>
  <c r="F8" i="9"/>
  <c r="E8" i="9"/>
  <c r="D8" i="9"/>
  <c r="B8" i="9"/>
  <c r="A8" i="9"/>
  <c r="G7" i="9"/>
  <c r="F7" i="9"/>
  <c r="E7" i="9"/>
  <c r="D7" i="9"/>
  <c r="B7" i="9"/>
  <c r="A7" i="9"/>
  <c r="G6" i="9"/>
  <c r="F6" i="9"/>
  <c r="E6" i="9"/>
  <c r="D6" i="9"/>
  <c r="B6" i="9"/>
  <c r="A6" i="9"/>
  <c r="G5" i="9"/>
  <c r="F5" i="9"/>
  <c r="E5" i="9"/>
  <c r="D5" i="9"/>
  <c r="B5" i="9"/>
  <c r="A5" i="9"/>
  <c r="G4" i="9"/>
  <c r="F4" i="9"/>
  <c r="E4" i="9"/>
  <c r="D4" i="9"/>
  <c r="B4" i="9"/>
  <c r="A4" i="9"/>
  <c r="G3" i="9"/>
  <c r="F3" i="9"/>
  <c r="E3" i="9"/>
  <c r="D3" i="9"/>
  <c r="C3" i="9"/>
  <c r="B3" i="9"/>
  <c r="A3" i="9"/>
  <c r="E2" i="9"/>
  <c r="R78" i="3"/>
  <c r="R77" i="3"/>
  <c r="C45" i="9"/>
  <c r="R76" i="3"/>
  <c r="C44" i="9" s="1"/>
  <c r="R75" i="3"/>
  <c r="C43" i="9" s="1"/>
  <c r="R74" i="3"/>
  <c r="C42" i="9" s="1"/>
  <c r="R73" i="3"/>
  <c r="C41" i="9" s="1"/>
  <c r="R72" i="3"/>
  <c r="C40" i="9" s="1"/>
  <c r="R71" i="3"/>
  <c r="C39" i="9" s="1"/>
  <c r="R70" i="3"/>
  <c r="C38" i="9" s="1"/>
  <c r="R69" i="3"/>
  <c r="C37" i="9"/>
  <c r="R68" i="3"/>
  <c r="C36" i="9" s="1"/>
  <c r="R67" i="3"/>
  <c r="C35" i="9" s="1"/>
  <c r="R66" i="3"/>
  <c r="C34" i="9" s="1"/>
  <c r="R65" i="3"/>
  <c r="C33" i="9" s="1"/>
  <c r="R64" i="3"/>
  <c r="C32" i="9" s="1"/>
  <c r="R63" i="3"/>
  <c r="C31" i="9"/>
  <c r="R62" i="3"/>
  <c r="C30" i="9" s="1"/>
  <c r="R61" i="3"/>
  <c r="C29" i="9" s="1"/>
  <c r="R60" i="3"/>
  <c r="C28" i="9" s="1"/>
  <c r="R59" i="3"/>
  <c r="C27" i="9" s="1"/>
  <c r="R58" i="3"/>
  <c r="C26" i="9" s="1"/>
  <c r="R57" i="3"/>
  <c r="C25" i="9" s="1"/>
  <c r="R56" i="3"/>
  <c r="C24" i="9" s="1"/>
  <c r="R55" i="3"/>
  <c r="C23" i="9" s="1"/>
  <c r="R54" i="3"/>
  <c r="C22" i="9" s="1"/>
  <c r="R53" i="3"/>
  <c r="C21" i="9" s="1"/>
  <c r="R52" i="3"/>
  <c r="C20" i="9" s="1"/>
  <c r="R51" i="3"/>
  <c r="C19" i="9" s="1"/>
  <c r="R50" i="3"/>
  <c r="C18" i="9" s="1"/>
  <c r="R49" i="3"/>
  <c r="C17" i="9" s="1"/>
  <c r="R48" i="3"/>
  <c r="C16" i="9" s="1"/>
  <c r="R47" i="3"/>
  <c r="C15" i="9" s="1"/>
  <c r="R46" i="3"/>
  <c r="C14" i="9" s="1"/>
  <c r="R45" i="3"/>
  <c r="C13" i="9" s="1"/>
  <c r="C12" i="9"/>
  <c r="C11" i="9"/>
  <c r="C10" i="9"/>
  <c r="C9" i="9"/>
  <c r="C8" i="9"/>
  <c r="C7" i="9"/>
  <c r="C6" i="9"/>
  <c r="C5" i="9"/>
  <c r="C4" i="9"/>
  <c r="F2" i="9"/>
  <c r="G2" i="9"/>
  <c r="D2" i="9"/>
  <c r="B2" i="9"/>
  <c r="A2" i="9"/>
</calcChain>
</file>

<file path=xl/sharedStrings.xml><?xml version="1.0" encoding="utf-8"?>
<sst xmlns="http://schemas.openxmlformats.org/spreadsheetml/2006/main" count="569" uniqueCount="311">
  <si>
    <t>Capability Package</t>
  </si>
  <si>
    <t>Req Type</t>
  </si>
  <si>
    <t>Ref</t>
  </si>
  <si>
    <t>Identifier</t>
  </si>
  <si>
    <t>Title</t>
  </si>
  <si>
    <t xml:space="preserve">As a </t>
  </si>
  <si>
    <t>I want to</t>
  </si>
  <si>
    <t>Under the condition</t>
  </si>
  <si>
    <t>So that</t>
  </si>
  <si>
    <t>Inputs</t>
  </si>
  <si>
    <t>Outputs</t>
  </si>
  <si>
    <t>Acceptance Criteria</t>
  </si>
  <si>
    <t>Priority</t>
  </si>
  <si>
    <t>Frequency</t>
  </si>
  <si>
    <t>Notes</t>
  </si>
  <si>
    <t>Epic</t>
  </si>
  <si>
    <t>User Story</t>
  </si>
  <si>
    <t>High</t>
  </si>
  <si>
    <t>Medium</t>
  </si>
  <si>
    <t>Low</t>
  </si>
  <si>
    <t>Rational ref</t>
  </si>
  <si>
    <t>Dev drop</t>
  </si>
  <si>
    <t>Document Control</t>
  </si>
  <si>
    <t>Tags</t>
  </si>
  <si>
    <t>Functional Requirement</t>
  </si>
  <si>
    <t>Linked Reqs</t>
  </si>
  <si>
    <t>3776-E01</t>
  </si>
  <si>
    <t>3776-R001</t>
  </si>
  <si>
    <t>Status</t>
  </si>
  <si>
    <t>Name</t>
  </si>
  <si>
    <t>Revision history</t>
  </si>
  <si>
    <t>Version</t>
  </si>
  <si>
    <t>Date</t>
  </si>
  <si>
    <t>Revised by</t>
  </si>
  <si>
    <t>Brief outline of changes</t>
  </si>
  <si>
    <t>Related documents</t>
  </si>
  <si>
    <t>ID/Link</t>
  </si>
  <si>
    <t xml:space="preserve">Document Title </t>
  </si>
  <si>
    <t>Evidence</t>
  </si>
  <si>
    <t>Approvals</t>
  </si>
  <si>
    <t>Project:</t>
  </si>
  <si>
    <t>Version Number:</t>
  </si>
  <si>
    <t xml:space="preserve">Issue Date: </t>
  </si>
  <si>
    <t>Requirements Document</t>
  </si>
  <si>
    <t xml:space="preserve">Capability Package: </t>
  </si>
  <si>
    <t>Distribution List</t>
  </si>
  <si>
    <t>Document Purpose</t>
  </si>
  <si>
    <t>The intended audience of this document are:</t>
  </si>
  <si>
    <r>
      <t>·</t>
    </r>
    <r>
      <rPr>
        <sz val="7"/>
        <color theme="1"/>
        <rFont val="Times New Roman"/>
        <family val="1"/>
      </rPr>
      <t xml:space="preserve">       </t>
    </r>
    <r>
      <rPr>
        <sz val="10"/>
        <color theme="1"/>
        <rFont val="Calibri"/>
        <family val="2"/>
        <scheme val="minor"/>
      </rPr>
      <t>Business stakeholders &amp; Owners</t>
    </r>
  </si>
  <si>
    <r>
      <t>·</t>
    </r>
    <r>
      <rPr>
        <sz val="7"/>
        <color theme="1"/>
        <rFont val="Times New Roman"/>
        <family val="1"/>
      </rPr>
      <t xml:space="preserve">       </t>
    </r>
    <r>
      <rPr>
        <sz val="10"/>
        <color theme="1"/>
        <rFont val="Calibri"/>
        <family val="2"/>
        <scheme val="minor"/>
      </rPr>
      <t>Program &amp; Project Manager</t>
    </r>
  </si>
  <si>
    <r>
      <t>·</t>
    </r>
    <r>
      <rPr>
        <sz val="7"/>
        <color theme="1"/>
        <rFont val="Times New Roman"/>
        <family val="1"/>
      </rPr>
      <t xml:space="preserve">       </t>
    </r>
    <r>
      <rPr>
        <sz val="10"/>
        <color theme="1"/>
        <rFont val="Calibri"/>
        <family val="2"/>
        <scheme val="minor"/>
      </rPr>
      <t>Solution Architect</t>
    </r>
  </si>
  <si>
    <r>
      <t>·</t>
    </r>
    <r>
      <rPr>
        <sz val="7"/>
        <color theme="1"/>
        <rFont val="Times New Roman"/>
        <family val="1"/>
      </rPr>
      <t xml:space="preserve">       </t>
    </r>
    <r>
      <rPr>
        <sz val="10"/>
        <color theme="1"/>
        <rFont val="Calibri"/>
        <family val="2"/>
        <scheme val="minor"/>
      </rPr>
      <t>Business Analyst</t>
    </r>
  </si>
  <si>
    <t>Introduction</t>
  </si>
  <si>
    <t>2.1.1</t>
  </si>
  <si>
    <t>Purpose &amp; Objectives</t>
  </si>
  <si>
    <t>2.1.2</t>
  </si>
  <si>
    <t>Audience</t>
  </si>
  <si>
    <t>2.1.3</t>
  </si>
  <si>
    <t>Business Drivers</t>
  </si>
  <si>
    <t>2.2.1</t>
  </si>
  <si>
    <t>In Scope</t>
  </si>
  <si>
    <t>2.2.2</t>
  </si>
  <si>
    <t>CONTENT FOR DROP DOWN LISTS</t>
  </si>
  <si>
    <t>NAMING CONVENTIONS FOR IDENTIFIERS</t>
  </si>
  <si>
    <t>ID Format</t>
  </si>
  <si>
    <t>Example</t>
  </si>
  <si>
    <t>CP number-"E"incremental number</t>
  </si>
  <si>
    <t>Epic Number-"US"incremental number</t>
  </si>
  <si>
    <t>Start numbering at E01 (assuming max 99 epics per CP)</t>
  </si>
  <si>
    <t>3776-E01-US01</t>
  </si>
  <si>
    <t>Start numbering at US001 (assuming max 99 user stories per Epic)</t>
  </si>
  <si>
    <t>CP number-"R"incremental number</t>
  </si>
  <si>
    <t>Requirements (all types)</t>
  </si>
  <si>
    <t>Start numbering at R001 (assuming max 999 Reqs per CP)
Numbering does not re-start for different requirement types, just assign next increment</t>
  </si>
  <si>
    <t>Action</t>
  </si>
  <si>
    <t>Comments</t>
  </si>
  <si>
    <t>Source</t>
  </si>
  <si>
    <t>Assigned to</t>
  </si>
  <si>
    <t>ID</t>
  </si>
  <si>
    <t>Description</t>
  </si>
  <si>
    <t>Delivery Method</t>
  </si>
  <si>
    <t>Development</t>
  </si>
  <si>
    <t>Business Process &amp; Development</t>
  </si>
  <si>
    <t>Out of Scope</t>
  </si>
  <si>
    <t>RAID</t>
  </si>
  <si>
    <t>The following table defines the risks, assumptions, issues and dependencies identified for this capability package.</t>
  </si>
  <si>
    <t>Type</t>
  </si>
  <si>
    <t>Risk</t>
  </si>
  <si>
    <t>Assumption</t>
  </si>
  <si>
    <t>Issue</t>
  </si>
  <si>
    <t>Dependency</t>
  </si>
  <si>
    <t>Definitions for Priority</t>
  </si>
  <si>
    <t>Definitions for Requirement Status</t>
  </si>
  <si>
    <t>Requirement Type</t>
  </si>
  <si>
    <t>Primary Text</t>
  </si>
  <si>
    <t>Artifact Type</t>
  </si>
  <si>
    <t>Open - Approved as part of scope</t>
  </si>
  <si>
    <t>Deferred - Not to be delivered in scheduled release</t>
  </si>
  <si>
    <t>Withdrawn - Removed by business (or replaced with another)</t>
  </si>
  <si>
    <t>Descoped - Removed by project (or replaced with alternative sol'n)</t>
  </si>
  <si>
    <t>Delivered - Covered in current release</t>
  </si>
  <si>
    <t>Partial - Partially covered in current release</t>
  </si>
  <si>
    <t>id</t>
  </si>
  <si>
    <t>Last Modified By</t>
  </si>
  <si>
    <t>Last Modified Date</t>
  </si>
  <si>
    <t>Epic User Story</t>
  </si>
  <si>
    <t>debbiecampbell</t>
  </si>
  <si>
    <t>August 19, 2014 11:32:48 AM GMT+10:00</t>
  </si>
  <si>
    <t>CP-2770</t>
  </si>
  <si>
    <t>E01-US02-Verify CadLite extent</t>
  </si>
  <si>
    <t>August 19, 2014 11:32:49 AM GMT+10:00</t>
  </si>
  <si>
    <t>E01-US03-Access Property theme</t>
  </si>
  <si>
    <t>E01-US04-Access Cadastre theme</t>
  </si>
  <si>
    <t>E01-US05-Property theme data load</t>
  </si>
  <si>
    <t>E01-US06-Viewing property themes</t>
  </si>
  <si>
    <t>E01-US07-Provide landbase context to cadastre and property themes</t>
  </si>
  <si>
    <t xml:space="preserve">E01-US08-Designed boundaries </t>
  </si>
  <si>
    <t>E01-US08-Differentiate cadastre theme</t>
  </si>
  <si>
    <t>August 19, 2014 11:32:50 AM GMT+10:00</t>
  </si>
  <si>
    <t>E01-US09-Turn on/off individual cadastre parcel types</t>
  </si>
  <si>
    <t>E01-US10-Map PSMA attributes to ELMS attributes in database</t>
  </si>
  <si>
    <t>E01-US11-Viewing greenfield cadastre</t>
  </si>
  <si>
    <t>E01-US12-New Development cadastre injection</t>
  </si>
  <si>
    <t>August 19, 2014 11:32:51 AM GMT+10:00</t>
  </si>
  <si>
    <t>E01-US13-Retain MPS boundary geometries</t>
  </si>
  <si>
    <t>E01-US14-Provide ability to assess areas of large cadastre delta</t>
  </si>
  <si>
    <t>E01-US15-Select one or more NBN locations</t>
  </si>
  <si>
    <t>E01-US16-Retrieve locations within a Boundary for a CadLite version</t>
  </si>
  <si>
    <t>E01-US17-Customise visualisation of CadLite dataset</t>
  </si>
  <si>
    <t>August 19, 2014 11:32:52 AM GMT+10:00</t>
  </si>
  <si>
    <t>E01-US18-Search using property identifier</t>
  </si>
  <si>
    <t>E01-US19-Search using CAD_PID</t>
  </si>
  <si>
    <t>E02-Provide summary information on CadLite load</t>
  </si>
  <si>
    <t>E02-US01-Report/log CadLite update</t>
  </si>
  <si>
    <t>E02-US02-Download CadLite update changes</t>
  </si>
  <si>
    <t>1. Write up Doc Control. Intro Scope, RAID, Process Overview, Requirements</t>
  </si>
  <si>
    <t>Stakeholder Requirement</t>
  </si>
  <si>
    <t>Transitional Requirement</t>
  </si>
  <si>
    <t>Non Functional Requirement</t>
  </si>
  <si>
    <t>Solution Requirement</t>
  </si>
  <si>
    <t>Business Requirement</t>
  </si>
  <si>
    <t>Architectural Requirement</t>
  </si>
  <si>
    <t>2. Mandatory fields for Requirements tab - Artifact type, Requirement type, User Story components columns F thru to L, Priority, Tags, Status.</t>
  </si>
  <si>
    <t>4. Save as a comma separated value (CSV) file.</t>
  </si>
  <si>
    <t>5. Go to RRC, and use the Import option on the Artifact menu</t>
  </si>
  <si>
    <t>3776-E01-????</t>
  </si>
  <si>
    <t>3776-E01-US-001-Updating Quarantine when a PNI record is successfully updated in ELMS during the nightly incremental load</t>
  </si>
  <si>
    <t>Business Rule</t>
  </si>
  <si>
    <t>Business rule</t>
  </si>
  <si>
    <t>Epic Number-"US" number-"BR" incremental number</t>
  </si>
  <si>
    <t>E01-US01-BR01</t>
  </si>
  <si>
    <t>Critical</t>
  </si>
  <si>
    <t>The project would be stopped if these requirements cannot be delivered. To meet business needs, critical requirements are requested to be delivered at the earliest opportunity</t>
  </si>
  <si>
    <t>Highly desirable and would be significant impact to the business if not delivered</t>
  </si>
  <si>
    <t>Important. There would be moderate impact if not delivered</t>
  </si>
  <si>
    <t>Nice to have. Low impact if not delivered.</t>
  </si>
  <si>
    <t>Requirement</t>
  </si>
  <si>
    <t>Delivery method</t>
  </si>
  <si>
    <t>Business Process</t>
  </si>
  <si>
    <t>3. When the requirements are ready to import into RRC, access the Export Requirements tab. The Export Requirements tab has formulas so check that it's worked ok, and copy for formulas to as many rows as there are requirements.</t>
  </si>
  <si>
    <t>v0.1</t>
  </si>
  <si>
    <t>Scope Overview</t>
  </si>
  <si>
    <t>Impact Analysis</t>
  </si>
  <si>
    <t>Overview</t>
  </si>
  <si>
    <t>l</t>
  </si>
  <si>
    <t>Legend</t>
  </si>
  <si>
    <t xml:space="preserve"> = No Impact identified</t>
  </si>
  <si>
    <t xml:space="preserve"> = Potential Impact</t>
  </si>
  <si>
    <t>MTM Boundaries</t>
  </si>
  <si>
    <t>Boundary type</t>
  </si>
  <si>
    <t>Boundary description</t>
  </si>
  <si>
    <t>Business benefit</t>
  </si>
  <si>
    <t>Synchronisation Acceptance Criteria</t>
  </si>
  <si>
    <t>Scenarios: Location and Network updates</t>
  </si>
  <si>
    <t>Scenario</t>
  </si>
  <si>
    <t>Steps</t>
  </si>
  <si>
    <t>No.</t>
  </si>
  <si>
    <t>Location inserts within a INSERVICE area</t>
  </si>
  <si>
    <t xml:space="preserve"> = Impact(s) identified</t>
  </si>
  <si>
    <t>SAM</t>
  </si>
  <si>
    <t>E01</t>
  </si>
  <si>
    <t>E01-US01</t>
  </si>
  <si>
    <t>Artefact Type</t>
  </si>
  <si>
    <t>4.6.1</t>
  </si>
  <si>
    <t>User Scenario</t>
  </si>
  <si>
    <t>The following diagram illustrates how the users expect their location and network related updates to be operationalised.</t>
  </si>
  <si>
    <t>The diagram below is not a solution diagram. The purpose of the diagram is to clearly articulate the high changes expected when this CP is delivered.</t>
  </si>
  <si>
    <t>v0.2</t>
  </si>
  <si>
    <t>v1.0</t>
  </si>
  <si>
    <t>Forecasted Volume</t>
  </si>
  <si>
    <t>Baseline document</t>
  </si>
  <si>
    <t>Initial draft based on Project Briefs</t>
  </si>
  <si>
    <t>Updated based on workshops, review &amp; feedback</t>
  </si>
  <si>
    <t>Reviewer / Approver</t>
  </si>
  <si>
    <t>1)</t>
  </si>
  <si>
    <t>2)</t>
  </si>
  <si>
    <t>FAN</t>
  </si>
  <si>
    <t>Fibre Access Node</t>
  </si>
  <si>
    <t>TFAN</t>
  </si>
  <si>
    <t>Temporary Fibre Access Node</t>
  </si>
  <si>
    <t>FSAM</t>
  </si>
  <si>
    <t>Serving Area Module</t>
  </si>
  <si>
    <t>Fibre Serving Area Module</t>
  </si>
  <si>
    <t>FDH</t>
  </si>
  <si>
    <t>Fibre Distribution Hub</t>
  </si>
  <si>
    <t>FDA</t>
  </si>
  <si>
    <t>Fibre Distribution Area</t>
  </si>
  <si>
    <t>PON?</t>
  </si>
  <si>
    <t>Passive Optical Network</t>
  </si>
  <si>
    <t>E01-US02</t>
  </si>
  <si>
    <t>E01-US03</t>
  </si>
  <si>
    <t>E00</t>
  </si>
  <si>
    <t>E02-US01</t>
  </si>
  <si>
    <t>E02</t>
  </si>
  <si>
    <t>E02-US02</t>
  </si>
  <si>
    <t>E02-US03</t>
  </si>
  <si>
    <t>4.1.2</t>
  </si>
  <si>
    <t>AS-IS Overview</t>
  </si>
  <si>
    <t>TO-BE Overview</t>
  </si>
  <si>
    <t>The purpose of the diagram is to provide a high level view of the flows associated with this process</t>
  </si>
  <si>
    <t>This requirement is a high level view of both E01 and E02.</t>
  </si>
  <si>
    <t>E03</t>
  </si>
  <si>
    <t>To remove and discuss as a separate item. Possibly separate CP.</t>
  </si>
  <si>
    <t>PROJ-1001 Whistle and Cards</t>
  </si>
  <si>
    <t>CP-10011</t>
  </si>
  <si>
    <t>David Liu</t>
  </si>
  <si>
    <t>Peter Tan</t>
  </si>
  <si>
    <t>Geng Wang</t>
  </si>
  <si>
    <t>The purpose of this document is to be able to clarify design requirement for software Whistle and Cards Project.</t>
  </si>
  <si>
    <t xml:space="preserve">1) Sports associations are facing issues providing better service to its members, especially on how to extend service to mobile device. By moving the management task to mobile platform can ease the effort for members who is on the run and will get quicker responding from members since it is easier to reply.
</t>
  </si>
  <si>
    <t xml:space="preserve">Developer
</t>
  </si>
  <si>
    <t>APP is launched</t>
  </si>
  <si>
    <t>develop an Apple Iphone APP</t>
  </si>
  <si>
    <t>Iphone APP</t>
  </si>
  <si>
    <t>NIL</t>
  </si>
  <si>
    <t>1. APP can be started in all Iphone platform.
2. APP generates information with defined data and format from server end.
3. Information with defined data and format can be uploaded to server via web interface.
4. APP can be shut down in normal way.</t>
  </si>
  <si>
    <t>1. admin is able to upload game date(s); user is able to view &amp; confirm availablity (date &amp; time).
2. admin is able to upload game allocation; user is able to view &amp; confirm the allocated game. 
3. user is able to view allocated game(s) with defined details</t>
  </si>
  <si>
    <t>E03-US01</t>
  </si>
  <si>
    <t>user is able to view allocated game(s) with defined details</t>
  </si>
  <si>
    <t>1. admin is able to upload game date(s).
2. user is able to view &amp; confirm availablity (date &amp; time).</t>
  </si>
  <si>
    <t xml:space="preserve">1. admin is able to upload game allocation. 
2. user is able to view &amp; confirm the allocated game. </t>
  </si>
  <si>
    <t>Game date upload &amp; user confirmation</t>
  </si>
  <si>
    <t>Game allocation &amp; user confirmation</t>
  </si>
  <si>
    <t>Game detail review</t>
  </si>
  <si>
    <t>Game date upload</t>
  </si>
  <si>
    <t>user notification</t>
  </si>
  <si>
    <t>user confirmation</t>
  </si>
  <si>
    <t>Produce "Whistle and Cards" APP</t>
  </si>
  <si>
    <t>date is selected in calendar.</t>
  </si>
  <si>
    <t>single/multiple date selection with an option to repeat a certain day in a week.</t>
  </si>
  <si>
    <t>updated game date list</t>
  </si>
  <si>
    <t>be able to notify user</t>
  </si>
  <si>
    <t>game date list is updated</t>
  </si>
  <si>
    <t>an notification msg display on user's mobile device.</t>
  </si>
  <si>
    <t>updated game date list in both server end and user end.</t>
  </si>
  <si>
    <t>There are three requirement as basic function. 
1) Game date management and member availability management; 
2) Game allocation management (including member confirmation);
3) Detailed game information, like time, location, teams, colleague, special rule applied.</t>
  </si>
  <si>
    <t xml:space="preserve">There are three requirement as basic function. </t>
  </si>
  <si>
    <t xml:space="preserve">1) Game date management and member availability management; </t>
  </si>
  <si>
    <t>2) Game allocation management (including member confirmation);</t>
  </si>
  <si>
    <t>3) Detailed game information, like time, location, teams, colleague, special rule applied.</t>
  </si>
  <si>
    <t>notification msg on user end</t>
  </si>
  <si>
    <t>let admin be able to manually upload game date</t>
  </si>
  <si>
    <t>selected date can be added as a row in game date list. This list can be reviewed on server end GUI. This list can be pushed to user's mobile device within this APP.</t>
  </si>
  <si>
    <t>let user be able to confirm his/her availability including available time frame &amp; preferred game location</t>
  </si>
  <si>
    <t xml:space="preserve">entered user confirmation </t>
  </si>
  <si>
    <t>E01-US04</t>
  </si>
  <si>
    <t>user confirmation deadline</t>
  </si>
  <si>
    <t>updated user confirmatiion in server end</t>
  </si>
  <si>
    <t>let admin be able to set deadline for user to confirm availablity for selected game date</t>
  </si>
  <si>
    <t>after deadline, user will not be able to confirm  his/her availability or update comitted availability information.</t>
  </si>
  <si>
    <t>deadline for confirming availability is set</t>
  </si>
  <si>
    <t>availabillity information locked</t>
  </si>
  <si>
    <t>user confirmation be updated to server end. Admin is able to review user confirmation on server end GUI. Admin is able to export the user confirmation to excel spreadsheet.</t>
  </si>
  <si>
    <t>Game allocation upload</t>
  </si>
  <si>
    <t>let admin be able to upload game allocation to server via GUI or bulk upload via adding excel spreadsheet</t>
  </si>
  <si>
    <t>game allocation list is edited</t>
  </si>
  <si>
    <t>game allocation information be pushed to corresponding user who has been allocated that game.</t>
  </si>
  <si>
    <t>game allocation updated by admin on server end GUI</t>
  </si>
  <si>
    <t>game allocation information display on user end</t>
  </si>
  <si>
    <t>Game allocation notification</t>
  </si>
  <si>
    <t>game allocated to him/her</t>
  </si>
  <si>
    <t>game allocation created</t>
  </si>
  <si>
    <t>let user be able to confirm the allocated game</t>
  </si>
  <si>
    <t>let user be able to check detail (time, location, teams, colleagues, special applied rule and etc.) .</t>
  </si>
  <si>
    <t>game is allocated to him/her</t>
  </si>
  <si>
    <t>game details (time, location, teams, colleagues, special applied rule and etc.) display on user mobile device.</t>
  </si>
  <si>
    <t>user manually select single game</t>
  </si>
  <si>
    <t xml:space="preserve">game details (time, location, teams, colleagues, special applied rule and etc.) </t>
  </si>
  <si>
    <t>E03-US02</t>
  </si>
  <si>
    <t>user communication to colleague</t>
  </si>
  <si>
    <t>let user be able to sms/facetime/call colleague whose name appears on the game detail.</t>
  </si>
  <si>
    <t>colleague's name is pressed and communication method is selected</t>
  </si>
  <si>
    <t>sms can be edited to send or facetime/call can be initiated</t>
  </si>
  <si>
    <t>colleague's name</t>
  </si>
  <si>
    <t>sms/facetime/call</t>
  </si>
  <si>
    <t>E03-US03</t>
  </si>
  <si>
    <t>Map display</t>
  </si>
  <si>
    <t>produce map view of all playgrounds that will have a match and user's current location and the playground his/her game will be held on that specific day.</t>
  </si>
  <si>
    <t>user can check game loacation and his current loaction. User can direct himself to the game location.</t>
  </si>
  <si>
    <t>MAP view of playgrounds' loactions and user's current location.</t>
  </si>
  <si>
    <t>E03-US04</t>
  </si>
  <si>
    <t>Wet weather notification</t>
  </si>
  <si>
    <t>produce weather report for the area on match day.</t>
  </si>
  <si>
    <t>user can check weather forecast</t>
  </si>
  <si>
    <t xml:space="preserve">weather forecast display </t>
  </si>
  <si>
    <t>E03-US05</t>
  </si>
  <si>
    <t>Call wet weather number</t>
  </si>
  <si>
    <t>let user be able to call wet weather number for his/her allocated game</t>
  </si>
  <si>
    <t>user is able to call wet weather number for his/her allocated game by easyly clicking button show in game detail.</t>
  </si>
  <si>
    <t>click wet weather number for allocated game.</t>
  </si>
  <si>
    <t>call be place to the allocated game related school wet weather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</si>
</sst>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9"/>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9"/>
      <color theme="0"/>
      <name val="Calibri"/>
      <family val="2"/>
      <scheme val="minor"/>
    </font>
    <font>
      <sz val="9"/>
      <color theme="1"/>
      <name val="Calibri"/>
      <family val="2"/>
    </font>
    <font>
      <sz val="10"/>
      <name val="Arial"/>
      <family val="2"/>
    </font>
    <font>
      <u/>
      <sz val="10"/>
      <color indexed="12"/>
      <name val="Arial"/>
      <family val="2"/>
    </font>
    <font>
      <b/>
      <sz val="28"/>
      <name val="Calibri"/>
      <family val="2"/>
      <scheme val="minor"/>
    </font>
    <font>
      <b/>
      <sz val="14"/>
      <color theme="1"/>
      <name val="Calibri"/>
      <family val="2"/>
      <scheme val="minor"/>
    </font>
    <font>
      <b/>
      <sz val="12"/>
      <color theme="9" tint="-0.24994659260841701"/>
      <name val="Calibri"/>
      <family val="2"/>
      <scheme val="minor"/>
    </font>
    <font>
      <b/>
      <sz val="9"/>
      <color theme="0"/>
      <name val="Calibri"/>
      <family val="2"/>
    </font>
    <font>
      <sz val="7"/>
      <color theme="1"/>
      <name val="Times New Roman"/>
      <family val="1"/>
    </font>
    <font>
      <sz val="10"/>
      <name val="Calibri"/>
      <family val="2"/>
    </font>
    <font>
      <sz val="11"/>
      <color rgb="FF000000"/>
      <name val="Calibri"/>
      <family val="2"/>
      <scheme val="minor"/>
    </font>
    <font>
      <b/>
      <sz val="9"/>
      <color theme="1"/>
      <name val="Calibri"/>
      <family val="2"/>
      <scheme val="minor"/>
    </font>
    <font>
      <sz val="9"/>
      <color rgb="FFFF0000"/>
      <name val="Calibri"/>
      <family val="2"/>
      <scheme val="minor"/>
    </font>
    <font>
      <sz val="10"/>
      <color rgb="FFFF0000"/>
      <name val="Calibri"/>
      <family val="2"/>
    </font>
    <font>
      <sz val="10"/>
      <color theme="1"/>
      <name val="Symbol"/>
      <family val="1"/>
      <charset val="2"/>
    </font>
    <font>
      <u/>
      <sz val="9"/>
      <color theme="10"/>
      <name val="Calibri"/>
      <family val="2"/>
      <scheme val="minor"/>
    </font>
    <font>
      <i/>
      <sz val="10"/>
      <color theme="1"/>
      <name val="Calibri"/>
      <family val="2"/>
    </font>
    <font>
      <i/>
      <sz val="10"/>
      <color rgb="FF0000FF"/>
      <name val="Calibri"/>
      <family val="2"/>
      <scheme val="minor"/>
    </font>
    <font>
      <sz val="10"/>
      <color theme="1"/>
      <name val="Arial"/>
      <family val="2"/>
    </font>
    <font>
      <sz val="9"/>
      <color rgb="FF000000"/>
      <name val="Calibri"/>
      <family val="2"/>
      <scheme val="minor"/>
    </font>
    <font>
      <sz val="9"/>
      <color theme="0"/>
      <name val="Calibri"/>
      <family val="2"/>
      <scheme val="minor"/>
    </font>
    <font>
      <sz val="13"/>
      <color rgb="FFFF0000"/>
      <name val="Wingdings"/>
      <charset val="2"/>
    </font>
    <font>
      <sz val="13"/>
      <color theme="6" tint="-0.249977111117893"/>
      <name val="Wingdings"/>
      <charset val="2"/>
    </font>
    <font>
      <sz val="13"/>
      <color rgb="FFFFC000"/>
      <name val="Wingdings"/>
      <charset val="2"/>
    </font>
    <font>
      <sz val="13"/>
      <color theme="6"/>
      <name val="Wingdings"/>
      <charset val="2"/>
    </font>
    <font>
      <b/>
      <sz val="9"/>
      <color rgb="FFFF0000"/>
      <name val="Calibri"/>
      <family val="2"/>
      <scheme val="minor"/>
    </font>
    <font>
      <sz val="10"/>
      <color rgb="FFFF0000"/>
      <name val="Calibri"/>
      <family val="2"/>
      <scheme val="minor"/>
    </font>
    <font>
      <i/>
      <sz val="10"/>
      <color rgb="FFFF0000"/>
      <name val="Calibri"/>
      <family val="2"/>
      <scheme val="minor"/>
    </font>
    <font>
      <sz val="9"/>
      <name val="Calibri"/>
      <family val="2"/>
      <scheme val="minor"/>
    </font>
  </fonts>
  <fills count="15">
    <fill>
      <patternFill patternType="none"/>
    </fill>
    <fill>
      <patternFill patternType="gray125"/>
    </fill>
    <fill>
      <patternFill patternType="solid">
        <fgColor theme="3"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FFFFFF"/>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theme="4" tint="0.79998168889431442"/>
        <bgColor indexed="64"/>
      </patternFill>
    </fill>
    <fill>
      <patternFill patternType="solid">
        <fgColor theme="6" tint="0.39997558519241921"/>
        <bgColor indexed="64"/>
      </patternFill>
    </fill>
  </fills>
  <borders count="23">
    <border>
      <left/>
      <right/>
      <top/>
      <bottom/>
      <diagonal/>
    </border>
    <border>
      <left style="dotted">
        <color theme="0"/>
      </left>
      <right style="dotted">
        <color theme="0"/>
      </right>
      <top style="dotted">
        <color theme="0"/>
      </top>
      <bottom style="dotted">
        <color theme="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dotted">
        <color theme="0"/>
      </left>
      <right/>
      <top style="dotted">
        <color theme="0"/>
      </top>
      <bottom style="dotted">
        <color theme="0"/>
      </bottom>
      <diagonal/>
    </border>
    <border>
      <left/>
      <right/>
      <top style="dotted">
        <color theme="0"/>
      </top>
      <bottom style="dotted">
        <color theme="0"/>
      </bottom>
      <diagonal/>
    </border>
    <border>
      <left/>
      <right style="dotted">
        <color theme="0"/>
      </right>
      <top style="dotted">
        <color theme="0"/>
      </top>
      <bottom style="dotted">
        <color theme="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1">
    <xf numFmtId="0" fontId="0" fillId="0" borderId="0">
      <alignment horizontal="left" vertical="top"/>
    </xf>
    <xf numFmtId="0" fontId="14" fillId="0" borderId="0" applyNumberFormat="0" applyFill="0" applyProtection="0">
      <alignment horizontal="left" vertical="center"/>
    </xf>
    <xf numFmtId="0" fontId="15" fillId="0" borderId="0" applyNumberFormat="0" applyFill="0" applyAlignment="0" applyProtection="0"/>
    <xf numFmtId="0" fontId="11" fillId="0" borderId="0" applyNumberFormat="0" applyFill="0" applyBorder="0" applyAlignment="0" applyProtection="0"/>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8" fillId="0" borderId="0" applyNumberFormat="0" applyFill="0" applyBorder="0" applyAlignment="0" applyProtection="0"/>
    <xf numFmtId="0" fontId="6" fillId="0" borderId="0" applyNumberFormat="0" applyFill="0" applyAlignment="0" applyProtection="0"/>
    <xf numFmtId="0" fontId="4" fillId="0" borderId="0"/>
    <xf numFmtId="0" fontId="24" fillId="0" borderId="0" applyNumberFormat="0" applyFill="0" applyBorder="0" applyAlignment="0" applyProtection="0">
      <alignment horizontal="left" vertical="top"/>
    </xf>
    <xf numFmtId="0" fontId="2" fillId="0" borderId="0"/>
  </cellStyleXfs>
  <cellXfs count="208">
    <xf numFmtId="0" fontId="0" fillId="0" borderId="0" xfId="0">
      <alignment horizontal="left" vertical="top"/>
    </xf>
    <xf numFmtId="0" fontId="8" fillId="2" borderId="0" xfId="0" applyFont="1" applyFill="1">
      <alignment horizontal="left" vertical="top"/>
    </xf>
    <xf numFmtId="0" fontId="8" fillId="0" borderId="0" xfId="0" applyFont="1">
      <alignment horizontal="left" vertical="top"/>
    </xf>
    <xf numFmtId="0" fontId="9" fillId="5" borderId="1" xfId="0" applyFont="1" applyFill="1" applyBorder="1" applyAlignment="1">
      <alignment horizontal="center" vertical="top" wrapText="1"/>
    </xf>
    <xf numFmtId="0" fontId="8" fillId="3" borderId="1" xfId="0" applyFont="1" applyFill="1" applyBorder="1" applyAlignment="1">
      <alignment vertical="top" wrapText="1"/>
    </xf>
    <xf numFmtId="0" fontId="8" fillId="3" borderId="1" xfId="0" applyFont="1" applyFill="1" applyBorder="1" applyAlignment="1">
      <alignment horizontal="center" vertical="top" wrapText="1"/>
    </xf>
    <xf numFmtId="0" fontId="14" fillId="0" borderId="0" xfId="1">
      <alignment horizontal="left" vertical="center"/>
    </xf>
    <xf numFmtId="0" fontId="5" fillId="0" borderId="0" xfId="0" applyFont="1">
      <alignment horizontal="left" vertical="top"/>
    </xf>
    <xf numFmtId="0" fontId="13" fillId="0" borderId="0" xfId="3" applyFont="1"/>
    <xf numFmtId="0" fontId="15" fillId="0" borderId="0" xfId="2"/>
    <xf numFmtId="0" fontId="0" fillId="0" borderId="2" xfId="0" applyBorder="1" applyAlignment="1">
      <alignment horizontal="center" vertical="top"/>
    </xf>
    <xf numFmtId="0" fontId="10" fillId="0" borderId="2" xfId="0" applyFont="1" applyBorder="1" applyAlignment="1">
      <alignment vertical="center" wrapText="1"/>
    </xf>
    <xf numFmtId="0" fontId="10" fillId="0" borderId="2" xfId="0" applyFont="1" applyBorder="1" applyAlignment="1">
      <alignment horizontal="center" vertical="center" wrapText="1"/>
    </xf>
    <xf numFmtId="0" fontId="16" fillId="4" borderId="2" xfId="0" applyFont="1" applyFill="1" applyBorder="1" applyAlignment="1">
      <alignment horizontal="center" vertical="center" wrapText="1"/>
    </xf>
    <xf numFmtId="0" fontId="7" fillId="0" borderId="0" xfId="0" applyFont="1" applyAlignment="1">
      <alignment horizontal="left" vertical="center"/>
    </xf>
    <xf numFmtId="0" fontId="15" fillId="0" borderId="0" xfId="2" applyAlignment="1">
      <alignment horizontal="left" vertical="center"/>
    </xf>
    <xf numFmtId="0" fontId="18" fillId="0" borderId="0" xfId="6" applyAlignment="1">
      <alignment horizontal="left" vertical="center"/>
    </xf>
    <xf numFmtId="0" fontId="18" fillId="0" borderId="0" xfId="6" applyAlignment="1">
      <alignment horizontal="left" vertical="top"/>
    </xf>
    <xf numFmtId="0" fontId="15" fillId="0" borderId="0" xfId="2" applyAlignment="1"/>
    <xf numFmtId="0" fontId="5" fillId="0" borderId="0" xfId="0" applyFont="1" applyAlignment="1">
      <alignment horizontal="left" vertical="top"/>
    </xf>
    <xf numFmtId="0" fontId="14" fillId="0" borderId="0" xfId="1" applyAlignment="1">
      <alignment horizontal="left" vertical="center"/>
    </xf>
    <xf numFmtId="0" fontId="0" fillId="0" borderId="0" xfId="0" applyAlignment="1">
      <alignment horizontal="left" vertical="top"/>
    </xf>
    <xf numFmtId="0" fontId="15" fillId="0" borderId="0" xfId="2" applyAlignment="1">
      <alignment horizontal="left"/>
    </xf>
    <xf numFmtId="0" fontId="6" fillId="0" borderId="0" xfId="7" applyAlignment="1"/>
    <xf numFmtId="0" fontId="19" fillId="0" borderId="0" xfId="0" applyFont="1" applyAlignment="1">
      <alignment horizontal="left" vertical="center" wrapText="1"/>
    </xf>
    <xf numFmtId="0" fontId="0" fillId="0" borderId="0" xfId="0" applyFont="1">
      <alignment horizontal="left" vertical="top"/>
    </xf>
    <xf numFmtId="0" fontId="8" fillId="7" borderId="0" xfId="0" applyFont="1" applyFill="1">
      <alignment horizontal="left" vertical="top"/>
    </xf>
    <xf numFmtId="0" fontId="0" fillId="7" borderId="0" xfId="0" applyFont="1" applyFill="1">
      <alignment horizontal="left" vertical="top"/>
    </xf>
    <xf numFmtId="0" fontId="0" fillId="0" borderId="0" xfId="0" applyFont="1" applyAlignment="1">
      <alignment vertical="center"/>
    </xf>
    <xf numFmtId="0" fontId="8" fillId="0" borderId="0" xfId="8" applyFont="1"/>
    <xf numFmtId="0" fontId="8" fillId="0" borderId="0" xfId="8" applyFont="1" applyAlignment="1">
      <alignment wrapText="1"/>
    </xf>
    <xf numFmtId="0" fontId="8" fillId="0" borderId="0" xfId="8" applyFont="1" applyAlignment="1">
      <alignment horizontal="center" wrapText="1"/>
    </xf>
    <xf numFmtId="0" fontId="9" fillId="4" borderId="5" xfId="8" applyFont="1" applyFill="1" applyBorder="1" applyAlignment="1">
      <alignment horizontal="center" vertical="center"/>
    </xf>
    <xf numFmtId="0" fontId="9" fillId="4" borderId="5" xfId="8" applyFont="1" applyFill="1" applyBorder="1" applyAlignment="1">
      <alignment horizontal="center" vertical="center" wrapText="1"/>
    </xf>
    <xf numFmtId="0" fontId="9" fillId="4" borderId="6" xfId="8" applyFont="1" applyFill="1" applyBorder="1" applyAlignment="1">
      <alignment horizontal="center" vertical="center"/>
    </xf>
    <xf numFmtId="0" fontId="8" fillId="0" borderId="5" xfId="8" applyFont="1" applyBorder="1" applyAlignment="1">
      <alignment horizontal="center" vertical="center"/>
    </xf>
    <xf numFmtId="0" fontId="8" fillId="0" borderId="5" xfId="8" applyFont="1" applyBorder="1" applyAlignment="1">
      <alignment horizontal="left" vertical="center" wrapText="1"/>
    </xf>
    <xf numFmtId="0" fontId="8" fillId="0" borderId="5" xfId="8" applyFont="1" applyBorder="1" applyAlignment="1">
      <alignment horizontal="center" vertical="center" wrapText="1"/>
    </xf>
    <xf numFmtId="0" fontId="10" fillId="0" borderId="2" xfId="0" applyFont="1" applyBorder="1" applyAlignment="1">
      <alignment horizontal="left" vertical="center" wrapText="1"/>
    </xf>
    <xf numFmtId="0" fontId="0" fillId="3" borderId="1" xfId="0" applyFont="1" applyFill="1" applyBorder="1" applyAlignment="1">
      <alignment vertical="top" wrapText="1"/>
    </xf>
    <xf numFmtId="0" fontId="0" fillId="3" borderId="1" xfId="0" applyFont="1" applyFill="1" applyBorder="1" applyAlignment="1">
      <alignment horizontal="center" vertical="top" wrapText="1"/>
    </xf>
    <xf numFmtId="0" fontId="8" fillId="3" borderId="8" xfId="0" applyFont="1" applyFill="1" applyBorder="1" applyAlignment="1">
      <alignment vertical="top" wrapText="1"/>
    </xf>
    <xf numFmtId="0" fontId="8" fillId="3" borderId="9" xfId="0" applyFont="1" applyFill="1" applyBorder="1" applyAlignment="1">
      <alignment vertical="top" wrapText="1"/>
    </xf>
    <xf numFmtId="0" fontId="0" fillId="3" borderId="8" xfId="0" applyFont="1" applyFill="1" applyBorder="1" applyAlignment="1">
      <alignment vertical="top" wrapText="1"/>
    </xf>
    <xf numFmtId="0" fontId="0" fillId="3" borderId="8" xfId="0" applyFont="1" applyFill="1" applyBorder="1" applyAlignment="1">
      <alignment horizontal="left" vertical="top" wrapText="1"/>
    </xf>
    <xf numFmtId="0" fontId="0" fillId="3" borderId="1" xfId="0" applyFont="1" applyFill="1" applyBorder="1" applyAlignment="1">
      <alignment horizontal="left" vertical="top" wrapText="1"/>
    </xf>
    <xf numFmtId="0" fontId="9" fillId="5"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0" fillId="3" borderId="7" xfId="0" applyFont="1" applyFill="1" applyBorder="1" applyAlignment="1">
      <alignment horizontal="center" vertical="top" wrapText="1"/>
    </xf>
    <xf numFmtId="0" fontId="21" fillId="3" borderId="1" xfId="0" applyFont="1" applyFill="1" applyBorder="1" applyAlignment="1">
      <alignment vertical="top" wrapText="1"/>
    </xf>
    <xf numFmtId="0" fontId="0" fillId="3" borderId="7" xfId="0" applyFont="1" applyFill="1" applyBorder="1" applyAlignment="1">
      <alignment vertical="top" wrapText="1"/>
    </xf>
    <xf numFmtId="0" fontId="0" fillId="3" borderId="9" xfId="0" applyFont="1" applyFill="1" applyBorder="1" applyAlignment="1">
      <alignment vertical="top" wrapText="1"/>
    </xf>
    <xf numFmtId="0" fontId="8" fillId="4" borderId="1" xfId="0" applyFont="1" applyFill="1" applyBorder="1" applyAlignment="1">
      <alignment vertical="top" wrapText="1"/>
    </xf>
    <xf numFmtId="0" fontId="0" fillId="4" borderId="1" xfId="0" applyFont="1" applyFill="1" applyBorder="1" applyAlignment="1">
      <alignment vertical="top" wrapText="1"/>
    </xf>
    <xf numFmtId="0" fontId="21" fillId="4" borderId="1" xfId="0" applyFont="1" applyFill="1" applyBorder="1" applyAlignment="1">
      <alignment vertical="top" wrapText="1"/>
    </xf>
    <xf numFmtId="0" fontId="16" fillId="4" borderId="10" xfId="0" applyFont="1" applyFill="1" applyBorder="1" applyAlignment="1">
      <alignment vertical="center" wrapText="1"/>
    </xf>
    <xf numFmtId="0" fontId="16" fillId="4" borderId="10" xfId="0" applyFont="1" applyFill="1" applyBorder="1" applyAlignment="1">
      <alignment horizontal="center" vertical="center" wrapText="1"/>
    </xf>
    <xf numFmtId="0" fontId="10" fillId="0" borderId="11" xfId="0" applyFont="1" applyBorder="1" applyAlignment="1">
      <alignment vertical="center" wrapText="1"/>
    </xf>
    <xf numFmtId="14" fontId="10" fillId="0" borderId="2" xfId="0" applyNumberFormat="1" applyFont="1" applyBorder="1" applyAlignment="1">
      <alignment horizontal="left" vertical="center" wrapText="1"/>
    </xf>
    <xf numFmtId="14" fontId="10" fillId="0" borderId="11" xfId="0" applyNumberFormat="1" applyFont="1" applyBorder="1" applyAlignment="1">
      <alignment vertical="center" wrapText="1"/>
    </xf>
    <xf numFmtId="0" fontId="24" fillId="0" borderId="2" xfId="9" applyBorder="1" applyAlignment="1">
      <alignment horizontal="left" vertical="center" wrapText="1"/>
    </xf>
    <xf numFmtId="0" fontId="23" fillId="0" borderId="0" xfId="0" applyFont="1" applyAlignment="1">
      <alignment horizontal="left" vertical="center" indent="6"/>
    </xf>
    <xf numFmtId="0" fontId="23" fillId="0" borderId="0" xfId="0" applyFont="1" applyAlignment="1">
      <alignment vertical="center"/>
    </xf>
    <xf numFmtId="0" fontId="22" fillId="0" borderId="0" xfId="6" applyFont="1" applyAlignment="1">
      <alignment horizontal="left" vertical="top"/>
    </xf>
    <xf numFmtId="0" fontId="25" fillId="0" borderId="0" xfId="6" applyFont="1" applyAlignment="1">
      <alignment horizontal="left" vertical="top"/>
    </xf>
    <xf numFmtId="0" fontId="18" fillId="0" borderId="0" xfId="6" applyAlignment="1">
      <alignment vertical="top"/>
    </xf>
    <xf numFmtId="0" fontId="7" fillId="0" borderId="0" xfId="0" quotePrefix="1" applyFont="1" applyAlignment="1">
      <alignment vertical="center"/>
    </xf>
    <xf numFmtId="14" fontId="10" fillId="0" borderId="3" xfId="0" applyNumberFormat="1" applyFont="1" applyBorder="1" applyAlignment="1">
      <alignment vertical="center" wrapText="1"/>
    </xf>
    <xf numFmtId="0" fontId="21" fillId="0" borderId="0" xfId="0" quotePrefix="1" applyFont="1">
      <alignment horizontal="left" vertical="top"/>
    </xf>
    <xf numFmtId="0" fontId="10" fillId="0" borderId="2" xfId="0" applyFont="1" applyBorder="1" applyAlignment="1">
      <alignment horizontal="left" vertical="center" wrapText="1"/>
    </xf>
    <xf numFmtId="0" fontId="0" fillId="0" borderId="5" xfId="8" applyFont="1" applyBorder="1" applyAlignment="1">
      <alignment horizontal="center" vertical="center"/>
    </xf>
    <xf numFmtId="0" fontId="0" fillId="0" borderId="5" xfId="8" applyFont="1" applyBorder="1" applyAlignment="1">
      <alignment horizontal="center" vertical="center" wrapText="1"/>
    </xf>
    <xf numFmtId="0" fontId="0" fillId="0" borderId="5" xfId="8" applyFont="1" applyBorder="1" applyAlignment="1">
      <alignment horizontal="left" vertical="center" wrapText="1"/>
    </xf>
    <xf numFmtId="14" fontId="8" fillId="0" borderId="5" xfId="8" applyNumberFormat="1" applyFont="1" applyBorder="1" applyAlignment="1">
      <alignment horizontal="center" vertical="center"/>
    </xf>
    <xf numFmtId="0" fontId="0" fillId="0" borderId="6" xfId="8" applyFont="1" applyBorder="1" applyAlignment="1">
      <alignment horizontal="left" vertical="center" wrapText="1"/>
    </xf>
    <xf numFmtId="0" fontId="16" fillId="4" borderId="2" xfId="0" applyFont="1" applyFill="1" applyBorder="1" applyAlignment="1">
      <alignment horizontal="center" vertical="center" wrapText="1"/>
    </xf>
    <xf numFmtId="0" fontId="20" fillId="0" borderId="0" xfId="0" applyFont="1" applyAlignment="1">
      <alignment horizontal="center" vertical="top"/>
    </xf>
    <xf numFmtId="0" fontId="3" fillId="0" borderId="0" xfId="0" applyFont="1" applyAlignment="1">
      <alignment horizontal="left" vertical="top"/>
    </xf>
    <xf numFmtId="0" fontId="7" fillId="0" borderId="0" xfId="1" applyFont="1" applyAlignment="1">
      <alignment horizontal="left" vertical="center"/>
    </xf>
    <xf numFmtId="0" fontId="26" fillId="6" borderId="2" xfId="0" applyFont="1" applyFill="1" applyBorder="1" applyAlignment="1">
      <alignment horizontal="left" vertical="center" wrapText="1"/>
    </xf>
    <xf numFmtId="0" fontId="7" fillId="6" borderId="2" xfId="0" applyFont="1" applyFill="1" applyBorder="1" applyAlignment="1">
      <alignment horizontal="left" vertical="center" wrapText="1"/>
    </xf>
    <xf numFmtId="0" fontId="18" fillId="0" borderId="0" xfId="6" applyAlignment="1">
      <alignment vertical="center" wrapText="1"/>
    </xf>
    <xf numFmtId="0" fontId="27" fillId="0" borderId="0" xfId="0" applyFont="1" applyAlignment="1">
      <alignment vertical="center" wrapText="1"/>
    </xf>
    <xf numFmtId="0" fontId="0" fillId="2" borderId="0" xfId="0" applyFont="1" applyFill="1">
      <alignment horizontal="left" vertical="top"/>
    </xf>
    <xf numFmtId="0" fontId="28" fillId="0" borderId="0" xfId="0" applyFont="1" applyAlignment="1">
      <alignment horizontal="left" vertical="center"/>
    </xf>
    <xf numFmtId="0" fontId="0" fillId="0" borderId="0" xfId="0" applyAlignment="1"/>
    <xf numFmtId="0" fontId="0" fillId="0" borderId="1" xfId="0" applyFont="1" applyFill="1" applyBorder="1" applyAlignment="1">
      <alignment horizontal="left" vertical="top" wrapText="1"/>
    </xf>
    <xf numFmtId="0" fontId="0" fillId="0" borderId="0" xfId="0" applyFont="1" applyAlignment="1">
      <alignment horizontal="left" vertical="top" wrapText="1"/>
    </xf>
    <xf numFmtId="0" fontId="0" fillId="0" borderId="0" xfId="0" applyFont="1" applyAlignment="1">
      <alignment vertical="center" wrapText="1"/>
    </xf>
    <xf numFmtId="0" fontId="0" fillId="0" borderId="0" xfId="0" applyFont="1" applyFill="1" applyBorder="1">
      <alignment horizontal="left" vertical="top"/>
    </xf>
    <xf numFmtId="0" fontId="0" fillId="0" borderId="0" xfId="0" applyFont="1" applyFill="1" applyBorder="1" applyAlignment="1">
      <alignment horizontal="left" vertical="top" wrapText="1"/>
    </xf>
    <xf numFmtId="0" fontId="18" fillId="0" borderId="0" xfId="6" applyAlignment="1">
      <alignment horizontal="left" vertical="top" wrapText="1"/>
    </xf>
    <xf numFmtId="0" fontId="10" fillId="0" borderId="2" xfId="0" applyFont="1" applyBorder="1" applyAlignment="1">
      <alignment horizontal="left" vertical="center" wrapText="1"/>
    </xf>
    <xf numFmtId="0" fontId="0" fillId="0" borderId="0" xfId="0">
      <alignment horizontal="left" vertical="top"/>
    </xf>
    <xf numFmtId="0" fontId="15" fillId="0" borderId="0" xfId="2" applyAlignment="1">
      <alignment horizontal="left" vertical="center"/>
    </xf>
    <xf numFmtId="0" fontId="18" fillId="0" borderId="0" xfId="6" applyAlignment="1">
      <alignment horizontal="left" vertical="top"/>
    </xf>
    <xf numFmtId="0" fontId="7" fillId="0" borderId="0" xfId="0" applyFont="1">
      <alignment horizontal="left" vertical="top"/>
    </xf>
    <xf numFmtId="0" fontId="26" fillId="6" borderId="2" xfId="0" applyFont="1" applyFill="1" applyBorder="1" applyAlignment="1">
      <alignment horizontal="left" vertical="center" wrapText="1"/>
    </xf>
    <xf numFmtId="0" fontId="7" fillId="6" borderId="2" xfId="0" applyFont="1" applyFill="1" applyBorder="1" applyAlignment="1">
      <alignment horizontal="left" vertical="center" wrapText="1"/>
    </xf>
    <xf numFmtId="0" fontId="29" fillId="8" borderId="0" xfId="0" applyFont="1" applyFill="1" applyAlignment="1">
      <alignment horizontal="center" textRotation="90" wrapText="1"/>
    </xf>
    <xf numFmtId="0" fontId="30" fillId="0" borderId="13" xfId="0" applyFont="1" applyFill="1" applyBorder="1" applyAlignment="1">
      <alignment horizontal="center" vertical="center"/>
    </xf>
    <xf numFmtId="0" fontId="20" fillId="9" borderId="17" xfId="0" applyFont="1" applyFill="1" applyBorder="1" applyAlignment="1">
      <alignment horizontal="left" vertical="center"/>
    </xf>
    <xf numFmtId="0" fontId="0" fillId="9" borderId="18" xfId="0" applyFill="1" applyBorder="1" applyAlignment="1">
      <alignment horizontal="left" vertical="center"/>
    </xf>
    <xf numFmtId="0" fontId="31" fillId="9" borderId="19" xfId="0" applyFont="1" applyFill="1" applyBorder="1" applyAlignment="1">
      <alignment horizontal="center" vertical="center"/>
    </xf>
    <xf numFmtId="0" fontId="0" fillId="9" borderId="20" xfId="0" applyFill="1" applyBorder="1" applyAlignment="1">
      <alignment horizontal="left" vertical="center"/>
    </xf>
    <xf numFmtId="0" fontId="0" fillId="9" borderId="22" xfId="0" applyFill="1" applyBorder="1" applyAlignment="1">
      <alignment horizontal="left" vertical="center"/>
    </xf>
    <xf numFmtId="0" fontId="0" fillId="3" borderId="1" xfId="0" applyFont="1" applyFill="1" applyBorder="1" applyAlignment="1">
      <alignment horizontal="center" vertical="top" wrapText="1"/>
    </xf>
    <xf numFmtId="0" fontId="29" fillId="12" borderId="0" xfId="0" applyFont="1" applyFill="1" applyAlignment="1">
      <alignment horizontal="center" textRotation="90" wrapText="1"/>
    </xf>
    <xf numFmtId="0" fontId="30" fillId="10" borderId="13" xfId="0" applyFont="1" applyFill="1" applyBorder="1" applyAlignment="1">
      <alignment horizontal="center" vertical="center"/>
    </xf>
    <xf numFmtId="0" fontId="9" fillId="12" borderId="13" xfId="0" applyFont="1" applyFill="1" applyBorder="1" applyAlignment="1">
      <alignment vertical="top" wrapText="1"/>
    </xf>
    <xf numFmtId="0" fontId="9" fillId="12" borderId="4" xfId="0" applyFont="1" applyFill="1" applyBorder="1" applyAlignment="1">
      <alignment vertical="top" wrapText="1"/>
    </xf>
    <xf numFmtId="0" fontId="0" fillId="0" borderId="2" xfId="0" applyBorder="1">
      <alignment horizontal="left" vertical="top"/>
    </xf>
    <xf numFmtId="0" fontId="29" fillId="12" borderId="2" xfId="0" applyFont="1" applyFill="1" applyBorder="1">
      <alignment horizontal="left" vertical="top"/>
    </xf>
    <xf numFmtId="0" fontId="33" fillId="0" borderId="13" xfId="0" applyFont="1" applyFill="1" applyBorder="1" applyAlignment="1">
      <alignment horizontal="center" vertical="center"/>
    </xf>
    <xf numFmtId="0" fontId="33" fillId="10" borderId="13" xfId="0" applyFont="1" applyFill="1" applyBorder="1" applyAlignment="1">
      <alignment horizontal="center" vertical="center"/>
    </xf>
    <xf numFmtId="0" fontId="33" fillId="0" borderId="16" xfId="0" applyFont="1" applyFill="1" applyBorder="1" applyAlignment="1">
      <alignment horizontal="center" vertical="center"/>
    </xf>
    <xf numFmtId="0" fontId="33" fillId="10" borderId="16" xfId="0" applyFont="1" applyFill="1" applyBorder="1" applyAlignment="1">
      <alignment horizontal="center" vertical="center"/>
    </xf>
    <xf numFmtId="0" fontId="0" fillId="0" borderId="0" xfId="0" applyAlignment="1">
      <alignment horizontal="left" vertical="top" wrapText="1"/>
    </xf>
    <xf numFmtId="0" fontId="10" fillId="0" borderId="2" xfId="0" applyFont="1" applyBorder="1" applyAlignment="1">
      <alignment horizontal="left" vertical="center" wrapText="1"/>
    </xf>
    <xf numFmtId="0" fontId="0" fillId="0" borderId="0" xfId="0" applyAlignment="1">
      <alignment horizontal="left" vertical="top" wrapText="1"/>
    </xf>
    <xf numFmtId="0" fontId="0" fillId="0" borderId="2" xfId="0" applyBorder="1" applyAlignment="1">
      <alignment horizontal="center" vertical="top" wrapText="1"/>
    </xf>
    <xf numFmtId="0" fontId="0" fillId="3" borderId="9" xfId="0" applyFont="1" applyFill="1" applyBorder="1" applyAlignment="1">
      <alignment horizontal="left" vertical="top" wrapText="1"/>
    </xf>
    <xf numFmtId="0" fontId="30" fillId="9" borderId="20" xfId="0" applyFont="1" applyFill="1" applyBorder="1" applyAlignment="1">
      <alignment horizontal="center" vertical="center"/>
    </xf>
    <xf numFmtId="0" fontId="32" fillId="9" borderId="21" xfId="0" applyFont="1" applyFill="1" applyBorder="1" applyAlignment="1">
      <alignment horizontal="center" vertical="center"/>
    </xf>
    <xf numFmtId="0" fontId="0" fillId="14" borderId="1" xfId="0" applyFont="1" applyFill="1" applyBorder="1" applyAlignment="1">
      <alignment horizontal="center" vertical="top" wrapText="1"/>
    </xf>
    <xf numFmtId="0" fontId="8" fillId="14" borderId="1" xfId="0" applyFont="1" applyFill="1" applyBorder="1" applyAlignment="1">
      <alignment horizontal="center" vertical="top" wrapText="1"/>
    </xf>
    <xf numFmtId="0" fontId="0" fillId="14" borderId="8" xfId="0" applyFont="1" applyFill="1" applyBorder="1" applyAlignment="1">
      <alignment horizontal="left" vertical="top" wrapText="1"/>
    </xf>
    <xf numFmtId="0" fontId="0" fillId="14" borderId="8" xfId="0" applyFont="1" applyFill="1" applyBorder="1" applyAlignment="1">
      <alignment vertical="top" wrapText="1"/>
    </xf>
    <xf numFmtId="0" fontId="0" fillId="14" borderId="9" xfId="0" applyFont="1" applyFill="1" applyBorder="1" applyAlignment="1">
      <alignment horizontal="left" vertical="top" wrapText="1"/>
    </xf>
    <xf numFmtId="0" fontId="8" fillId="14" borderId="1" xfId="0" applyFont="1" applyFill="1" applyBorder="1" applyAlignment="1">
      <alignment vertical="top" wrapText="1"/>
    </xf>
    <xf numFmtId="0" fontId="0" fillId="14" borderId="1" xfId="0" applyFont="1" applyFill="1" applyBorder="1" applyAlignment="1">
      <alignment vertical="top" wrapText="1"/>
    </xf>
    <xf numFmtId="0" fontId="20" fillId="3" borderId="1" xfId="0" applyFont="1" applyFill="1" applyBorder="1" applyAlignment="1">
      <alignment vertical="top" wrapText="1"/>
    </xf>
    <xf numFmtId="0" fontId="20" fillId="14" borderId="9" xfId="0" applyFont="1" applyFill="1" applyBorder="1" applyAlignment="1">
      <alignment horizontal="left" vertical="top" wrapText="1"/>
    </xf>
    <xf numFmtId="0" fontId="10" fillId="0" borderId="2" xfId="0" applyFont="1" applyBorder="1" applyAlignment="1">
      <alignment horizontal="left" vertical="center" wrapText="1"/>
    </xf>
    <xf numFmtId="0" fontId="10" fillId="0" borderId="2" xfId="0" applyFont="1" applyBorder="1" applyAlignment="1">
      <alignment horizontal="center" vertical="center" wrapText="1"/>
    </xf>
    <xf numFmtId="0" fontId="21" fillId="3" borderId="1" xfId="0" applyFont="1" applyFill="1" applyBorder="1" applyAlignment="1">
      <alignment horizontal="center" vertical="top" wrapText="1"/>
    </xf>
    <xf numFmtId="0" fontId="21" fillId="3" borderId="8" xfId="0" applyFont="1" applyFill="1" applyBorder="1" applyAlignment="1">
      <alignment vertical="top" wrapText="1"/>
    </xf>
    <xf numFmtId="0" fontId="21" fillId="3" borderId="9" xfId="0" applyFont="1" applyFill="1" applyBorder="1" applyAlignment="1">
      <alignment vertical="top" wrapText="1"/>
    </xf>
    <xf numFmtId="0" fontId="34" fillId="0" borderId="0" xfId="0" applyFont="1">
      <alignment horizontal="left" vertical="top"/>
    </xf>
    <xf numFmtId="0" fontId="35" fillId="6" borderId="2" xfId="0" applyFont="1" applyFill="1" applyBorder="1" applyAlignment="1">
      <alignment horizontal="left" vertical="center" wrapText="1"/>
    </xf>
    <xf numFmtId="0" fontId="36" fillId="6" borderId="2" xfId="0" applyFont="1" applyFill="1" applyBorder="1" applyAlignment="1">
      <alignment horizontal="left" vertical="center" wrapText="1"/>
    </xf>
    <xf numFmtId="0" fontId="0" fillId="0" borderId="4" xfId="0" applyBorder="1" applyAlignment="1">
      <alignment horizontal="center" vertical="top"/>
    </xf>
    <xf numFmtId="0" fontId="18" fillId="0" borderId="0" xfId="6" applyAlignment="1">
      <alignment horizontal="left" vertical="top" wrapText="1"/>
    </xf>
    <xf numFmtId="0" fontId="10" fillId="0" borderId="2" xfId="0" applyFont="1" applyBorder="1" applyAlignment="1">
      <alignment horizontal="left" vertical="center" wrapText="1"/>
    </xf>
    <xf numFmtId="0" fontId="0" fillId="0" borderId="4" xfId="0" applyBorder="1" applyAlignment="1">
      <alignment horizontal="center" vertical="top"/>
    </xf>
    <xf numFmtId="0" fontId="7" fillId="0" borderId="0" xfId="0" applyFont="1" applyAlignment="1">
      <alignment vertical="center"/>
    </xf>
    <xf numFmtId="0" fontId="7" fillId="0" borderId="0" xfId="0" applyFont="1" applyAlignment="1">
      <alignment horizontal="left" vertical="top"/>
    </xf>
    <xf numFmtId="0" fontId="1" fillId="0" borderId="0" xfId="0" applyFont="1" applyAlignment="1">
      <alignment horizontal="left" vertical="top"/>
    </xf>
    <xf numFmtId="0" fontId="1" fillId="0" borderId="0" xfId="7" applyFont="1" applyAlignment="1"/>
    <xf numFmtId="0" fontId="10" fillId="0" borderId="2" xfId="0" applyFont="1" applyBorder="1" applyAlignment="1">
      <alignment horizontal="left" vertical="center" wrapText="1"/>
    </xf>
    <xf numFmtId="0" fontId="0" fillId="0" borderId="4" xfId="0" applyBorder="1" applyAlignment="1">
      <alignment horizontal="center" vertical="top"/>
    </xf>
    <xf numFmtId="0" fontId="20" fillId="14" borderId="1" xfId="0" applyFont="1" applyFill="1" applyBorder="1" applyAlignment="1">
      <alignment horizontal="center" vertical="top" wrapText="1"/>
    </xf>
    <xf numFmtId="0" fontId="20" fillId="14" borderId="8" xfId="0" applyFont="1" applyFill="1" applyBorder="1" applyAlignment="1">
      <alignment horizontal="left" vertical="top" wrapText="1"/>
    </xf>
    <xf numFmtId="0" fontId="20" fillId="14" borderId="8" xfId="0" applyFont="1" applyFill="1" applyBorder="1" applyAlignment="1">
      <alignment vertical="top" wrapText="1"/>
    </xf>
    <xf numFmtId="0" fontId="20" fillId="14" borderId="1" xfId="0" applyFont="1" applyFill="1" applyBorder="1" applyAlignment="1">
      <alignment vertical="top" wrapText="1"/>
    </xf>
    <xf numFmtId="0" fontId="20" fillId="4" borderId="1" xfId="0" applyFont="1" applyFill="1" applyBorder="1" applyAlignment="1">
      <alignment vertical="top" wrapText="1"/>
    </xf>
    <xf numFmtId="0" fontId="20" fillId="3" borderId="1" xfId="0" applyFont="1" applyFill="1" applyBorder="1" applyAlignment="1">
      <alignment horizontal="left" vertical="top" wrapText="1"/>
    </xf>
    <xf numFmtId="0" fontId="0" fillId="0" borderId="3" xfId="0" applyFont="1" applyBorder="1" applyAlignment="1">
      <alignment horizontal="left" wrapText="1"/>
    </xf>
    <xf numFmtId="0" fontId="0" fillId="0" borderId="4" xfId="0" applyFont="1" applyBorder="1" applyAlignment="1">
      <alignment horizontal="left" wrapText="1"/>
    </xf>
    <xf numFmtId="0" fontId="16" fillId="4" borderId="2" xfId="0" applyFont="1" applyFill="1" applyBorder="1" applyAlignment="1">
      <alignment horizontal="center" vertical="center" wrapText="1"/>
    </xf>
    <xf numFmtId="0" fontId="10" fillId="0" borderId="2" xfId="0" applyFont="1" applyBorder="1" applyAlignment="1">
      <alignment wrapText="1"/>
    </xf>
    <xf numFmtId="0" fontId="10" fillId="0" borderId="2" xfId="0" applyFont="1" applyBorder="1" applyAlignment="1">
      <alignment horizontal="left" vertical="center" wrapText="1"/>
    </xf>
    <xf numFmtId="0" fontId="15" fillId="0" borderId="3" xfId="2" applyBorder="1" applyAlignment="1">
      <alignment horizontal="left"/>
    </xf>
    <xf numFmtId="0" fontId="15" fillId="0" borderId="4" xfId="2" applyBorder="1" applyAlignment="1">
      <alignment horizontal="left"/>
    </xf>
    <xf numFmtId="0" fontId="0" fillId="0" borderId="3" xfId="0" applyBorder="1" applyAlignment="1">
      <alignment horizontal="center" vertical="top"/>
    </xf>
    <xf numFmtId="0" fontId="0" fillId="0" borderId="4" xfId="0" applyBorder="1" applyAlignment="1">
      <alignment horizontal="center" vertical="top"/>
    </xf>
    <xf numFmtId="14" fontId="0" fillId="0" borderId="3" xfId="0" applyNumberFormat="1" applyBorder="1" applyAlignment="1">
      <alignment horizontal="center" vertical="top"/>
    </xf>
    <xf numFmtId="0" fontId="16" fillId="4" borderId="10" xfId="0" applyFont="1" applyFill="1" applyBorder="1" applyAlignment="1">
      <alignment horizontal="center" vertical="center" wrapText="1"/>
    </xf>
    <xf numFmtId="0" fontId="10" fillId="0" borderId="3" xfId="0" applyFont="1" applyBorder="1" applyAlignment="1">
      <alignment wrapText="1"/>
    </xf>
    <xf numFmtId="0" fontId="10" fillId="0" borderId="4" xfId="0" applyFont="1" applyBorder="1" applyAlignment="1">
      <alignment wrapText="1"/>
    </xf>
    <xf numFmtId="0" fontId="18" fillId="0" borderId="0" xfId="6" applyAlignment="1">
      <alignment horizontal="left" vertical="top" wrapText="1"/>
    </xf>
    <xf numFmtId="0" fontId="22" fillId="0" borderId="0" xfId="6" applyFont="1" applyAlignment="1">
      <alignment horizontal="left" vertical="top" wrapText="1"/>
    </xf>
    <xf numFmtId="0" fontId="7" fillId="0" borderId="0" xfId="0" applyFont="1" applyAlignment="1">
      <alignment horizontal="left" vertical="top" wrapText="1"/>
    </xf>
    <xf numFmtId="0" fontId="0" fillId="0" borderId="2" xfId="0" applyBorder="1" applyAlignment="1">
      <alignment horizontal="left" vertical="top" wrapText="1"/>
    </xf>
    <xf numFmtId="0" fontId="0" fillId="0" borderId="3" xfId="0" applyBorder="1" applyAlignment="1">
      <alignment vertical="top" wrapText="1"/>
    </xf>
    <xf numFmtId="0" fontId="0" fillId="0" borderId="13" xfId="0" applyBorder="1" applyAlignment="1">
      <alignment vertical="top" wrapText="1"/>
    </xf>
    <xf numFmtId="0" fontId="0" fillId="0" borderId="4" xfId="0" applyBorder="1" applyAlignment="1">
      <alignment vertical="top" wrapText="1"/>
    </xf>
    <xf numFmtId="0" fontId="0" fillId="0" borderId="0" xfId="0" applyAlignment="1">
      <alignment horizontal="left" vertical="top" wrapText="1"/>
    </xf>
    <xf numFmtId="0" fontId="29" fillId="8" borderId="12" xfId="0" applyFont="1" applyFill="1" applyBorder="1" applyAlignment="1">
      <alignment horizontal="left"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3" xfId="0" applyBorder="1" applyAlignment="1">
      <alignment horizontal="left" vertical="center" wrapText="1"/>
    </xf>
    <xf numFmtId="0" fontId="9" fillId="11" borderId="0" xfId="0" applyFont="1" applyFill="1" applyAlignment="1">
      <alignment horizontal="center" vertical="top"/>
    </xf>
    <xf numFmtId="0" fontId="9" fillId="12" borderId="2" xfId="0" applyFont="1" applyFill="1" applyBorder="1" applyAlignment="1">
      <alignment horizontal="left" vertical="top" wrapText="1"/>
    </xf>
    <xf numFmtId="0" fontId="9" fillId="12" borderId="3" xfId="0" applyFont="1" applyFill="1" applyBorder="1" applyAlignment="1">
      <alignment horizontal="left" vertical="top" wrapText="1"/>
    </xf>
    <xf numFmtId="0" fontId="9" fillId="12" borderId="13" xfId="0" applyFont="1" applyFill="1" applyBorder="1" applyAlignment="1">
      <alignment horizontal="left" vertical="top" wrapText="1"/>
    </xf>
    <xf numFmtId="0" fontId="9" fillId="12" borderId="4" xfId="0" applyFont="1" applyFill="1" applyBorder="1" applyAlignment="1">
      <alignment horizontal="left" vertical="top" wrapText="1"/>
    </xf>
    <xf numFmtId="0" fontId="0" fillId="0" borderId="16" xfId="0" applyBorder="1" applyAlignment="1">
      <alignment horizontal="left" vertical="center" wrapText="1"/>
    </xf>
    <xf numFmtId="0" fontId="0" fillId="9" borderId="17" xfId="0" applyFill="1" applyBorder="1" applyAlignment="1">
      <alignment horizontal="left" vertical="center" wrapText="1"/>
    </xf>
    <xf numFmtId="0" fontId="0" fillId="9" borderId="18" xfId="0" applyFill="1" applyBorder="1" applyAlignment="1">
      <alignment horizontal="left" vertical="center" wrapText="1"/>
    </xf>
    <xf numFmtId="0" fontId="0" fillId="9" borderId="22" xfId="0" applyFill="1" applyBorder="1" applyAlignment="1">
      <alignment horizontal="left" vertical="center" wrapText="1"/>
    </xf>
    <xf numFmtId="0" fontId="20" fillId="0" borderId="0" xfId="0" applyFont="1" applyAlignment="1">
      <alignment horizontal="left" vertical="top" wrapText="1"/>
    </xf>
    <xf numFmtId="0" fontId="0" fillId="0" borderId="3" xfId="0" applyBorder="1" applyAlignment="1">
      <alignment horizontal="left" vertical="top" wrapText="1"/>
    </xf>
    <xf numFmtId="0" fontId="0" fillId="0" borderId="13" xfId="0" applyBorder="1" applyAlignment="1">
      <alignment horizontal="left" vertical="top" wrapText="1"/>
    </xf>
    <xf numFmtId="0" fontId="21" fillId="0" borderId="0" xfId="0" applyFont="1" applyAlignment="1">
      <alignment horizontal="left" vertical="top" wrapText="1"/>
    </xf>
    <xf numFmtId="0" fontId="0" fillId="13" borderId="2" xfId="0" applyFill="1" applyBorder="1" applyAlignment="1">
      <alignment horizontal="left" vertical="top" wrapText="1"/>
    </xf>
    <xf numFmtId="0" fontId="29" fillId="8" borderId="3" xfId="0" applyFont="1" applyFill="1" applyBorder="1" applyAlignment="1">
      <alignment vertical="top" wrapText="1"/>
    </xf>
    <xf numFmtId="0" fontId="29" fillId="8" borderId="13" xfId="0" applyFont="1" applyFill="1" applyBorder="1" applyAlignment="1">
      <alignment vertical="top" wrapText="1"/>
    </xf>
    <xf numFmtId="0" fontId="29" fillId="8" borderId="4" xfId="0" applyFont="1" applyFill="1" applyBorder="1" applyAlignment="1">
      <alignment vertical="top" wrapText="1"/>
    </xf>
    <xf numFmtId="0" fontId="20" fillId="0" borderId="0" xfId="0" applyFont="1" applyAlignment="1">
      <alignment horizontal="center" vertical="top"/>
    </xf>
    <xf numFmtId="0" fontId="37" fillId="3" borderId="1" xfId="0" applyFont="1" applyFill="1" applyBorder="1" applyAlignment="1">
      <alignment horizontal="center" vertical="top" wrapText="1"/>
    </xf>
    <xf numFmtId="0" fontId="37" fillId="3" borderId="1" xfId="0" applyFont="1" applyFill="1" applyBorder="1" applyAlignment="1">
      <alignment vertical="top" wrapText="1"/>
    </xf>
    <xf numFmtId="0" fontId="37" fillId="3" borderId="8" xfId="0" applyFont="1" applyFill="1" applyBorder="1" applyAlignment="1">
      <alignment vertical="top" wrapText="1"/>
    </xf>
    <xf numFmtId="0" fontId="37" fillId="3" borderId="9" xfId="0" applyFont="1" applyFill="1" applyBorder="1" applyAlignment="1">
      <alignment vertical="top" wrapText="1"/>
    </xf>
    <xf numFmtId="0" fontId="37" fillId="4" borderId="1" xfId="0" applyFont="1" applyFill="1" applyBorder="1" applyAlignment="1">
      <alignment vertical="top" wrapText="1"/>
    </xf>
    <xf numFmtId="0" fontId="37" fillId="3" borderId="1" xfId="0" applyFont="1" applyFill="1" applyBorder="1" applyAlignment="1">
      <alignment horizontal="left" vertical="top" wrapText="1"/>
    </xf>
  </cellXfs>
  <cellStyles count="11">
    <cellStyle name="Heading 1" xfId="1" builtinId="16" customBuiltin="1"/>
    <cellStyle name="Heading 2" xfId="2" builtinId="17" customBuiltin="1"/>
    <cellStyle name="Heading 3" xfId="7" builtinId="18" customBuiltin="1"/>
    <cellStyle name="Hyperlink" xfId="9" builtinId="8"/>
    <cellStyle name="Hyperlink 2" xfId="5"/>
    <cellStyle name="Hyperlink 3" xfId="4"/>
    <cellStyle name="Normal" xfId="0" builtinId="0" customBuiltin="1"/>
    <cellStyle name="Normal 2" xfId="6"/>
    <cellStyle name="Normal 3" xfId="3"/>
    <cellStyle name="Normal 4" xfId="8"/>
    <cellStyle name="Normal 4 2" xfId="10"/>
  </cellStyles>
  <dxfs count="75">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F42"/>
  <sheetViews>
    <sheetView tabSelected="1" showWhiteSpace="0" view="pageLayout" zoomScale="120" zoomScaleNormal="110" zoomScalePageLayoutView="120" workbookViewId="0">
      <selection activeCell="D2" sqref="D2:E2"/>
    </sheetView>
  </sheetViews>
  <sheetFormatPr defaultRowHeight="12" x14ac:dyDescent="0.2"/>
  <cols>
    <col min="1" max="1" width="5.1640625" style="21" customWidth="1"/>
    <col min="2" max="2" width="11.5" customWidth="1"/>
    <col min="3" max="3" width="14" customWidth="1"/>
    <col min="4" max="4" width="21.6640625" customWidth="1"/>
    <col min="5" max="5" width="45.6640625" customWidth="1"/>
    <col min="6" max="6" width="25.5" customWidth="1"/>
  </cols>
  <sheetData>
    <row r="1" spans="1:6" s="7" customFormat="1" ht="36" x14ac:dyDescent="0.55000000000000004">
      <c r="A1" s="19"/>
      <c r="B1" s="6" t="s">
        <v>43</v>
      </c>
      <c r="C1" s="8"/>
      <c r="D1" s="8"/>
    </row>
    <row r="2" spans="1:6" s="7" customFormat="1" ht="15.75" x14ac:dyDescent="0.25">
      <c r="A2" s="19"/>
      <c r="B2" s="162" t="s">
        <v>40</v>
      </c>
      <c r="C2" s="163"/>
      <c r="D2" s="164" t="s">
        <v>223</v>
      </c>
      <c r="E2" s="165"/>
    </row>
    <row r="3" spans="1:6" s="7" customFormat="1" ht="15.75" x14ac:dyDescent="0.25">
      <c r="A3" s="19"/>
      <c r="B3" s="162" t="s">
        <v>44</v>
      </c>
      <c r="C3" s="163"/>
      <c r="D3" s="164" t="s">
        <v>224</v>
      </c>
      <c r="E3" s="165"/>
    </row>
    <row r="4" spans="1:6" s="7" customFormat="1" ht="15.75" x14ac:dyDescent="0.25">
      <c r="A4" s="19"/>
      <c r="B4" s="162" t="s">
        <v>41</v>
      </c>
      <c r="C4" s="163"/>
      <c r="D4" s="164" t="s">
        <v>160</v>
      </c>
      <c r="E4" s="165"/>
    </row>
    <row r="5" spans="1:6" s="7" customFormat="1" ht="15.75" x14ac:dyDescent="0.25">
      <c r="A5" s="19"/>
      <c r="B5" s="162" t="s">
        <v>42</v>
      </c>
      <c r="C5" s="163"/>
      <c r="D5" s="166">
        <v>42415</v>
      </c>
      <c r="E5" s="165"/>
    </row>
    <row r="6" spans="1:6" s="7" customFormat="1" ht="15" x14ac:dyDescent="0.2">
      <c r="A6" s="19"/>
    </row>
    <row r="7" spans="1:6" ht="18.75" x14ac:dyDescent="0.2">
      <c r="A7" s="20">
        <v>1</v>
      </c>
      <c r="B7" s="6" t="s">
        <v>22</v>
      </c>
    </row>
    <row r="8" spans="1:6" ht="15.75" x14ac:dyDescent="0.25">
      <c r="A8" s="22">
        <v>1.1000000000000001</v>
      </c>
      <c r="B8" s="9" t="s">
        <v>30</v>
      </c>
    </row>
    <row r="9" spans="1:6" ht="19.5" customHeight="1" x14ac:dyDescent="0.2">
      <c r="B9" s="55" t="s">
        <v>31</v>
      </c>
      <c r="C9" s="56" t="s">
        <v>32</v>
      </c>
      <c r="D9" s="56" t="s">
        <v>33</v>
      </c>
      <c r="E9" s="159" t="s">
        <v>34</v>
      </c>
      <c r="F9" s="159"/>
    </row>
    <row r="10" spans="1:6" x14ac:dyDescent="0.2">
      <c r="B10" s="38" t="s">
        <v>160</v>
      </c>
      <c r="C10" s="58">
        <v>42415</v>
      </c>
      <c r="D10" s="38" t="s">
        <v>225</v>
      </c>
      <c r="E10" s="161" t="s">
        <v>191</v>
      </c>
      <c r="F10" s="161"/>
    </row>
    <row r="11" spans="1:6" x14ac:dyDescent="0.2">
      <c r="B11" s="38" t="s">
        <v>187</v>
      </c>
      <c r="C11" s="58"/>
      <c r="D11" s="38"/>
      <c r="E11" s="161" t="s">
        <v>192</v>
      </c>
      <c r="F11" s="161"/>
    </row>
    <row r="12" spans="1:6" x14ac:dyDescent="0.2">
      <c r="B12" s="38" t="s">
        <v>188</v>
      </c>
      <c r="C12" s="58"/>
      <c r="D12" s="38"/>
      <c r="E12" s="161" t="s">
        <v>190</v>
      </c>
      <c r="F12" s="161"/>
    </row>
    <row r="13" spans="1:6" x14ac:dyDescent="0.2">
      <c r="B13" s="38"/>
      <c r="C13" s="59"/>
      <c r="D13" s="57"/>
      <c r="E13" s="161"/>
      <c r="F13" s="161"/>
    </row>
    <row r="14" spans="1:6" x14ac:dyDescent="0.2">
      <c r="B14" s="69"/>
      <c r="C14" s="59"/>
      <c r="D14" s="57"/>
      <c r="E14" s="161"/>
      <c r="F14" s="161"/>
    </row>
    <row r="15" spans="1:6" ht="15.75" x14ac:dyDescent="0.25">
      <c r="A15" s="22">
        <v>1.2</v>
      </c>
      <c r="B15" s="9" t="s">
        <v>35</v>
      </c>
    </row>
    <row r="16" spans="1:6" ht="19.5" customHeight="1" x14ac:dyDescent="0.2">
      <c r="B16" s="55" t="s">
        <v>2</v>
      </c>
      <c r="C16" s="56" t="s">
        <v>36</v>
      </c>
      <c r="D16" s="167" t="s">
        <v>37</v>
      </c>
      <c r="E16" s="167"/>
      <c r="F16" s="55" t="s">
        <v>31</v>
      </c>
    </row>
    <row r="17" spans="1:6" x14ac:dyDescent="0.2">
      <c r="B17" s="38"/>
      <c r="C17" s="60"/>
      <c r="D17" s="168"/>
      <c r="E17" s="169"/>
      <c r="F17" s="12"/>
    </row>
    <row r="18" spans="1:6" s="93" customFormat="1" x14ac:dyDescent="0.2">
      <c r="A18" s="21"/>
      <c r="B18" s="133"/>
      <c r="C18" s="60"/>
      <c r="D18" s="160"/>
      <c r="E18" s="160"/>
      <c r="F18" s="134"/>
    </row>
    <row r="19" spans="1:6" s="93" customFormat="1" x14ac:dyDescent="0.2">
      <c r="A19" s="21"/>
      <c r="B19" s="133"/>
      <c r="C19" s="60"/>
      <c r="D19" s="160"/>
      <c r="E19" s="160"/>
      <c r="F19" s="134"/>
    </row>
    <row r="20" spans="1:6" s="93" customFormat="1" x14ac:dyDescent="0.2">
      <c r="A20" s="21"/>
      <c r="B20" s="133"/>
      <c r="C20" s="60"/>
      <c r="D20" s="160"/>
      <c r="E20" s="160"/>
      <c r="F20" s="134"/>
    </row>
    <row r="21" spans="1:6" s="93" customFormat="1" x14ac:dyDescent="0.2">
      <c r="A21" s="21"/>
      <c r="B21" s="133"/>
      <c r="C21" s="60"/>
      <c r="D21" s="160"/>
      <c r="E21" s="160"/>
      <c r="F21" s="134"/>
    </row>
    <row r="22" spans="1:6" s="93" customFormat="1" x14ac:dyDescent="0.2">
      <c r="A22" s="21"/>
      <c r="B22" s="133"/>
      <c r="C22" s="60"/>
      <c r="D22" s="160"/>
      <c r="E22" s="160"/>
      <c r="F22" s="134"/>
    </row>
    <row r="23" spans="1:6" x14ac:dyDescent="0.2">
      <c r="B23" s="133"/>
      <c r="C23" s="60"/>
      <c r="D23" s="160"/>
      <c r="E23" s="160"/>
      <c r="F23" s="134"/>
    </row>
    <row r="25" spans="1:6" ht="15.75" x14ac:dyDescent="0.25">
      <c r="A25" s="22">
        <v>1.3</v>
      </c>
      <c r="B25" s="9" t="s">
        <v>45</v>
      </c>
    </row>
    <row r="26" spans="1:6" ht="21.6" customHeight="1" x14ac:dyDescent="0.2">
      <c r="B26" s="13" t="s">
        <v>32</v>
      </c>
      <c r="C26" s="167" t="s">
        <v>29</v>
      </c>
      <c r="D26" s="167"/>
      <c r="E26" s="56" t="s">
        <v>4</v>
      </c>
      <c r="F26" s="13" t="s">
        <v>193</v>
      </c>
    </row>
    <row r="27" spans="1:6" s="93" customFormat="1" x14ac:dyDescent="0.2">
      <c r="A27" s="21"/>
      <c r="B27" s="67"/>
      <c r="C27" s="157" t="s">
        <v>226</v>
      </c>
      <c r="D27" s="158"/>
      <c r="E27" s="92"/>
      <c r="F27" s="141" t="s">
        <v>193</v>
      </c>
    </row>
    <row r="28" spans="1:6" s="93" customFormat="1" x14ac:dyDescent="0.2">
      <c r="A28" s="21"/>
      <c r="B28" s="67"/>
      <c r="C28" s="157" t="s">
        <v>227</v>
      </c>
      <c r="D28" s="158"/>
      <c r="E28" s="92"/>
      <c r="F28" s="141" t="s">
        <v>193</v>
      </c>
    </row>
    <row r="29" spans="1:6" s="93" customFormat="1" x14ac:dyDescent="0.2">
      <c r="A29" s="21"/>
      <c r="B29" s="67"/>
      <c r="C29" s="157"/>
      <c r="D29" s="158"/>
      <c r="E29" s="92"/>
      <c r="F29" s="141"/>
    </row>
    <row r="30" spans="1:6" s="93" customFormat="1" x14ac:dyDescent="0.2">
      <c r="A30" s="21"/>
      <c r="B30" s="67"/>
      <c r="C30" s="157"/>
      <c r="D30" s="158"/>
      <c r="E30" s="143"/>
      <c r="F30" s="144"/>
    </row>
    <row r="31" spans="1:6" s="93" customFormat="1" x14ac:dyDescent="0.2">
      <c r="A31" s="21"/>
      <c r="B31" s="67"/>
      <c r="C31" s="157"/>
      <c r="D31" s="158"/>
      <c r="E31" s="92"/>
      <c r="F31" s="141"/>
    </row>
    <row r="32" spans="1:6" s="93" customFormat="1" x14ac:dyDescent="0.2">
      <c r="A32" s="21"/>
      <c r="B32" s="67"/>
      <c r="C32" s="157"/>
      <c r="D32" s="158"/>
      <c r="E32" s="92"/>
      <c r="F32" s="141"/>
    </row>
    <row r="33" spans="1:6" s="93" customFormat="1" x14ac:dyDescent="0.2">
      <c r="A33" s="21"/>
      <c r="B33" s="67"/>
      <c r="C33" s="157"/>
      <c r="D33" s="158"/>
      <c r="E33" s="92"/>
      <c r="F33" s="141"/>
    </row>
    <row r="34" spans="1:6" s="93" customFormat="1" x14ac:dyDescent="0.2">
      <c r="A34" s="21"/>
      <c r="B34" s="67"/>
      <c r="C34" s="157"/>
      <c r="D34" s="158"/>
      <c r="E34" s="118"/>
      <c r="F34" s="141"/>
    </row>
    <row r="35" spans="1:6" s="93" customFormat="1" ht="12" customHeight="1" x14ac:dyDescent="0.2">
      <c r="A35" s="21"/>
      <c r="B35" s="67"/>
      <c r="C35" s="157"/>
      <c r="D35" s="158"/>
      <c r="E35" s="149"/>
      <c r="F35" s="150"/>
    </row>
    <row r="37" spans="1:6" ht="15.75" x14ac:dyDescent="0.25">
      <c r="A37" s="22">
        <v>1.4</v>
      </c>
      <c r="B37" s="9" t="s">
        <v>39</v>
      </c>
    </row>
    <row r="38" spans="1:6" ht="21" customHeight="1" x14ac:dyDescent="0.2">
      <c r="B38" s="13" t="s">
        <v>32</v>
      </c>
      <c r="C38" s="159" t="s">
        <v>29</v>
      </c>
      <c r="D38" s="159"/>
      <c r="E38" s="13" t="s">
        <v>4</v>
      </c>
      <c r="F38" s="13" t="s">
        <v>38</v>
      </c>
    </row>
    <row r="39" spans="1:6" x14ac:dyDescent="0.2">
      <c r="B39" s="11"/>
      <c r="C39" s="157"/>
      <c r="D39" s="158"/>
      <c r="E39" s="92"/>
      <c r="F39" s="10"/>
    </row>
    <row r="40" spans="1:6" x14ac:dyDescent="0.2">
      <c r="B40" s="11"/>
      <c r="C40" s="157"/>
      <c r="D40" s="158"/>
      <c r="E40" s="149"/>
      <c r="F40" s="10"/>
    </row>
    <row r="41" spans="1:6" s="93" customFormat="1" x14ac:dyDescent="0.2">
      <c r="A41" s="21"/>
      <c r="B41" s="11"/>
      <c r="C41" s="157"/>
      <c r="D41" s="158"/>
      <c r="E41" s="149"/>
      <c r="F41" s="10"/>
    </row>
    <row r="42" spans="1:6" x14ac:dyDescent="0.2">
      <c r="B42" s="11"/>
      <c r="C42" s="157"/>
      <c r="D42" s="158"/>
      <c r="E42" s="149"/>
      <c r="F42" s="10"/>
    </row>
  </sheetData>
  <mergeCells count="37">
    <mergeCell ref="C42:D42"/>
    <mergeCell ref="C41:D41"/>
    <mergeCell ref="D16:E16"/>
    <mergeCell ref="D17:E17"/>
    <mergeCell ref="D23:E23"/>
    <mergeCell ref="C26:D26"/>
    <mergeCell ref="D19:E19"/>
    <mergeCell ref="D20:E20"/>
    <mergeCell ref="D21:E21"/>
    <mergeCell ref="C40:D40"/>
    <mergeCell ref="C38:D38"/>
    <mergeCell ref="C39:D39"/>
    <mergeCell ref="C27:D27"/>
    <mergeCell ref="C30:D30"/>
    <mergeCell ref="C33:D33"/>
    <mergeCell ref="C34:D34"/>
    <mergeCell ref="B2:C2"/>
    <mergeCell ref="B3:C3"/>
    <mergeCell ref="B4:C4"/>
    <mergeCell ref="B5:C5"/>
    <mergeCell ref="D2:E2"/>
    <mergeCell ref="D3:E3"/>
    <mergeCell ref="D4:E4"/>
    <mergeCell ref="D5:E5"/>
    <mergeCell ref="C35:D35"/>
    <mergeCell ref="E9:F9"/>
    <mergeCell ref="D22:E22"/>
    <mergeCell ref="E10:F10"/>
    <mergeCell ref="E11:F11"/>
    <mergeCell ref="E12:F12"/>
    <mergeCell ref="E13:F13"/>
    <mergeCell ref="E14:F14"/>
    <mergeCell ref="D18:E18"/>
    <mergeCell ref="C28:D28"/>
    <mergeCell ref="C29:D29"/>
    <mergeCell ref="C31:D31"/>
    <mergeCell ref="C32:D32"/>
  </mergeCells>
  <pageMargins left="0.23622047244094491" right="0.23622047244094491" top="0.74803149606299213" bottom="0.74803149606299213" header="0.31496062992125984" footer="0.31496062992125984"/>
  <pageSetup fitToHeight="0" orientation="portrait" r:id="rId1"/>
  <headerFooter>
    <oddHeader>&amp;LNBN CO</oddHeader>
    <oddFooter>&amp;L
&amp;C&amp;P of &amp;N&amp;R&amp;D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RowHeight="12" x14ac:dyDescent="0.2"/>
  <cols>
    <col min="1" max="1" width="12.83203125" customWidth="1"/>
  </cols>
  <sheetData>
    <row r="1" spans="1:1" x14ac:dyDescent="0.2">
      <c r="A1" t="s">
        <v>135</v>
      </c>
    </row>
    <row r="2" spans="1:1" x14ac:dyDescent="0.2">
      <c r="A2" t="s">
        <v>142</v>
      </c>
    </row>
    <row r="3" spans="1:1" x14ac:dyDescent="0.2">
      <c r="A3" t="s">
        <v>159</v>
      </c>
    </row>
    <row r="4" spans="1:1" x14ac:dyDescent="0.2">
      <c r="A4" t="s">
        <v>143</v>
      </c>
    </row>
    <row r="5" spans="1:1" x14ac:dyDescent="0.2">
      <c r="A5" t="s">
        <v>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47"/>
  <sheetViews>
    <sheetView view="pageLayout" topLeftCell="A18" zoomScaleNormal="100" workbookViewId="0">
      <selection activeCell="B24" sqref="B24:N24"/>
    </sheetView>
  </sheetViews>
  <sheetFormatPr defaultColWidth="8.83203125" defaultRowHeight="15" x14ac:dyDescent="0.2"/>
  <cols>
    <col min="1" max="1" width="7" style="19" customWidth="1"/>
    <col min="2" max="2" width="9.83203125" style="19" customWidth="1"/>
    <col min="3" max="3" width="8.83203125" style="19"/>
    <col min="4" max="4" width="21.33203125" style="19" customWidth="1"/>
    <col min="5" max="6" width="8.83203125" style="19"/>
    <col min="7" max="7" width="8.6640625" style="19" customWidth="1"/>
    <col min="8" max="16384" width="8.83203125" style="19"/>
  </cols>
  <sheetData>
    <row r="1" spans="1:14" ht="18.75" x14ac:dyDescent="0.2">
      <c r="A1" s="20">
        <v>2</v>
      </c>
      <c r="B1" s="20" t="s">
        <v>46</v>
      </c>
    </row>
    <row r="2" spans="1:14" ht="18.75" x14ac:dyDescent="0.2">
      <c r="A2" s="20"/>
      <c r="B2" s="20"/>
    </row>
    <row r="3" spans="1:14" ht="15.75" x14ac:dyDescent="0.2">
      <c r="A3" s="15">
        <v>2.1</v>
      </c>
      <c r="B3" s="15" t="s">
        <v>52</v>
      </c>
    </row>
    <row r="4" spans="1:14" ht="15.75" x14ac:dyDescent="0.25">
      <c r="A4" s="23" t="s">
        <v>53</v>
      </c>
      <c r="B4" s="23" t="s">
        <v>54</v>
      </c>
      <c r="C4" s="23"/>
      <c r="D4" s="18"/>
    </row>
    <row r="5" spans="1:14" s="17" customFormat="1" ht="12.75" x14ac:dyDescent="0.2">
      <c r="A5" s="16"/>
      <c r="B5" s="170" t="s">
        <v>228</v>
      </c>
      <c r="C5" s="170"/>
      <c r="D5" s="170"/>
      <c r="E5" s="170"/>
      <c r="F5" s="170"/>
      <c r="G5" s="170"/>
      <c r="H5" s="170"/>
      <c r="I5" s="170"/>
      <c r="J5" s="170"/>
      <c r="K5" s="170"/>
      <c r="L5" s="170"/>
      <c r="M5" s="170"/>
      <c r="N5" s="170"/>
    </row>
    <row r="6" spans="1:14" s="95" customFormat="1" ht="12.75" x14ac:dyDescent="0.2">
      <c r="A6" s="16"/>
      <c r="C6" s="142"/>
      <c r="D6" s="142"/>
      <c r="E6" s="142"/>
      <c r="F6" s="142"/>
      <c r="G6" s="142"/>
      <c r="H6" s="142"/>
      <c r="I6" s="142"/>
      <c r="J6" s="142"/>
      <c r="K6" s="142"/>
      <c r="L6" s="142"/>
      <c r="M6" s="142"/>
      <c r="N6" s="142"/>
    </row>
    <row r="7" spans="1:14" s="17" customFormat="1" ht="12.75" x14ac:dyDescent="0.2">
      <c r="A7" s="16"/>
      <c r="B7" s="91"/>
      <c r="C7" s="91"/>
      <c r="D7" s="91"/>
      <c r="E7" s="91"/>
      <c r="F7" s="91"/>
      <c r="G7" s="91"/>
      <c r="H7" s="91"/>
      <c r="I7" s="91"/>
      <c r="J7" s="91"/>
      <c r="K7" s="91"/>
      <c r="L7" s="91"/>
      <c r="M7" s="91"/>
      <c r="N7" s="91"/>
    </row>
    <row r="8" spans="1:14" ht="15.75" x14ac:dyDescent="0.25">
      <c r="A8" s="23" t="s">
        <v>55</v>
      </c>
      <c r="B8" s="23" t="s">
        <v>56</v>
      </c>
      <c r="C8" s="23"/>
      <c r="D8" s="18"/>
    </row>
    <row r="9" spans="1:14" x14ac:dyDescent="0.2">
      <c r="A9" s="16"/>
      <c r="B9" s="16" t="s">
        <v>47</v>
      </c>
      <c r="C9" s="17"/>
    </row>
    <row r="10" spans="1:14" x14ac:dyDescent="0.2">
      <c r="A10" s="16"/>
      <c r="B10" s="16" t="s">
        <v>48</v>
      </c>
      <c r="C10" s="17"/>
    </row>
    <row r="11" spans="1:14" x14ac:dyDescent="0.2">
      <c r="A11" s="16"/>
      <c r="B11" s="16" t="s">
        <v>49</v>
      </c>
      <c r="C11" s="17"/>
    </row>
    <row r="12" spans="1:14" x14ac:dyDescent="0.2">
      <c r="A12" s="16"/>
      <c r="B12" s="16" t="s">
        <v>50</v>
      </c>
      <c r="C12" s="17"/>
    </row>
    <row r="13" spans="1:14" x14ac:dyDescent="0.2">
      <c r="A13" s="16"/>
      <c r="B13" s="16" t="s">
        <v>51</v>
      </c>
      <c r="C13" s="17"/>
    </row>
    <row r="14" spans="1:14" x14ac:dyDescent="0.2">
      <c r="A14" s="14"/>
      <c r="B14" s="14"/>
    </row>
    <row r="15" spans="1:14" ht="15.75" x14ac:dyDescent="0.25">
      <c r="A15" s="23" t="s">
        <v>57</v>
      </c>
      <c r="B15" s="23" t="s">
        <v>58</v>
      </c>
      <c r="C15" s="23"/>
      <c r="D15" s="18"/>
    </row>
    <row r="16" spans="1:14" s="17" customFormat="1" ht="48.6" customHeight="1" x14ac:dyDescent="0.2">
      <c r="B16" s="172" t="s">
        <v>229</v>
      </c>
      <c r="C16" s="172"/>
      <c r="D16" s="172"/>
      <c r="E16" s="172"/>
      <c r="F16" s="172"/>
      <c r="G16" s="172"/>
      <c r="H16" s="172"/>
      <c r="I16" s="172"/>
      <c r="J16" s="172"/>
      <c r="K16" s="172"/>
      <c r="L16" s="172"/>
      <c r="M16" s="172"/>
      <c r="N16" s="172"/>
    </row>
    <row r="17" spans="1:14" s="65" customFormat="1" ht="12.75" x14ac:dyDescent="0.2">
      <c r="B17" s="62"/>
    </row>
    <row r="18" spans="1:14" s="65" customFormat="1" ht="12.75" x14ac:dyDescent="0.2">
      <c r="B18" s="62"/>
    </row>
    <row r="19" spans="1:14" ht="15.75" x14ac:dyDescent="0.2">
      <c r="A19" s="15">
        <v>2.2000000000000002</v>
      </c>
      <c r="B19" s="15" t="s">
        <v>161</v>
      </c>
    </row>
    <row r="20" spans="1:14" ht="15.75" x14ac:dyDescent="0.25">
      <c r="A20" s="23" t="s">
        <v>59</v>
      </c>
      <c r="B20" s="23" t="s">
        <v>60</v>
      </c>
      <c r="C20" s="23"/>
      <c r="D20" s="18"/>
    </row>
    <row r="21" spans="1:14" s="17" customFormat="1" ht="12.75" x14ac:dyDescent="0.2">
      <c r="A21" s="16"/>
      <c r="B21" s="170" t="s">
        <v>256</v>
      </c>
      <c r="C21" s="170"/>
      <c r="D21" s="170"/>
      <c r="E21" s="170"/>
      <c r="F21" s="170"/>
      <c r="G21" s="170"/>
      <c r="H21" s="170"/>
      <c r="I21" s="170"/>
      <c r="J21" s="170"/>
      <c r="K21" s="170"/>
      <c r="L21" s="170"/>
      <c r="M21" s="170"/>
      <c r="N21" s="170"/>
    </row>
    <row r="22" spans="1:14" s="17" customFormat="1" ht="40.15" customHeight="1" x14ac:dyDescent="0.2">
      <c r="A22" s="16"/>
      <c r="B22" s="170" t="s">
        <v>257</v>
      </c>
      <c r="C22" s="170"/>
      <c r="D22" s="170"/>
      <c r="E22" s="170"/>
      <c r="F22" s="170"/>
      <c r="G22" s="170"/>
      <c r="H22" s="170"/>
      <c r="I22" s="170"/>
      <c r="J22" s="170"/>
      <c r="K22" s="170"/>
      <c r="L22" s="170"/>
      <c r="M22" s="170"/>
      <c r="N22" s="170"/>
    </row>
    <row r="23" spans="1:14" s="17" customFormat="1" ht="69" customHeight="1" x14ac:dyDescent="0.2">
      <c r="A23" s="16"/>
      <c r="B23" s="170"/>
      <c r="C23" s="170"/>
      <c r="D23" s="170"/>
      <c r="E23" s="170"/>
      <c r="F23" s="170"/>
      <c r="G23" s="170"/>
      <c r="H23" s="170"/>
      <c r="I23" s="170"/>
      <c r="J23" s="170"/>
      <c r="K23" s="170"/>
      <c r="L23" s="170"/>
      <c r="M23" s="170"/>
      <c r="N23" s="170"/>
    </row>
    <row r="24" spans="1:14" s="17" customFormat="1" ht="46.9" customHeight="1" x14ac:dyDescent="0.2">
      <c r="A24" s="16"/>
      <c r="B24" s="170" t="s">
        <v>258</v>
      </c>
      <c r="C24" s="170"/>
      <c r="D24" s="170"/>
      <c r="E24" s="170"/>
      <c r="F24" s="170"/>
      <c r="G24" s="170"/>
      <c r="H24" s="170"/>
      <c r="I24" s="170"/>
      <c r="J24" s="170"/>
      <c r="K24" s="170"/>
      <c r="L24" s="170"/>
      <c r="M24" s="170"/>
      <c r="N24" s="170"/>
    </row>
    <row r="25" spans="1:14" s="17" customFormat="1" ht="72.599999999999994" customHeight="1" x14ac:dyDescent="0.2">
      <c r="A25" s="16"/>
      <c r="B25" s="170"/>
      <c r="C25" s="170"/>
      <c r="D25" s="170"/>
      <c r="E25" s="170"/>
      <c r="F25" s="170"/>
      <c r="G25" s="170"/>
      <c r="H25" s="170"/>
      <c r="I25" s="170"/>
      <c r="J25" s="170"/>
      <c r="K25" s="170"/>
      <c r="L25" s="170"/>
      <c r="M25" s="170"/>
      <c r="N25" s="170"/>
    </row>
    <row r="26" spans="1:14" s="17" customFormat="1" ht="28.15" customHeight="1" x14ac:dyDescent="0.2">
      <c r="A26" s="16"/>
      <c r="B26" s="170" t="s">
        <v>259</v>
      </c>
      <c r="C26" s="170"/>
      <c r="D26" s="170"/>
      <c r="E26" s="170"/>
      <c r="F26" s="170"/>
      <c r="G26" s="170"/>
      <c r="H26" s="170"/>
      <c r="I26" s="170"/>
      <c r="J26" s="170"/>
      <c r="K26" s="170"/>
      <c r="L26" s="170"/>
      <c r="M26" s="170"/>
      <c r="N26" s="170"/>
    </row>
    <row r="27" spans="1:14" s="17" customFormat="1" ht="68.45" customHeight="1" x14ac:dyDescent="0.2">
      <c r="A27" s="16"/>
      <c r="B27" s="170"/>
      <c r="C27" s="170"/>
      <c r="D27" s="170"/>
      <c r="E27" s="170"/>
      <c r="F27" s="170"/>
      <c r="G27" s="170"/>
      <c r="H27" s="170"/>
      <c r="I27" s="170"/>
      <c r="J27" s="170"/>
      <c r="K27" s="170"/>
      <c r="L27" s="170"/>
      <c r="M27" s="170"/>
      <c r="N27" s="170"/>
    </row>
    <row r="28" spans="1:14" s="17" customFormat="1" ht="12.75" x14ac:dyDescent="0.2">
      <c r="A28" s="16"/>
      <c r="B28" s="170"/>
      <c r="C28" s="170"/>
      <c r="D28" s="170"/>
      <c r="E28" s="170"/>
      <c r="F28" s="170"/>
      <c r="G28" s="170"/>
      <c r="H28" s="170"/>
      <c r="I28" s="170"/>
      <c r="J28" s="170"/>
      <c r="K28" s="170"/>
      <c r="L28" s="170"/>
      <c r="M28" s="170"/>
      <c r="N28" s="170"/>
    </row>
    <row r="29" spans="1:14" s="17" customFormat="1" ht="12.75" x14ac:dyDescent="0.2">
      <c r="A29" s="16"/>
      <c r="B29" s="16"/>
    </row>
    <row r="30" spans="1:14" ht="15.75" x14ac:dyDescent="0.25">
      <c r="A30" s="23" t="s">
        <v>61</v>
      </c>
      <c r="B30" s="23" t="s">
        <v>83</v>
      </c>
      <c r="C30" s="23"/>
      <c r="D30" s="18"/>
    </row>
    <row r="31" spans="1:14" s="65" customFormat="1" ht="12.75" x14ac:dyDescent="0.2">
      <c r="B31" s="170" t="s">
        <v>194</v>
      </c>
      <c r="C31" s="170"/>
      <c r="D31" s="170"/>
      <c r="E31" s="170"/>
      <c r="F31" s="170"/>
      <c r="G31" s="170"/>
      <c r="H31" s="170"/>
      <c r="I31" s="170"/>
      <c r="J31" s="170"/>
      <c r="K31" s="170"/>
      <c r="L31" s="170"/>
      <c r="M31" s="170"/>
      <c r="N31" s="170"/>
    </row>
    <row r="32" spans="1:14" s="17" customFormat="1" ht="14.45" customHeight="1" x14ac:dyDescent="0.2">
      <c r="B32" s="170" t="s">
        <v>195</v>
      </c>
      <c r="C32" s="170"/>
      <c r="D32" s="170"/>
      <c r="E32" s="170"/>
      <c r="F32" s="170"/>
      <c r="G32" s="170"/>
      <c r="H32" s="170"/>
      <c r="I32" s="170"/>
      <c r="J32" s="170"/>
      <c r="K32" s="170"/>
      <c r="L32" s="170"/>
      <c r="M32" s="170"/>
      <c r="N32" s="170"/>
    </row>
    <row r="33" spans="1:15" s="17" customFormat="1" ht="12.75" x14ac:dyDescent="0.2">
      <c r="B33" s="170"/>
      <c r="C33" s="170"/>
      <c r="D33" s="170"/>
      <c r="E33" s="170"/>
      <c r="F33" s="170"/>
      <c r="G33" s="170"/>
      <c r="H33" s="170"/>
      <c r="I33" s="170"/>
      <c r="J33" s="170"/>
      <c r="K33" s="170"/>
      <c r="L33" s="170"/>
      <c r="M33" s="170"/>
      <c r="N33" s="170"/>
    </row>
    <row r="34" spans="1:15" s="65" customFormat="1" ht="12.75" x14ac:dyDescent="0.2">
      <c r="B34" s="170"/>
      <c r="C34" s="170"/>
      <c r="D34" s="170"/>
      <c r="E34" s="170"/>
      <c r="F34" s="170"/>
      <c r="G34" s="170"/>
      <c r="H34" s="170"/>
      <c r="I34" s="170"/>
      <c r="J34" s="170"/>
      <c r="K34" s="170"/>
      <c r="L34" s="170"/>
      <c r="M34" s="170"/>
      <c r="N34" s="170"/>
    </row>
    <row r="35" spans="1:15" s="65" customFormat="1" ht="12.75" x14ac:dyDescent="0.2">
      <c r="B35" s="171"/>
      <c r="C35" s="171"/>
      <c r="D35" s="171"/>
      <c r="E35" s="171"/>
      <c r="F35" s="171"/>
      <c r="G35" s="171"/>
      <c r="H35" s="171"/>
      <c r="I35" s="171"/>
      <c r="J35" s="171"/>
      <c r="K35" s="171"/>
      <c r="L35" s="171"/>
      <c r="M35" s="171"/>
      <c r="N35" s="171"/>
    </row>
    <row r="36" spans="1:15" s="17" customFormat="1" ht="12.75" x14ac:dyDescent="0.2">
      <c r="A36" s="61"/>
      <c r="B36" s="16"/>
    </row>
    <row r="37" spans="1:15" x14ac:dyDescent="0.2">
      <c r="A37" s="14"/>
      <c r="B37" s="14"/>
    </row>
    <row r="38" spans="1:15" x14ac:dyDescent="0.2">
      <c r="A38" s="14"/>
      <c r="B38" s="14"/>
    </row>
    <row r="39" spans="1:15" s="17" customFormat="1" ht="12.75" x14ac:dyDescent="0.2">
      <c r="B39" s="62"/>
    </row>
    <row r="40" spans="1:15" s="17" customFormat="1" ht="12.75" x14ac:dyDescent="0.2">
      <c r="A40" s="16" t="s">
        <v>196</v>
      </c>
      <c r="B40" s="145" t="s">
        <v>197</v>
      </c>
    </row>
    <row r="41" spans="1:15" s="17" customFormat="1" ht="12.75" x14ac:dyDescent="0.2">
      <c r="A41" s="17" t="s">
        <v>198</v>
      </c>
      <c r="B41" s="145" t="s">
        <v>199</v>
      </c>
    </row>
    <row r="42" spans="1:15" x14ac:dyDescent="0.2">
      <c r="A42" s="147" t="s">
        <v>179</v>
      </c>
      <c r="B42" s="145" t="s">
        <v>201</v>
      </c>
    </row>
    <row r="43" spans="1:15" x14ac:dyDescent="0.25">
      <c r="A43" s="148" t="s">
        <v>200</v>
      </c>
      <c r="B43" s="145" t="s">
        <v>202</v>
      </c>
    </row>
    <row r="44" spans="1:15" x14ac:dyDescent="0.2">
      <c r="A44" s="147" t="s">
        <v>203</v>
      </c>
      <c r="B44" s="146" t="s">
        <v>204</v>
      </c>
      <c r="C44" s="146"/>
      <c r="D44" s="146"/>
      <c r="E44" s="146"/>
      <c r="F44" s="146"/>
      <c r="G44" s="146"/>
      <c r="H44" s="146"/>
      <c r="I44" s="146"/>
      <c r="J44" s="146"/>
      <c r="K44" s="146"/>
      <c r="L44" s="146"/>
      <c r="M44" s="146"/>
      <c r="N44" s="146"/>
      <c r="O44" s="146"/>
    </row>
    <row r="45" spans="1:15" x14ac:dyDescent="0.2">
      <c r="A45" s="147" t="s">
        <v>205</v>
      </c>
      <c r="B45" s="147" t="s">
        <v>206</v>
      </c>
    </row>
    <row r="46" spans="1:15" x14ac:dyDescent="0.2">
      <c r="B46" s="24"/>
      <c r="C46"/>
    </row>
    <row r="47" spans="1:15" x14ac:dyDescent="0.2">
      <c r="A47" s="147" t="s">
        <v>207</v>
      </c>
      <c r="B47" s="147" t="s">
        <v>208</v>
      </c>
    </row>
  </sheetData>
  <mergeCells count="15">
    <mergeCell ref="B28:N28"/>
    <mergeCell ref="B5:N5"/>
    <mergeCell ref="B21:N21"/>
    <mergeCell ref="B22:N22"/>
    <mergeCell ref="B23:N23"/>
    <mergeCell ref="B24:N24"/>
    <mergeCell ref="B25:N25"/>
    <mergeCell ref="B26:N26"/>
    <mergeCell ref="B27:N27"/>
    <mergeCell ref="B16:N16"/>
    <mergeCell ref="B31:N31"/>
    <mergeCell ref="B32:N32"/>
    <mergeCell ref="B33:N33"/>
    <mergeCell ref="B34:N34"/>
    <mergeCell ref="B35:N35"/>
  </mergeCells>
  <pageMargins left="0.25" right="0.25" top="0.52" bottom="0.47" header="0.3" footer="0.3"/>
  <pageSetup scale="93" fitToHeight="0" orientation="portrait" r:id="rId1"/>
  <headerFooter>
    <oddHeader>&amp;LNBN CO</oddHeader>
    <oddFooter>&amp;L&amp;F &amp;A&amp;C&amp;P of &amp;N&amp;R&amp;D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6"/>
  <sheetViews>
    <sheetView showWhiteSpace="0" view="pageLayout" zoomScaleNormal="100" workbookViewId="0">
      <selection activeCell="C33" sqref="C33"/>
    </sheetView>
  </sheetViews>
  <sheetFormatPr defaultColWidth="8.83203125" defaultRowHeight="15" x14ac:dyDescent="0.2"/>
  <cols>
    <col min="1" max="1" width="7" style="77" customWidth="1"/>
    <col min="2" max="4" width="15.5" style="77" customWidth="1"/>
    <col min="5" max="5" width="68.1640625" style="77" customWidth="1"/>
    <col min="6" max="6" width="12.6640625" style="77" customWidth="1"/>
    <col min="7" max="16384" width="8.83203125" style="77"/>
  </cols>
  <sheetData>
    <row r="1" spans="1:13" s="19" customFormat="1" ht="18.75" x14ac:dyDescent="0.2">
      <c r="A1" s="20">
        <v>3</v>
      </c>
      <c r="B1" s="20" t="s">
        <v>84</v>
      </c>
    </row>
    <row r="2" spans="1:13" ht="18.75" x14ac:dyDescent="0.2">
      <c r="A2" s="20"/>
      <c r="B2" s="78" t="s">
        <v>85</v>
      </c>
    </row>
    <row r="3" spans="1:13" ht="15.75" x14ac:dyDescent="0.2">
      <c r="A3" s="15"/>
      <c r="B3" s="75" t="s">
        <v>78</v>
      </c>
      <c r="C3" s="75" t="s">
        <v>86</v>
      </c>
      <c r="D3" s="75" t="s">
        <v>29</v>
      </c>
      <c r="E3" s="75" t="s">
        <v>79</v>
      </c>
      <c r="F3" s="75" t="s">
        <v>76</v>
      </c>
    </row>
    <row r="4" spans="1:13" x14ac:dyDescent="0.25">
      <c r="A4" s="23"/>
      <c r="B4" s="98"/>
      <c r="C4" s="98"/>
      <c r="D4" s="98"/>
      <c r="E4" s="79"/>
      <c r="F4" s="79"/>
    </row>
    <row r="5" spans="1:13" s="17" customFormat="1" ht="12.75" x14ac:dyDescent="0.2">
      <c r="A5" s="16"/>
      <c r="B5" s="80"/>
      <c r="C5" s="80"/>
      <c r="D5" s="98"/>
      <c r="E5" s="97"/>
      <c r="F5" s="97"/>
      <c r="G5" s="81"/>
      <c r="H5" s="81"/>
      <c r="I5" s="81"/>
      <c r="J5" s="81"/>
      <c r="K5" s="81"/>
      <c r="L5" s="81"/>
      <c r="M5" s="81"/>
    </row>
    <row r="6" spans="1:13" s="95" customFormat="1" ht="12.75" x14ac:dyDescent="0.2">
      <c r="A6" s="16"/>
      <c r="B6" s="98"/>
      <c r="C6" s="98"/>
      <c r="D6" s="98"/>
      <c r="E6" s="97"/>
      <c r="F6" s="97"/>
      <c r="G6" s="81"/>
      <c r="H6" s="81"/>
      <c r="I6" s="81"/>
      <c r="J6" s="81"/>
      <c r="K6" s="81"/>
      <c r="L6" s="81"/>
      <c r="M6" s="81"/>
    </row>
    <row r="7" spans="1:13" s="17" customFormat="1" ht="12.75" x14ac:dyDescent="0.2">
      <c r="A7" s="16"/>
      <c r="B7" s="139"/>
      <c r="C7" s="98"/>
      <c r="D7" s="98"/>
      <c r="E7" s="97"/>
      <c r="F7" s="97"/>
      <c r="G7" s="81"/>
      <c r="H7" s="81"/>
      <c r="I7" s="81"/>
      <c r="J7" s="81"/>
      <c r="K7" s="81"/>
      <c r="L7" s="81"/>
      <c r="M7" s="81"/>
    </row>
    <row r="8" spans="1:13" s="17" customFormat="1" ht="12.75" x14ac:dyDescent="0.2">
      <c r="A8" s="16"/>
      <c r="B8" s="139"/>
      <c r="C8" s="98"/>
      <c r="D8" s="98"/>
      <c r="E8" s="97"/>
      <c r="F8" s="97"/>
      <c r="G8" s="81"/>
      <c r="H8" s="81"/>
      <c r="I8" s="81"/>
      <c r="J8" s="81"/>
      <c r="K8" s="81"/>
      <c r="L8" s="81"/>
      <c r="M8" s="81"/>
    </row>
    <row r="9" spans="1:13" s="95" customFormat="1" ht="12.75" x14ac:dyDescent="0.2">
      <c r="A9" s="16"/>
      <c r="B9" s="139"/>
      <c r="C9" s="98"/>
      <c r="D9" s="98"/>
      <c r="E9" s="97"/>
      <c r="F9" s="97"/>
      <c r="G9" s="81"/>
      <c r="H9" s="81"/>
      <c r="I9" s="81"/>
      <c r="J9" s="81"/>
      <c r="K9" s="81"/>
      <c r="L9" s="81"/>
      <c r="M9" s="81"/>
    </row>
    <row r="10" spans="1:13" x14ac:dyDescent="0.2">
      <c r="A10" s="14"/>
      <c r="B10" s="139"/>
      <c r="C10" s="139"/>
      <c r="D10" s="139"/>
      <c r="E10" s="140"/>
      <c r="F10" s="140"/>
      <c r="G10" s="81"/>
      <c r="H10" s="81"/>
      <c r="I10" s="81"/>
      <c r="J10" s="81"/>
      <c r="K10" s="81"/>
      <c r="L10" s="81"/>
      <c r="M10" s="81"/>
    </row>
    <row r="11" spans="1:13" s="17" customFormat="1" ht="12.75" x14ac:dyDescent="0.2">
      <c r="A11" s="16"/>
      <c r="B11" s="139"/>
      <c r="C11" s="139"/>
      <c r="D11" s="98"/>
      <c r="E11" s="97"/>
      <c r="F11" s="97"/>
    </row>
    <row r="12" spans="1:13" x14ac:dyDescent="0.2">
      <c r="A12" s="16"/>
      <c r="B12" s="139"/>
      <c r="C12" s="98"/>
      <c r="D12" s="98"/>
      <c r="E12" s="97"/>
      <c r="F12" s="97"/>
    </row>
    <row r="13" spans="1:13" x14ac:dyDescent="0.2">
      <c r="A13" s="14"/>
      <c r="B13" s="139"/>
      <c r="C13" s="98"/>
      <c r="D13" s="98"/>
      <c r="E13" s="97"/>
      <c r="F13" s="97"/>
    </row>
    <row r="14" spans="1:13" x14ac:dyDescent="0.25">
      <c r="A14" s="23"/>
      <c r="B14" s="139"/>
      <c r="C14" s="98"/>
      <c r="D14" s="98"/>
      <c r="E14" s="97"/>
      <c r="F14" s="97"/>
    </row>
    <row r="15" spans="1:13" s="17" customFormat="1" ht="12.75" x14ac:dyDescent="0.2">
      <c r="A15" s="16"/>
      <c r="B15" s="139"/>
      <c r="C15" s="139"/>
      <c r="D15" s="139"/>
      <c r="E15" s="140"/>
      <c r="F15" s="140"/>
      <c r="G15" s="81"/>
      <c r="H15" s="81"/>
      <c r="I15" s="81"/>
      <c r="J15" s="81"/>
      <c r="K15" s="81"/>
      <c r="L15" s="81"/>
      <c r="M15" s="81"/>
    </row>
    <row r="16" spans="1:13" x14ac:dyDescent="0.2">
      <c r="A16" s="14"/>
      <c r="B16" s="139"/>
      <c r="C16" s="139"/>
      <c r="D16" s="139"/>
      <c r="E16" s="140"/>
      <c r="F16" s="140"/>
      <c r="G16" s="81"/>
      <c r="H16" s="81"/>
      <c r="I16" s="81"/>
      <c r="J16" s="81"/>
      <c r="K16" s="81"/>
      <c r="L16" s="81"/>
      <c r="M16" s="81"/>
    </row>
    <row r="17" spans="1:13" x14ac:dyDescent="0.2">
      <c r="A17" s="14"/>
      <c r="B17" s="139"/>
      <c r="C17" s="139"/>
      <c r="D17" s="139"/>
      <c r="E17" s="140"/>
      <c r="F17" s="140"/>
      <c r="G17" s="81"/>
      <c r="H17" s="81"/>
      <c r="I17" s="81"/>
      <c r="J17" s="81"/>
      <c r="K17" s="81"/>
      <c r="L17" s="81"/>
      <c r="M17" s="81"/>
    </row>
    <row r="18" spans="1:13" x14ac:dyDescent="0.2">
      <c r="A18" s="14"/>
      <c r="B18" s="139"/>
      <c r="C18" s="139"/>
      <c r="D18" s="139"/>
      <c r="E18" s="140"/>
      <c r="F18" s="140"/>
      <c r="G18" s="81"/>
      <c r="H18" s="81"/>
      <c r="I18" s="81"/>
      <c r="J18" s="81"/>
      <c r="K18" s="81"/>
      <c r="L18" s="81"/>
      <c r="M18" s="81"/>
    </row>
    <row r="19" spans="1:13" x14ac:dyDescent="0.2">
      <c r="A19" s="14"/>
      <c r="B19" s="82"/>
      <c r="C19" s="82"/>
      <c r="D19" s="82"/>
      <c r="E19" s="82"/>
      <c r="F19" s="82"/>
      <c r="G19" s="82"/>
      <c r="H19" s="82"/>
      <c r="I19" s="82"/>
      <c r="J19" s="82"/>
      <c r="K19" s="82"/>
      <c r="L19" s="82"/>
      <c r="M19" s="82"/>
    </row>
    <row r="20" spans="1:13" ht="15.75" x14ac:dyDescent="0.2">
      <c r="A20" s="15"/>
      <c r="B20" s="15"/>
    </row>
    <row r="26" spans="1:13" x14ac:dyDescent="0.2">
      <c r="B26" s="24"/>
      <c r="C26"/>
      <c r="D26"/>
    </row>
  </sheetData>
  <autoFilter ref="B3:F3"/>
  <dataValidations count="1">
    <dataValidation type="list" allowBlank="1" showInputMessage="1" showErrorMessage="1" sqref="C4:C45">
      <formula1>RAID</formula1>
    </dataValidation>
  </dataValidations>
  <pageMargins left="0.25" right="0.25" top="0.75" bottom="0.75" header="0.3" footer="0.3"/>
  <pageSetup scale="93" fitToHeight="0" orientation="portrait" r:id="rId1"/>
  <headerFooter>
    <oddHeader>&amp;LNBN CO</oddHeader>
    <oddFooter>&amp;L&amp;F &amp;A&amp;C&amp;P of &amp;N&amp;R&amp;D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158"/>
  <sheetViews>
    <sheetView view="pageLayout" topLeftCell="A3" zoomScale="140" zoomScaleNormal="100" zoomScalePageLayoutView="140" workbookViewId="0">
      <selection activeCell="B4" sqref="B4:N5"/>
    </sheetView>
  </sheetViews>
  <sheetFormatPr defaultRowHeight="12" x14ac:dyDescent="0.2"/>
  <cols>
    <col min="4" max="4" width="4.6640625" bestFit="1" customWidth="1"/>
    <col min="5" max="5" width="5.83203125" customWidth="1"/>
    <col min="6" max="7" width="4.6640625" bestFit="1" customWidth="1"/>
    <col min="8" max="8" width="8" style="93" customWidth="1"/>
    <col min="9" max="9" width="6.6640625" style="93" customWidth="1"/>
    <col min="10" max="10" width="8.83203125" bestFit="1" customWidth="1"/>
    <col min="11" max="11" width="10.83203125" customWidth="1"/>
    <col min="12" max="12" width="10" customWidth="1"/>
    <col min="14" max="14" width="9.33203125" customWidth="1"/>
    <col min="15" max="15" width="12.1640625" customWidth="1"/>
  </cols>
  <sheetData>
    <row r="1" spans="1:20" ht="18.75" x14ac:dyDescent="0.2">
      <c r="A1" s="20">
        <v>4</v>
      </c>
      <c r="B1" s="20" t="s">
        <v>163</v>
      </c>
      <c r="C1" s="19"/>
    </row>
    <row r="2" spans="1:20" ht="18.75" x14ac:dyDescent="0.2">
      <c r="A2" s="20"/>
      <c r="B2" s="20"/>
      <c r="C2" s="19"/>
    </row>
    <row r="3" spans="1:20" ht="15.75" x14ac:dyDescent="0.2">
      <c r="A3" s="15">
        <v>4.0999999999999996</v>
      </c>
      <c r="B3" s="15" t="s">
        <v>161</v>
      </c>
      <c r="C3" s="19"/>
      <c r="P3" s="19"/>
      <c r="Q3" s="19"/>
      <c r="R3" s="19"/>
      <c r="S3" s="19"/>
      <c r="T3" s="19"/>
    </row>
    <row r="4" spans="1:20" ht="40.5" customHeight="1" x14ac:dyDescent="0.2">
      <c r="B4" s="172" t="s">
        <v>255</v>
      </c>
      <c r="C4" s="172"/>
      <c r="D4" s="172"/>
      <c r="E4" s="172"/>
      <c r="F4" s="172"/>
      <c r="G4" s="172"/>
      <c r="H4" s="172"/>
      <c r="I4" s="172"/>
      <c r="J4" s="172"/>
      <c r="K4" s="172"/>
      <c r="L4" s="172"/>
      <c r="M4" s="172"/>
      <c r="N4" s="172"/>
      <c r="P4" s="19"/>
      <c r="Q4" s="19"/>
      <c r="R4" s="19"/>
      <c r="S4" s="19"/>
      <c r="T4" s="19"/>
    </row>
    <row r="5" spans="1:20" ht="12.75" x14ac:dyDescent="0.2">
      <c r="B5" s="172"/>
      <c r="C5" s="172"/>
      <c r="D5" s="172"/>
      <c r="E5" s="172"/>
      <c r="F5" s="172"/>
      <c r="G5" s="172"/>
      <c r="H5" s="172"/>
      <c r="I5" s="172"/>
      <c r="J5" s="172"/>
      <c r="K5" s="172"/>
      <c r="L5" s="172"/>
      <c r="M5" s="172"/>
      <c r="N5" s="172"/>
      <c r="P5" s="17"/>
      <c r="Q5" s="17"/>
      <c r="R5" s="64"/>
      <c r="S5" s="17"/>
      <c r="T5" s="17"/>
    </row>
    <row r="6" spans="1:20" ht="12.75" x14ac:dyDescent="0.2">
      <c r="B6" s="66"/>
      <c r="P6" s="17"/>
      <c r="Q6" s="17"/>
      <c r="R6" s="64"/>
      <c r="S6" s="17"/>
      <c r="T6" s="17"/>
    </row>
    <row r="7" spans="1:20" ht="12.75" x14ac:dyDescent="0.2">
      <c r="B7" s="66"/>
      <c r="P7" s="17"/>
      <c r="Q7" s="17"/>
      <c r="R7" s="64"/>
      <c r="S7" s="63"/>
      <c r="T7" s="17"/>
    </row>
    <row r="8" spans="1:20" ht="12.75" x14ac:dyDescent="0.2">
      <c r="B8" s="66"/>
      <c r="P8" s="17"/>
      <c r="Q8" s="17"/>
      <c r="R8" s="64"/>
      <c r="S8" s="17"/>
      <c r="T8" s="17"/>
    </row>
    <row r="9" spans="1:20" ht="15.75" x14ac:dyDescent="0.2">
      <c r="A9" s="94" t="s">
        <v>216</v>
      </c>
      <c r="B9" s="94" t="s">
        <v>217</v>
      </c>
      <c r="C9" s="93"/>
      <c r="D9" s="93"/>
      <c r="E9" s="93"/>
      <c r="F9" s="93"/>
      <c r="G9" s="93"/>
      <c r="J9" s="93"/>
      <c r="K9" s="93"/>
      <c r="L9" s="93"/>
      <c r="M9" s="93"/>
      <c r="N9" s="93"/>
      <c r="O9" s="93"/>
      <c r="P9" s="17"/>
      <c r="Q9" s="17"/>
      <c r="R9" s="17"/>
      <c r="S9" s="64"/>
      <c r="T9" s="17"/>
    </row>
    <row r="10" spans="1:20" ht="12.75" x14ac:dyDescent="0.2">
      <c r="A10" s="93"/>
      <c r="B10" s="177" t="s">
        <v>219</v>
      </c>
      <c r="C10" s="177"/>
      <c r="D10" s="177"/>
      <c r="E10" s="177"/>
      <c r="F10" s="177"/>
      <c r="G10" s="177"/>
      <c r="H10" s="177"/>
      <c r="I10" s="177"/>
      <c r="J10" s="177"/>
      <c r="K10" s="177"/>
      <c r="L10" s="177"/>
      <c r="M10" s="177"/>
      <c r="N10" s="177"/>
      <c r="O10" s="177"/>
      <c r="P10" s="17"/>
      <c r="Q10" s="17"/>
      <c r="R10" s="17"/>
      <c r="S10" s="64"/>
      <c r="T10" s="17"/>
    </row>
    <row r="11" spans="1:20" ht="12.75" x14ac:dyDescent="0.2">
      <c r="P11" s="17"/>
      <c r="Q11" s="17"/>
      <c r="R11" s="17"/>
      <c r="S11" s="64"/>
      <c r="T11" s="17"/>
    </row>
    <row r="16" spans="1:20" s="19" customFormat="1" ht="15" x14ac:dyDescent="0.2"/>
    <row r="17" spans="8:9" s="19" customFormat="1" ht="15" x14ac:dyDescent="0.2"/>
    <row r="18" spans="8:9" s="17" customFormat="1" ht="12.75" x14ac:dyDescent="0.2">
      <c r="H18" s="95"/>
      <c r="I18" s="95"/>
    </row>
    <row r="19" spans="8:9" s="17" customFormat="1" ht="12.75" x14ac:dyDescent="0.2">
      <c r="H19" s="95"/>
      <c r="I19" s="95"/>
    </row>
    <row r="20" spans="8:9" s="17" customFormat="1" ht="12.75" x14ac:dyDescent="0.2">
      <c r="H20" s="95"/>
      <c r="I20" s="95"/>
    </row>
    <row r="21" spans="8:9" s="17" customFormat="1" ht="12.75" x14ac:dyDescent="0.2">
      <c r="H21" s="95"/>
      <c r="I21" s="95"/>
    </row>
    <row r="22" spans="8:9" s="17" customFormat="1" ht="12.75" x14ac:dyDescent="0.2">
      <c r="H22" s="95"/>
      <c r="I22" s="95"/>
    </row>
    <row r="23" spans="8:9" s="17" customFormat="1" ht="12.75" x14ac:dyDescent="0.2">
      <c r="H23" s="95"/>
      <c r="I23" s="95"/>
    </row>
    <row r="24" spans="8:9" s="17" customFormat="1" ht="12.75" x14ac:dyDescent="0.2">
      <c r="H24" s="95"/>
      <c r="I24" s="95"/>
    </row>
    <row r="38" spans="10:10" x14ac:dyDescent="0.2">
      <c r="J38" s="68"/>
    </row>
    <row r="43" spans="10:10" s="93" customFormat="1" x14ac:dyDescent="0.2"/>
    <row r="44" spans="10:10" s="93" customFormat="1" x14ac:dyDescent="0.2"/>
    <row r="45" spans="10:10" s="93" customFormat="1" x14ac:dyDescent="0.2"/>
    <row r="46" spans="10:10" s="93" customFormat="1" x14ac:dyDescent="0.2"/>
    <row r="47" spans="10:10" s="93" customFormat="1" x14ac:dyDescent="0.2"/>
    <row r="48" spans="10:10" s="93" customFormat="1" x14ac:dyDescent="0.2"/>
    <row r="49" spans="1:15" s="93" customFormat="1" x14ac:dyDescent="0.2"/>
    <row r="50" spans="1:15" s="93" customFormat="1" x14ac:dyDescent="0.2"/>
    <row r="51" spans="1:15" s="93" customFormat="1" x14ac:dyDescent="0.2"/>
    <row r="52" spans="1:15" s="93" customFormat="1" x14ac:dyDescent="0.2"/>
    <row r="54" spans="1:15" s="93" customFormat="1" ht="15.75" x14ac:dyDescent="0.2">
      <c r="A54" s="94" t="s">
        <v>216</v>
      </c>
      <c r="B54" s="94" t="s">
        <v>218</v>
      </c>
    </row>
    <row r="55" spans="1:15" s="93" customFormat="1" ht="27.75" customHeight="1" x14ac:dyDescent="0.2">
      <c r="B55" s="177" t="s">
        <v>186</v>
      </c>
      <c r="C55" s="177"/>
      <c r="D55" s="177"/>
      <c r="E55" s="177"/>
      <c r="F55" s="177"/>
      <c r="G55" s="177"/>
      <c r="H55" s="177"/>
      <c r="I55" s="177"/>
      <c r="J55" s="177"/>
      <c r="K55" s="177"/>
      <c r="L55" s="177"/>
      <c r="M55" s="177"/>
      <c r="N55" s="177"/>
      <c r="O55" s="177"/>
    </row>
    <row r="56" spans="1:15" s="93" customFormat="1" x14ac:dyDescent="0.2"/>
    <row r="57" spans="1:15" s="93" customFormat="1" x14ac:dyDescent="0.2"/>
    <row r="58" spans="1:15" s="93" customFormat="1" x14ac:dyDescent="0.2"/>
    <row r="59" spans="1:15" s="93" customFormat="1" x14ac:dyDescent="0.2"/>
    <row r="60" spans="1:15" s="93" customFormat="1" x14ac:dyDescent="0.2"/>
    <row r="61" spans="1:15" s="93" customFormat="1" x14ac:dyDescent="0.2"/>
    <row r="62" spans="1:15" s="93" customFormat="1" x14ac:dyDescent="0.2"/>
    <row r="63" spans="1:15" s="93" customFormat="1" x14ac:dyDescent="0.2"/>
    <row r="64" spans="1:15" s="93" customFormat="1" x14ac:dyDescent="0.2"/>
    <row r="65" s="93" customFormat="1" x14ac:dyDescent="0.2"/>
    <row r="66" s="93" customFormat="1" x14ac:dyDescent="0.2"/>
    <row r="67" s="93" customFormat="1" x14ac:dyDescent="0.2"/>
    <row r="68" s="93" customFormat="1" x14ac:dyDescent="0.2"/>
    <row r="69" s="93" customFormat="1" x14ac:dyDescent="0.2"/>
    <row r="70" s="93" customFormat="1" x14ac:dyDescent="0.2"/>
    <row r="71" s="93" customFormat="1" x14ac:dyDescent="0.2"/>
    <row r="72" s="93" customFormat="1" x14ac:dyDescent="0.2"/>
    <row r="73" s="93" customFormat="1" x14ac:dyDescent="0.2"/>
    <row r="74" s="93" customFormat="1" x14ac:dyDescent="0.2"/>
    <row r="75" s="93" customFormat="1" x14ac:dyDescent="0.2"/>
    <row r="76" s="93" customFormat="1" x14ac:dyDescent="0.2"/>
    <row r="77" s="93" customFormat="1" x14ac:dyDescent="0.2"/>
    <row r="78" s="93" customFormat="1" x14ac:dyDescent="0.2"/>
    <row r="79" s="93" customFormat="1" x14ac:dyDescent="0.2"/>
    <row r="80" s="93" customFormat="1" x14ac:dyDescent="0.2"/>
    <row r="81" spans="1:20" s="93" customFormat="1" x14ac:dyDescent="0.2"/>
    <row r="82" spans="1:20" s="93" customFormat="1" x14ac:dyDescent="0.2"/>
    <row r="83" spans="1:20" s="93" customFormat="1" x14ac:dyDescent="0.2"/>
    <row r="84" spans="1:20" s="93" customFormat="1" x14ac:dyDescent="0.2"/>
    <row r="85" spans="1:20" s="93" customFormat="1" x14ac:dyDescent="0.2"/>
    <row r="86" spans="1:20" s="93" customFormat="1" x14ac:dyDescent="0.2"/>
    <row r="87" spans="1:20" s="93" customFormat="1" x14ac:dyDescent="0.2"/>
    <row r="88" spans="1:20" s="93" customFormat="1" x14ac:dyDescent="0.2"/>
    <row r="89" spans="1:20" s="93" customFormat="1" x14ac:dyDescent="0.2"/>
    <row r="90" spans="1:20" s="93" customFormat="1" x14ac:dyDescent="0.2"/>
    <row r="91" spans="1:20" s="93" customFormat="1" x14ac:dyDescent="0.2"/>
    <row r="92" spans="1:20" s="93" customFormat="1" x14ac:dyDescent="0.2"/>
    <row r="93" spans="1:20" s="93" customFormat="1" x14ac:dyDescent="0.2"/>
    <row r="94" spans="1:20" s="93" customFormat="1" x14ac:dyDescent="0.2"/>
    <row r="95" spans="1:20" s="93" customFormat="1" ht="32.25" customHeight="1" x14ac:dyDescent="0.2"/>
    <row r="96" spans="1:20" ht="15.75" x14ac:dyDescent="0.2">
      <c r="A96" s="15">
        <v>4.2</v>
      </c>
      <c r="B96" s="15" t="s">
        <v>162</v>
      </c>
      <c r="C96" s="19"/>
      <c r="P96" s="19"/>
      <c r="Q96" s="19"/>
      <c r="R96" s="19"/>
      <c r="S96" s="19"/>
      <c r="T96" s="19"/>
    </row>
    <row r="97" spans="1:15" ht="33" customHeight="1" x14ac:dyDescent="0.2">
      <c r="B97" s="172"/>
      <c r="C97" s="172"/>
      <c r="D97" s="172"/>
      <c r="E97" s="172"/>
      <c r="F97" s="172"/>
      <c r="G97" s="172"/>
      <c r="H97" s="172"/>
      <c r="I97" s="172"/>
      <c r="J97" s="172"/>
      <c r="K97" s="172"/>
      <c r="L97" s="172"/>
      <c r="M97" s="172"/>
      <c r="N97" s="172"/>
      <c r="O97" s="172"/>
    </row>
    <row r="98" spans="1:15" s="93" customFormat="1" ht="12.75" x14ac:dyDescent="0.2">
      <c r="B98" s="96"/>
      <c r="D98" s="184"/>
      <c r="E98" s="184"/>
      <c r="F98" s="184"/>
      <c r="G98" s="184"/>
      <c r="H98" s="184"/>
      <c r="I98" s="184"/>
      <c r="J98" s="184"/>
    </row>
    <row r="99" spans="1:15" ht="128.25" customHeight="1" x14ac:dyDescent="0.2">
      <c r="B99" s="178"/>
      <c r="C99" s="178"/>
      <c r="D99" s="107"/>
      <c r="E99" s="99"/>
      <c r="F99" s="107"/>
      <c r="G99" s="99"/>
      <c r="H99" s="107"/>
      <c r="I99" s="99"/>
      <c r="J99" s="107"/>
      <c r="K99" s="178"/>
      <c r="L99" s="178"/>
      <c r="M99" s="178"/>
      <c r="N99" s="178"/>
      <c r="O99" s="178"/>
    </row>
    <row r="100" spans="1:15" ht="121.5" customHeight="1" x14ac:dyDescent="0.2">
      <c r="B100" s="179"/>
      <c r="C100" s="180"/>
      <c r="D100" s="108"/>
      <c r="E100" s="100"/>
      <c r="F100" s="108"/>
      <c r="G100" s="113"/>
      <c r="H100" s="108"/>
      <c r="I100" s="113"/>
      <c r="J100" s="108"/>
      <c r="K100" s="179"/>
      <c r="L100" s="183"/>
      <c r="M100" s="183"/>
      <c r="N100" s="183"/>
      <c r="O100" s="180"/>
    </row>
    <row r="101" spans="1:15" ht="133.5" customHeight="1" x14ac:dyDescent="0.2">
      <c r="B101" s="179"/>
      <c r="C101" s="180"/>
      <c r="D101" s="108"/>
      <c r="E101" s="100"/>
      <c r="F101" s="114"/>
      <c r="G101" s="113"/>
      <c r="H101" s="114"/>
      <c r="I101" s="113"/>
      <c r="J101" s="114"/>
      <c r="K101" s="179"/>
      <c r="L101" s="183"/>
      <c r="M101" s="183"/>
      <c r="N101" s="183"/>
      <c r="O101" s="180"/>
    </row>
    <row r="102" spans="1:15" s="93" customFormat="1" ht="201" customHeight="1" x14ac:dyDescent="0.2">
      <c r="B102" s="179"/>
      <c r="C102" s="180"/>
      <c r="D102" s="108"/>
      <c r="E102" s="100"/>
      <c r="F102" s="114"/>
      <c r="G102" s="113"/>
      <c r="H102" s="108"/>
      <c r="I102" s="100"/>
      <c r="J102" s="114"/>
      <c r="K102" s="179"/>
      <c r="L102" s="183"/>
      <c r="M102" s="183"/>
      <c r="N102" s="183"/>
      <c r="O102" s="180"/>
    </row>
    <row r="103" spans="1:15" s="93" customFormat="1" ht="161.25" customHeight="1" x14ac:dyDescent="0.2">
      <c r="B103" s="179"/>
      <c r="C103" s="180"/>
      <c r="D103" s="108"/>
      <c r="E103" s="100"/>
      <c r="F103" s="114"/>
      <c r="G103" s="113"/>
      <c r="H103" s="108"/>
      <c r="I103" s="113"/>
      <c r="J103" s="114"/>
      <c r="K103" s="179"/>
      <c r="L103" s="183"/>
      <c r="M103" s="183"/>
      <c r="N103" s="183"/>
      <c r="O103" s="180"/>
    </row>
    <row r="104" spans="1:15" s="93" customFormat="1" ht="238.5" customHeight="1" x14ac:dyDescent="0.2">
      <c r="B104" s="179"/>
      <c r="C104" s="180"/>
      <c r="D104" s="114"/>
      <c r="E104" s="115"/>
      <c r="F104" s="108"/>
      <c r="G104" s="115"/>
      <c r="H104" s="108"/>
      <c r="I104" s="100"/>
      <c r="J104" s="114"/>
      <c r="K104" s="179"/>
      <c r="L104" s="183"/>
      <c r="M104" s="183"/>
      <c r="N104" s="183"/>
      <c r="O104" s="180"/>
    </row>
    <row r="105" spans="1:15" ht="41.25" customHeight="1" thickBot="1" x14ac:dyDescent="0.25">
      <c r="B105" s="181"/>
      <c r="C105" s="182"/>
      <c r="D105" s="114"/>
      <c r="E105" s="115"/>
      <c r="F105" s="114"/>
      <c r="G105" s="115"/>
      <c r="H105" s="114"/>
      <c r="I105" s="113"/>
      <c r="J105" s="116"/>
      <c r="K105" s="181"/>
      <c r="L105" s="189"/>
      <c r="M105" s="183"/>
      <c r="N105" s="183"/>
      <c r="O105" s="180"/>
    </row>
    <row r="106" spans="1:15" ht="17.25" customHeight="1" thickBot="1" x14ac:dyDescent="0.25">
      <c r="B106" s="101" t="s">
        <v>165</v>
      </c>
      <c r="C106" s="102"/>
      <c r="D106" s="103" t="s">
        <v>164</v>
      </c>
      <c r="E106" s="102" t="s">
        <v>166</v>
      </c>
      <c r="F106" s="102"/>
      <c r="G106" s="102"/>
      <c r="H106" s="102"/>
      <c r="I106" s="122" t="s">
        <v>164</v>
      </c>
      <c r="J106" s="190" t="s">
        <v>178</v>
      </c>
      <c r="K106" s="191"/>
      <c r="L106" s="192"/>
      <c r="M106" s="123" t="s">
        <v>164</v>
      </c>
      <c r="N106" s="104" t="s">
        <v>167</v>
      </c>
      <c r="O106" s="105"/>
    </row>
    <row r="108" spans="1:15" ht="15.75" x14ac:dyDescent="0.2">
      <c r="A108" s="94">
        <v>4.3</v>
      </c>
      <c r="B108" s="94" t="s">
        <v>168</v>
      </c>
    </row>
    <row r="109" spans="1:15" ht="23.25" customHeight="1" x14ac:dyDescent="0.2">
      <c r="B109" s="177"/>
      <c r="C109" s="177"/>
      <c r="D109" s="177"/>
      <c r="E109" s="177"/>
      <c r="F109" s="177"/>
      <c r="G109" s="177"/>
      <c r="H109" s="177"/>
      <c r="I109" s="177"/>
      <c r="J109" s="177"/>
      <c r="K109" s="177"/>
      <c r="L109" s="177"/>
      <c r="M109" s="177"/>
      <c r="N109" s="177"/>
      <c r="O109" s="177"/>
    </row>
    <row r="110" spans="1:15" ht="12" customHeight="1" x14ac:dyDescent="0.2">
      <c r="B110" s="185" t="s">
        <v>169</v>
      </c>
      <c r="C110" s="185"/>
      <c r="D110" s="185" t="s">
        <v>170</v>
      </c>
      <c r="E110" s="185"/>
      <c r="F110" s="185"/>
      <c r="G110" s="185"/>
      <c r="H110" s="185"/>
      <c r="I110" s="186" t="s">
        <v>171</v>
      </c>
      <c r="J110" s="187"/>
      <c r="K110" s="187"/>
      <c r="L110" s="188"/>
      <c r="M110" s="185" t="s">
        <v>14</v>
      </c>
      <c r="N110" s="185"/>
      <c r="O110" s="185"/>
    </row>
    <row r="111" spans="1:15" ht="24.75" customHeight="1" x14ac:dyDescent="0.2">
      <c r="B111" s="173"/>
      <c r="C111" s="173"/>
      <c r="D111" s="173"/>
      <c r="E111" s="173"/>
      <c r="F111" s="173"/>
      <c r="G111" s="173"/>
      <c r="H111" s="173"/>
      <c r="I111" s="174"/>
      <c r="J111" s="175"/>
      <c r="K111" s="175"/>
      <c r="L111" s="176"/>
      <c r="M111" s="173"/>
      <c r="N111" s="173"/>
      <c r="O111" s="173"/>
    </row>
    <row r="112" spans="1:15" x14ac:dyDescent="0.2">
      <c r="B112" s="173"/>
      <c r="C112" s="173"/>
      <c r="D112" s="173"/>
      <c r="E112" s="173"/>
      <c r="F112" s="173"/>
      <c r="G112" s="173"/>
      <c r="H112" s="173"/>
      <c r="I112" s="174"/>
      <c r="J112" s="175"/>
      <c r="K112" s="175"/>
      <c r="L112" s="176"/>
      <c r="M112" s="173"/>
      <c r="N112" s="173"/>
      <c r="O112" s="173"/>
    </row>
    <row r="113" spans="1:15" x14ac:dyDescent="0.2">
      <c r="B113" s="173"/>
      <c r="C113" s="173"/>
      <c r="D113" s="173"/>
      <c r="E113" s="173"/>
      <c r="F113" s="173"/>
      <c r="G113" s="173"/>
      <c r="H113" s="173"/>
      <c r="I113" s="174"/>
      <c r="J113" s="175"/>
      <c r="K113" s="175"/>
      <c r="L113" s="176"/>
      <c r="M113" s="173"/>
      <c r="N113" s="173"/>
      <c r="O113" s="173"/>
    </row>
    <row r="114" spans="1:15" ht="49.5" customHeight="1" x14ac:dyDescent="0.2">
      <c r="B114" s="173"/>
      <c r="C114" s="173"/>
      <c r="D114" s="173"/>
      <c r="E114" s="173"/>
      <c r="F114" s="173"/>
      <c r="G114" s="173"/>
      <c r="H114" s="173"/>
      <c r="I114" s="174"/>
      <c r="J114" s="175"/>
      <c r="K114" s="175"/>
      <c r="L114" s="176"/>
      <c r="M114" s="173"/>
      <c r="N114" s="173"/>
      <c r="O114" s="173"/>
    </row>
    <row r="115" spans="1:15" s="93" customFormat="1" ht="78.75" customHeight="1" x14ac:dyDescent="0.2">
      <c r="B115" s="173"/>
      <c r="C115" s="173"/>
      <c r="D115" s="173"/>
      <c r="E115" s="173"/>
      <c r="F115" s="173"/>
      <c r="G115" s="173"/>
      <c r="H115" s="173"/>
      <c r="I115" s="174"/>
      <c r="J115" s="175"/>
      <c r="K115" s="175"/>
      <c r="L115" s="176"/>
      <c r="M115" s="173"/>
      <c r="N115" s="173"/>
      <c r="O115" s="173"/>
    </row>
    <row r="116" spans="1:15" ht="75" customHeight="1" x14ac:dyDescent="0.2">
      <c r="B116" s="198"/>
      <c r="C116" s="199"/>
      <c r="D116" s="197"/>
      <c r="E116" s="197"/>
      <c r="F116" s="197"/>
      <c r="G116" s="197"/>
      <c r="H116" s="197"/>
      <c r="I116" s="198"/>
      <c r="J116" s="199"/>
      <c r="K116" s="199"/>
      <c r="L116" s="200"/>
      <c r="M116" s="197"/>
      <c r="N116" s="197"/>
      <c r="O116" s="197"/>
    </row>
    <row r="117" spans="1:15" x14ac:dyDescent="0.2">
      <c r="B117" s="93"/>
      <c r="C117" s="93"/>
    </row>
    <row r="118" spans="1:15" s="93" customFormat="1" ht="27.75" customHeight="1" x14ac:dyDescent="0.2">
      <c r="B118" s="177"/>
      <c r="C118" s="177"/>
      <c r="D118" s="177"/>
      <c r="E118" s="177"/>
      <c r="F118" s="177"/>
      <c r="G118" s="177"/>
      <c r="H118" s="177"/>
      <c r="I118" s="177"/>
      <c r="J118" s="177"/>
      <c r="K118" s="177"/>
      <c r="L118" s="177"/>
      <c r="M118" s="177"/>
      <c r="N118" s="177"/>
      <c r="O118" s="177"/>
    </row>
    <row r="119" spans="1:15" s="93" customFormat="1" x14ac:dyDescent="0.2"/>
    <row r="120" spans="1:15" ht="15.75" x14ac:dyDescent="0.2">
      <c r="A120" s="94">
        <v>4.4000000000000004</v>
      </c>
      <c r="B120" s="94" t="s">
        <v>172</v>
      </c>
    </row>
    <row r="121" spans="1:15" ht="24" customHeight="1" x14ac:dyDescent="0.2">
      <c r="B121" s="177"/>
      <c r="C121" s="177"/>
      <c r="D121" s="177"/>
      <c r="E121" s="177"/>
      <c r="F121" s="177"/>
      <c r="G121" s="177"/>
      <c r="H121" s="177"/>
      <c r="I121" s="177"/>
      <c r="J121" s="177"/>
      <c r="K121" s="177"/>
      <c r="L121" s="177"/>
      <c r="M121" s="177"/>
      <c r="N121" s="177"/>
      <c r="O121" s="177"/>
    </row>
    <row r="122" spans="1:15" s="93" customFormat="1" ht="85.5" customHeight="1" x14ac:dyDescent="0.2">
      <c r="B122" s="193"/>
      <c r="C122" s="177"/>
      <c r="D122" s="177"/>
      <c r="E122" s="177"/>
      <c r="F122" s="177"/>
      <c r="G122" s="177"/>
      <c r="H122" s="177"/>
      <c r="I122" s="177"/>
      <c r="J122" s="177"/>
      <c r="K122" s="177"/>
      <c r="L122" s="177"/>
      <c r="M122" s="177"/>
      <c r="N122" s="177"/>
      <c r="O122" s="119"/>
    </row>
    <row r="123" spans="1:15" s="93" customFormat="1" ht="74.25" customHeight="1" x14ac:dyDescent="0.2">
      <c r="B123" s="177"/>
      <c r="C123" s="177"/>
      <c r="D123" s="177"/>
      <c r="E123" s="177"/>
      <c r="F123" s="177"/>
      <c r="G123" s="177"/>
      <c r="H123" s="177"/>
      <c r="I123" s="177"/>
      <c r="J123" s="177"/>
      <c r="K123" s="177"/>
      <c r="L123" s="177"/>
      <c r="M123" s="177"/>
      <c r="N123" s="177"/>
    </row>
    <row r="124" spans="1:15" x14ac:dyDescent="0.2">
      <c r="B124" s="138"/>
    </row>
    <row r="125" spans="1:15" x14ac:dyDescent="0.2">
      <c r="B125" s="177"/>
      <c r="C125" s="177"/>
      <c r="D125" s="177"/>
      <c r="E125" s="177"/>
      <c r="F125" s="177"/>
      <c r="G125" s="177"/>
      <c r="H125" s="177"/>
      <c r="I125" s="177"/>
      <c r="J125" s="177"/>
      <c r="K125" s="177"/>
      <c r="L125" s="177"/>
      <c r="M125" s="177"/>
      <c r="N125" s="177"/>
      <c r="O125" s="177"/>
    </row>
    <row r="126" spans="1:15" x14ac:dyDescent="0.2">
      <c r="B126" s="93"/>
    </row>
    <row r="127" spans="1:15" x14ac:dyDescent="0.2">
      <c r="B127" s="93"/>
    </row>
    <row r="128" spans="1:15" s="93" customFormat="1" x14ac:dyDescent="0.2"/>
    <row r="129" spans="1:15" x14ac:dyDescent="0.2">
      <c r="B129" s="177"/>
      <c r="C129" s="177"/>
      <c r="D129" s="177"/>
      <c r="E129" s="177"/>
      <c r="F129" s="177"/>
      <c r="G129" s="177"/>
      <c r="H129" s="177"/>
      <c r="I129" s="177"/>
      <c r="J129" s="177"/>
      <c r="K129" s="177"/>
      <c r="L129" s="177"/>
      <c r="M129" s="177"/>
      <c r="N129" s="177"/>
      <c r="O129" s="177"/>
    </row>
    <row r="130" spans="1:15" s="93" customFormat="1" ht="26.25" customHeight="1" x14ac:dyDescent="0.2">
      <c r="B130" s="196"/>
      <c r="C130" s="196"/>
      <c r="D130" s="196"/>
      <c r="E130" s="196"/>
      <c r="F130" s="196"/>
      <c r="G130" s="196"/>
      <c r="H130" s="196"/>
      <c r="I130" s="196"/>
      <c r="J130" s="196"/>
      <c r="K130" s="196"/>
      <c r="L130" s="196"/>
      <c r="M130" s="196"/>
      <c r="N130" s="196"/>
      <c r="O130" s="196"/>
    </row>
    <row r="131" spans="1:15" ht="15.75" x14ac:dyDescent="0.2">
      <c r="A131" s="94">
        <v>4.5</v>
      </c>
      <c r="B131" s="94" t="s">
        <v>177</v>
      </c>
    </row>
    <row r="132" spans="1:15" ht="40.5" customHeight="1" x14ac:dyDescent="0.2">
      <c r="B132" s="177"/>
      <c r="C132" s="177"/>
      <c r="D132" s="177"/>
      <c r="E132" s="177"/>
      <c r="F132" s="177"/>
      <c r="G132" s="177"/>
      <c r="H132" s="177"/>
      <c r="I132" s="177"/>
      <c r="J132" s="177"/>
      <c r="K132" s="177"/>
      <c r="L132" s="177"/>
      <c r="M132" s="177"/>
      <c r="N132" s="177"/>
      <c r="O132" s="177"/>
    </row>
    <row r="133" spans="1:15" ht="39" customHeight="1" x14ac:dyDescent="0.2">
      <c r="B133" s="177"/>
      <c r="C133" s="177"/>
      <c r="D133" s="177"/>
      <c r="E133" s="177"/>
      <c r="F133" s="177"/>
      <c r="G133" s="177"/>
      <c r="H133" s="177"/>
      <c r="I133" s="177"/>
      <c r="J133" s="177"/>
      <c r="K133" s="177"/>
      <c r="L133" s="177"/>
      <c r="M133" s="177"/>
      <c r="N133" s="177"/>
      <c r="O133" s="177"/>
    </row>
    <row r="146" spans="1:15" ht="42" customHeight="1" x14ac:dyDescent="0.2"/>
    <row r="147" spans="1:15" ht="15.75" x14ac:dyDescent="0.2">
      <c r="A147" s="94">
        <v>4.5999999999999996</v>
      </c>
      <c r="B147" s="94" t="s">
        <v>173</v>
      </c>
    </row>
    <row r="148" spans="1:15" ht="30" customHeight="1" x14ac:dyDescent="0.2">
      <c r="B148" s="177"/>
      <c r="C148" s="177"/>
      <c r="D148" s="177"/>
      <c r="E148" s="177"/>
      <c r="F148" s="177"/>
      <c r="G148" s="177"/>
      <c r="H148" s="177"/>
      <c r="I148" s="177"/>
      <c r="J148" s="177"/>
      <c r="K148" s="177"/>
      <c r="L148" s="177"/>
      <c r="M148" s="177"/>
      <c r="N148" s="177"/>
      <c r="O148" s="177"/>
    </row>
    <row r="149" spans="1:15" s="93" customFormat="1" x14ac:dyDescent="0.2">
      <c r="B149" s="117"/>
      <c r="C149" s="117"/>
      <c r="D149" s="117"/>
      <c r="E149" s="117"/>
      <c r="F149" s="117"/>
      <c r="G149" s="117"/>
      <c r="H149" s="117"/>
      <c r="I149" s="117"/>
      <c r="J149" s="117"/>
      <c r="K149" s="117"/>
      <c r="L149" s="117"/>
      <c r="M149" s="117"/>
      <c r="N149" s="117"/>
      <c r="O149" s="117"/>
    </row>
    <row r="150" spans="1:15" s="93" customFormat="1" ht="24" customHeight="1" x14ac:dyDescent="0.2">
      <c r="B150" s="177"/>
      <c r="C150" s="177"/>
      <c r="D150" s="177"/>
      <c r="E150" s="177"/>
      <c r="F150" s="177"/>
      <c r="G150" s="177"/>
      <c r="H150" s="177"/>
      <c r="I150" s="177"/>
      <c r="J150" s="177"/>
      <c r="K150" s="177"/>
      <c r="L150" s="177"/>
      <c r="M150" s="177"/>
      <c r="N150" s="177"/>
      <c r="O150" s="177"/>
    </row>
    <row r="151" spans="1:15" s="93" customFormat="1" x14ac:dyDescent="0.2"/>
    <row r="152" spans="1:15" ht="29.25" customHeight="1" x14ac:dyDescent="0.2">
      <c r="A152" s="112" t="s">
        <v>176</v>
      </c>
      <c r="B152" s="185" t="s">
        <v>174</v>
      </c>
      <c r="C152" s="185"/>
      <c r="D152" s="186" t="s">
        <v>175</v>
      </c>
      <c r="E152" s="187"/>
      <c r="F152" s="187"/>
      <c r="G152" s="187"/>
      <c r="H152" s="187"/>
      <c r="I152" s="187"/>
      <c r="J152" s="187"/>
      <c r="K152" s="109" t="s">
        <v>189</v>
      </c>
      <c r="L152" s="110" t="s">
        <v>13</v>
      </c>
      <c r="M152" s="185" t="s">
        <v>14</v>
      </c>
      <c r="N152" s="185"/>
      <c r="O152" s="185"/>
    </row>
    <row r="153" spans="1:15" ht="110.25" customHeight="1" x14ac:dyDescent="0.2">
      <c r="A153" s="111">
        <v>1</v>
      </c>
      <c r="B153" s="173"/>
      <c r="C153" s="173"/>
      <c r="D153" s="194"/>
      <c r="E153" s="195"/>
      <c r="F153" s="195"/>
      <c r="G153" s="195"/>
      <c r="H153" s="195"/>
      <c r="I153" s="195"/>
      <c r="J153" s="195"/>
      <c r="K153" s="120"/>
      <c r="L153" s="120"/>
      <c r="M153" s="173"/>
      <c r="N153" s="173"/>
      <c r="O153" s="173"/>
    </row>
    <row r="154" spans="1:15" ht="90" customHeight="1" x14ac:dyDescent="0.2">
      <c r="A154" s="111">
        <v>2</v>
      </c>
      <c r="B154" s="173"/>
      <c r="C154" s="173"/>
      <c r="D154" s="194"/>
      <c r="E154" s="195"/>
      <c r="F154" s="195"/>
      <c r="G154" s="195"/>
      <c r="H154" s="195"/>
      <c r="I154" s="195"/>
      <c r="J154" s="195"/>
      <c r="K154" s="120"/>
      <c r="L154" s="120"/>
      <c r="M154" s="173"/>
      <c r="N154" s="173"/>
      <c r="O154" s="173"/>
    </row>
    <row r="155" spans="1:15" ht="201.75" customHeight="1" x14ac:dyDescent="0.2">
      <c r="A155" s="111">
        <v>3</v>
      </c>
      <c r="B155" s="173"/>
      <c r="C155" s="173"/>
      <c r="D155" s="194"/>
      <c r="E155" s="195"/>
      <c r="F155" s="195"/>
      <c r="G155" s="195"/>
      <c r="H155" s="195"/>
      <c r="I155" s="195"/>
      <c r="J155" s="195"/>
      <c r="K155" s="120"/>
      <c r="L155" s="120"/>
      <c r="M155" s="173"/>
      <c r="N155" s="173"/>
      <c r="O155" s="173"/>
    </row>
    <row r="157" spans="1:15" ht="15.75" x14ac:dyDescent="0.2">
      <c r="A157" s="94" t="s">
        <v>183</v>
      </c>
      <c r="B157" s="94" t="s">
        <v>184</v>
      </c>
    </row>
    <row r="158" spans="1:15" x14ac:dyDescent="0.2">
      <c r="B158" t="s">
        <v>185</v>
      </c>
    </row>
  </sheetData>
  <mergeCells count="72">
    <mergeCell ref="B4:N5"/>
    <mergeCell ref="M111:O111"/>
    <mergeCell ref="B154:C154"/>
    <mergeCell ref="M154:O154"/>
    <mergeCell ref="M153:O153"/>
    <mergeCell ref="D152:J152"/>
    <mergeCell ref="D153:J153"/>
    <mergeCell ref="M152:O152"/>
    <mergeCell ref="B153:C153"/>
    <mergeCell ref="M113:O113"/>
    <mergeCell ref="I113:L113"/>
    <mergeCell ref="B113:C113"/>
    <mergeCell ref="D113:H113"/>
    <mergeCell ref="B116:C116"/>
    <mergeCell ref="D116:H116"/>
    <mergeCell ref="B112:C112"/>
    <mergeCell ref="D112:H112"/>
    <mergeCell ref="B10:O10"/>
    <mergeCell ref="B55:O55"/>
    <mergeCell ref="B148:O148"/>
    <mergeCell ref="B132:O132"/>
    <mergeCell ref="B114:C114"/>
    <mergeCell ref="D114:H114"/>
    <mergeCell ref="M114:O114"/>
    <mergeCell ref="B123:N123"/>
    <mergeCell ref="I114:L114"/>
    <mergeCell ref="I116:L116"/>
    <mergeCell ref="B121:O121"/>
    <mergeCell ref="B129:O129"/>
    <mergeCell ref="B125:O125"/>
    <mergeCell ref="B111:C111"/>
    <mergeCell ref="D111:H111"/>
    <mergeCell ref="I112:L112"/>
    <mergeCell ref="B155:C155"/>
    <mergeCell ref="B103:C103"/>
    <mergeCell ref="K103:O103"/>
    <mergeCell ref="B118:O118"/>
    <mergeCell ref="B115:C115"/>
    <mergeCell ref="D115:H115"/>
    <mergeCell ref="I115:L115"/>
    <mergeCell ref="M115:O115"/>
    <mergeCell ref="J106:L106"/>
    <mergeCell ref="B122:N122"/>
    <mergeCell ref="M155:O155"/>
    <mergeCell ref="D154:J154"/>
    <mergeCell ref="D155:J155"/>
    <mergeCell ref="B152:C152"/>
    <mergeCell ref="B130:O130"/>
    <mergeCell ref="M116:O116"/>
    <mergeCell ref="D98:J98"/>
    <mergeCell ref="B109:O109"/>
    <mergeCell ref="B110:C110"/>
    <mergeCell ref="D110:H110"/>
    <mergeCell ref="M110:O110"/>
    <mergeCell ref="I110:L110"/>
    <mergeCell ref="K104:O104"/>
    <mergeCell ref="K105:O105"/>
    <mergeCell ref="M112:O112"/>
    <mergeCell ref="I111:L111"/>
    <mergeCell ref="B150:O150"/>
    <mergeCell ref="B133:O133"/>
    <mergeCell ref="B99:C99"/>
    <mergeCell ref="B100:C100"/>
    <mergeCell ref="B101:C101"/>
    <mergeCell ref="B105:C105"/>
    <mergeCell ref="B102:C102"/>
    <mergeCell ref="B104:C104"/>
    <mergeCell ref="B97:O97"/>
    <mergeCell ref="K99:O99"/>
    <mergeCell ref="K100:O100"/>
    <mergeCell ref="K101:O101"/>
    <mergeCell ref="K102:O102"/>
  </mergeCells>
  <pageMargins left="0.25" right="0.25" top="0.75" bottom="0.56000000000000005" header="0.3" footer="0.3"/>
  <pageSetup orientation="portrait" r:id="rId1"/>
  <headerFooter>
    <oddHeader>&amp;LNBNCO</oddHeader>
    <oddFooter>&amp;L&amp;F &amp;A&amp;C&amp;P of &amp;N&amp;R&amp;D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W90"/>
  <sheetViews>
    <sheetView zoomScale="90" zoomScaleNormal="90" workbookViewId="0">
      <pane ySplit="1" topLeftCell="A2" activePane="bottomLeft" state="frozen"/>
      <selection pane="bottomLeft" activeCell="K17" sqref="K17"/>
    </sheetView>
  </sheetViews>
  <sheetFormatPr defaultColWidth="8.83203125" defaultRowHeight="12" x14ac:dyDescent="0.2"/>
  <cols>
    <col min="1" max="1" width="10.83203125" style="5" customWidth="1"/>
    <col min="2" max="2" width="14" style="5" customWidth="1"/>
    <col min="3" max="3" width="14" style="5" bestFit="1" customWidth="1"/>
    <col min="4" max="4" width="14.5" style="5" customWidth="1"/>
    <col min="5" max="5" width="21.5" style="4" customWidth="1"/>
    <col min="6" max="6" width="28.5" style="4" customWidth="1"/>
    <col min="7" max="7" width="21.5" style="4" customWidth="1"/>
    <col min="8" max="8" width="28.33203125" style="4" customWidth="1"/>
    <col min="9" max="9" width="41.1640625" style="4" customWidth="1"/>
    <col min="10" max="10" width="14.1640625" style="4" customWidth="1"/>
    <col min="11" max="11" width="19.6640625" style="4" customWidth="1"/>
    <col min="12" max="12" width="63.5" style="4" customWidth="1"/>
    <col min="13" max="13" width="8.5" style="52" customWidth="1"/>
    <col min="14" max="14" width="7" style="52" customWidth="1"/>
    <col min="15" max="15" width="38.1640625" style="52" customWidth="1"/>
    <col min="16" max="16" width="8.33203125" style="4" customWidth="1"/>
    <col min="17" max="17" width="6.1640625" style="4" customWidth="1"/>
    <col min="18" max="18" width="10" style="4" bestFit="1" customWidth="1"/>
    <col min="19" max="19" width="4.5" style="47" customWidth="1"/>
    <col min="20" max="20" width="34.1640625" style="52" customWidth="1"/>
    <col min="21" max="21" width="11.1640625" style="52" customWidth="1"/>
    <col min="22" max="22" width="21.83203125" style="53" customWidth="1"/>
    <col min="23" max="23" width="21.5" style="4" customWidth="1"/>
    <col min="24" max="16384" width="8.83203125" style="4"/>
  </cols>
  <sheetData>
    <row r="1" spans="1:22" s="3" customFormat="1" ht="48" x14ac:dyDescent="0.2">
      <c r="A1" s="3" t="s">
        <v>0</v>
      </c>
      <c r="B1" s="3" t="s">
        <v>182</v>
      </c>
      <c r="C1" s="3" t="s">
        <v>93</v>
      </c>
      <c r="D1" s="3" t="s">
        <v>3</v>
      </c>
      <c r="E1" s="3" t="s">
        <v>4</v>
      </c>
      <c r="F1" s="3" t="s">
        <v>5</v>
      </c>
      <c r="G1" s="3" t="s">
        <v>6</v>
      </c>
      <c r="H1" s="3" t="s">
        <v>7</v>
      </c>
      <c r="I1" s="3" t="s">
        <v>8</v>
      </c>
      <c r="J1" s="3" t="s">
        <v>9</v>
      </c>
      <c r="K1" s="3" t="s">
        <v>10</v>
      </c>
      <c r="L1" s="3" t="s">
        <v>11</v>
      </c>
      <c r="M1" s="3" t="s">
        <v>12</v>
      </c>
      <c r="N1" s="3" t="s">
        <v>13</v>
      </c>
      <c r="O1" s="3" t="s">
        <v>14</v>
      </c>
      <c r="P1" s="3" t="s">
        <v>20</v>
      </c>
      <c r="Q1" s="3" t="s">
        <v>21</v>
      </c>
      <c r="R1" s="3" t="s">
        <v>23</v>
      </c>
      <c r="S1" s="46" t="s">
        <v>25</v>
      </c>
      <c r="T1" s="3" t="s">
        <v>28</v>
      </c>
      <c r="U1" s="3" t="s">
        <v>80</v>
      </c>
      <c r="V1" s="3" t="s">
        <v>75</v>
      </c>
    </row>
    <row r="2" spans="1:22" s="131" customFormat="1" ht="96" x14ac:dyDescent="0.2">
      <c r="A2" s="151">
        <v>10011</v>
      </c>
      <c r="B2" s="151" t="s">
        <v>105</v>
      </c>
      <c r="C2" s="151" t="s">
        <v>140</v>
      </c>
      <c r="D2" s="151" t="s">
        <v>211</v>
      </c>
      <c r="E2" s="152" t="s">
        <v>247</v>
      </c>
      <c r="F2" s="152" t="s">
        <v>230</v>
      </c>
      <c r="G2" s="153" t="s">
        <v>232</v>
      </c>
      <c r="H2" s="132" t="s">
        <v>231</v>
      </c>
      <c r="I2" s="154" t="s">
        <v>236</v>
      </c>
      <c r="J2" s="154" t="s">
        <v>234</v>
      </c>
      <c r="K2" s="154" t="s">
        <v>233</v>
      </c>
      <c r="L2" s="154" t="s">
        <v>235</v>
      </c>
      <c r="M2" s="155" t="s">
        <v>17</v>
      </c>
      <c r="N2" s="155"/>
      <c r="O2" s="155" t="s">
        <v>220</v>
      </c>
      <c r="R2" s="131" t="str">
        <f>"CP-"&amp;A2</f>
        <v>CP-10011</v>
      </c>
      <c r="S2" s="156"/>
      <c r="T2" s="155"/>
      <c r="U2" s="155"/>
      <c r="V2" s="155"/>
    </row>
    <row r="3" spans="1:22" s="39" customFormat="1" ht="36" x14ac:dyDescent="0.2">
      <c r="A3" s="124">
        <v>10011</v>
      </c>
      <c r="B3" s="124" t="s">
        <v>105</v>
      </c>
      <c r="C3" s="124" t="s">
        <v>140</v>
      </c>
      <c r="D3" s="124" t="s">
        <v>180</v>
      </c>
      <c r="E3" s="126" t="s">
        <v>241</v>
      </c>
      <c r="F3" s="126" t="s">
        <v>230</v>
      </c>
      <c r="G3" s="127" t="s">
        <v>232</v>
      </c>
      <c r="H3" s="128" t="s">
        <v>231</v>
      </c>
      <c r="I3" s="130" t="s">
        <v>239</v>
      </c>
      <c r="J3" s="130" t="s">
        <v>234</v>
      </c>
      <c r="K3" s="130"/>
      <c r="L3" s="130"/>
      <c r="M3" s="53"/>
      <c r="N3" s="53"/>
      <c r="O3" s="53"/>
      <c r="R3" s="131" t="str">
        <f>"CP-"&amp;A3</f>
        <v>CP-10011</v>
      </c>
      <c r="S3" s="45"/>
      <c r="T3" s="53"/>
      <c r="U3" s="53"/>
      <c r="V3" s="53"/>
    </row>
    <row r="4" spans="1:22" ht="96" x14ac:dyDescent="0.2">
      <c r="A4" s="106">
        <v>10011</v>
      </c>
      <c r="B4" s="5" t="s">
        <v>16</v>
      </c>
      <c r="C4" s="5" t="s">
        <v>140</v>
      </c>
      <c r="D4" s="106" t="s">
        <v>181</v>
      </c>
      <c r="E4" s="39" t="s">
        <v>244</v>
      </c>
      <c r="F4" s="39" t="s">
        <v>230</v>
      </c>
      <c r="G4" s="39" t="s">
        <v>261</v>
      </c>
      <c r="H4" s="39" t="s">
        <v>248</v>
      </c>
      <c r="I4" s="39" t="s">
        <v>262</v>
      </c>
      <c r="J4" s="39" t="s">
        <v>249</v>
      </c>
      <c r="K4" s="39" t="s">
        <v>254</v>
      </c>
      <c r="L4" s="39"/>
      <c r="O4" s="53"/>
      <c r="R4" s="131" t="str">
        <f t="shared" ref="R4:R7" si="0">"CP-"&amp;A4</f>
        <v>CP-10011</v>
      </c>
      <c r="T4" s="53"/>
      <c r="U4" s="53"/>
    </row>
    <row r="5" spans="1:22" ht="36" x14ac:dyDescent="0.2">
      <c r="A5" s="106">
        <v>10011</v>
      </c>
      <c r="B5" s="106" t="s">
        <v>16</v>
      </c>
      <c r="C5" s="106" t="s">
        <v>140</v>
      </c>
      <c r="D5" s="106" t="s">
        <v>209</v>
      </c>
      <c r="E5" s="43" t="s">
        <v>245</v>
      </c>
      <c r="F5" s="39" t="s">
        <v>230</v>
      </c>
      <c r="G5" s="43" t="s">
        <v>251</v>
      </c>
      <c r="H5" s="51" t="s">
        <v>252</v>
      </c>
      <c r="I5" s="39" t="s">
        <v>253</v>
      </c>
      <c r="J5" s="39" t="s">
        <v>250</v>
      </c>
      <c r="K5" s="39" t="s">
        <v>260</v>
      </c>
      <c r="L5" s="39"/>
      <c r="O5" s="53"/>
      <c r="R5" s="131" t="str">
        <f t="shared" si="0"/>
        <v>CP-10011</v>
      </c>
      <c r="T5" s="53"/>
      <c r="U5" s="53"/>
    </row>
    <row r="6" spans="1:22" ht="72" x14ac:dyDescent="0.2">
      <c r="A6" s="106">
        <v>10011</v>
      </c>
      <c r="B6" s="106" t="s">
        <v>16</v>
      </c>
      <c r="C6" s="106" t="s">
        <v>140</v>
      </c>
      <c r="D6" s="106" t="s">
        <v>210</v>
      </c>
      <c r="E6" s="43" t="s">
        <v>246</v>
      </c>
      <c r="F6" s="39" t="s">
        <v>230</v>
      </c>
      <c r="G6" s="43" t="s">
        <v>263</v>
      </c>
      <c r="H6" s="51" t="s">
        <v>252</v>
      </c>
      <c r="I6" s="39" t="s">
        <v>272</v>
      </c>
      <c r="J6" s="39" t="s">
        <v>264</v>
      </c>
      <c r="K6" s="39" t="s">
        <v>267</v>
      </c>
      <c r="L6" s="39"/>
      <c r="O6" s="53"/>
      <c r="R6" s="131" t="str">
        <f t="shared" si="0"/>
        <v>CP-10011</v>
      </c>
      <c r="T6" s="53"/>
      <c r="U6" s="53"/>
    </row>
    <row r="7" spans="1:22" ht="60" x14ac:dyDescent="0.2">
      <c r="A7" s="106">
        <v>10011</v>
      </c>
      <c r="B7" s="106" t="s">
        <v>16</v>
      </c>
      <c r="C7" s="106" t="s">
        <v>140</v>
      </c>
      <c r="D7" s="106" t="s">
        <v>265</v>
      </c>
      <c r="E7" s="43" t="s">
        <v>266</v>
      </c>
      <c r="F7" s="43" t="s">
        <v>230</v>
      </c>
      <c r="G7" s="43" t="s">
        <v>268</v>
      </c>
      <c r="H7" s="51" t="s">
        <v>252</v>
      </c>
      <c r="I7" s="39" t="s">
        <v>269</v>
      </c>
      <c r="J7" s="39" t="s">
        <v>270</v>
      </c>
      <c r="K7" s="39" t="s">
        <v>271</v>
      </c>
      <c r="L7" s="39"/>
      <c r="O7" s="53"/>
      <c r="R7" s="131" t="str">
        <f t="shared" si="0"/>
        <v>CP-10011</v>
      </c>
      <c r="T7" s="53"/>
      <c r="U7" s="53"/>
    </row>
    <row r="8" spans="1:22" ht="48" x14ac:dyDescent="0.2">
      <c r="A8" s="124">
        <v>10011</v>
      </c>
      <c r="B8" s="125" t="s">
        <v>105</v>
      </c>
      <c r="C8" s="125" t="s">
        <v>140</v>
      </c>
      <c r="D8" s="124" t="s">
        <v>213</v>
      </c>
      <c r="E8" s="126" t="s">
        <v>242</v>
      </c>
      <c r="F8" s="126" t="s">
        <v>230</v>
      </c>
      <c r="G8" s="127" t="s">
        <v>232</v>
      </c>
      <c r="H8" s="128" t="s">
        <v>231</v>
      </c>
      <c r="I8" s="130" t="s">
        <v>240</v>
      </c>
      <c r="J8" s="130" t="s">
        <v>234</v>
      </c>
      <c r="K8" s="130"/>
      <c r="L8" s="130"/>
      <c r="O8" s="53"/>
      <c r="R8" s="131" t="str">
        <f t="shared" ref="R8:R11" si="1">"CP-"&amp;A8</f>
        <v>CP-10011</v>
      </c>
      <c r="S8" s="45"/>
      <c r="T8" s="53"/>
      <c r="U8" s="53"/>
    </row>
    <row r="9" spans="1:22" ht="72" x14ac:dyDescent="0.2">
      <c r="A9" s="106">
        <v>10011</v>
      </c>
      <c r="B9" s="5" t="s">
        <v>16</v>
      </c>
      <c r="C9" s="5" t="s">
        <v>140</v>
      </c>
      <c r="D9" s="106" t="s">
        <v>212</v>
      </c>
      <c r="E9" s="39" t="s">
        <v>273</v>
      </c>
      <c r="F9" s="39" t="s">
        <v>230</v>
      </c>
      <c r="G9" s="39" t="s">
        <v>274</v>
      </c>
      <c r="H9" s="39" t="s">
        <v>275</v>
      </c>
      <c r="I9" s="39" t="s">
        <v>276</v>
      </c>
      <c r="J9" s="39" t="s">
        <v>277</v>
      </c>
      <c r="K9" s="39" t="s">
        <v>278</v>
      </c>
      <c r="L9" s="39"/>
      <c r="O9" s="53"/>
      <c r="R9" s="131" t="str">
        <f t="shared" si="1"/>
        <v>CP-10011</v>
      </c>
      <c r="T9" s="53"/>
      <c r="U9" s="53"/>
    </row>
    <row r="10" spans="1:22" ht="48" x14ac:dyDescent="0.2">
      <c r="A10" s="106">
        <v>10011</v>
      </c>
      <c r="B10" s="106" t="s">
        <v>16</v>
      </c>
      <c r="C10" s="106" t="s">
        <v>140</v>
      </c>
      <c r="D10" s="106" t="s">
        <v>214</v>
      </c>
      <c r="E10" s="39" t="s">
        <v>279</v>
      </c>
      <c r="F10" s="39" t="s">
        <v>230</v>
      </c>
      <c r="G10" s="39" t="s">
        <v>251</v>
      </c>
      <c r="H10" s="39" t="s">
        <v>280</v>
      </c>
      <c r="I10" s="39" t="s">
        <v>253</v>
      </c>
      <c r="J10" s="39" t="s">
        <v>281</v>
      </c>
      <c r="K10" s="39" t="s">
        <v>260</v>
      </c>
      <c r="L10" s="39"/>
      <c r="O10" s="53"/>
      <c r="R10" s="131" t="str">
        <f t="shared" si="1"/>
        <v>CP-10011</v>
      </c>
      <c r="T10" s="53" t="s">
        <v>99</v>
      </c>
      <c r="U10" s="53"/>
      <c r="V10" s="53" t="s">
        <v>222</v>
      </c>
    </row>
    <row r="11" spans="1:22" ht="60" x14ac:dyDescent="0.2">
      <c r="A11" s="106">
        <v>10011</v>
      </c>
      <c r="B11" s="5" t="s">
        <v>16</v>
      </c>
      <c r="C11" s="5" t="s">
        <v>140</v>
      </c>
      <c r="D11" s="106" t="s">
        <v>215</v>
      </c>
      <c r="E11" s="39" t="s">
        <v>246</v>
      </c>
      <c r="F11" s="39" t="s">
        <v>230</v>
      </c>
      <c r="G11" s="39" t="s">
        <v>282</v>
      </c>
      <c r="H11" s="39" t="s">
        <v>280</v>
      </c>
      <c r="I11" s="39" t="s">
        <v>272</v>
      </c>
      <c r="J11" s="39" t="s">
        <v>264</v>
      </c>
      <c r="K11" s="39" t="s">
        <v>267</v>
      </c>
      <c r="L11" s="39"/>
      <c r="O11" s="53"/>
      <c r="R11" s="131" t="str">
        <f t="shared" si="1"/>
        <v>CP-10011</v>
      </c>
      <c r="T11" s="53"/>
      <c r="U11" s="53"/>
    </row>
    <row r="12" spans="1:22" s="39" customFormat="1" ht="37.5" customHeight="1" x14ac:dyDescent="0.2">
      <c r="A12" s="124">
        <v>10011</v>
      </c>
      <c r="B12" s="124" t="s">
        <v>105</v>
      </c>
      <c r="C12" s="124" t="s">
        <v>140</v>
      </c>
      <c r="D12" s="124" t="s">
        <v>221</v>
      </c>
      <c r="E12" s="126" t="s">
        <v>243</v>
      </c>
      <c r="F12" s="126" t="s">
        <v>230</v>
      </c>
      <c r="G12" s="127" t="s">
        <v>232</v>
      </c>
      <c r="H12" s="128" t="s">
        <v>231</v>
      </c>
      <c r="I12" s="130" t="s">
        <v>238</v>
      </c>
      <c r="J12" s="130" t="s">
        <v>234</v>
      </c>
      <c r="K12" s="130"/>
      <c r="L12" s="130"/>
      <c r="M12" s="53"/>
      <c r="N12" s="53"/>
      <c r="O12" s="53"/>
      <c r="R12" s="131" t="str">
        <f>"CP-"&amp;A12</f>
        <v>CP-10011</v>
      </c>
      <c r="S12" s="45"/>
      <c r="T12" s="53"/>
      <c r="U12" s="53"/>
      <c r="V12" s="53"/>
    </row>
    <row r="13" spans="1:22" ht="72" x14ac:dyDescent="0.2">
      <c r="A13" s="106">
        <v>10011</v>
      </c>
      <c r="B13" s="5" t="s">
        <v>16</v>
      </c>
      <c r="C13" s="5" t="s">
        <v>140</v>
      </c>
      <c r="D13" s="106" t="s">
        <v>237</v>
      </c>
      <c r="E13" s="39" t="s">
        <v>243</v>
      </c>
      <c r="F13" s="39" t="s">
        <v>230</v>
      </c>
      <c r="G13" s="39" t="s">
        <v>283</v>
      </c>
      <c r="H13" s="39" t="s">
        <v>284</v>
      </c>
      <c r="I13" s="39" t="s">
        <v>285</v>
      </c>
      <c r="J13" s="39" t="s">
        <v>286</v>
      </c>
      <c r="K13" s="39" t="s">
        <v>287</v>
      </c>
      <c r="L13" s="39"/>
      <c r="O13" s="53"/>
      <c r="R13" s="131" t="str">
        <f>"CP-"&amp;A13</f>
        <v>CP-10011</v>
      </c>
      <c r="T13" s="53"/>
      <c r="U13" s="53"/>
    </row>
    <row r="14" spans="1:22" s="203" customFormat="1" ht="60" x14ac:dyDescent="0.2">
      <c r="A14" s="202">
        <v>10011</v>
      </c>
      <c r="B14" s="202" t="s">
        <v>16</v>
      </c>
      <c r="C14" s="202" t="s">
        <v>140</v>
      </c>
      <c r="D14" s="202" t="s">
        <v>288</v>
      </c>
      <c r="E14" s="203" t="s">
        <v>289</v>
      </c>
      <c r="F14" s="204" t="s">
        <v>230</v>
      </c>
      <c r="G14" s="204" t="s">
        <v>290</v>
      </c>
      <c r="H14" s="205" t="s">
        <v>291</v>
      </c>
      <c r="I14" s="203" t="s">
        <v>292</v>
      </c>
      <c r="J14" s="205" t="s">
        <v>293</v>
      </c>
      <c r="K14" s="203" t="s">
        <v>294</v>
      </c>
      <c r="M14" s="206"/>
      <c r="N14" s="206"/>
      <c r="O14" s="206"/>
      <c r="R14" s="203" t="str">
        <f>"CP-"&amp;A14</f>
        <v>CP-10011</v>
      </c>
      <c r="S14" s="207"/>
      <c r="T14" s="206"/>
      <c r="U14" s="206"/>
      <c r="V14" s="206"/>
    </row>
    <row r="15" spans="1:22" s="203" customFormat="1" ht="96" x14ac:dyDescent="0.2">
      <c r="A15" s="202">
        <v>10011</v>
      </c>
      <c r="B15" s="202" t="s">
        <v>16</v>
      </c>
      <c r="C15" s="202" t="s">
        <v>140</v>
      </c>
      <c r="D15" s="202" t="s">
        <v>295</v>
      </c>
      <c r="E15" s="203" t="s">
        <v>296</v>
      </c>
      <c r="F15" s="204" t="s">
        <v>230</v>
      </c>
      <c r="G15" s="204" t="s">
        <v>297</v>
      </c>
      <c r="H15" s="205" t="s">
        <v>234</v>
      </c>
      <c r="I15" s="203" t="s">
        <v>298</v>
      </c>
      <c r="J15" s="205" t="s">
        <v>234</v>
      </c>
      <c r="K15" s="203" t="s">
        <v>299</v>
      </c>
      <c r="M15" s="206"/>
      <c r="N15" s="206"/>
      <c r="O15" s="206"/>
      <c r="R15" s="203" t="str">
        <f>"CP-"&amp;A15</f>
        <v>CP-10011</v>
      </c>
      <c r="S15" s="207"/>
      <c r="T15" s="206"/>
      <c r="U15" s="206"/>
      <c r="V15" s="206"/>
    </row>
    <row r="16" spans="1:22" ht="36" x14ac:dyDescent="0.2">
      <c r="A16" s="106">
        <v>10011</v>
      </c>
      <c r="B16" s="5" t="s">
        <v>16</v>
      </c>
      <c r="C16" s="106" t="s">
        <v>140</v>
      </c>
      <c r="D16" s="106" t="s">
        <v>300</v>
      </c>
      <c r="E16" s="39" t="s">
        <v>301</v>
      </c>
      <c r="F16" s="43" t="s">
        <v>230</v>
      </c>
      <c r="G16" s="43" t="s">
        <v>302</v>
      </c>
      <c r="H16" s="51" t="s">
        <v>234</v>
      </c>
      <c r="I16" s="39" t="s">
        <v>303</v>
      </c>
      <c r="J16" s="51" t="s">
        <v>234</v>
      </c>
      <c r="K16" s="39" t="s">
        <v>304</v>
      </c>
      <c r="L16" s="39"/>
      <c r="O16" s="53"/>
      <c r="R16" s="39"/>
      <c r="S16" s="45"/>
      <c r="T16" s="53"/>
      <c r="U16" s="53"/>
    </row>
    <row r="17" spans="1:23" ht="60" x14ac:dyDescent="0.2">
      <c r="A17" s="106">
        <v>10011</v>
      </c>
      <c r="B17" s="5" t="s">
        <v>16</v>
      </c>
      <c r="C17" s="106" t="s">
        <v>140</v>
      </c>
      <c r="D17" s="106" t="s">
        <v>305</v>
      </c>
      <c r="E17" s="39" t="s">
        <v>306</v>
      </c>
      <c r="F17" s="43" t="s">
        <v>230</v>
      </c>
      <c r="G17" s="43" t="s">
        <v>307</v>
      </c>
      <c r="H17" s="51" t="s">
        <v>234</v>
      </c>
      <c r="I17" s="39" t="s">
        <v>308</v>
      </c>
      <c r="J17" s="51" t="s">
        <v>309</v>
      </c>
      <c r="K17" s="39" t="s">
        <v>310</v>
      </c>
      <c r="L17" s="39"/>
      <c r="O17" s="53"/>
      <c r="R17" s="39"/>
      <c r="S17" s="45"/>
      <c r="T17" s="53"/>
      <c r="U17" s="53"/>
    </row>
    <row r="18" spans="1:23" x14ac:dyDescent="0.2">
      <c r="A18" s="106"/>
      <c r="C18" s="106"/>
      <c r="D18" s="106"/>
      <c r="E18" s="136"/>
      <c r="F18" s="43"/>
      <c r="G18" s="136"/>
      <c r="H18" s="42"/>
      <c r="J18" s="42"/>
      <c r="L18" s="49"/>
      <c r="O18" s="53"/>
      <c r="R18" s="39"/>
      <c r="S18" s="45"/>
      <c r="T18" s="53"/>
      <c r="U18" s="53"/>
    </row>
    <row r="19" spans="1:23" x14ac:dyDescent="0.2">
      <c r="A19" s="135"/>
      <c r="B19" s="135"/>
      <c r="C19" s="135"/>
      <c r="D19" s="135"/>
      <c r="E19" s="136"/>
      <c r="F19" s="136"/>
      <c r="G19" s="136"/>
      <c r="H19" s="137"/>
      <c r="I19" s="49"/>
      <c r="J19" s="137"/>
      <c r="K19" s="49"/>
      <c r="L19" s="49"/>
      <c r="M19" s="54"/>
      <c r="N19" s="54"/>
      <c r="O19" s="54"/>
      <c r="R19" s="39"/>
      <c r="S19" s="45"/>
      <c r="T19" s="53"/>
      <c r="U19" s="53"/>
    </row>
    <row r="20" spans="1:23" x14ac:dyDescent="0.2">
      <c r="A20" s="124"/>
      <c r="B20" s="125"/>
      <c r="C20" s="125"/>
      <c r="D20" s="124"/>
      <c r="E20" s="126"/>
      <c r="F20" s="126"/>
      <c r="G20" s="127"/>
      <c r="H20" s="128"/>
      <c r="I20" s="129"/>
      <c r="J20" s="130"/>
      <c r="K20" s="130"/>
      <c r="L20" s="130"/>
      <c r="O20" s="53"/>
      <c r="R20" s="39"/>
      <c r="S20" s="45"/>
      <c r="T20" s="53"/>
      <c r="U20" s="53"/>
    </row>
    <row r="21" spans="1:23" x14ac:dyDescent="0.2">
      <c r="A21" s="106"/>
      <c r="C21" s="106"/>
      <c r="D21" s="106"/>
      <c r="E21" s="43"/>
      <c r="F21" s="43"/>
      <c r="G21" s="43"/>
      <c r="H21" s="51"/>
      <c r="J21" s="51"/>
      <c r="K21" s="39"/>
      <c r="L21" s="39"/>
      <c r="O21" s="53"/>
      <c r="R21" s="39"/>
      <c r="S21" s="45"/>
      <c r="T21" s="53"/>
      <c r="U21" s="53"/>
      <c r="W21" s="39"/>
    </row>
    <row r="22" spans="1:23" x14ac:dyDescent="0.2">
      <c r="A22" s="106"/>
      <c r="C22" s="106"/>
      <c r="D22" s="106"/>
      <c r="E22" s="43"/>
      <c r="F22" s="43"/>
      <c r="G22" s="43"/>
      <c r="H22" s="51"/>
      <c r="J22" s="51"/>
      <c r="K22" s="39"/>
      <c r="L22" s="39"/>
      <c r="O22" s="53"/>
      <c r="R22" s="39"/>
      <c r="S22" s="45"/>
      <c r="T22" s="53"/>
      <c r="U22" s="53"/>
      <c r="W22" s="39"/>
    </row>
    <row r="23" spans="1:23" x14ac:dyDescent="0.2">
      <c r="A23" s="106"/>
      <c r="C23" s="106"/>
      <c r="D23" s="106"/>
      <c r="E23" s="43"/>
      <c r="F23" s="43"/>
      <c r="G23" s="43"/>
      <c r="H23" s="51"/>
      <c r="J23" s="51"/>
      <c r="K23" s="39"/>
      <c r="L23" s="39"/>
      <c r="O23" s="53"/>
      <c r="R23" s="39"/>
      <c r="S23" s="45"/>
      <c r="T23" s="53"/>
      <c r="U23" s="53"/>
      <c r="W23" s="39"/>
    </row>
    <row r="24" spans="1:23" x14ac:dyDescent="0.2">
      <c r="A24" s="106"/>
      <c r="C24" s="106"/>
      <c r="D24" s="106"/>
      <c r="E24" s="43"/>
      <c r="F24" s="43"/>
      <c r="G24" s="43"/>
      <c r="H24" s="51"/>
      <c r="J24" s="51"/>
      <c r="K24" s="39"/>
      <c r="L24" s="39"/>
      <c r="O24" s="53"/>
      <c r="R24" s="39"/>
      <c r="S24" s="45"/>
      <c r="T24" s="53"/>
      <c r="U24" s="53"/>
      <c r="W24" s="39"/>
    </row>
    <row r="25" spans="1:23" x14ac:dyDescent="0.2">
      <c r="A25" s="106"/>
      <c r="C25" s="106"/>
      <c r="D25" s="106"/>
      <c r="E25" s="43"/>
      <c r="F25" s="43"/>
      <c r="G25" s="43"/>
      <c r="H25" s="51"/>
      <c r="J25" s="51"/>
      <c r="K25" s="39"/>
      <c r="L25" s="39"/>
      <c r="O25" s="53"/>
      <c r="R25" s="39"/>
      <c r="S25" s="45"/>
      <c r="T25" s="53"/>
      <c r="U25" s="53"/>
      <c r="W25" s="39"/>
    </row>
    <row r="26" spans="1:23" x14ac:dyDescent="0.2">
      <c r="A26" s="124"/>
      <c r="B26" s="125"/>
      <c r="C26" s="125"/>
      <c r="D26" s="124"/>
      <c r="E26" s="126"/>
      <c r="F26" s="126"/>
      <c r="G26" s="127"/>
      <c r="H26" s="128"/>
      <c r="I26" s="130"/>
      <c r="J26" s="130"/>
      <c r="K26" s="130"/>
      <c r="L26" s="130"/>
      <c r="O26" s="53"/>
      <c r="R26" s="39"/>
      <c r="S26" s="45"/>
      <c r="T26" s="53"/>
      <c r="U26" s="53"/>
    </row>
    <row r="27" spans="1:23" x14ac:dyDescent="0.2">
      <c r="A27" s="106"/>
      <c r="C27" s="106"/>
      <c r="D27" s="106"/>
      <c r="E27" s="43"/>
      <c r="F27" s="44"/>
      <c r="G27" s="44"/>
      <c r="H27" s="121"/>
      <c r="I27" s="45"/>
      <c r="J27" s="39"/>
      <c r="K27" s="39"/>
      <c r="L27" s="39"/>
      <c r="O27" s="53"/>
      <c r="R27" s="39"/>
      <c r="S27" s="45"/>
      <c r="T27" s="53"/>
      <c r="U27" s="53"/>
    </row>
    <row r="28" spans="1:23" x14ac:dyDescent="0.2">
      <c r="A28" s="106"/>
      <c r="C28" s="106"/>
      <c r="D28" s="106"/>
      <c r="E28" s="43"/>
      <c r="F28" s="44"/>
      <c r="G28" s="44"/>
      <c r="H28" s="121"/>
      <c r="I28" s="45"/>
      <c r="J28" s="39"/>
      <c r="K28" s="39"/>
      <c r="L28" s="39"/>
      <c r="O28" s="53"/>
      <c r="R28" s="39"/>
      <c r="S28" s="45"/>
      <c r="T28" s="53"/>
      <c r="U28" s="53"/>
    </row>
    <row r="29" spans="1:23" x14ac:dyDescent="0.2">
      <c r="A29" s="106"/>
      <c r="C29" s="106"/>
      <c r="D29" s="106"/>
      <c r="E29" s="43"/>
      <c r="F29" s="44"/>
      <c r="G29" s="44"/>
      <c r="H29" s="121"/>
      <c r="I29" s="45"/>
      <c r="J29" s="39"/>
      <c r="K29" s="39"/>
      <c r="L29" s="39"/>
      <c r="O29" s="53"/>
      <c r="R29" s="39"/>
      <c r="S29" s="45"/>
      <c r="T29" s="53"/>
      <c r="U29" s="53"/>
    </row>
    <row r="30" spans="1:23" x14ac:dyDescent="0.2">
      <c r="A30" s="106"/>
      <c r="C30" s="106"/>
      <c r="D30" s="106"/>
      <c r="E30" s="43"/>
      <c r="F30" s="44"/>
      <c r="G30" s="44"/>
      <c r="H30" s="121"/>
      <c r="I30" s="45"/>
      <c r="J30" s="39"/>
      <c r="K30" s="39"/>
      <c r="L30" s="39"/>
      <c r="O30" s="53"/>
      <c r="R30" s="39"/>
      <c r="S30" s="45"/>
      <c r="T30" s="53"/>
      <c r="U30" s="53"/>
    </row>
    <row r="31" spans="1:23" x14ac:dyDescent="0.2">
      <c r="A31" s="106"/>
      <c r="C31" s="106"/>
      <c r="D31" s="106"/>
      <c r="E31" s="43"/>
      <c r="F31" s="44"/>
      <c r="G31" s="44"/>
      <c r="H31" s="121"/>
      <c r="I31" s="45"/>
      <c r="J31" s="39"/>
      <c r="K31" s="39"/>
      <c r="L31" s="39"/>
      <c r="O31" s="53"/>
      <c r="R31" s="39"/>
      <c r="S31" s="45"/>
      <c r="T31" s="53"/>
      <c r="U31" s="53"/>
    </row>
    <row r="32" spans="1:23" x14ac:dyDescent="0.2">
      <c r="A32" s="106"/>
      <c r="C32" s="106"/>
      <c r="D32" s="106"/>
      <c r="E32" s="43"/>
      <c r="F32" s="44"/>
      <c r="G32" s="44"/>
      <c r="H32" s="121"/>
      <c r="I32" s="45"/>
      <c r="J32" s="39"/>
      <c r="K32" s="39"/>
      <c r="L32" s="39"/>
      <c r="O32" s="53"/>
      <c r="R32" s="39"/>
      <c r="S32" s="45"/>
      <c r="T32" s="53"/>
      <c r="U32" s="53"/>
    </row>
    <row r="33" spans="1:22" x14ac:dyDescent="0.2">
      <c r="A33" s="124"/>
      <c r="B33" s="125"/>
      <c r="C33" s="125"/>
      <c r="D33" s="124"/>
      <c r="E33" s="126"/>
      <c r="F33" s="126"/>
      <c r="G33" s="127"/>
      <c r="H33" s="128"/>
      <c r="I33" s="130"/>
      <c r="J33" s="130"/>
      <c r="K33" s="130"/>
      <c r="L33" s="130"/>
      <c r="O33" s="53"/>
      <c r="R33" s="39"/>
      <c r="S33" s="45"/>
      <c r="T33" s="53"/>
      <c r="U33" s="53"/>
    </row>
    <row r="34" spans="1:22" x14ac:dyDescent="0.2">
      <c r="A34" s="106"/>
      <c r="C34" s="106"/>
      <c r="D34" s="106"/>
      <c r="E34" s="44"/>
      <c r="F34" s="44"/>
      <c r="G34" s="43"/>
      <c r="H34" s="121"/>
      <c r="I34" s="39"/>
      <c r="K34" s="39"/>
      <c r="L34" s="39"/>
      <c r="O34" s="53"/>
      <c r="R34" s="39"/>
      <c r="S34" s="45"/>
      <c r="T34" s="53"/>
      <c r="U34" s="53"/>
    </row>
    <row r="35" spans="1:22" x14ac:dyDescent="0.2">
      <c r="A35" s="106"/>
      <c r="C35" s="106"/>
      <c r="D35" s="106"/>
      <c r="E35" s="44"/>
      <c r="F35" s="44"/>
      <c r="G35" s="43"/>
      <c r="H35" s="121"/>
      <c r="I35" s="39"/>
      <c r="K35" s="39"/>
      <c r="L35" s="39"/>
      <c r="O35" s="53"/>
      <c r="R35" s="39"/>
      <c r="S35" s="45"/>
      <c r="T35" s="53"/>
      <c r="U35" s="53"/>
    </row>
    <row r="36" spans="1:22" x14ac:dyDescent="0.2">
      <c r="A36" s="106"/>
      <c r="C36" s="106"/>
      <c r="D36" s="106"/>
      <c r="E36" s="44"/>
      <c r="F36" s="44"/>
      <c r="G36" s="43"/>
      <c r="H36" s="121"/>
      <c r="I36" s="39"/>
      <c r="K36" s="39"/>
      <c r="L36" s="39"/>
      <c r="O36" s="53"/>
      <c r="R36" s="39"/>
      <c r="S36" s="45"/>
      <c r="T36" s="53"/>
      <c r="U36" s="53"/>
    </row>
    <row r="37" spans="1:22" x14ac:dyDescent="0.2">
      <c r="A37" s="106"/>
      <c r="C37" s="106"/>
      <c r="D37" s="106"/>
      <c r="E37" s="44"/>
      <c r="F37" s="44"/>
      <c r="G37" s="43"/>
      <c r="H37" s="121"/>
      <c r="I37" s="39"/>
      <c r="K37" s="39"/>
      <c r="L37" s="39"/>
      <c r="O37" s="53"/>
      <c r="R37" s="39"/>
      <c r="S37" s="45"/>
      <c r="T37" s="53"/>
      <c r="U37" s="53"/>
    </row>
    <row r="38" spans="1:22" x14ac:dyDescent="0.2">
      <c r="A38" s="106"/>
      <c r="C38" s="106"/>
      <c r="D38" s="106"/>
      <c r="E38" s="44"/>
      <c r="F38" s="44"/>
      <c r="G38" s="43"/>
      <c r="H38" s="121"/>
      <c r="I38" s="39"/>
      <c r="K38" s="39"/>
      <c r="L38" s="39"/>
      <c r="O38" s="53"/>
      <c r="R38" s="39"/>
      <c r="S38" s="45"/>
      <c r="T38" s="53"/>
      <c r="U38" s="53"/>
    </row>
    <row r="39" spans="1:22" x14ac:dyDescent="0.2">
      <c r="A39" s="106"/>
      <c r="C39" s="106"/>
      <c r="D39" s="106"/>
      <c r="E39" s="44"/>
      <c r="F39" s="44"/>
      <c r="G39" s="43"/>
      <c r="H39" s="121"/>
      <c r="I39" s="39"/>
      <c r="K39" s="39"/>
      <c r="L39" s="39"/>
      <c r="O39" s="53"/>
      <c r="R39" s="39"/>
      <c r="S39" s="45"/>
      <c r="T39" s="53"/>
      <c r="U39" s="53"/>
    </row>
    <row r="40" spans="1:22" x14ac:dyDescent="0.2">
      <c r="A40" s="106"/>
      <c r="C40" s="106"/>
      <c r="D40" s="106"/>
      <c r="E40" s="44"/>
      <c r="F40" s="44"/>
      <c r="G40" s="43"/>
      <c r="H40" s="121"/>
      <c r="I40" s="39"/>
      <c r="K40" s="39"/>
      <c r="L40" s="39"/>
      <c r="O40" s="53"/>
      <c r="R40" s="39"/>
      <c r="S40" s="45"/>
      <c r="T40" s="53"/>
      <c r="U40" s="53"/>
    </row>
    <row r="41" spans="1:22" x14ac:dyDescent="0.2">
      <c r="A41" s="106"/>
      <c r="B41" s="106"/>
      <c r="D41" s="106"/>
      <c r="E41" s="43"/>
      <c r="F41" s="43"/>
      <c r="G41" s="51"/>
      <c r="H41" s="51"/>
      <c r="K41" s="39"/>
      <c r="L41" s="39"/>
      <c r="O41" s="53"/>
      <c r="R41" s="39"/>
      <c r="S41" s="45"/>
      <c r="T41" s="53"/>
      <c r="U41" s="53"/>
    </row>
    <row r="42" spans="1:22" x14ac:dyDescent="0.2">
      <c r="A42" s="106"/>
      <c r="B42" s="106"/>
      <c r="D42" s="106"/>
      <c r="E42" s="44"/>
      <c r="F42" s="43"/>
      <c r="G42" s="43"/>
      <c r="H42" s="43"/>
      <c r="I42" s="42"/>
      <c r="K42" s="39"/>
      <c r="L42" s="39"/>
      <c r="O42" s="53"/>
      <c r="R42" s="39"/>
      <c r="S42" s="45"/>
      <c r="T42" s="53"/>
      <c r="U42" s="53"/>
    </row>
    <row r="43" spans="1:22" x14ac:dyDescent="0.2">
      <c r="A43" s="106"/>
      <c r="B43" s="106"/>
      <c r="D43" s="106"/>
      <c r="E43" s="43"/>
      <c r="F43" s="43"/>
      <c r="G43" s="43"/>
      <c r="H43" s="43"/>
      <c r="I43" s="42"/>
      <c r="L43" s="39"/>
      <c r="O43" s="53"/>
      <c r="R43" s="39"/>
      <c r="S43" s="45"/>
      <c r="T43" s="53"/>
      <c r="U43" s="53"/>
    </row>
    <row r="44" spans="1:22" x14ac:dyDescent="0.2">
      <c r="A44" s="135"/>
      <c r="B44" s="135"/>
      <c r="C44" s="135"/>
      <c r="D44" s="135"/>
      <c r="E44" s="136"/>
      <c r="F44" s="136"/>
      <c r="G44" s="136"/>
      <c r="H44" s="136"/>
      <c r="I44" s="137"/>
      <c r="J44" s="49"/>
      <c r="K44" s="136"/>
      <c r="L44" s="136"/>
      <c r="M44" s="54"/>
      <c r="O44" s="53"/>
      <c r="R44" s="39"/>
      <c r="S44" s="45"/>
      <c r="T44" s="53"/>
      <c r="U44" s="53"/>
    </row>
    <row r="45" spans="1:22" x14ac:dyDescent="0.2">
      <c r="A45" s="106"/>
      <c r="D45" s="40"/>
      <c r="E45" s="43"/>
      <c r="F45" s="41"/>
      <c r="G45" s="41"/>
      <c r="H45" s="41"/>
      <c r="I45" s="42"/>
      <c r="L45" s="39"/>
      <c r="N45" s="53"/>
      <c r="O45" s="53"/>
      <c r="R45" s="39" t="str">
        <f t="shared" ref="R45:R78" si="2">"CP-"&amp;A45</f>
        <v>CP-</v>
      </c>
      <c r="S45" s="45"/>
      <c r="T45" s="53"/>
      <c r="U45" s="53"/>
    </row>
    <row r="46" spans="1:22" s="49" customFormat="1" x14ac:dyDescent="0.2">
      <c r="A46" s="106"/>
      <c r="B46" s="5"/>
      <c r="C46" s="40"/>
      <c r="D46" s="40"/>
      <c r="E46" s="39"/>
      <c r="F46" s="43"/>
      <c r="G46" s="51"/>
      <c r="H46" s="42"/>
      <c r="I46" s="4"/>
      <c r="J46" s="4"/>
      <c r="K46" s="4"/>
      <c r="L46" s="39"/>
      <c r="M46" s="52"/>
      <c r="N46" s="52"/>
      <c r="O46" s="53"/>
      <c r="P46" s="4"/>
      <c r="Q46" s="4"/>
      <c r="R46" s="39" t="str">
        <f t="shared" si="2"/>
        <v>CP-</v>
      </c>
      <c r="S46" s="45"/>
      <c r="T46" s="53"/>
      <c r="U46" s="53"/>
      <c r="V46" s="54"/>
    </row>
    <row r="47" spans="1:22" x14ac:dyDescent="0.2">
      <c r="A47" s="106"/>
      <c r="C47" s="40"/>
      <c r="D47" s="48"/>
      <c r="F47" s="41"/>
      <c r="G47" s="41"/>
      <c r="H47" s="41"/>
      <c r="I47" s="39"/>
      <c r="J47" s="42"/>
      <c r="R47" s="39" t="str">
        <f t="shared" si="2"/>
        <v>CP-</v>
      </c>
      <c r="T47" s="53"/>
      <c r="U47" s="53"/>
    </row>
    <row r="48" spans="1:22" x14ac:dyDescent="0.2">
      <c r="A48" s="106"/>
      <c r="C48" s="40"/>
      <c r="D48" s="48"/>
      <c r="J48" s="39"/>
      <c r="K48" s="39"/>
      <c r="L48" s="39"/>
      <c r="M48" s="53"/>
      <c r="N48" s="53"/>
      <c r="O48" s="53"/>
      <c r="R48" s="39" t="str">
        <f t="shared" si="2"/>
        <v>CP-</v>
      </c>
      <c r="T48" s="53"/>
      <c r="U48" s="53"/>
    </row>
    <row r="49" spans="1:23" x14ac:dyDescent="0.2">
      <c r="A49" s="106"/>
      <c r="C49" s="40"/>
      <c r="D49" s="48"/>
      <c r="I49" s="39"/>
      <c r="J49" s="39"/>
      <c r="K49" s="39"/>
      <c r="L49" s="39"/>
      <c r="M49" s="53"/>
      <c r="N49" s="53"/>
      <c r="O49" s="53"/>
      <c r="R49" s="39" t="str">
        <f t="shared" si="2"/>
        <v>CP-</v>
      </c>
      <c r="T49" s="53"/>
      <c r="U49" s="53"/>
    </row>
    <row r="50" spans="1:23" x14ac:dyDescent="0.2">
      <c r="A50" s="106"/>
      <c r="C50" s="40"/>
      <c r="D50" s="48"/>
      <c r="I50" s="39"/>
      <c r="J50" s="39"/>
      <c r="K50" s="39"/>
      <c r="L50" s="50"/>
      <c r="M50" s="53"/>
      <c r="N50" s="53"/>
      <c r="O50" s="53"/>
      <c r="R50" s="39" t="str">
        <f t="shared" si="2"/>
        <v>CP-</v>
      </c>
      <c r="T50" s="53"/>
      <c r="U50" s="53"/>
    </row>
    <row r="51" spans="1:23" x14ac:dyDescent="0.2">
      <c r="A51" s="106"/>
      <c r="C51" s="40"/>
      <c r="D51" s="40"/>
      <c r="I51" s="50"/>
      <c r="J51" s="39"/>
      <c r="K51" s="51"/>
      <c r="L51" s="39"/>
      <c r="N51" s="53"/>
      <c r="R51" s="39" t="str">
        <f t="shared" si="2"/>
        <v>CP-</v>
      </c>
      <c r="T51" s="53"/>
      <c r="U51" s="53"/>
    </row>
    <row r="52" spans="1:23" x14ac:dyDescent="0.2">
      <c r="C52" s="40"/>
      <c r="D52" s="40"/>
      <c r="I52" s="39"/>
      <c r="K52" s="39"/>
      <c r="L52" s="39"/>
      <c r="N52" s="53"/>
      <c r="O52" s="53"/>
      <c r="R52" s="39" t="str">
        <f t="shared" si="2"/>
        <v>CP-</v>
      </c>
      <c r="T52" s="53"/>
      <c r="U52" s="53"/>
    </row>
    <row r="53" spans="1:23" x14ac:dyDescent="0.2">
      <c r="C53" s="40"/>
      <c r="D53" s="40"/>
      <c r="G53" s="39"/>
      <c r="J53" s="39"/>
      <c r="K53" s="39"/>
      <c r="L53" s="39"/>
      <c r="N53" s="53"/>
      <c r="O53" s="53"/>
      <c r="R53" s="39" t="str">
        <f t="shared" si="2"/>
        <v>CP-</v>
      </c>
      <c r="T53" s="53"/>
      <c r="U53" s="53"/>
      <c r="W53" s="39"/>
    </row>
    <row r="54" spans="1:23" x14ac:dyDescent="0.2">
      <c r="C54" s="40"/>
      <c r="D54" s="40"/>
      <c r="E54" s="39"/>
      <c r="I54" s="43"/>
      <c r="J54" s="39"/>
      <c r="K54" s="39"/>
      <c r="L54" s="39"/>
      <c r="M54" s="53"/>
      <c r="N54" s="53"/>
      <c r="O54" s="53"/>
      <c r="R54" s="39" t="str">
        <f t="shared" si="2"/>
        <v>CP-</v>
      </c>
      <c r="T54" s="53"/>
      <c r="U54" s="53"/>
      <c r="W54" s="39"/>
    </row>
    <row r="55" spans="1:23" x14ac:dyDescent="0.2">
      <c r="C55" s="40"/>
      <c r="D55" s="40"/>
      <c r="L55" s="39"/>
      <c r="N55" s="53"/>
      <c r="O55" s="53"/>
      <c r="R55" s="39" t="str">
        <f t="shared" si="2"/>
        <v>CP-</v>
      </c>
      <c r="T55" s="53"/>
      <c r="U55" s="53"/>
    </row>
    <row r="56" spans="1:23" x14ac:dyDescent="0.2">
      <c r="C56" s="40"/>
      <c r="D56" s="40"/>
      <c r="K56" s="39"/>
      <c r="L56" s="39"/>
      <c r="N56" s="53"/>
      <c r="O56" s="53"/>
      <c r="R56" s="39" t="str">
        <f t="shared" si="2"/>
        <v>CP-</v>
      </c>
      <c r="T56" s="53"/>
      <c r="U56" s="53"/>
    </row>
    <row r="57" spans="1:23" x14ac:dyDescent="0.2">
      <c r="C57" s="40"/>
      <c r="D57" s="40"/>
      <c r="E57" s="39"/>
      <c r="H57" s="41"/>
      <c r="I57" s="41"/>
      <c r="L57" s="39"/>
      <c r="N57" s="53"/>
      <c r="R57" s="39" t="str">
        <f t="shared" si="2"/>
        <v>CP-</v>
      </c>
      <c r="T57" s="53"/>
      <c r="U57" s="53"/>
    </row>
    <row r="58" spans="1:23" x14ac:dyDescent="0.2">
      <c r="C58" s="40"/>
      <c r="D58" s="40"/>
      <c r="E58" s="39"/>
      <c r="G58" s="39"/>
      <c r="H58" s="39"/>
      <c r="I58" s="43"/>
      <c r="J58" s="43"/>
      <c r="K58" s="42"/>
      <c r="L58" s="39"/>
      <c r="M58" s="53"/>
      <c r="N58" s="53"/>
      <c r="R58" s="39" t="str">
        <f t="shared" si="2"/>
        <v>CP-</v>
      </c>
      <c r="T58" s="53"/>
      <c r="U58" s="53"/>
    </row>
    <row r="59" spans="1:23" x14ac:dyDescent="0.2">
      <c r="C59" s="40"/>
      <c r="D59" s="40"/>
      <c r="E59" s="39"/>
      <c r="H59" s="41"/>
      <c r="I59" s="41"/>
      <c r="K59" s="42"/>
      <c r="R59" s="39" t="str">
        <f t="shared" si="2"/>
        <v>CP-</v>
      </c>
      <c r="T59" s="53"/>
      <c r="U59" s="53"/>
    </row>
    <row r="60" spans="1:23" x14ac:dyDescent="0.2">
      <c r="C60" s="40"/>
      <c r="D60" s="48"/>
      <c r="I60" s="39"/>
      <c r="J60" s="39"/>
      <c r="K60" s="39"/>
      <c r="L60" s="39"/>
      <c r="M60" s="53"/>
      <c r="N60" s="53"/>
      <c r="O60" s="53"/>
      <c r="R60" s="39" t="str">
        <f t="shared" si="2"/>
        <v>CP-</v>
      </c>
      <c r="T60" s="53"/>
      <c r="U60" s="53"/>
    </row>
    <row r="61" spans="1:23" x14ac:dyDescent="0.2">
      <c r="C61" s="40"/>
      <c r="D61" s="48"/>
      <c r="I61" s="39"/>
      <c r="J61" s="39"/>
      <c r="K61" s="39"/>
      <c r="L61" s="39"/>
      <c r="M61" s="53"/>
      <c r="N61" s="53"/>
      <c r="O61" s="53"/>
      <c r="R61" s="39" t="str">
        <f t="shared" si="2"/>
        <v>CP-</v>
      </c>
      <c r="T61" s="53"/>
      <c r="U61" s="53"/>
    </row>
    <row r="62" spans="1:23" x14ac:dyDescent="0.2">
      <c r="C62" s="40"/>
      <c r="D62" s="48"/>
      <c r="E62" s="39"/>
      <c r="G62" s="39"/>
      <c r="H62" s="39"/>
      <c r="I62" s="39"/>
      <c r="J62" s="39"/>
      <c r="K62" s="39"/>
      <c r="L62" s="39"/>
      <c r="M62" s="53"/>
      <c r="N62" s="53"/>
      <c r="O62" s="53"/>
      <c r="R62" s="39" t="str">
        <f t="shared" si="2"/>
        <v>CP-</v>
      </c>
      <c r="T62" s="53"/>
      <c r="U62" s="53"/>
    </row>
    <row r="63" spans="1:23" x14ac:dyDescent="0.2">
      <c r="C63" s="40"/>
      <c r="D63" s="48"/>
      <c r="E63" s="39"/>
      <c r="G63" s="39"/>
      <c r="I63" s="39"/>
      <c r="J63" s="39"/>
      <c r="K63" s="39"/>
      <c r="L63" s="39"/>
      <c r="M63" s="53"/>
      <c r="N63" s="53"/>
      <c r="O63" s="53"/>
      <c r="R63" s="39" t="str">
        <f t="shared" si="2"/>
        <v>CP-</v>
      </c>
      <c r="T63" s="53"/>
      <c r="U63" s="53"/>
    </row>
    <row r="64" spans="1:23" x14ac:dyDescent="0.2">
      <c r="C64" s="40"/>
      <c r="D64" s="48"/>
      <c r="E64" s="39"/>
      <c r="J64" s="39"/>
      <c r="L64" s="39"/>
      <c r="N64" s="53"/>
      <c r="O64" s="53"/>
      <c r="R64" s="39" t="str">
        <f t="shared" si="2"/>
        <v>CP-</v>
      </c>
      <c r="T64" s="53"/>
      <c r="U64" s="53"/>
    </row>
    <row r="65" spans="3:21" x14ac:dyDescent="0.2">
      <c r="C65" s="40"/>
      <c r="D65" s="48"/>
      <c r="E65" s="39"/>
      <c r="I65" s="39"/>
      <c r="J65" s="39"/>
      <c r="L65" s="39"/>
      <c r="N65" s="53"/>
      <c r="O65" s="53"/>
      <c r="R65" s="39" t="str">
        <f t="shared" si="2"/>
        <v>CP-</v>
      </c>
      <c r="T65" s="53"/>
      <c r="U65" s="53"/>
    </row>
    <row r="66" spans="3:21" x14ac:dyDescent="0.2">
      <c r="C66" s="40"/>
      <c r="D66" s="48"/>
      <c r="E66" s="39"/>
      <c r="I66" s="39"/>
      <c r="L66" s="39"/>
      <c r="N66" s="53"/>
      <c r="O66" s="53"/>
      <c r="R66" s="39" t="str">
        <f t="shared" si="2"/>
        <v>CP-</v>
      </c>
      <c r="T66" s="53"/>
      <c r="U66" s="53"/>
    </row>
    <row r="67" spans="3:21" x14ac:dyDescent="0.2">
      <c r="C67" s="40"/>
      <c r="D67" s="48"/>
      <c r="E67" s="39"/>
      <c r="L67" s="39"/>
      <c r="N67" s="53"/>
      <c r="O67" s="53"/>
      <c r="R67" s="39" t="str">
        <f t="shared" si="2"/>
        <v>CP-</v>
      </c>
      <c r="T67" s="53"/>
      <c r="U67" s="53"/>
    </row>
    <row r="68" spans="3:21" x14ac:dyDescent="0.2">
      <c r="C68" s="40"/>
      <c r="D68" s="48"/>
      <c r="E68" s="39"/>
      <c r="L68" s="39"/>
      <c r="N68" s="53"/>
      <c r="O68" s="53"/>
      <c r="R68" s="39" t="str">
        <f t="shared" si="2"/>
        <v>CP-</v>
      </c>
      <c r="T68" s="53"/>
      <c r="U68" s="53"/>
    </row>
    <row r="69" spans="3:21" x14ac:dyDescent="0.2">
      <c r="C69" s="40"/>
      <c r="D69" s="40"/>
      <c r="E69" s="39"/>
      <c r="J69" s="39"/>
      <c r="L69" s="39"/>
      <c r="N69" s="53"/>
      <c r="R69" s="39" t="str">
        <f t="shared" si="2"/>
        <v>CP-</v>
      </c>
      <c r="T69" s="53"/>
      <c r="U69" s="53"/>
    </row>
    <row r="70" spans="3:21" x14ac:dyDescent="0.2">
      <c r="C70" s="40"/>
      <c r="D70" s="48"/>
      <c r="E70" s="39"/>
      <c r="H70" s="39"/>
      <c r="J70" s="39"/>
      <c r="L70" s="39"/>
      <c r="N70" s="53"/>
      <c r="R70" s="39" t="str">
        <f t="shared" si="2"/>
        <v>CP-</v>
      </c>
      <c r="T70" s="53"/>
      <c r="U70" s="53"/>
    </row>
    <row r="71" spans="3:21" x14ac:dyDescent="0.2">
      <c r="C71" s="40"/>
      <c r="D71" s="48"/>
      <c r="E71" s="39"/>
      <c r="L71" s="39"/>
      <c r="N71" s="53"/>
      <c r="O71" s="53"/>
      <c r="R71" s="39" t="str">
        <f t="shared" si="2"/>
        <v>CP-</v>
      </c>
      <c r="T71" s="53"/>
      <c r="U71" s="53"/>
    </row>
    <row r="72" spans="3:21" x14ac:dyDescent="0.2">
      <c r="C72" s="40"/>
      <c r="D72" s="48"/>
      <c r="E72" s="39"/>
      <c r="J72" s="39"/>
      <c r="K72" s="39"/>
      <c r="L72" s="39"/>
      <c r="N72" s="53"/>
      <c r="O72" s="53"/>
      <c r="R72" s="39" t="str">
        <f t="shared" si="2"/>
        <v>CP-</v>
      </c>
      <c r="T72" s="53"/>
      <c r="U72" s="53"/>
    </row>
    <row r="73" spans="3:21" x14ac:dyDescent="0.2">
      <c r="C73" s="40"/>
      <c r="D73" s="48"/>
      <c r="E73" s="39"/>
      <c r="H73" s="39"/>
      <c r="J73" s="39"/>
      <c r="L73" s="39"/>
      <c r="N73" s="53"/>
      <c r="R73" s="39" t="str">
        <f t="shared" si="2"/>
        <v>CP-</v>
      </c>
      <c r="T73" s="53"/>
      <c r="U73" s="53"/>
    </row>
    <row r="74" spans="3:21" x14ac:dyDescent="0.2">
      <c r="C74" s="40"/>
      <c r="D74" s="48"/>
      <c r="E74" s="39"/>
      <c r="H74" s="39"/>
      <c r="J74" s="39"/>
      <c r="L74" s="39"/>
      <c r="N74" s="53"/>
      <c r="O74" s="53"/>
      <c r="R74" s="39" t="str">
        <f t="shared" si="2"/>
        <v>CP-</v>
      </c>
      <c r="T74" s="53"/>
      <c r="U74" s="53"/>
    </row>
    <row r="75" spans="3:21" x14ac:dyDescent="0.2">
      <c r="C75" s="40"/>
      <c r="D75" s="48"/>
      <c r="E75" s="39"/>
      <c r="F75" s="39"/>
      <c r="I75" s="39"/>
      <c r="J75" s="39"/>
      <c r="L75" s="39"/>
      <c r="M75" s="53"/>
      <c r="N75" s="53"/>
      <c r="O75" s="53"/>
      <c r="R75" s="39" t="str">
        <f t="shared" si="2"/>
        <v>CP-</v>
      </c>
      <c r="T75" s="53"/>
      <c r="U75" s="53"/>
    </row>
    <row r="76" spans="3:21" x14ac:dyDescent="0.2">
      <c r="C76" s="40"/>
      <c r="D76" s="48"/>
      <c r="E76" s="39"/>
      <c r="I76" s="39"/>
      <c r="L76" s="39"/>
      <c r="M76" s="53"/>
      <c r="N76" s="53"/>
      <c r="O76" s="53"/>
      <c r="R76" s="39" t="str">
        <f t="shared" si="2"/>
        <v>CP-</v>
      </c>
      <c r="T76" s="53"/>
      <c r="U76" s="53"/>
    </row>
    <row r="77" spans="3:21" x14ac:dyDescent="0.2">
      <c r="C77" s="40"/>
      <c r="D77" s="48"/>
      <c r="E77" s="39"/>
      <c r="L77" s="39"/>
      <c r="N77" s="53"/>
      <c r="O77" s="53"/>
      <c r="R77" s="39" t="str">
        <f t="shared" si="2"/>
        <v>CP-</v>
      </c>
      <c r="T77" s="53"/>
      <c r="U77" s="53"/>
    </row>
    <row r="78" spans="3:21" x14ac:dyDescent="0.2">
      <c r="C78" s="40"/>
      <c r="D78" s="48"/>
      <c r="E78" s="39"/>
      <c r="I78" s="39"/>
      <c r="J78" s="39"/>
      <c r="L78" s="39"/>
      <c r="N78" s="53"/>
      <c r="R78" s="39" t="str">
        <f t="shared" si="2"/>
        <v>CP-</v>
      </c>
      <c r="T78" s="53"/>
      <c r="U78" s="53"/>
    </row>
    <row r="79" spans="3:21" x14ac:dyDescent="0.2">
      <c r="U79" s="53"/>
    </row>
    <row r="80" spans="3:21" x14ac:dyDescent="0.2">
      <c r="U80" s="53"/>
    </row>
    <row r="81" spans="21:21" x14ac:dyDescent="0.2">
      <c r="U81" s="53"/>
    </row>
    <row r="82" spans="21:21" x14ac:dyDescent="0.2">
      <c r="U82" s="53"/>
    </row>
    <row r="83" spans="21:21" x14ac:dyDescent="0.2">
      <c r="U83" s="53"/>
    </row>
    <row r="84" spans="21:21" x14ac:dyDescent="0.2">
      <c r="U84" s="53"/>
    </row>
    <row r="85" spans="21:21" x14ac:dyDescent="0.2">
      <c r="U85" s="53"/>
    </row>
    <row r="86" spans="21:21" x14ac:dyDescent="0.2">
      <c r="U86" s="53"/>
    </row>
    <row r="87" spans="21:21" x14ac:dyDescent="0.2">
      <c r="U87" s="53"/>
    </row>
    <row r="88" spans="21:21" x14ac:dyDescent="0.2">
      <c r="U88" s="53"/>
    </row>
    <row r="89" spans="21:21" x14ac:dyDescent="0.2">
      <c r="U89" s="53"/>
    </row>
    <row r="90" spans="21:21" x14ac:dyDescent="0.2">
      <c r="U90" s="53"/>
    </row>
  </sheetData>
  <autoFilter ref="A1:T78"/>
  <dataValidations count="5">
    <dataValidation type="list" allowBlank="1" showInputMessage="1" showErrorMessage="1" sqref="M55:M1048576 M2:M53">
      <formula1>Priority</formula1>
    </dataValidation>
    <dataValidation type="list" allowBlank="1" showInputMessage="1" showErrorMessage="1" sqref="B2:B78">
      <formula1>ArtifactType</formula1>
    </dataValidation>
    <dataValidation type="list" allowBlank="1" showInputMessage="1" showErrorMessage="1" sqref="C2:C1048576">
      <formula1>reqtype</formula1>
    </dataValidation>
    <dataValidation type="list" allowBlank="1" showInputMessage="1" showErrorMessage="1" sqref="T2:T78">
      <formula1>Status</formula1>
    </dataValidation>
    <dataValidation type="list" allowBlank="1" showInputMessage="1" showErrorMessage="1" sqref="U2:U90">
      <formula1>Delivery</formula1>
    </dataValidation>
  </dataValidations>
  <pageMargins left="0.23622047244094491" right="0.23622047244094491" top="0.36" bottom="0.31" header="0.14000000000000001" footer="0.12"/>
  <pageSetup paperSize="8" scale="66" fitToHeight="0" orientation="landscape" r:id="rId1"/>
  <headerFooter>
    <oddHeader>&amp;LNBN Co   &amp;F</oddHeader>
    <oddFooter>&amp;L&amp;F &amp;A&amp;C&amp;P of &amp;N&amp;R&amp;D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I39"/>
  <sheetViews>
    <sheetView showWhiteSpace="0" view="pageLayout" zoomScaleNormal="100" workbookViewId="0">
      <selection activeCell="E38" sqref="E38"/>
    </sheetView>
  </sheetViews>
  <sheetFormatPr defaultColWidth="11.1640625" defaultRowHeight="12" x14ac:dyDescent="0.2"/>
  <cols>
    <col min="1" max="1" width="11.1640625" style="29"/>
    <col min="2" max="2" width="15" style="29" customWidth="1"/>
    <col min="3" max="3" width="20.33203125" style="29" customWidth="1"/>
    <col min="4" max="4" width="9.83203125" style="29" customWidth="1"/>
    <col min="5" max="5" width="41.5" style="30" customWidth="1"/>
    <col min="6" max="6" width="11.5" style="31" customWidth="1"/>
    <col min="7" max="7" width="37.5" style="29" customWidth="1"/>
    <col min="8" max="8" width="13.83203125" style="29" customWidth="1"/>
    <col min="9" max="9" width="24.1640625" style="29" customWidth="1"/>
    <col min="10" max="16384" width="11.1640625" style="29"/>
  </cols>
  <sheetData>
    <row r="1" spans="1:9" ht="26.25" customHeight="1" x14ac:dyDescent="0.2">
      <c r="A1" s="32" t="s">
        <v>78</v>
      </c>
      <c r="B1" s="32" t="s">
        <v>32</v>
      </c>
      <c r="C1" s="32" t="s">
        <v>76</v>
      </c>
      <c r="D1" s="32" t="s">
        <v>2</v>
      </c>
      <c r="E1" s="33" t="s">
        <v>14</v>
      </c>
      <c r="F1" s="33" t="s">
        <v>77</v>
      </c>
      <c r="G1" s="32" t="s">
        <v>74</v>
      </c>
      <c r="H1" s="34" t="s">
        <v>28</v>
      </c>
      <c r="I1" s="32" t="s">
        <v>75</v>
      </c>
    </row>
    <row r="2" spans="1:9" x14ac:dyDescent="0.2">
      <c r="A2" s="70"/>
      <c r="B2" s="73"/>
      <c r="C2" s="72"/>
      <c r="D2" s="71"/>
      <c r="E2" s="72"/>
      <c r="F2" s="71"/>
      <c r="G2" s="72"/>
      <c r="H2" s="74"/>
      <c r="I2" s="72"/>
    </row>
    <row r="3" spans="1:9" x14ac:dyDescent="0.2">
      <c r="A3" s="70"/>
      <c r="B3" s="73"/>
      <c r="C3" s="72"/>
      <c r="D3" s="71"/>
      <c r="E3" s="72"/>
      <c r="F3" s="71"/>
      <c r="G3" s="72"/>
      <c r="H3" s="74"/>
      <c r="I3" s="36"/>
    </row>
    <row r="4" spans="1:9" x14ac:dyDescent="0.2">
      <c r="A4" s="70"/>
      <c r="B4" s="73"/>
      <c r="C4" s="72"/>
      <c r="D4" s="71"/>
      <c r="E4" s="72"/>
      <c r="F4" s="71"/>
      <c r="G4" s="72"/>
      <c r="H4" s="74"/>
      <c r="I4" s="72"/>
    </row>
    <row r="5" spans="1:9" x14ac:dyDescent="0.2">
      <c r="A5" s="70"/>
      <c r="B5" s="73"/>
      <c r="C5" s="72"/>
      <c r="D5" s="71"/>
      <c r="E5" s="72"/>
      <c r="F5" s="71"/>
      <c r="G5" s="72"/>
      <c r="H5" s="74"/>
      <c r="I5" s="72"/>
    </row>
    <row r="6" spans="1:9" x14ac:dyDescent="0.2">
      <c r="A6" s="70"/>
      <c r="B6" s="73"/>
      <c r="C6" s="72"/>
      <c r="D6" s="71"/>
      <c r="E6" s="72"/>
      <c r="F6" s="71"/>
      <c r="G6" s="72"/>
      <c r="H6" s="74"/>
      <c r="I6" s="72"/>
    </row>
    <row r="7" spans="1:9" x14ac:dyDescent="0.2">
      <c r="A7" s="70"/>
      <c r="B7" s="73"/>
      <c r="C7" s="72"/>
      <c r="D7" s="71"/>
      <c r="E7" s="72"/>
      <c r="F7" s="71"/>
      <c r="G7" s="72"/>
      <c r="H7" s="74"/>
      <c r="I7" s="72"/>
    </row>
    <row r="8" spans="1:9" x14ac:dyDescent="0.2">
      <c r="A8" s="70"/>
      <c r="B8" s="73"/>
      <c r="C8" s="72"/>
      <c r="D8" s="71"/>
      <c r="E8" s="72"/>
      <c r="F8" s="71"/>
      <c r="G8" s="72"/>
      <c r="H8" s="74"/>
      <c r="I8" s="72"/>
    </row>
    <row r="9" spans="1:9" x14ac:dyDescent="0.2">
      <c r="A9" s="70"/>
      <c r="B9" s="73"/>
      <c r="C9" s="72"/>
      <c r="D9" s="71"/>
      <c r="E9" s="72"/>
      <c r="F9" s="71"/>
      <c r="G9" s="72"/>
      <c r="H9" s="74"/>
      <c r="I9" s="72"/>
    </row>
    <row r="10" spans="1:9" x14ac:dyDescent="0.2">
      <c r="A10" s="35"/>
      <c r="B10" s="73"/>
      <c r="C10" s="72"/>
      <c r="D10" s="71"/>
      <c r="E10" s="72"/>
      <c r="F10" s="71"/>
      <c r="G10" s="72"/>
      <c r="H10" s="74"/>
      <c r="I10" s="36"/>
    </row>
    <row r="11" spans="1:9" x14ac:dyDescent="0.2">
      <c r="A11" s="35"/>
      <c r="B11" s="73"/>
      <c r="C11" s="72"/>
      <c r="D11" s="37"/>
      <c r="E11" s="36"/>
      <c r="F11" s="71"/>
      <c r="G11" s="72"/>
      <c r="H11" s="74"/>
      <c r="I11" s="36"/>
    </row>
    <row r="12" spans="1:9" x14ac:dyDescent="0.2">
      <c r="A12" s="35"/>
      <c r="B12" s="73"/>
      <c r="C12" s="72"/>
      <c r="D12" s="37"/>
      <c r="E12" s="36"/>
      <c r="F12" s="71"/>
      <c r="G12" s="72"/>
      <c r="H12" s="74"/>
      <c r="I12" s="36"/>
    </row>
    <row r="13" spans="1:9" x14ac:dyDescent="0.2">
      <c r="A13" s="35"/>
      <c r="B13" s="73"/>
      <c r="C13" s="72"/>
      <c r="D13" s="37"/>
      <c r="E13" s="36"/>
      <c r="F13" s="71"/>
      <c r="G13" s="72"/>
      <c r="H13" s="74"/>
      <c r="I13" s="36"/>
    </row>
    <row r="14" spans="1:9" x14ac:dyDescent="0.2">
      <c r="A14" s="35"/>
      <c r="B14" s="73"/>
      <c r="C14" s="72"/>
      <c r="D14" s="37"/>
      <c r="E14" s="36"/>
      <c r="F14" s="71"/>
      <c r="G14" s="72"/>
      <c r="H14" s="74"/>
      <c r="I14" s="36"/>
    </row>
    <row r="15" spans="1:9" x14ac:dyDescent="0.2">
      <c r="A15" s="35"/>
      <c r="B15" s="73"/>
      <c r="C15" s="72"/>
      <c r="D15" s="37"/>
      <c r="E15" s="36"/>
      <c r="F15" s="71"/>
      <c r="G15" s="72"/>
      <c r="H15" s="74"/>
      <c r="I15" s="36"/>
    </row>
    <row r="16" spans="1:9" x14ac:dyDescent="0.2">
      <c r="A16" s="35"/>
      <c r="B16" s="73"/>
      <c r="C16" s="72"/>
      <c r="D16" s="37"/>
      <c r="E16" s="36"/>
      <c r="F16" s="71"/>
      <c r="G16" s="72"/>
      <c r="H16" s="74"/>
      <c r="I16" s="36"/>
    </row>
    <row r="17" spans="1:9" x14ac:dyDescent="0.2">
      <c r="A17" s="35"/>
      <c r="B17" s="73"/>
      <c r="C17" s="72"/>
      <c r="D17" s="37"/>
      <c r="E17" s="36"/>
      <c r="F17" s="71"/>
      <c r="G17" s="72"/>
      <c r="H17" s="74"/>
      <c r="I17" s="36"/>
    </row>
    <row r="18" spans="1:9" x14ac:dyDescent="0.2">
      <c r="A18" s="35"/>
      <c r="B18" s="73"/>
      <c r="C18" s="72"/>
      <c r="D18" s="37"/>
      <c r="E18" s="36"/>
      <c r="F18" s="71"/>
      <c r="G18" s="72"/>
      <c r="H18" s="74"/>
      <c r="I18" s="36"/>
    </row>
    <row r="19" spans="1:9" x14ac:dyDescent="0.2">
      <c r="A19" s="35"/>
      <c r="B19" s="73"/>
      <c r="C19" s="72"/>
      <c r="D19" s="37"/>
      <c r="E19" s="36"/>
      <c r="F19" s="71"/>
      <c r="G19" s="72"/>
      <c r="H19" s="74"/>
      <c r="I19" s="36"/>
    </row>
    <row r="20" spans="1:9" x14ac:dyDescent="0.2">
      <c r="A20" s="35"/>
      <c r="B20" s="73"/>
      <c r="C20" s="72"/>
      <c r="D20" s="37"/>
      <c r="E20" s="36"/>
      <c r="F20" s="71"/>
      <c r="G20" s="72"/>
      <c r="H20" s="74"/>
      <c r="I20" s="36"/>
    </row>
    <row r="21" spans="1:9" x14ac:dyDescent="0.2">
      <c r="A21" s="35"/>
      <c r="B21" s="73"/>
      <c r="C21" s="72"/>
      <c r="D21" s="37"/>
      <c r="E21" s="36"/>
      <c r="F21" s="71"/>
      <c r="G21" s="72"/>
      <c r="H21" s="74"/>
      <c r="I21" s="36"/>
    </row>
    <row r="22" spans="1:9" x14ac:dyDescent="0.2">
      <c r="A22" s="35"/>
      <c r="B22" s="73"/>
      <c r="C22" s="72"/>
      <c r="D22" s="37"/>
      <c r="E22" s="36"/>
      <c r="F22" s="71"/>
      <c r="G22" s="72"/>
      <c r="H22" s="74"/>
      <c r="I22" s="36"/>
    </row>
    <row r="23" spans="1:9" x14ac:dyDescent="0.2">
      <c r="A23" s="35"/>
      <c r="B23" s="73"/>
      <c r="C23" s="72"/>
      <c r="D23" s="37"/>
      <c r="E23" s="36"/>
      <c r="F23" s="71"/>
      <c r="G23" s="72"/>
      <c r="H23" s="74"/>
      <c r="I23" s="36"/>
    </row>
    <row r="24" spans="1:9" x14ac:dyDescent="0.2">
      <c r="A24" s="35"/>
      <c r="B24" s="73"/>
      <c r="C24" s="72"/>
      <c r="D24" s="37"/>
      <c r="E24" s="36"/>
      <c r="F24" s="71"/>
      <c r="G24" s="72"/>
      <c r="H24" s="74"/>
      <c r="I24" s="36"/>
    </row>
    <row r="25" spans="1:9" x14ac:dyDescent="0.2">
      <c r="A25" s="35"/>
      <c r="B25" s="73"/>
      <c r="C25" s="72"/>
      <c r="D25" s="37"/>
      <c r="E25" s="36"/>
      <c r="F25" s="71"/>
      <c r="G25" s="72"/>
      <c r="H25" s="74"/>
      <c r="I25" s="36"/>
    </row>
    <row r="26" spans="1:9" x14ac:dyDescent="0.2">
      <c r="A26" s="35"/>
      <c r="B26" s="73"/>
      <c r="C26" s="72"/>
      <c r="D26" s="37"/>
      <c r="E26" s="36"/>
      <c r="F26" s="71"/>
      <c r="G26" s="72"/>
      <c r="H26" s="74"/>
      <c r="I26" s="36"/>
    </row>
    <row r="27" spans="1:9" x14ac:dyDescent="0.2">
      <c r="A27" s="35"/>
      <c r="B27" s="73"/>
      <c r="C27" s="72"/>
      <c r="D27" s="37"/>
      <c r="E27" s="36"/>
      <c r="F27" s="71"/>
      <c r="G27" s="72"/>
      <c r="H27" s="74"/>
      <c r="I27" s="36"/>
    </row>
    <row r="28" spans="1:9" x14ac:dyDescent="0.2">
      <c r="A28" s="35"/>
      <c r="B28" s="73"/>
      <c r="C28" s="72"/>
      <c r="D28" s="37"/>
      <c r="E28" s="36"/>
      <c r="F28" s="71"/>
      <c r="G28" s="72"/>
      <c r="H28" s="74"/>
      <c r="I28" s="36"/>
    </row>
    <row r="29" spans="1:9" x14ac:dyDescent="0.2">
      <c r="A29" s="35"/>
      <c r="B29" s="73"/>
      <c r="C29" s="72"/>
      <c r="D29" s="37"/>
      <c r="E29" s="36"/>
      <c r="F29" s="71"/>
      <c r="G29" s="72"/>
      <c r="H29" s="74"/>
      <c r="I29" s="36"/>
    </row>
    <row r="30" spans="1:9" x14ac:dyDescent="0.2">
      <c r="A30" s="35"/>
      <c r="B30" s="73"/>
      <c r="C30" s="72"/>
      <c r="D30" s="37"/>
      <c r="E30" s="36"/>
      <c r="F30" s="71"/>
      <c r="G30" s="72"/>
      <c r="H30" s="74"/>
      <c r="I30" s="36"/>
    </row>
    <row r="31" spans="1:9" x14ac:dyDescent="0.2">
      <c r="A31" s="35"/>
      <c r="B31" s="73"/>
      <c r="C31" s="72"/>
      <c r="D31" s="37"/>
      <c r="E31" s="36"/>
      <c r="F31" s="71"/>
      <c r="G31" s="72"/>
      <c r="H31" s="74"/>
      <c r="I31" s="36"/>
    </row>
    <row r="32" spans="1:9" x14ac:dyDescent="0.2">
      <c r="A32" s="35"/>
      <c r="B32" s="73"/>
      <c r="C32" s="72"/>
      <c r="D32" s="37"/>
      <c r="E32" s="72"/>
      <c r="F32" s="71"/>
      <c r="G32" s="72"/>
      <c r="H32" s="74"/>
      <c r="I32" s="36"/>
    </row>
    <row r="33" spans="1:9" x14ac:dyDescent="0.2">
      <c r="A33" s="35"/>
      <c r="B33" s="73"/>
      <c r="C33" s="72"/>
      <c r="D33" s="37"/>
      <c r="E33" s="36"/>
      <c r="F33" s="71"/>
      <c r="G33" s="72"/>
      <c r="H33" s="74"/>
      <c r="I33" s="36"/>
    </row>
    <row r="34" spans="1:9" x14ac:dyDescent="0.2">
      <c r="A34" s="35"/>
      <c r="B34" s="73"/>
      <c r="C34" s="72"/>
      <c r="D34" s="37"/>
      <c r="E34" s="72"/>
      <c r="F34" s="71"/>
      <c r="G34" s="72"/>
      <c r="H34" s="74"/>
      <c r="I34" s="36"/>
    </row>
    <row r="35" spans="1:9" x14ac:dyDescent="0.2">
      <c r="A35" s="35"/>
      <c r="B35" s="73"/>
      <c r="C35" s="72"/>
      <c r="D35" s="37"/>
      <c r="E35" s="36"/>
      <c r="F35" s="71"/>
      <c r="G35" s="72"/>
      <c r="H35" s="74"/>
      <c r="I35" s="36"/>
    </row>
    <row r="36" spans="1:9" x14ac:dyDescent="0.2">
      <c r="A36" s="35"/>
      <c r="B36" s="73"/>
      <c r="C36" s="72"/>
      <c r="D36" s="37"/>
      <c r="E36" s="36"/>
      <c r="F36" s="71"/>
      <c r="G36" s="72"/>
      <c r="H36" s="74"/>
      <c r="I36" s="36"/>
    </row>
    <row r="37" spans="1:9" x14ac:dyDescent="0.2">
      <c r="A37" s="35"/>
      <c r="B37" s="73"/>
      <c r="C37" s="72"/>
      <c r="D37" s="37"/>
      <c r="E37" s="36"/>
      <c r="F37" s="71"/>
      <c r="G37" s="72"/>
      <c r="H37" s="74"/>
      <c r="I37" s="36"/>
    </row>
    <row r="38" spans="1:9" x14ac:dyDescent="0.2">
      <c r="A38" s="35"/>
      <c r="B38" s="73"/>
      <c r="C38" s="72"/>
      <c r="D38" s="37"/>
      <c r="E38" s="36"/>
      <c r="F38" s="71"/>
      <c r="G38" s="72"/>
      <c r="H38" s="74"/>
      <c r="I38" s="36"/>
    </row>
    <row r="39" spans="1:9" x14ac:dyDescent="0.2">
      <c r="A39" s="35"/>
      <c r="B39" s="73"/>
      <c r="C39" s="72"/>
      <c r="D39" s="37"/>
      <c r="E39" s="72"/>
      <c r="F39" s="71"/>
      <c r="G39" s="72"/>
      <c r="H39" s="74"/>
      <c r="I39" s="36"/>
    </row>
  </sheetData>
  <autoFilter ref="A1:I1"/>
  <conditionalFormatting sqref="H40:H1048576 H1:H10">
    <cfRule type="cellIs" dxfId="74" priority="94" operator="equal">
      <formula>"Rejected"</formula>
    </cfRule>
    <cfRule type="cellIs" dxfId="73" priority="95" operator="equal">
      <formula>"Complete"</formula>
    </cfRule>
    <cfRule type="cellIs" dxfId="72" priority="96" operator="equal">
      <formula>"In Progress"</formula>
    </cfRule>
  </conditionalFormatting>
  <conditionalFormatting sqref="H13">
    <cfRule type="cellIs" dxfId="71" priority="91" operator="equal">
      <formula>"Rejected"</formula>
    </cfRule>
    <cfRule type="cellIs" dxfId="70" priority="92" operator="equal">
      <formula>"Complete"</formula>
    </cfRule>
    <cfRule type="cellIs" dxfId="69" priority="93" operator="equal">
      <formula>"In Progress"</formula>
    </cfRule>
  </conditionalFormatting>
  <conditionalFormatting sqref="H31">
    <cfRule type="cellIs" dxfId="68" priority="88" operator="equal">
      <formula>"Rejected"</formula>
    </cfRule>
    <cfRule type="cellIs" dxfId="67" priority="89" operator="equal">
      <formula>"Complete"</formula>
    </cfRule>
    <cfRule type="cellIs" dxfId="66" priority="90" operator="equal">
      <formula>"In Progress"</formula>
    </cfRule>
  </conditionalFormatting>
  <conditionalFormatting sqref="H21">
    <cfRule type="cellIs" dxfId="65" priority="55" operator="equal">
      <formula>"Rejected"</formula>
    </cfRule>
    <cfRule type="cellIs" dxfId="64" priority="56" operator="equal">
      <formula>"Complete"</formula>
    </cfRule>
    <cfRule type="cellIs" dxfId="63" priority="57" operator="equal">
      <formula>"In Progress"</formula>
    </cfRule>
  </conditionalFormatting>
  <conditionalFormatting sqref="H12">
    <cfRule type="cellIs" dxfId="62" priority="82" operator="equal">
      <formula>"Rejected"</formula>
    </cfRule>
    <cfRule type="cellIs" dxfId="61" priority="83" operator="equal">
      <formula>"Complete"</formula>
    </cfRule>
    <cfRule type="cellIs" dxfId="60" priority="84" operator="equal">
      <formula>"In Progress"</formula>
    </cfRule>
  </conditionalFormatting>
  <conditionalFormatting sqref="H14">
    <cfRule type="cellIs" dxfId="59" priority="79" operator="equal">
      <formula>"Rejected"</formula>
    </cfRule>
    <cfRule type="cellIs" dxfId="58" priority="80" operator="equal">
      <formula>"Complete"</formula>
    </cfRule>
    <cfRule type="cellIs" dxfId="57" priority="81" operator="equal">
      <formula>"In Progress"</formula>
    </cfRule>
  </conditionalFormatting>
  <conditionalFormatting sqref="H15">
    <cfRule type="cellIs" dxfId="56" priority="76" operator="equal">
      <formula>"Rejected"</formula>
    </cfRule>
    <cfRule type="cellIs" dxfId="55" priority="77" operator="equal">
      <formula>"Complete"</formula>
    </cfRule>
    <cfRule type="cellIs" dxfId="54" priority="78" operator="equal">
      <formula>"In Progress"</formula>
    </cfRule>
  </conditionalFormatting>
  <conditionalFormatting sqref="H11">
    <cfRule type="cellIs" dxfId="53" priority="73" operator="equal">
      <formula>"Rejected"</formula>
    </cfRule>
    <cfRule type="cellIs" dxfId="52" priority="74" operator="equal">
      <formula>"Complete"</formula>
    </cfRule>
    <cfRule type="cellIs" dxfId="51" priority="75" operator="equal">
      <formula>"In Progress"</formula>
    </cfRule>
  </conditionalFormatting>
  <conditionalFormatting sqref="H18">
    <cfRule type="cellIs" dxfId="50" priority="70" operator="equal">
      <formula>"Rejected"</formula>
    </cfRule>
    <cfRule type="cellIs" dxfId="49" priority="71" operator="equal">
      <formula>"Complete"</formula>
    </cfRule>
    <cfRule type="cellIs" dxfId="48" priority="72" operator="equal">
      <formula>"In Progress"</formula>
    </cfRule>
  </conditionalFormatting>
  <conditionalFormatting sqref="H20">
    <cfRule type="cellIs" dxfId="47" priority="67" operator="equal">
      <formula>"Rejected"</formula>
    </cfRule>
    <cfRule type="cellIs" dxfId="46" priority="68" operator="equal">
      <formula>"Complete"</formula>
    </cfRule>
    <cfRule type="cellIs" dxfId="45" priority="69" operator="equal">
      <formula>"In Progress"</formula>
    </cfRule>
  </conditionalFormatting>
  <conditionalFormatting sqref="H22">
    <cfRule type="cellIs" dxfId="44" priority="64" operator="equal">
      <formula>"Rejected"</formula>
    </cfRule>
    <cfRule type="cellIs" dxfId="43" priority="65" operator="equal">
      <formula>"Complete"</formula>
    </cfRule>
    <cfRule type="cellIs" dxfId="42" priority="66" operator="equal">
      <formula>"In Progress"</formula>
    </cfRule>
  </conditionalFormatting>
  <conditionalFormatting sqref="H23">
    <cfRule type="cellIs" dxfId="41" priority="61" operator="equal">
      <formula>"Rejected"</formula>
    </cfRule>
    <cfRule type="cellIs" dxfId="40" priority="62" operator="equal">
      <formula>"Complete"</formula>
    </cfRule>
    <cfRule type="cellIs" dxfId="39" priority="63" operator="equal">
      <formula>"In Progress"</formula>
    </cfRule>
  </conditionalFormatting>
  <conditionalFormatting sqref="H29">
    <cfRule type="cellIs" dxfId="38" priority="46" operator="equal">
      <formula>"Rejected"</formula>
    </cfRule>
    <cfRule type="cellIs" dxfId="37" priority="47" operator="equal">
      <formula>"Complete"</formula>
    </cfRule>
    <cfRule type="cellIs" dxfId="36" priority="48" operator="equal">
      <formula>"In Progress"</formula>
    </cfRule>
  </conditionalFormatting>
  <conditionalFormatting sqref="H30">
    <cfRule type="cellIs" dxfId="35" priority="43" operator="equal">
      <formula>"Rejected"</formula>
    </cfRule>
    <cfRule type="cellIs" dxfId="34" priority="44" operator="equal">
      <formula>"Complete"</formula>
    </cfRule>
    <cfRule type="cellIs" dxfId="33" priority="45" operator="equal">
      <formula>"In Progress"</formula>
    </cfRule>
  </conditionalFormatting>
  <conditionalFormatting sqref="H32">
    <cfRule type="cellIs" dxfId="32" priority="40" operator="equal">
      <formula>"Rejected"</formula>
    </cfRule>
    <cfRule type="cellIs" dxfId="31" priority="41" operator="equal">
      <formula>"Complete"</formula>
    </cfRule>
    <cfRule type="cellIs" dxfId="30" priority="42" operator="equal">
      <formula>"In Progress"</formula>
    </cfRule>
  </conditionalFormatting>
  <conditionalFormatting sqref="H34">
    <cfRule type="cellIs" dxfId="29" priority="37" operator="equal">
      <formula>"Rejected"</formula>
    </cfRule>
    <cfRule type="cellIs" dxfId="28" priority="38" operator="equal">
      <formula>"Complete"</formula>
    </cfRule>
    <cfRule type="cellIs" dxfId="27" priority="39" operator="equal">
      <formula>"In Progress"</formula>
    </cfRule>
  </conditionalFormatting>
  <conditionalFormatting sqref="H16">
    <cfRule type="cellIs" dxfId="26" priority="25" operator="equal">
      <formula>"Rejected"</formula>
    </cfRule>
    <cfRule type="cellIs" dxfId="25" priority="26" operator="equal">
      <formula>"Complete"</formula>
    </cfRule>
    <cfRule type="cellIs" dxfId="24" priority="27" operator="equal">
      <formula>"In Progress"</formula>
    </cfRule>
  </conditionalFormatting>
  <conditionalFormatting sqref="H37">
    <cfRule type="cellIs" dxfId="23" priority="31" operator="equal">
      <formula>"Rejected"</formula>
    </cfRule>
    <cfRule type="cellIs" dxfId="22" priority="32" operator="equal">
      <formula>"Complete"</formula>
    </cfRule>
    <cfRule type="cellIs" dxfId="21" priority="33" operator="equal">
      <formula>"In Progress"</formula>
    </cfRule>
  </conditionalFormatting>
  <conditionalFormatting sqref="H38">
    <cfRule type="cellIs" dxfId="20" priority="28" operator="equal">
      <formula>"Rejected"</formula>
    </cfRule>
    <cfRule type="cellIs" dxfId="19" priority="29" operator="equal">
      <formula>"Complete"</formula>
    </cfRule>
    <cfRule type="cellIs" dxfId="18" priority="30" operator="equal">
      <formula>"In Progress"</formula>
    </cfRule>
  </conditionalFormatting>
  <conditionalFormatting sqref="H17">
    <cfRule type="cellIs" dxfId="17" priority="22" operator="equal">
      <formula>"Rejected"</formula>
    </cfRule>
    <cfRule type="cellIs" dxfId="16" priority="23" operator="equal">
      <formula>"Complete"</formula>
    </cfRule>
    <cfRule type="cellIs" dxfId="15" priority="24" operator="equal">
      <formula>"In Progress"</formula>
    </cfRule>
  </conditionalFormatting>
  <conditionalFormatting sqref="H35:H36">
    <cfRule type="cellIs" dxfId="14" priority="19" operator="equal">
      <formula>"Rejected"</formula>
    </cfRule>
    <cfRule type="cellIs" dxfId="13" priority="20" operator="equal">
      <formula>"Complete"</formula>
    </cfRule>
    <cfRule type="cellIs" dxfId="12" priority="21" operator="equal">
      <formula>"In Progress"</formula>
    </cfRule>
  </conditionalFormatting>
  <conditionalFormatting sqref="H33">
    <cfRule type="cellIs" dxfId="11" priority="16" operator="equal">
      <formula>"Rejected"</formula>
    </cfRule>
    <cfRule type="cellIs" dxfId="10" priority="17" operator="equal">
      <formula>"Complete"</formula>
    </cfRule>
    <cfRule type="cellIs" dxfId="9" priority="18" operator="equal">
      <formula>"In Progress"</formula>
    </cfRule>
  </conditionalFormatting>
  <conditionalFormatting sqref="H24:H28">
    <cfRule type="cellIs" dxfId="8" priority="13" operator="equal">
      <formula>"Rejected"</formula>
    </cfRule>
    <cfRule type="cellIs" dxfId="7" priority="14" operator="equal">
      <formula>"Complete"</formula>
    </cfRule>
    <cfRule type="cellIs" dxfId="6" priority="15" operator="equal">
      <formula>"In Progress"</formula>
    </cfRule>
  </conditionalFormatting>
  <conditionalFormatting sqref="H19">
    <cfRule type="cellIs" dxfId="5" priority="7" operator="equal">
      <formula>"Rejected"</formula>
    </cfRule>
    <cfRule type="cellIs" dxfId="4" priority="8" operator="equal">
      <formula>"Complete"</formula>
    </cfRule>
    <cfRule type="cellIs" dxfId="3" priority="9" operator="equal">
      <formula>"In Progress"</formula>
    </cfRule>
  </conditionalFormatting>
  <conditionalFormatting sqref="H39">
    <cfRule type="cellIs" dxfId="2" priority="1" operator="equal">
      <formula>"Rejected"</formula>
    </cfRule>
    <cfRule type="cellIs" dxfId="1" priority="2" operator="equal">
      <formula>"Complete"</formula>
    </cfRule>
    <cfRule type="cellIs" dxfId="0" priority="3" operator="equal">
      <formula>"In Progress"</formula>
    </cfRule>
  </conditionalFormatting>
  <pageMargins left="0.25" right="0.25" top="0.75" bottom="0.75" header="0.3" footer="0.3"/>
  <pageSetup scale="89" fitToHeight="0" orientation="landscape" r:id="rId1"/>
  <headerFooter>
    <oddHeader>&amp;LNBN CO &amp;F &amp;A</oddHeader>
    <oddFooter>&amp;L&amp;F &amp;A&amp;C&amp;P of &amp;N&amp;R&amp;D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14"/>
  <sheetViews>
    <sheetView workbookViewId="0">
      <selection activeCell="B9" sqref="B9"/>
    </sheetView>
  </sheetViews>
  <sheetFormatPr defaultColWidth="8.83203125" defaultRowHeight="12" x14ac:dyDescent="0.2"/>
  <cols>
    <col min="1" max="1" width="28.1640625" style="2" customWidth="1"/>
    <col min="2" max="2" width="24.6640625" style="2" customWidth="1"/>
    <col min="3" max="3" width="10.5" style="2" customWidth="1"/>
    <col min="4" max="4" width="13" style="2" customWidth="1"/>
    <col min="5" max="5" width="63.6640625" style="2" bestFit="1" customWidth="1"/>
    <col min="6" max="6" width="8.83203125" style="2"/>
    <col min="7" max="7" width="24.1640625" style="2" bestFit="1" customWidth="1"/>
    <col min="8" max="8" width="41.33203125" style="2" customWidth="1"/>
    <col min="9" max="9" width="14.5" style="2" customWidth="1"/>
    <col min="10" max="10" width="54.6640625" style="2" customWidth="1"/>
    <col min="11" max="16384" width="8.83203125" style="2"/>
  </cols>
  <sheetData>
    <row r="1" spans="1:10" x14ac:dyDescent="0.2">
      <c r="B1" s="201" t="s">
        <v>62</v>
      </c>
      <c r="C1" s="201"/>
      <c r="D1" s="201"/>
      <c r="E1" s="76"/>
      <c r="G1" s="201" t="s">
        <v>63</v>
      </c>
      <c r="H1" s="201"/>
      <c r="I1" s="201"/>
      <c r="J1" s="201"/>
    </row>
    <row r="2" spans="1:10" x14ac:dyDescent="0.2">
      <c r="A2" s="83" t="s">
        <v>95</v>
      </c>
      <c r="B2" s="83" t="s">
        <v>93</v>
      </c>
      <c r="C2" s="1" t="s">
        <v>12</v>
      </c>
      <c r="D2" s="83" t="s">
        <v>84</v>
      </c>
      <c r="E2" s="83" t="s">
        <v>28</v>
      </c>
      <c r="F2" s="83" t="s">
        <v>157</v>
      </c>
      <c r="G2" s="26" t="s">
        <v>1</v>
      </c>
      <c r="H2" s="27" t="s">
        <v>64</v>
      </c>
      <c r="I2" s="27" t="s">
        <v>65</v>
      </c>
      <c r="J2" s="27" t="s">
        <v>14</v>
      </c>
    </row>
    <row r="3" spans="1:10" x14ac:dyDescent="0.2">
      <c r="A3" s="25" t="s">
        <v>105</v>
      </c>
      <c r="B3" s="25" t="s">
        <v>141</v>
      </c>
      <c r="C3" s="25" t="s">
        <v>151</v>
      </c>
      <c r="D3" s="25" t="s">
        <v>87</v>
      </c>
      <c r="E3" s="84" t="s">
        <v>96</v>
      </c>
      <c r="F3" s="25" t="s">
        <v>158</v>
      </c>
      <c r="G3" s="25" t="s">
        <v>15</v>
      </c>
      <c r="H3" s="25" t="s">
        <v>66</v>
      </c>
      <c r="I3" s="2" t="s">
        <v>26</v>
      </c>
      <c r="J3" s="25" t="s">
        <v>68</v>
      </c>
    </row>
    <row r="4" spans="1:10" x14ac:dyDescent="0.2">
      <c r="A4" s="2" t="s">
        <v>16</v>
      </c>
      <c r="B4" s="25" t="s">
        <v>140</v>
      </c>
      <c r="C4" s="2" t="s">
        <v>17</v>
      </c>
      <c r="D4" s="25" t="s">
        <v>88</v>
      </c>
      <c r="E4" s="84" t="s">
        <v>97</v>
      </c>
      <c r="F4" s="25" t="s">
        <v>81</v>
      </c>
      <c r="G4" s="2" t="s">
        <v>16</v>
      </c>
      <c r="H4" s="25" t="s">
        <v>67</v>
      </c>
      <c r="I4" s="25" t="s">
        <v>69</v>
      </c>
      <c r="J4" s="25" t="s">
        <v>70</v>
      </c>
    </row>
    <row r="5" spans="1:10" ht="45" customHeight="1" x14ac:dyDescent="0.2">
      <c r="A5" s="25" t="s">
        <v>156</v>
      </c>
      <c r="B5" s="25" t="s">
        <v>136</v>
      </c>
      <c r="C5" s="2" t="s">
        <v>18</v>
      </c>
      <c r="D5" s="25" t="s">
        <v>89</v>
      </c>
      <c r="E5" s="84" t="s">
        <v>98</v>
      </c>
      <c r="F5" s="25" t="s">
        <v>82</v>
      </c>
      <c r="G5" s="25" t="s">
        <v>72</v>
      </c>
      <c r="H5" s="25" t="s">
        <v>71</v>
      </c>
      <c r="I5" s="2" t="s">
        <v>27</v>
      </c>
      <c r="J5" s="88" t="s">
        <v>73</v>
      </c>
    </row>
    <row r="6" spans="1:10" ht="24" x14ac:dyDescent="0.2">
      <c r="A6" s="2" t="s">
        <v>24</v>
      </c>
      <c r="B6" s="25" t="s">
        <v>139</v>
      </c>
      <c r="C6" s="2" t="s">
        <v>19</v>
      </c>
      <c r="D6" s="25" t="s">
        <v>90</v>
      </c>
      <c r="E6" s="84" t="s">
        <v>99</v>
      </c>
      <c r="G6" s="25" t="s">
        <v>148</v>
      </c>
      <c r="H6" s="87" t="s">
        <v>149</v>
      </c>
      <c r="I6" s="25" t="s">
        <v>150</v>
      </c>
      <c r="J6" s="88"/>
    </row>
    <row r="7" spans="1:10" x14ac:dyDescent="0.2">
      <c r="A7" s="25" t="s">
        <v>138</v>
      </c>
      <c r="B7" s="25" t="s">
        <v>138</v>
      </c>
      <c r="E7" s="84" t="s">
        <v>100</v>
      </c>
      <c r="H7" s="25"/>
      <c r="J7" s="28"/>
    </row>
    <row r="8" spans="1:10" x14ac:dyDescent="0.2">
      <c r="A8" s="25" t="s">
        <v>147</v>
      </c>
      <c r="B8" s="25" t="s">
        <v>137</v>
      </c>
      <c r="E8" s="84" t="s">
        <v>101</v>
      </c>
      <c r="G8" s="201" t="s">
        <v>91</v>
      </c>
      <c r="H8" s="201"/>
      <c r="I8" s="201"/>
      <c r="J8" s="201"/>
    </row>
    <row r="9" spans="1:10" ht="60" x14ac:dyDescent="0.2">
      <c r="B9" s="2" t="s">
        <v>24</v>
      </c>
      <c r="G9" s="25" t="s">
        <v>151</v>
      </c>
      <c r="H9" s="90" t="s">
        <v>152</v>
      </c>
    </row>
    <row r="10" spans="1:10" x14ac:dyDescent="0.2">
      <c r="G10" s="2" t="s">
        <v>17</v>
      </c>
      <c r="H10" s="89" t="s">
        <v>153</v>
      </c>
    </row>
    <row r="11" spans="1:10" x14ac:dyDescent="0.2">
      <c r="G11" s="2" t="s">
        <v>18</v>
      </c>
      <c r="H11" s="25" t="s">
        <v>154</v>
      </c>
    </row>
    <row r="12" spans="1:10" x14ac:dyDescent="0.2">
      <c r="G12" s="2" t="s">
        <v>19</v>
      </c>
      <c r="H12" s="25" t="s">
        <v>155</v>
      </c>
    </row>
    <row r="14" spans="1:10" x14ac:dyDescent="0.2">
      <c r="G14" s="201" t="s">
        <v>92</v>
      </c>
      <c r="H14" s="201"/>
      <c r="I14" s="201"/>
      <c r="J14" s="201"/>
    </row>
  </sheetData>
  <mergeCells count="4">
    <mergeCell ref="G1:J1"/>
    <mergeCell ref="B1:D1"/>
    <mergeCell ref="G8:J8"/>
    <mergeCell ref="G14:J1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A3" workbookViewId="0">
      <selection activeCell="C4" sqref="C4"/>
    </sheetView>
  </sheetViews>
  <sheetFormatPr defaultRowHeight="12" x14ac:dyDescent="0.2"/>
  <cols>
    <col min="5" max="5" width="53.33203125" customWidth="1"/>
    <col min="11" max="11" width="12" bestFit="1" customWidth="1"/>
  </cols>
  <sheetData>
    <row r="1" spans="1:7" ht="24" x14ac:dyDescent="0.2">
      <c r="A1" s="3" t="s">
        <v>93</v>
      </c>
      <c r="B1" s="3" t="s">
        <v>12</v>
      </c>
      <c r="C1" s="3" t="s">
        <v>23</v>
      </c>
      <c r="D1" s="3" t="s">
        <v>28</v>
      </c>
      <c r="E1" s="3" t="s">
        <v>94</v>
      </c>
      <c r="F1" s="3" t="s">
        <v>95</v>
      </c>
      <c r="G1" s="3" t="s">
        <v>29</v>
      </c>
    </row>
    <row r="2" spans="1:7" ht="312" x14ac:dyDescent="0.2">
      <c r="A2" s="5" t="str">
        <f>'5. Requirements'!C2</f>
        <v>Business Requirement</v>
      </c>
      <c r="B2" s="39" t="str">
        <f>'5. Requirements'!M2</f>
        <v>High</v>
      </c>
      <c r="C2" s="39" t="str">
        <f>'5. Requirements'!R2</f>
        <v>CP-10011</v>
      </c>
      <c r="D2" s="53">
        <f>'5. Requirements'!T2</f>
        <v>0</v>
      </c>
      <c r="E2" s="4" t="str">
        <f>IF(OR('5. Requirements'!B2="Business Rule",'5. Requirements'!B2="Functional Requirement",'5. Requirements'!B2="Non Functional Req"),CONCATENATE('5. Requirements'!B2,CHAR(10),'5. Requirements'!G2),"AS A "&amp;'5. Requirements'!F2&amp;CHAR(10)&amp;CHAR(10)&amp;"I WANT TO "&amp;'5. Requirements'!G2&amp;CHAR(10)&amp;CHAR(10)&amp;"UNDER THE CONDITION "&amp;'5. Requirements'!H2&amp;CHAR(10)&amp;CHAR(10)&amp;"SO THAT "&amp;'5. Requirements'!I2&amp;CHAR(10)&amp;CHAR(10)&amp;"INPUTS "&amp;CHAR(10)&amp;'5. Requirements'!J2&amp;CHAR(10)&amp;"OUTPUTS "&amp;CHAR(10)&amp;'5. Requirements'!K2&amp;CHAR(10)&amp;CHAR(10)&amp;"ACCEPTANCE CRITERIA "&amp;CHAR(10)&amp;'5. Requirements'!L2)</f>
        <v>AS A Developer
I WANT TO develop an Apple Iphone APP
UNDER THE CONDITION APP is launched
SO THAT 1. admin is able to upload game date(s); user is able to view &amp; confirm availablity (date &amp; time).
2. admin is able to upload game allocation; user is able to view &amp; confirm the allocated game. 
3. user is able to view allocated game(s) with defined details
INPUTS 
NIL
OUTPUTS 
Iphone APP
ACCEPTANCE CRITERIA 
1. APP can be started in all Iphone platform.
2. APP generates information with defined data and format from server end.
3. Information with defined data and format can be uploaded to server via web interface.
4. APP can be shut down in normal way.</v>
      </c>
      <c r="F2" s="39" t="str">
        <f>'5. Requirements'!B2</f>
        <v>Epic User Story</v>
      </c>
      <c r="G2" s="39" t="str">
        <f>'5. Requirements'!D2&amp;"-"&amp;'5. Requirements'!E2</f>
        <v>E00-Produce "Whistle and Cards" APP</v>
      </c>
    </row>
    <row r="3" spans="1:7" x14ac:dyDescent="0.2">
      <c r="A3" s="5" t="e">
        <f>'5. Requirements'!#REF!</f>
        <v>#REF!</v>
      </c>
      <c r="B3" s="39" t="e">
        <f>'5. Requirements'!#REF!</f>
        <v>#REF!</v>
      </c>
      <c r="C3" s="39" t="e">
        <f>'5. Requirements'!#REF!</f>
        <v>#REF!</v>
      </c>
      <c r="D3" s="53" t="e">
        <f>'5. Requirements'!#REF!</f>
        <v>#REF!</v>
      </c>
      <c r="E3" s="4" t="e">
        <f>IF(OR('5. Requirements'!#REF!="Business Rule",'5. Requirements'!#REF!="Functional Requirement",'5. Requirements'!#REF!="Non Functional Req"),CONCATENATE('5. Requirements'!#REF!,CHAR(10),'5. Requirements'!#REF!),"AS A "&amp;'5. Requirements'!#REF!&amp;CHAR(10)&amp;CHAR(10)&amp;"I WANT TO "&amp;'5. Requirements'!#REF!&amp;CHAR(10)&amp;CHAR(10)&amp;"UNDER THE CONDITION "&amp;'5. Requirements'!#REF!&amp;CHAR(10)&amp;CHAR(10)&amp;"SO THAT "&amp;'5. Requirements'!#REF!&amp;CHAR(10)&amp;CHAR(10)&amp;"INPUTS "&amp;CHAR(10)&amp;'5. Requirements'!#REF!&amp;CHAR(10)&amp;"OUTPUTS "&amp;CHAR(10)&amp;'5. Requirements'!#REF!&amp;CHAR(10)&amp;CHAR(10)&amp;"ACCEPTANCE CRITERIA "&amp;CHAR(10)&amp;'5. Requirements'!#REF!)</f>
        <v>#REF!</v>
      </c>
      <c r="F3" s="39" t="e">
        <f>'5. Requirements'!#REF!</f>
        <v>#REF!</v>
      </c>
      <c r="G3" s="39" t="e">
        <f>'5. Requirements'!#REF!&amp;"-"&amp;'5. Requirements'!#REF!</f>
        <v>#REF!</v>
      </c>
    </row>
    <row r="4" spans="1:7" x14ac:dyDescent="0.2">
      <c r="A4" s="5" t="e">
        <f>'5. Requirements'!#REF!</f>
        <v>#REF!</v>
      </c>
      <c r="B4" s="39" t="e">
        <f>'5. Requirements'!#REF!</f>
        <v>#REF!</v>
      </c>
      <c r="C4" s="39" t="e">
        <f>'5. Requirements'!#REF!</f>
        <v>#REF!</v>
      </c>
      <c r="D4" s="53" t="e">
        <f>'5. Requirements'!#REF!</f>
        <v>#REF!</v>
      </c>
      <c r="E4" s="4" t="e">
        <f>IF(OR('5. Requirements'!#REF!="Business Rule",'5. Requirements'!#REF!="Functional Requirement",'5. Requirements'!#REF!="Non Functional Req"),CONCATENATE('5. Requirements'!#REF!,CHAR(10),'5. Requirements'!#REF!),"AS A "&amp;'5. Requirements'!#REF!&amp;CHAR(10)&amp;CHAR(10)&amp;"I WANT TO "&amp;'5. Requirements'!#REF!&amp;CHAR(10)&amp;CHAR(10)&amp;"UNDER THE CONDITION "&amp;'5. Requirements'!#REF!&amp;CHAR(10)&amp;CHAR(10)&amp;"SO THAT "&amp;'5. Requirements'!#REF!&amp;CHAR(10)&amp;CHAR(10)&amp;"INPUTS "&amp;CHAR(10)&amp;'5. Requirements'!#REF!&amp;CHAR(10)&amp;"OUTPUTS "&amp;CHAR(10)&amp;'5. Requirements'!#REF!&amp;CHAR(10)&amp;CHAR(10)&amp;"ACCEPTANCE CRITERIA "&amp;CHAR(10)&amp;'5. Requirements'!#REF!)</f>
        <v>#REF!</v>
      </c>
      <c r="F4" s="39" t="e">
        <f>'5. Requirements'!#REF!</f>
        <v>#REF!</v>
      </c>
      <c r="G4" s="39" t="e">
        <f>'5. Requirements'!#REF!&amp;"-"&amp;'5. Requirements'!#REF!</f>
        <v>#REF!</v>
      </c>
    </row>
    <row r="5" spans="1:7" ht="180" x14ac:dyDescent="0.2">
      <c r="A5" s="5">
        <f>'5. Requirements'!C20</f>
        <v>0</v>
      </c>
      <c r="B5" s="39">
        <f>'5. Requirements'!M20</f>
        <v>0</v>
      </c>
      <c r="C5" s="39">
        <f>'5. Requirements'!R20</f>
        <v>0</v>
      </c>
      <c r="D5" s="53">
        <f>'5. Requirements'!T20</f>
        <v>0</v>
      </c>
      <c r="E5" s="4" t="str">
        <f>IF(OR('5. Requirements'!B20="Business Rule",'5. Requirements'!B20="Functional Requirement",'5. Requirements'!B20="Non Functional Req"),CONCATENATE('5. Requirements'!B20,CHAR(10),'5. Requirements'!G20),"AS A "&amp;'5. Requirements'!F20&amp;CHAR(10)&amp;CHAR(10)&amp;"I WANT TO "&amp;'5. Requirements'!G20&amp;CHAR(10)&amp;CHAR(10)&amp;"UNDER THE CONDITION "&amp;'5. Requirements'!H20&amp;CHAR(10)&amp;CHAR(10)&amp;"SO THAT "&amp;'5. Requirements'!I20&amp;CHAR(10)&amp;CHAR(10)&amp;"INPUTS "&amp;CHAR(10)&amp;'5. Requirements'!J20&amp;CHAR(10)&amp;"OUTPUTS "&amp;CHAR(10)&amp;'5. Requirements'!K20&amp;CHAR(10)&amp;CHAR(10)&amp;"ACCEPTANCE CRITERIA "&amp;CHAR(10)&amp;'5. Requirements'!L20)</f>
        <v xml:space="preserve">AS A 
I WANT TO 
UNDER THE CONDITION 
SO THAT 
INPUTS 
OUTPUTS 
ACCEPTANCE CRITERIA 
</v>
      </c>
      <c r="F5" s="39">
        <f>'5. Requirements'!B20</f>
        <v>0</v>
      </c>
      <c r="G5" s="39" t="str">
        <f>'5. Requirements'!D20&amp;"-"&amp;'5. Requirements'!E20</f>
        <v>-</v>
      </c>
    </row>
    <row r="6" spans="1:7" ht="180" x14ac:dyDescent="0.2">
      <c r="A6" s="5">
        <f>'5. Requirements'!C26</f>
        <v>0</v>
      </c>
      <c r="B6" s="39">
        <f>'5. Requirements'!M26</f>
        <v>0</v>
      </c>
      <c r="C6" s="39">
        <f>'5. Requirements'!R26</f>
        <v>0</v>
      </c>
      <c r="D6" s="53">
        <f>'5. Requirements'!T26</f>
        <v>0</v>
      </c>
      <c r="E6" s="4" t="str">
        <f>IF(OR('5. Requirements'!B26="Business Rule",'5. Requirements'!B26="Functional Requirement",'5. Requirements'!B26="Non Functional Req"),CONCATENATE('5. Requirements'!B26,CHAR(10),'5. Requirements'!G26),"AS A "&amp;'5. Requirements'!F26&amp;CHAR(10)&amp;CHAR(10)&amp;"I WANT TO "&amp;'5. Requirements'!G26&amp;CHAR(10)&amp;CHAR(10)&amp;"UNDER THE CONDITION "&amp;'5. Requirements'!H26&amp;CHAR(10)&amp;CHAR(10)&amp;"SO THAT "&amp;'5. Requirements'!I26&amp;CHAR(10)&amp;CHAR(10)&amp;"INPUTS "&amp;CHAR(10)&amp;'5. Requirements'!J26&amp;CHAR(10)&amp;"OUTPUTS "&amp;CHAR(10)&amp;'5. Requirements'!K26&amp;CHAR(10)&amp;CHAR(10)&amp;"ACCEPTANCE CRITERIA "&amp;CHAR(10)&amp;'5. Requirements'!L26)</f>
        <v xml:space="preserve">AS A 
I WANT TO 
UNDER THE CONDITION 
SO THAT 
INPUTS 
OUTPUTS 
ACCEPTANCE CRITERIA 
</v>
      </c>
      <c r="F6" s="39">
        <f>'5. Requirements'!B26</f>
        <v>0</v>
      </c>
      <c r="G6" s="39" t="str">
        <f>'5. Requirements'!D26&amp;"-"&amp;'5. Requirements'!E26</f>
        <v>-</v>
      </c>
    </row>
    <row r="7" spans="1:7" ht="180" x14ac:dyDescent="0.2">
      <c r="A7" s="5">
        <f>'5. Requirements'!C33</f>
        <v>0</v>
      </c>
      <c r="B7" s="39">
        <f>'5. Requirements'!M33</f>
        <v>0</v>
      </c>
      <c r="C7" s="39">
        <f>'5. Requirements'!R33</f>
        <v>0</v>
      </c>
      <c r="D7" s="53">
        <f>'5. Requirements'!T33</f>
        <v>0</v>
      </c>
      <c r="E7" s="4" t="str">
        <f>IF(OR('5. Requirements'!B33="Business Rule",'5. Requirements'!B33="Functional Requirement",'5. Requirements'!B33="Non Functional Req"),CONCATENATE('5. Requirements'!B33,CHAR(10),'5. Requirements'!G33),"AS A "&amp;'5. Requirements'!F33&amp;CHAR(10)&amp;CHAR(10)&amp;"I WANT TO "&amp;'5. Requirements'!G33&amp;CHAR(10)&amp;CHAR(10)&amp;"UNDER THE CONDITION "&amp;'5. Requirements'!H33&amp;CHAR(10)&amp;CHAR(10)&amp;"SO THAT "&amp;'5. Requirements'!I33&amp;CHAR(10)&amp;CHAR(10)&amp;"INPUTS "&amp;CHAR(10)&amp;'5. Requirements'!J33&amp;CHAR(10)&amp;"OUTPUTS "&amp;CHAR(10)&amp;'5. Requirements'!K33&amp;CHAR(10)&amp;CHAR(10)&amp;"ACCEPTANCE CRITERIA "&amp;CHAR(10)&amp;'5. Requirements'!L33)</f>
        <v xml:space="preserve">AS A 
I WANT TO 
UNDER THE CONDITION 
SO THAT 
INPUTS 
OUTPUTS 
ACCEPTANCE CRITERIA 
</v>
      </c>
      <c r="F7" s="39">
        <f>'5. Requirements'!B33</f>
        <v>0</v>
      </c>
      <c r="G7" s="39" t="str">
        <f>'5. Requirements'!D33&amp;"-"&amp;'5. Requirements'!E33</f>
        <v>-</v>
      </c>
    </row>
    <row r="8" spans="1:7" x14ac:dyDescent="0.2">
      <c r="A8" s="5" t="e">
        <f>'5. Requirements'!#REF!</f>
        <v>#REF!</v>
      </c>
      <c r="B8" s="39" t="e">
        <f>'5. Requirements'!#REF!</f>
        <v>#REF!</v>
      </c>
      <c r="C8" s="39" t="e">
        <f>'5. Requirements'!#REF!</f>
        <v>#REF!</v>
      </c>
      <c r="D8" s="53" t="e">
        <f>'5. Requirements'!#REF!</f>
        <v>#REF!</v>
      </c>
      <c r="E8" s="4" t="e">
        <f>IF(OR('5. Requirements'!#REF!="Business Rule",'5. Requirements'!#REF!="Functional Requirement",'5. Requirements'!#REF!="Non Functional Req"),CONCATENATE('5. Requirements'!#REF!,CHAR(10),'5. Requirements'!#REF!),"AS A "&amp;'5. Requirements'!#REF!&amp;CHAR(10)&amp;CHAR(10)&amp;"I WANT TO "&amp;'5. Requirements'!#REF!&amp;CHAR(10)&amp;CHAR(10)&amp;"UNDER THE CONDITION "&amp;'5. Requirements'!#REF!&amp;CHAR(10)&amp;CHAR(10)&amp;"SO THAT "&amp;'5. Requirements'!#REF!&amp;CHAR(10)&amp;CHAR(10)&amp;"INPUTS "&amp;CHAR(10)&amp;'5. Requirements'!#REF!&amp;CHAR(10)&amp;"OUTPUTS "&amp;CHAR(10)&amp;'5. Requirements'!#REF!&amp;CHAR(10)&amp;CHAR(10)&amp;"ACCEPTANCE CRITERIA "&amp;CHAR(10)&amp;'5. Requirements'!#REF!)</f>
        <v>#REF!</v>
      </c>
      <c r="F8" s="39" t="e">
        <f>'5. Requirements'!#REF!</f>
        <v>#REF!</v>
      </c>
      <c r="G8" s="39" t="e">
        <f>'5. Requirements'!#REF!&amp;"-"&amp;'5. Requirements'!#REF!</f>
        <v>#REF!</v>
      </c>
    </row>
    <row r="9" spans="1:7" ht="180" x14ac:dyDescent="0.2">
      <c r="A9" s="5">
        <f>'5. Requirements'!C41</f>
        <v>0</v>
      </c>
      <c r="B9" s="39">
        <f>'5. Requirements'!M41</f>
        <v>0</v>
      </c>
      <c r="C9" s="39">
        <f>'5. Requirements'!R41</f>
        <v>0</v>
      </c>
      <c r="D9" s="53">
        <f>'5. Requirements'!T41</f>
        <v>0</v>
      </c>
      <c r="E9" s="4" t="str">
        <f>IF(OR('5. Requirements'!B41="Business Rule",'5. Requirements'!B41="Functional Requirement",'5. Requirements'!B41="Non Functional Req"),CONCATENATE('5. Requirements'!B41,CHAR(10),'5. Requirements'!G41),"AS A "&amp;'5. Requirements'!F41&amp;CHAR(10)&amp;CHAR(10)&amp;"I WANT TO "&amp;'5. Requirements'!G41&amp;CHAR(10)&amp;CHAR(10)&amp;"UNDER THE CONDITION "&amp;'5. Requirements'!H41&amp;CHAR(10)&amp;CHAR(10)&amp;"SO THAT "&amp;'5. Requirements'!I41&amp;CHAR(10)&amp;CHAR(10)&amp;"INPUTS "&amp;CHAR(10)&amp;'5. Requirements'!J41&amp;CHAR(10)&amp;"OUTPUTS "&amp;CHAR(10)&amp;'5. Requirements'!K41&amp;CHAR(10)&amp;CHAR(10)&amp;"ACCEPTANCE CRITERIA "&amp;CHAR(10)&amp;'5. Requirements'!L41)</f>
        <v xml:space="preserve">AS A 
I WANT TO 
UNDER THE CONDITION 
SO THAT 
INPUTS 
OUTPUTS 
ACCEPTANCE CRITERIA 
</v>
      </c>
      <c r="F9" s="39">
        <f>'5. Requirements'!B41</f>
        <v>0</v>
      </c>
      <c r="G9" s="39" t="str">
        <f>'5. Requirements'!D41&amp;"-"&amp;'5. Requirements'!E41</f>
        <v>-</v>
      </c>
    </row>
    <row r="10" spans="1:7" ht="180" x14ac:dyDescent="0.2">
      <c r="A10" s="5">
        <f>'5. Requirements'!C42</f>
        <v>0</v>
      </c>
      <c r="B10" s="39">
        <f>'5. Requirements'!M42</f>
        <v>0</v>
      </c>
      <c r="C10" s="39">
        <f>'5. Requirements'!R42</f>
        <v>0</v>
      </c>
      <c r="D10" s="53">
        <f>'5. Requirements'!T42</f>
        <v>0</v>
      </c>
      <c r="E10" s="4" t="str">
        <f>IF(OR('5. Requirements'!B42="Business Rule",'5. Requirements'!B42="Functional Requirement",'5. Requirements'!B42="Non Functional Req"),CONCATENATE('5. Requirements'!B42,CHAR(10),'5. Requirements'!G42),"AS A "&amp;'5. Requirements'!F42&amp;CHAR(10)&amp;CHAR(10)&amp;"I WANT TO "&amp;'5. Requirements'!G42&amp;CHAR(10)&amp;CHAR(10)&amp;"UNDER THE CONDITION "&amp;'5. Requirements'!H42&amp;CHAR(10)&amp;CHAR(10)&amp;"SO THAT "&amp;'5. Requirements'!I42&amp;CHAR(10)&amp;CHAR(10)&amp;"INPUTS "&amp;CHAR(10)&amp;'5. Requirements'!J42&amp;CHAR(10)&amp;"OUTPUTS "&amp;CHAR(10)&amp;'5. Requirements'!K42&amp;CHAR(10)&amp;CHAR(10)&amp;"ACCEPTANCE CRITERIA "&amp;CHAR(10)&amp;'5. Requirements'!L42)</f>
        <v xml:space="preserve">AS A 
I WANT TO 
UNDER THE CONDITION 
SO THAT 
INPUTS 
OUTPUTS 
ACCEPTANCE CRITERIA 
</v>
      </c>
      <c r="F10" s="39">
        <f>'5. Requirements'!B42</f>
        <v>0</v>
      </c>
      <c r="G10" s="39" t="str">
        <f>'5. Requirements'!D42&amp;"-"&amp;'5. Requirements'!E42</f>
        <v>-</v>
      </c>
    </row>
    <row r="11" spans="1:7" ht="180" x14ac:dyDescent="0.2">
      <c r="A11" s="5">
        <f>'5. Requirements'!C43</f>
        <v>0</v>
      </c>
      <c r="B11" s="39">
        <f>'5. Requirements'!M43</f>
        <v>0</v>
      </c>
      <c r="C11" s="39">
        <f>'5. Requirements'!R43</f>
        <v>0</v>
      </c>
      <c r="D11" s="53">
        <f>'5. Requirements'!T43</f>
        <v>0</v>
      </c>
      <c r="E11" s="4" t="str">
        <f>IF(OR('5. Requirements'!B43="Business Rule",'5. Requirements'!B43="Functional Requirement",'5. Requirements'!B43="Non Functional Req"),CONCATENATE('5. Requirements'!B43,CHAR(10),'5. Requirements'!G43),"AS A "&amp;'5. Requirements'!F43&amp;CHAR(10)&amp;CHAR(10)&amp;"I WANT TO "&amp;'5. Requirements'!G43&amp;CHAR(10)&amp;CHAR(10)&amp;"UNDER THE CONDITION "&amp;'5. Requirements'!H43&amp;CHAR(10)&amp;CHAR(10)&amp;"SO THAT "&amp;'5. Requirements'!I43&amp;CHAR(10)&amp;CHAR(10)&amp;"INPUTS "&amp;CHAR(10)&amp;'5. Requirements'!J43&amp;CHAR(10)&amp;"OUTPUTS "&amp;CHAR(10)&amp;'5. Requirements'!K43&amp;CHAR(10)&amp;CHAR(10)&amp;"ACCEPTANCE CRITERIA "&amp;CHAR(10)&amp;'5. Requirements'!L43)</f>
        <v xml:space="preserve">AS A 
I WANT TO 
UNDER THE CONDITION 
SO THAT 
INPUTS 
OUTPUTS 
ACCEPTANCE CRITERIA 
</v>
      </c>
      <c r="F11" s="39">
        <f>'5. Requirements'!B43</f>
        <v>0</v>
      </c>
      <c r="G11" s="39" t="str">
        <f>'5. Requirements'!D43&amp;"-"&amp;'5. Requirements'!E43</f>
        <v>-</v>
      </c>
    </row>
    <row r="12" spans="1:7" ht="180" x14ac:dyDescent="0.2">
      <c r="A12" s="5">
        <f>'5. Requirements'!C44</f>
        <v>0</v>
      </c>
      <c r="B12" s="39">
        <f>'5. Requirements'!M44</f>
        <v>0</v>
      </c>
      <c r="C12" s="39">
        <f>'5. Requirements'!R44</f>
        <v>0</v>
      </c>
      <c r="D12" s="53">
        <f>'5. Requirements'!T44</f>
        <v>0</v>
      </c>
      <c r="E12" s="4" t="str">
        <f>IF(OR('5. Requirements'!B44="Business Rule",'5. Requirements'!B44="Functional Requirement",'5. Requirements'!B44="Non Functional Req"),CONCATENATE('5. Requirements'!B44,CHAR(10),'5. Requirements'!G44),"AS A "&amp;'5. Requirements'!F44&amp;CHAR(10)&amp;CHAR(10)&amp;"I WANT TO "&amp;'5. Requirements'!G44&amp;CHAR(10)&amp;CHAR(10)&amp;"UNDER THE CONDITION "&amp;'5. Requirements'!H44&amp;CHAR(10)&amp;CHAR(10)&amp;"SO THAT "&amp;'5. Requirements'!I44&amp;CHAR(10)&amp;CHAR(10)&amp;"INPUTS "&amp;CHAR(10)&amp;'5. Requirements'!J44&amp;CHAR(10)&amp;"OUTPUTS "&amp;CHAR(10)&amp;'5. Requirements'!K44&amp;CHAR(10)&amp;CHAR(10)&amp;"ACCEPTANCE CRITERIA "&amp;CHAR(10)&amp;'5. Requirements'!L44)</f>
        <v xml:space="preserve">AS A 
I WANT TO 
UNDER THE CONDITION 
SO THAT 
INPUTS 
OUTPUTS 
ACCEPTANCE CRITERIA 
</v>
      </c>
      <c r="F12" s="39">
        <f>'5. Requirements'!B44</f>
        <v>0</v>
      </c>
      <c r="G12" s="39" t="str">
        <f>'5. Requirements'!D44&amp;"-"&amp;'5. Requirements'!E44</f>
        <v>-</v>
      </c>
    </row>
    <row r="13" spans="1:7" ht="180" x14ac:dyDescent="0.2">
      <c r="A13" s="5">
        <f>'5. Requirements'!C45</f>
        <v>0</v>
      </c>
      <c r="B13" s="39">
        <f>'5. Requirements'!M45</f>
        <v>0</v>
      </c>
      <c r="C13" s="39" t="str">
        <f>'5. Requirements'!R45</f>
        <v>CP-</v>
      </c>
      <c r="D13" s="53">
        <f>'5. Requirements'!T45</f>
        <v>0</v>
      </c>
      <c r="E13" s="4" t="str">
        <f>IF(OR('5. Requirements'!B45="Business Rule",'5. Requirements'!B45="Functional Requirement",'5. Requirements'!B45="Non Functional Req"),CONCATENATE('5. Requirements'!B45,CHAR(10),'5. Requirements'!G45),"AS A "&amp;'5. Requirements'!F45&amp;CHAR(10)&amp;CHAR(10)&amp;"I WANT TO "&amp;'5. Requirements'!G45&amp;CHAR(10)&amp;CHAR(10)&amp;"UNDER THE CONDITION "&amp;'5. Requirements'!H45&amp;CHAR(10)&amp;CHAR(10)&amp;"SO THAT "&amp;'5. Requirements'!I45&amp;CHAR(10)&amp;CHAR(10)&amp;"INPUTS "&amp;CHAR(10)&amp;'5. Requirements'!J45&amp;CHAR(10)&amp;"OUTPUTS "&amp;CHAR(10)&amp;'5. Requirements'!K45&amp;CHAR(10)&amp;CHAR(10)&amp;"ACCEPTANCE CRITERIA "&amp;CHAR(10)&amp;'5. Requirements'!L45)</f>
        <v xml:space="preserve">AS A 
I WANT TO 
UNDER THE CONDITION 
SO THAT 
INPUTS 
OUTPUTS 
ACCEPTANCE CRITERIA 
</v>
      </c>
      <c r="F13" s="39">
        <f>'5. Requirements'!B45</f>
        <v>0</v>
      </c>
      <c r="G13" s="39" t="str">
        <f>'5. Requirements'!D45&amp;"-"&amp;'5. Requirements'!E45</f>
        <v>-</v>
      </c>
    </row>
    <row r="14" spans="1:7" ht="180" x14ac:dyDescent="0.2">
      <c r="A14" s="5">
        <f>'5. Requirements'!C46</f>
        <v>0</v>
      </c>
      <c r="B14" s="39">
        <f>'5. Requirements'!M46</f>
        <v>0</v>
      </c>
      <c r="C14" s="39" t="str">
        <f>'5. Requirements'!R46</f>
        <v>CP-</v>
      </c>
      <c r="D14" s="53">
        <f>'5. Requirements'!T46</f>
        <v>0</v>
      </c>
      <c r="E14" s="4" t="str">
        <f>IF(OR('5. Requirements'!B46="Business Rule",'5. Requirements'!B46="Functional Requirement",'5. Requirements'!B46="Non Functional Req"),CONCATENATE('5. Requirements'!B46,CHAR(10),'5. Requirements'!G46),"AS A "&amp;'5. Requirements'!F46&amp;CHAR(10)&amp;CHAR(10)&amp;"I WANT TO "&amp;'5. Requirements'!G46&amp;CHAR(10)&amp;CHAR(10)&amp;"UNDER THE CONDITION "&amp;'5. Requirements'!H46&amp;CHAR(10)&amp;CHAR(10)&amp;"SO THAT "&amp;'5. Requirements'!I46&amp;CHAR(10)&amp;CHAR(10)&amp;"INPUTS "&amp;CHAR(10)&amp;'5. Requirements'!J46&amp;CHAR(10)&amp;"OUTPUTS "&amp;CHAR(10)&amp;'5. Requirements'!K46&amp;CHAR(10)&amp;CHAR(10)&amp;"ACCEPTANCE CRITERIA "&amp;CHAR(10)&amp;'5. Requirements'!L46)</f>
        <v xml:space="preserve">AS A 
I WANT TO 
UNDER THE CONDITION 
SO THAT 
INPUTS 
OUTPUTS 
ACCEPTANCE CRITERIA 
</v>
      </c>
      <c r="F14" s="39">
        <f>'5. Requirements'!B46</f>
        <v>0</v>
      </c>
      <c r="G14" s="39" t="str">
        <f>'5. Requirements'!D46&amp;"-"&amp;'5. Requirements'!E46</f>
        <v>-</v>
      </c>
    </row>
    <row r="15" spans="1:7" ht="180" x14ac:dyDescent="0.2">
      <c r="A15" s="5">
        <f>'5. Requirements'!C47</f>
        <v>0</v>
      </c>
      <c r="B15" s="39">
        <f>'5. Requirements'!M47</f>
        <v>0</v>
      </c>
      <c r="C15" s="39" t="str">
        <f>'5. Requirements'!R47</f>
        <v>CP-</v>
      </c>
      <c r="D15" s="53">
        <f>'5. Requirements'!T47</f>
        <v>0</v>
      </c>
      <c r="E15" s="4" t="str">
        <f>IF(OR('5. Requirements'!B47="Business Rule",'5. Requirements'!B47="Functional Requirement",'5. Requirements'!B47="Non Functional Req"),CONCATENATE('5. Requirements'!B47,CHAR(10),'5. Requirements'!G47),"AS A "&amp;'5. Requirements'!F47&amp;CHAR(10)&amp;CHAR(10)&amp;"I WANT TO "&amp;'5. Requirements'!G47&amp;CHAR(10)&amp;CHAR(10)&amp;"UNDER THE CONDITION "&amp;'5. Requirements'!H47&amp;CHAR(10)&amp;CHAR(10)&amp;"SO THAT "&amp;'5. Requirements'!I47&amp;CHAR(10)&amp;CHAR(10)&amp;"INPUTS "&amp;CHAR(10)&amp;'5. Requirements'!J47&amp;CHAR(10)&amp;"OUTPUTS "&amp;CHAR(10)&amp;'5. Requirements'!K47&amp;CHAR(10)&amp;CHAR(10)&amp;"ACCEPTANCE CRITERIA "&amp;CHAR(10)&amp;'5. Requirements'!L47)</f>
        <v xml:space="preserve">AS A 
I WANT TO 
UNDER THE CONDITION 
SO THAT 
INPUTS 
OUTPUTS 
ACCEPTANCE CRITERIA 
</v>
      </c>
      <c r="F15" s="39">
        <f>'5. Requirements'!B47</f>
        <v>0</v>
      </c>
      <c r="G15" s="39" t="str">
        <f>'5. Requirements'!D47&amp;"-"&amp;'5. Requirements'!E47</f>
        <v>-</v>
      </c>
    </row>
    <row r="16" spans="1:7" ht="180" x14ac:dyDescent="0.2">
      <c r="A16" s="5">
        <f>'5. Requirements'!C48</f>
        <v>0</v>
      </c>
      <c r="B16" s="39">
        <f>'5. Requirements'!M48</f>
        <v>0</v>
      </c>
      <c r="C16" s="39" t="str">
        <f>'5. Requirements'!R48</f>
        <v>CP-</v>
      </c>
      <c r="D16" s="53">
        <f>'5. Requirements'!T48</f>
        <v>0</v>
      </c>
      <c r="E16" s="4" t="str">
        <f>IF(OR('5. Requirements'!B48="Business Rule",'5. Requirements'!B48="Functional Requirement",'5. Requirements'!B48="Non Functional Req"),CONCATENATE('5. Requirements'!B48,CHAR(10),'5. Requirements'!G48),"AS A "&amp;'5. Requirements'!F48&amp;CHAR(10)&amp;CHAR(10)&amp;"I WANT TO "&amp;'5. Requirements'!G48&amp;CHAR(10)&amp;CHAR(10)&amp;"UNDER THE CONDITION "&amp;'5. Requirements'!H48&amp;CHAR(10)&amp;CHAR(10)&amp;"SO THAT "&amp;'5. Requirements'!I48&amp;CHAR(10)&amp;CHAR(10)&amp;"INPUTS "&amp;CHAR(10)&amp;'5. Requirements'!J48&amp;CHAR(10)&amp;"OUTPUTS "&amp;CHAR(10)&amp;'5. Requirements'!K48&amp;CHAR(10)&amp;CHAR(10)&amp;"ACCEPTANCE CRITERIA "&amp;CHAR(10)&amp;'5. Requirements'!L48)</f>
        <v xml:space="preserve">AS A 
I WANT TO 
UNDER THE CONDITION 
SO THAT 
INPUTS 
OUTPUTS 
ACCEPTANCE CRITERIA 
</v>
      </c>
      <c r="F16" s="39">
        <f>'5. Requirements'!B48</f>
        <v>0</v>
      </c>
      <c r="G16" s="39" t="str">
        <f>'5. Requirements'!D48&amp;"-"&amp;'5. Requirements'!E48</f>
        <v>-</v>
      </c>
    </row>
    <row r="17" spans="1:7" ht="180" x14ac:dyDescent="0.2">
      <c r="A17" s="5">
        <f>'5. Requirements'!C49</f>
        <v>0</v>
      </c>
      <c r="B17" s="39">
        <f>'5. Requirements'!M49</f>
        <v>0</v>
      </c>
      <c r="C17" s="39" t="str">
        <f>'5. Requirements'!R49</f>
        <v>CP-</v>
      </c>
      <c r="D17" s="53">
        <f>'5. Requirements'!T49</f>
        <v>0</v>
      </c>
      <c r="E17" s="4" t="str">
        <f>IF(OR('5. Requirements'!B49="Business Rule",'5. Requirements'!B49="Functional Requirement",'5. Requirements'!B49="Non Functional Req"),CONCATENATE('5. Requirements'!B49,CHAR(10),'5. Requirements'!G49),"AS A "&amp;'5. Requirements'!F49&amp;CHAR(10)&amp;CHAR(10)&amp;"I WANT TO "&amp;'5. Requirements'!G49&amp;CHAR(10)&amp;CHAR(10)&amp;"UNDER THE CONDITION "&amp;'5. Requirements'!H49&amp;CHAR(10)&amp;CHAR(10)&amp;"SO THAT "&amp;'5. Requirements'!I49&amp;CHAR(10)&amp;CHAR(10)&amp;"INPUTS "&amp;CHAR(10)&amp;'5. Requirements'!J49&amp;CHAR(10)&amp;"OUTPUTS "&amp;CHAR(10)&amp;'5. Requirements'!K49&amp;CHAR(10)&amp;CHAR(10)&amp;"ACCEPTANCE CRITERIA "&amp;CHAR(10)&amp;'5. Requirements'!L49)</f>
        <v xml:space="preserve">AS A 
I WANT TO 
UNDER THE CONDITION 
SO THAT 
INPUTS 
OUTPUTS 
ACCEPTANCE CRITERIA 
</v>
      </c>
      <c r="F17" s="39">
        <f>'5. Requirements'!B49</f>
        <v>0</v>
      </c>
      <c r="G17" s="39" t="str">
        <f>'5. Requirements'!D49&amp;"-"&amp;'5. Requirements'!E49</f>
        <v>-</v>
      </c>
    </row>
    <row r="18" spans="1:7" ht="180" x14ac:dyDescent="0.2">
      <c r="A18" s="5">
        <f>'5. Requirements'!C50</f>
        <v>0</v>
      </c>
      <c r="B18" s="39">
        <f>'5. Requirements'!M50</f>
        <v>0</v>
      </c>
      <c r="C18" s="39" t="str">
        <f>'5. Requirements'!R50</f>
        <v>CP-</v>
      </c>
      <c r="D18" s="53">
        <f>'5. Requirements'!T50</f>
        <v>0</v>
      </c>
      <c r="E18" s="4" t="str">
        <f>IF(OR('5. Requirements'!B50="Business Rule",'5. Requirements'!B50="Functional Requirement",'5. Requirements'!B50="Non Functional Req"),CONCATENATE('5. Requirements'!B50,CHAR(10),'5. Requirements'!G50),"AS A "&amp;'5. Requirements'!F50&amp;CHAR(10)&amp;CHAR(10)&amp;"I WANT TO "&amp;'5. Requirements'!G50&amp;CHAR(10)&amp;CHAR(10)&amp;"UNDER THE CONDITION "&amp;'5. Requirements'!H50&amp;CHAR(10)&amp;CHAR(10)&amp;"SO THAT "&amp;'5. Requirements'!I50&amp;CHAR(10)&amp;CHAR(10)&amp;"INPUTS "&amp;CHAR(10)&amp;'5. Requirements'!J50&amp;CHAR(10)&amp;"OUTPUTS "&amp;CHAR(10)&amp;'5. Requirements'!K50&amp;CHAR(10)&amp;CHAR(10)&amp;"ACCEPTANCE CRITERIA "&amp;CHAR(10)&amp;'5. Requirements'!L50)</f>
        <v xml:space="preserve">AS A 
I WANT TO 
UNDER THE CONDITION 
SO THAT 
INPUTS 
OUTPUTS 
ACCEPTANCE CRITERIA 
</v>
      </c>
      <c r="F18" s="39">
        <f>'5. Requirements'!B50</f>
        <v>0</v>
      </c>
      <c r="G18" s="39" t="str">
        <f>'5. Requirements'!D50&amp;"-"&amp;'5. Requirements'!E50</f>
        <v>-</v>
      </c>
    </row>
    <row r="19" spans="1:7" ht="180" x14ac:dyDescent="0.2">
      <c r="A19" s="5">
        <f>'5. Requirements'!C51</f>
        <v>0</v>
      </c>
      <c r="B19" s="39">
        <f>'5. Requirements'!M51</f>
        <v>0</v>
      </c>
      <c r="C19" s="39" t="str">
        <f>'5. Requirements'!R51</f>
        <v>CP-</v>
      </c>
      <c r="D19" s="53">
        <f>'5. Requirements'!T51</f>
        <v>0</v>
      </c>
      <c r="E19" s="4" t="str">
        <f>IF(OR('5. Requirements'!B51="Business Rule",'5. Requirements'!B51="Functional Requirement",'5. Requirements'!B51="Non Functional Req"),CONCATENATE('5. Requirements'!B51,CHAR(10),'5. Requirements'!G51),"AS A "&amp;'5. Requirements'!F51&amp;CHAR(10)&amp;CHAR(10)&amp;"I WANT TO "&amp;'5. Requirements'!G51&amp;CHAR(10)&amp;CHAR(10)&amp;"UNDER THE CONDITION "&amp;'5. Requirements'!H51&amp;CHAR(10)&amp;CHAR(10)&amp;"SO THAT "&amp;'5. Requirements'!I51&amp;CHAR(10)&amp;CHAR(10)&amp;"INPUTS "&amp;CHAR(10)&amp;'5. Requirements'!J51&amp;CHAR(10)&amp;"OUTPUTS "&amp;CHAR(10)&amp;'5. Requirements'!K51&amp;CHAR(10)&amp;CHAR(10)&amp;"ACCEPTANCE CRITERIA "&amp;CHAR(10)&amp;'5. Requirements'!L51)</f>
        <v xml:space="preserve">AS A 
I WANT TO 
UNDER THE CONDITION 
SO THAT 
INPUTS 
OUTPUTS 
ACCEPTANCE CRITERIA 
</v>
      </c>
      <c r="F19" s="39">
        <f>'5. Requirements'!B51</f>
        <v>0</v>
      </c>
      <c r="G19" s="39" t="str">
        <f>'5. Requirements'!D51&amp;"-"&amp;'5. Requirements'!E51</f>
        <v>-</v>
      </c>
    </row>
    <row r="20" spans="1:7" ht="180" x14ac:dyDescent="0.2">
      <c r="A20" s="5">
        <f>'5. Requirements'!C52</f>
        <v>0</v>
      </c>
      <c r="B20" s="39">
        <f>'5. Requirements'!M52</f>
        <v>0</v>
      </c>
      <c r="C20" s="39" t="str">
        <f>'5. Requirements'!R52</f>
        <v>CP-</v>
      </c>
      <c r="D20" s="53">
        <f>'5. Requirements'!T52</f>
        <v>0</v>
      </c>
      <c r="E20" s="4" t="str">
        <f>IF(OR('5. Requirements'!B52="Business Rule",'5. Requirements'!B52="Functional Requirement",'5. Requirements'!B52="Non Functional Req"),CONCATENATE('5. Requirements'!B52,CHAR(10),'5. Requirements'!G52),"AS A "&amp;'5. Requirements'!F52&amp;CHAR(10)&amp;CHAR(10)&amp;"I WANT TO "&amp;'5. Requirements'!G52&amp;CHAR(10)&amp;CHAR(10)&amp;"UNDER THE CONDITION "&amp;'5. Requirements'!H52&amp;CHAR(10)&amp;CHAR(10)&amp;"SO THAT "&amp;'5. Requirements'!I52&amp;CHAR(10)&amp;CHAR(10)&amp;"INPUTS "&amp;CHAR(10)&amp;'5. Requirements'!J52&amp;CHAR(10)&amp;"OUTPUTS "&amp;CHAR(10)&amp;'5. Requirements'!K52&amp;CHAR(10)&amp;CHAR(10)&amp;"ACCEPTANCE CRITERIA "&amp;CHAR(10)&amp;'5. Requirements'!L52)</f>
        <v xml:space="preserve">AS A 
I WANT TO 
UNDER THE CONDITION 
SO THAT 
INPUTS 
OUTPUTS 
ACCEPTANCE CRITERIA 
</v>
      </c>
      <c r="F20" s="39">
        <f>'5. Requirements'!B52</f>
        <v>0</v>
      </c>
      <c r="G20" s="39" t="str">
        <f>'5. Requirements'!D52&amp;"-"&amp;'5. Requirements'!E52</f>
        <v>-</v>
      </c>
    </row>
    <row r="21" spans="1:7" ht="180" x14ac:dyDescent="0.2">
      <c r="A21" s="5">
        <f>'5. Requirements'!C53</f>
        <v>0</v>
      </c>
      <c r="B21" s="39">
        <f>'5. Requirements'!M53</f>
        <v>0</v>
      </c>
      <c r="C21" s="39" t="str">
        <f>'5. Requirements'!R53</f>
        <v>CP-</v>
      </c>
      <c r="D21" s="53">
        <f>'5. Requirements'!T53</f>
        <v>0</v>
      </c>
      <c r="E21" s="4" t="str">
        <f>IF(OR('5. Requirements'!B53="Business Rule",'5. Requirements'!B53="Functional Requirement",'5. Requirements'!B53="Non Functional Req"),CONCATENATE('5. Requirements'!B53,CHAR(10),'5. Requirements'!G53),"AS A "&amp;'5. Requirements'!F53&amp;CHAR(10)&amp;CHAR(10)&amp;"I WANT TO "&amp;'5. Requirements'!G53&amp;CHAR(10)&amp;CHAR(10)&amp;"UNDER THE CONDITION "&amp;'5. Requirements'!H53&amp;CHAR(10)&amp;CHAR(10)&amp;"SO THAT "&amp;'5. Requirements'!I53&amp;CHAR(10)&amp;CHAR(10)&amp;"INPUTS "&amp;CHAR(10)&amp;'5. Requirements'!J53&amp;CHAR(10)&amp;"OUTPUTS "&amp;CHAR(10)&amp;'5. Requirements'!K53&amp;CHAR(10)&amp;CHAR(10)&amp;"ACCEPTANCE CRITERIA "&amp;CHAR(10)&amp;'5. Requirements'!L53)</f>
        <v xml:space="preserve">AS A 
I WANT TO 
UNDER THE CONDITION 
SO THAT 
INPUTS 
OUTPUTS 
ACCEPTANCE CRITERIA 
</v>
      </c>
      <c r="F21" s="39">
        <f>'5. Requirements'!B53</f>
        <v>0</v>
      </c>
      <c r="G21" s="39" t="str">
        <f>'5. Requirements'!D53&amp;"-"&amp;'5. Requirements'!E53</f>
        <v>-</v>
      </c>
    </row>
    <row r="22" spans="1:7" ht="180" x14ac:dyDescent="0.2">
      <c r="A22" s="5">
        <f>'5. Requirements'!C54</f>
        <v>0</v>
      </c>
      <c r="B22" s="39">
        <f>'5. Requirements'!M54</f>
        <v>0</v>
      </c>
      <c r="C22" s="39" t="str">
        <f>'5. Requirements'!R54</f>
        <v>CP-</v>
      </c>
      <c r="D22" s="53">
        <f>'5. Requirements'!T54</f>
        <v>0</v>
      </c>
      <c r="E22" s="4" t="str">
        <f>IF(OR('5. Requirements'!B54="Business Rule",'5. Requirements'!B54="Functional Requirement",'5. Requirements'!B54="Non Functional Req"),CONCATENATE('5. Requirements'!B54,CHAR(10),'5. Requirements'!G54),"AS A "&amp;'5. Requirements'!F54&amp;CHAR(10)&amp;CHAR(10)&amp;"I WANT TO "&amp;'5. Requirements'!G54&amp;CHAR(10)&amp;CHAR(10)&amp;"UNDER THE CONDITION "&amp;'5. Requirements'!H54&amp;CHAR(10)&amp;CHAR(10)&amp;"SO THAT "&amp;'5. Requirements'!I54&amp;CHAR(10)&amp;CHAR(10)&amp;"INPUTS "&amp;CHAR(10)&amp;'5. Requirements'!J54&amp;CHAR(10)&amp;"OUTPUTS "&amp;CHAR(10)&amp;'5. Requirements'!K54&amp;CHAR(10)&amp;CHAR(10)&amp;"ACCEPTANCE CRITERIA "&amp;CHAR(10)&amp;'5. Requirements'!L54)</f>
        <v xml:space="preserve">AS A 
I WANT TO 
UNDER THE CONDITION 
SO THAT 
INPUTS 
OUTPUTS 
ACCEPTANCE CRITERIA 
</v>
      </c>
      <c r="F22" s="39">
        <f>'5. Requirements'!B54</f>
        <v>0</v>
      </c>
      <c r="G22" s="39" t="str">
        <f>'5. Requirements'!D54&amp;"-"&amp;'5. Requirements'!E54</f>
        <v>-</v>
      </c>
    </row>
    <row r="23" spans="1:7" ht="180" x14ac:dyDescent="0.2">
      <c r="A23" s="5">
        <f>'5. Requirements'!C55</f>
        <v>0</v>
      </c>
      <c r="B23" s="39">
        <f>'5. Requirements'!M55</f>
        <v>0</v>
      </c>
      <c r="C23" s="39" t="str">
        <f>'5. Requirements'!R55</f>
        <v>CP-</v>
      </c>
      <c r="D23" s="53">
        <f>'5. Requirements'!T55</f>
        <v>0</v>
      </c>
      <c r="E23" s="4" t="str">
        <f>IF(OR('5. Requirements'!B55="Business Rule",'5. Requirements'!B55="Functional Requirement",'5. Requirements'!B55="Non Functional Req"),CONCATENATE('5. Requirements'!B55,CHAR(10),'5. Requirements'!G55),"AS A "&amp;'5. Requirements'!F55&amp;CHAR(10)&amp;CHAR(10)&amp;"I WANT TO "&amp;'5. Requirements'!G55&amp;CHAR(10)&amp;CHAR(10)&amp;"UNDER THE CONDITION "&amp;'5. Requirements'!H55&amp;CHAR(10)&amp;CHAR(10)&amp;"SO THAT "&amp;'5. Requirements'!I55&amp;CHAR(10)&amp;CHAR(10)&amp;"INPUTS "&amp;CHAR(10)&amp;'5. Requirements'!J55&amp;CHAR(10)&amp;"OUTPUTS "&amp;CHAR(10)&amp;'5. Requirements'!K55&amp;CHAR(10)&amp;CHAR(10)&amp;"ACCEPTANCE CRITERIA "&amp;CHAR(10)&amp;'5. Requirements'!L55)</f>
        <v xml:space="preserve">AS A 
I WANT TO 
UNDER THE CONDITION 
SO THAT 
INPUTS 
OUTPUTS 
ACCEPTANCE CRITERIA 
</v>
      </c>
      <c r="F23" s="39">
        <f>'5. Requirements'!B55</f>
        <v>0</v>
      </c>
      <c r="G23" s="39" t="str">
        <f>'5. Requirements'!D55&amp;"-"&amp;'5. Requirements'!E55</f>
        <v>-</v>
      </c>
    </row>
    <row r="24" spans="1:7" ht="180" x14ac:dyDescent="0.2">
      <c r="A24" s="5">
        <f>'5. Requirements'!C56</f>
        <v>0</v>
      </c>
      <c r="B24" s="39">
        <f>'5. Requirements'!M56</f>
        <v>0</v>
      </c>
      <c r="C24" s="39" t="str">
        <f>'5. Requirements'!R56</f>
        <v>CP-</v>
      </c>
      <c r="D24" s="53">
        <f>'5. Requirements'!T56</f>
        <v>0</v>
      </c>
      <c r="E24" s="4" t="str">
        <f>IF(OR('5. Requirements'!B56="Business Rule",'5. Requirements'!B56="Functional Requirement",'5. Requirements'!B56="Non Functional Req"),CONCATENATE('5. Requirements'!B56,CHAR(10),'5. Requirements'!G56),"AS A "&amp;'5. Requirements'!F56&amp;CHAR(10)&amp;CHAR(10)&amp;"I WANT TO "&amp;'5. Requirements'!G56&amp;CHAR(10)&amp;CHAR(10)&amp;"UNDER THE CONDITION "&amp;'5. Requirements'!H56&amp;CHAR(10)&amp;CHAR(10)&amp;"SO THAT "&amp;'5. Requirements'!I56&amp;CHAR(10)&amp;CHAR(10)&amp;"INPUTS "&amp;CHAR(10)&amp;'5. Requirements'!J56&amp;CHAR(10)&amp;"OUTPUTS "&amp;CHAR(10)&amp;'5. Requirements'!K56&amp;CHAR(10)&amp;CHAR(10)&amp;"ACCEPTANCE CRITERIA "&amp;CHAR(10)&amp;'5. Requirements'!L56)</f>
        <v xml:space="preserve">AS A 
I WANT TO 
UNDER THE CONDITION 
SO THAT 
INPUTS 
OUTPUTS 
ACCEPTANCE CRITERIA 
</v>
      </c>
      <c r="F24" s="39">
        <f>'5. Requirements'!B56</f>
        <v>0</v>
      </c>
      <c r="G24" s="39" t="str">
        <f>'5. Requirements'!D56&amp;"-"&amp;'5. Requirements'!E56</f>
        <v>-</v>
      </c>
    </row>
    <row r="25" spans="1:7" ht="180" x14ac:dyDescent="0.2">
      <c r="A25" s="5">
        <f>'5. Requirements'!C57</f>
        <v>0</v>
      </c>
      <c r="B25" s="39">
        <f>'5. Requirements'!M57</f>
        <v>0</v>
      </c>
      <c r="C25" s="39" t="str">
        <f>'5. Requirements'!R57</f>
        <v>CP-</v>
      </c>
      <c r="D25" s="53">
        <f>'5. Requirements'!T57</f>
        <v>0</v>
      </c>
      <c r="E25" s="4" t="str">
        <f>IF(OR('5. Requirements'!B57="Business Rule",'5. Requirements'!B57="Functional Requirement",'5. Requirements'!B57="Non Functional Req"),CONCATENATE('5. Requirements'!B57,CHAR(10),'5. Requirements'!G57),"AS A "&amp;'5. Requirements'!F57&amp;CHAR(10)&amp;CHAR(10)&amp;"I WANT TO "&amp;'5. Requirements'!G57&amp;CHAR(10)&amp;CHAR(10)&amp;"UNDER THE CONDITION "&amp;'5. Requirements'!H57&amp;CHAR(10)&amp;CHAR(10)&amp;"SO THAT "&amp;'5. Requirements'!I57&amp;CHAR(10)&amp;CHAR(10)&amp;"INPUTS "&amp;CHAR(10)&amp;'5. Requirements'!J57&amp;CHAR(10)&amp;"OUTPUTS "&amp;CHAR(10)&amp;'5. Requirements'!K57&amp;CHAR(10)&amp;CHAR(10)&amp;"ACCEPTANCE CRITERIA "&amp;CHAR(10)&amp;'5. Requirements'!L57)</f>
        <v xml:space="preserve">AS A 
I WANT TO 
UNDER THE CONDITION 
SO THAT 
INPUTS 
OUTPUTS 
ACCEPTANCE CRITERIA 
</v>
      </c>
      <c r="F25" s="39">
        <f>'5. Requirements'!B57</f>
        <v>0</v>
      </c>
      <c r="G25" s="39" t="str">
        <f>'5. Requirements'!D57&amp;"-"&amp;'5. Requirements'!E57</f>
        <v>-</v>
      </c>
    </row>
    <row r="26" spans="1:7" ht="180" x14ac:dyDescent="0.2">
      <c r="A26" s="5">
        <f>'5. Requirements'!C58</f>
        <v>0</v>
      </c>
      <c r="B26" s="39">
        <f>'5. Requirements'!M58</f>
        <v>0</v>
      </c>
      <c r="C26" s="39" t="str">
        <f>'5. Requirements'!R58</f>
        <v>CP-</v>
      </c>
      <c r="D26" s="53">
        <f>'5. Requirements'!T58</f>
        <v>0</v>
      </c>
      <c r="E26" s="4" t="str">
        <f>IF(OR('5. Requirements'!B58="Business Rule",'5. Requirements'!B58="Functional Requirement",'5. Requirements'!B58="Non Functional Req"),CONCATENATE('5. Requirements'!B58,CHAR(10),'5. Requirements'!G58),"AS A "&amp;'5. Requirements'!F58&amp;CHAR(10)&amp;CHAR(10)&amp;"I WANT TO "&amp;'5. Requirements'!G58&amp;CHAR(10)&amp;CHAR(10)&amp;"UNDER THE CONDITION "&amp;'5. Requirements'!H58&amp;CHAR(10)&amp;CHAR(10)&amp;"SO THAT "&amp;'5. Requirements'!I58&amp;CHAR(10)&amp;CHAR(10)&amp;"INPUTS "&amp;CHAR(10)&amp;'5. Requirements'!J58&amp;CHAR(10)&amp;"OUTPUTS "&amp;CHAR(10)&amp;'5. Requirements'!K58&amp;CHAR(10)&amp;CHAR(10)&amp;"ACCEPTANCE CRITERIA "&amp;CHAR(10)&amp;'5. Requirements'!L58)</f>
        <v xml:space="preserve">AS A 
I WANT TO 
UNDER THE CONDITION 
SO THAT 
INPUTS 
OUTPUTS 
ACCEPTANCE CRITERIA 
</v>
      </c>
      <c r="F26" s="39">
        <f>'5. Requirements'!B58</f>
        <v>0</v>
      </c>
      <c r="G26" s="39" t="str">
        <f>'5. Requirements'!D58&amp;"-"&amp;'5. Requirements'!E58</f>
        <v>-</v>
      </c>
    </row>
    <row r="27" spans="1:7" ht="180" x14ac:dyDescent="0.2">
      <c r="A27" s="5">
        <f>'5. Requirements'!C59</f>
        <v>0</v>
      </c>
      <c r="B27" s="39">
        <f>'5. Requirements'!M59</f>
        <v>0</v>
      </c>
      <c r="C27" s="39" t="str">
        <f>'5. Requirements'!R59</f>
        <v>CP-</v>
      </c>
      <c r="D27" s="53">
        <f>'5. Requirements'!T59</f>
        <v>0</v>
      </c>
      <c r="E27" s="4" t="str">
        <f>IF(OR('5. Requirements'!B59="Business Rule",'5. Requirements'!B59="Functional Requirement",'5. Requirements'!B59="Non Functional Req"),CONCATENATE('5. Requirements'!B59,CHAR(10),'5. Requirements'!G59),"AS A "&amp;'5. Requirements'!F59&amp;CHAR(10)&amp;CHAR(10)&amp;"I WANT TO "&amp;'5. Requirements'!G59&amp;CHAR(10)&amp;CHAR(10)&amp;"UNDER THE CONDITION "&amp;'5. Requirements'!H59&amp;CHAR(10)&amp;CHAR(10)&amp;"SO THAT "&amp;'5. Requirements'!I59&amp;CHAR(10)&amp;CHAR(10)&amp;"INPUTS "&amp;CHAR(10)&amp;'5. Requirements'!J59&amp;CHAR(10)&amp;"OUTPUTS "&amp;CHAR(10)&amp;'5. Requirements'!K59&amp;CHAR(10)&amp;CHAR(10)&amp;"ACCEPTANCE CRITERIA "&amp;CHAR(10)&amp;'5. Requirements'!L59)</f>
        <v xml:space="preserve">AS A 
I WANT TO 
UNDER THE CONDITION 
SO THAT 
INPUTS 
OUTPUTS 
ACCEPTANCE CRITERIA 
</v>
      </c>
      <c r="F27" s="39">
        <f>'5. Requirements'!B59</f>
        <v>0</v>
      </c>
      <c r="G27" s="39" t="str">
        <f>'5. Requirements'!D59&amp;"-"&amp;'5. Requirements'!E59</f>
        <v>-</v>
      </c>
    </row>
    <row r="28" spans="1:7" ht="180" x14ac:dyDescent="0.2">
      <c r="A28" s="5">
        <f>'5. Requirements'!C60</f>
        <v>0</v>
      </c>
      <c r="B28" s="39">
        <f>'5. Requirements'!M60</f>
        <v>0</v>
      </c>
      <c r="C28" s="39" t="str">
        <f>'5. Requirements'!R60</f>
        <v>CP-</v>
      </c>
      <c r="D28" s="53">
        <f>'5. Requirements'!T60</f>
        <v>0</v>
      </c>
      <c r="E28" s="4" t="str">
        <f>IF(OR('5. Requirements'!B60="Business Rule",'5. Requirements'!B60="Functional Requirement",'5. Requirements'!B60="Non Functional Req"),CONCATENATE('5. Requirements'!B60,CHAR(10),'5. Requirements'!G60),"AS A "&amp;'5. Requirements'!F60&amp;CHAR(10)&amp;CHAR(10)&amp;"I WANT TO "&amp;'5. Requirements'!G60&amp;CHAR(10)&amp;CHAR(10)&amp;"UNDER THE CONDITION "&amp;'5. Requirements'!H60&amp;CHAR(10)&amp;CHAR(10)&amp;"SO THAT "&amp;'5. Requirements'!I60&amp;CHAR(10)&amp;CHAR(10)&amp;"INPUTS "&amp;CHAR(10)&amp;'5. Requirements'!J60&amp;CHAR(10)&amp;"OUTPUTS "&amp;CHAR(10)&amp;'5. Requirements'!K60&amp;CHAR(10)&amp;CHAR(10)&amp;"ACCEPTANCE CRITERIA "&amp;CHAR(10)&amp;'5. Requirements'!L60)</f>
        <v xml:space="preserve">AS A 
I WANT TO 
UNDER THE CONDITION 
SO THAT 
INPUTS 
OUTPUTS 
ACCEPTANCE CRITERIA 
</v>
      </c>
      <c r="F28" s="39">
        <f>'5. Requirements'!B60</f>
        <v>0</v>
      </c>
      <c r="G28" s="39" t="str">
        <f>'5. Requirements'!D60&amp;"-"&amp;'5. Requirements'!E60</f>
        <v>-</v>
      </c>
    </row>
    <row r="29" spans="1:7" ht="180" x14ac:dyDescent="0.2">
      <c r="A29" s="5">
        <f>'5. Requirements'!C61</f>
        <v>0</v>
      </c>
      <c r="B29" s="39">
        <f>'5. Requirements'!M61</f>
        <v>0</v>
      </c>
      <c r="C29" s="39" t="str">
        <f>'5. Requirements'!R61</f>
        <v>CP-</v>
      </c>
      <c r="D29" s="53">
        <f>'5. Requirements'!T61</f>
        <v>0</v>
      </c>
      <c r="E29" s="4" t="str">
        <f>IF(OR('5. Requirements'!B61="Business Rule",'5. Requirements'!B61="Functional Requirement",'5. Requirements'!B61="Non Functional Req"),CONCATENATE('5. Requirements'!B61,CHAR(10),'5. Requirements'!G61),"AS A "&amp;'5. Requirements'!F61&amp;CHAR(10)&amp;CHAR(10)&amp;"I WANT TO "&amp;'5. Requirements'!G61&amp;CHAR(10)&amp;CHAR(10)&amp;"UNDER THE CONDITION "&amp;'5. Requirements'!H61&amp;CHAR(10)&amp;CHAR(10)&amp;"SO THAT "&amp;'5. Requirements'!I61&amp;CHAR(10)&amp;CHAR(10)&amp;"INPUTS "&amp;CHAR(10)&amp;'5. Requirements'!J61&amp;CHAR(10)&amp;"OUTPUTS "&amp;CHAR(10)&amp;'5. Requirements'!K61&amp;CHAR(10)&amp;CHAR(10)&amp;"ACCEPTANCE CRITERIA "&amp;CHAR(10)&amp;'5. Requirements'!L61)</f>
        <v xml:space="preserve">AS A 
I WANT TO 
UNDER THE CONDITION 
SO THAT 
INPUTS 
OUTPUTS 
ACCEPTANCE CRITERIA 
</v>
      </c>
      <c r="F29" s="39">
        <f>'5. Requirements'!B61</f>
        <v>0</v>
      </c>
      <c r="G29" s="39" t="str">
        <f>'5. Requirements'!D61&amp;"-"&amp;'5. Requirements'!E61</f>
        <v>-</v>
      </c>
    </row>
    <row r="30" spans="1:7" ht="180" x14ac:dyDescent="0.2">
      <c r="A30" s="5">
        <f>'5. Requirements'!C62</f>
        <v>0</v>
      </c>
      <c r="B30" s="39">
        <f>'5. Requirements'!M62</f>
        <v>0</v>
      </c>
      <c r="C30" s="39" t="str">
        <f>'5. Requirements'!R62</f>
        <v>CP-</v>
      </c>
      <c r="D30" s="53">
        <f>'5. Requirements'!T62</f>
        <v>0</v>
      </c>
      <c r="E30" s="4" t="str">
        <f>IF(OR('5. Requirements'!B62="Business Rule",'5. Requirements'!B62="Functional Requirement",'5. Requirements'!B62="Non Functional Req"),CONCATENATE('5. Requirements'!B62,CHAR(10),'5. Requirements'!G62),"AS A "&amp;'5. Requirements'!F62&amp;CHAR(10)&amp;CHAR(10)&amp;"I WANT TO "&amp;'5. Requirements'!G62&amp;CHAR(10)&amp;CHAR(10)&amp;"UNDER THE CONDITION "&amp;'5. Requirements'!H62&amp;CHAR(10)&amp;CHAR(10)&amp;"SO THAT "&amp;'5. Requirements'!I62&amp;CHAR(10)&amp;CHAR(10)&amp;"INPUTS "&amp;CHAR(10)&amp;'5. Requirements'!J62&amp;CHAR(10)&amp;"OUTPUTS "&amp;CHAR(10)&amp;'5. Requirements'!K62&amp;CHAR(10)&amp;CHAR(10)&amp;"ACCEPTANCE CRITERIA "&amp;CHAR(10)&amp;'5. Requirements'!L62)</f>
        <v xml:space="preserve">AS A 
I WANT TO 
UNDER THE CONDITION 
SO THAT 
INPUTS 
OUTPUTS 
ACCEPTANCE CRITERIA 
</v>
      </c>
      <c r="F30" s="39">
        <f>'5. Requirements'!B62</f>
        <v>0</v>
      </c>
      <c r="G30" s="39" t="str">
        <f>'5. Requirements'!D62&amp;"-"&amp;'5. Requirements'!E62</f>
        <v>-</v>
      </c>
    </row>
    <row r="31" spans="1:7" ht="180" x14ac:dyDescent="0.2">
      <c r="A31" s="5">
        <f>'5. Requirements'!C63</f>
        <v>0</v>
      </c>
      <c r="B31" s="39">
        <f>'5. Requirements'!M63</f>
        <v>0</v>
      </c>
      <c r="C31" s="39" t="str">
        <f>'5. Requirements'!R63</f>
        <v>CP-</v>
      </c>
      <c r="D31" s="53">
        <f>'5. Requirements'!T63</f>
        <v>0</v>
      </c>
      <c r="E31" s="4" t="str">
        <f>IF(OR('5. Requirements'!B63="Business Rule",'5. Requirements'!B63="Functional Requirement",'5. Requirements'!B63="Non Functional Req"),CONCATENATE('5. Requirements'!B63,CHAR(10),'5. Requirements'!G63),"AS A "&amp;'5. Requirements'!F63&amp;CHAR(10)&amp;CHAR(10)&amp;"I WANT TO "&amp;'5. Requirements'!G63&amp;CHAR(10)&amp;CHAR(10)&amp;"UNDER THE CONDITION "&amp;'5. Requirements'!H63&amp;CHAR(10)&amp;CHAR(10)&amp;"SO THAT "&amp;'5. Requirements'!I63&amp;CHAR(10)&amp;CHAR(10)&amp;"INPUTS "&amp;CHAR(10)&amp;'5. Requirements'!J63&amp;CHAR(10)&amp;"OUTPUTS "&amp;CHAR(10)&amp;'5. Requirements'!K63&amp;CHAR(10)&amp;CHAR(10)&amp;"ACCEPTANCE CRITERIA "&amp;CHAR(10)&amp;'5. Requirements'!L63)</f>
        <v xml:space="preserve">AS A 
I WANT TO 
UNDER THE CONDITION 
SO THAT 
INPUTS 
OUTPUTS 
ACCEPTANCE CRITERIA 
</v>
      </c>
      <c r="F31" s="39">
        <f>'5. Requirements'!B63</f>
        <v>0</v>
      </c>
      <c r="G31" s="39" t="str">
        <f>'5. Requirements'!D63&amp;"-"&amp;'5. Requirements'!E63</f>
        <v>-</v>
      </c>
    </row>
    <row r="32" spans="1:7" ht="180" x14ac:dyDescent="0.2">
      <c r="A32" s="5">
        <f>'5. Requirements'!C64</f>
        <v>0</v>
      </c>
      <c r="B32" s="39">
        <f>'5. Requirements'!M64</f>
        <v>0</v>
      </c>
      <c r="C32" s="39" t="str">
        <f>'5. Requirements'!R64</f>
        <v>CP-</v>
      </c>
      <c r="D32" s="53">
        <f>'5. Requirements'!T64</f>
        <v>0</v>
      </c>
      <c r="E32" s="4" t="str">
        <f>IF(OR('5. Requirements'!B64="Business Rule",'5. Requirements'!B64="Functional Requirement",'5. Requirements'!B64="Non Functional Req"),CONCATENATE('5. Requirements'!B64,CHAR(10),'5. Requirements'!G64),"AS A "&amp;'5. Requirements'!F64&amp;CHAR(10)&amp;CHAR(10)&amp;"I WANT TO "&amp;'5. Requirements'!G64&amp;CHAR(10)&amp;CHAR(10)&amp;"UNDER THE CONDITION "&amp;'5. Requirements'!H64&amp;CHAR(10)&amp;CHAR(10)&amp;"SO THAT "&amp;'5. Requirements'!I64&amp;CHAR(10)&amp;CHAR(10)&amp;"INPUTS "&amp;CHAR(10)&amp;'5. Requirements'!J64&amp;CHAR(10)&amp;"OUTPUTS "&amp;CHAR(10)&amp;'5. Requirements'!K64&amp;CHAR(10)&amp;CHAR(10)&amp;"ACCEPTANCE CRITERIA "&amp;CHAR(10)&amp;'5. Requirements'!L64)</f>
        <v xml:space="preserve">AS A 
I WANT TO 
UNDER THE CONDITION 
SO THAT 
INPUTS 
OUTPUTS 
ACCEPTANCE CRITERIA 
</v>
      </c>
      <c r="F32" s="39">
        <f>'5. Requirements'!B64</f>
        <v>0</v>
      </c>
      <c r="G32" s="39" t="str">
        <f>'5. Requirements'!D64&amp;"-"&amp;'5. Requirements'!E64</f>
        <v>-</v>
      </c>
    </row>
    <row r="33" spans="1:7" ht="180" x14ac:dyDescent="0.2">
      <c r="A33" s="5">
        <f>'5. Requirements'!C65</f>
        <v>0</v>
      </c>
      <c r="B33" s="39">
        <f>'5. Requirements'!M65</f>
        <v>0</v>
      </c>
      <c r="C33" s="39" t="str">
        <f>'5. Requirements'!R65</f>
        <v>CP-</v>
      </c>
      <c r="D33" s="53">
        <f>'5. Requirements'!T65</f>
        <v>0</v>
      </c>
      <c r="E33" s="4" t="str">
        <f>IF(OR('5. Requirements'!B65="Business Rule",'5. Requirements'!B65="Functional Requirement",'5. Requirements'!B65="Non Functional Req"),CONCATENATE('5. Requirements'!B65,CHAR(10),'5. Requirements'!G65),"AS A "&amp;'5. Requirements'!F65&amp;CHAR(10)&amp;CHAR(10)&amp;"I WANT TO "&amp;'5. Requirements'!G65&amp;CHAR(10)&amp;CHAR(10)&amp;"UNDER THE CONDITION "&amp;'5. Requirements'!H65&amp;CHAR(10)&amp;CHAR(10)&amp;"SO THAT "&amp;'5. Requirements'!I65&amp;CHAR(10)&amp;CHAR(10)&amp;"INPUTS "&amp;CHAR(10)&amp;'5. Requirements'!J65&amp;CHAR(10)&amp;"OUTPUTS "&amp;CHAR(10)&amp;'5. Requirements'!K65&amp;CHAR(10)&amp;CHAR(10)&amp;"ACCEPTANCE CRITERIA "&amp;CHAR(10)&amp;'5. Requirements'!L65)</f>
        <v xml:space="preserve">AS A 
I WANT TO 
UNDER THE CONDITION 
SO THAT 
INPUTS 
OUTPUTS 
ACCEPTANCE CRITERIA 
</v>
      </c>
      <c r="F33" s="39">
        <f>'5. Requirements'!B65</f>
        <v>0</v>
      </c>
      <c r="G33" s="39" t="str">
        <f>'5. Requirements'!D65&amp;"-"&amp;'5. Requirements'!E65</f>
        <v>-</v>
      </c>
    </row>
    <row r="34" spans="1:7" ht="180" x14ac:dyDescent="0.2">
      <c r="A34" s="5">
        <f>'5. Requirements'!C66</f>
        <v>0</v>
      </c>
      <c r="B34" s="39">
        <f>'5. Requirements'!M66</f>
        <v>0</v>
      </c>
      <c r="C34" s="39" t="str">
        <f>'5. Requirements'!R66</f>
        <v>CP-</v>
      </c>
      <c r="D34" s="53">
        <f>'5. Requirements'!T66</f>
        <v>0</v>
      </c>
      <c r="E34" s="4" t="str">
        <f>IF(OR('5. Requirements'!B66="Business Rule",'5. Requirements'!B66="Functional Requirement",'5. Requirements'!B66="Non Functional Req"),CONCATENATE('5. Requirements'!B66,CHAR(10),'5. Requirements'!G66),"AS A "&amp;'5. Requirements'!F66&amp;CHAR(10)&amp;CHAR(10)&amp;"I WANT TO "&amp;'5. Requirements'!G66&amp;CHAR(10)&amp;CHAR(10)&amp;"UNDER THE CONDITION "&amp;'5. Requirements'!H66&amp;CHAR(10)&amp;CHAR(10)&amp;"SO THAT "&amp;'5. Requirements'!I66&amp;CHAR(10)&amp;CHAR(10)&amp;"INPUTS "&amp;CHAR(10)&amp;'5. Requirements'!J66&amp;CHAR(10)&amp;"OUTPUTS "&amp;CHAR(10)&amp;'5. Requirements'!K66&amp;CHAR(10)&amp;CHAR(10)&amp;"ACCEPTANCE CRITERIA "&amp;CHAR(10)&amp;'5. Requirements'!L66)</f>
        <v xml:space="preserve">AS A 
I WANT TO 
UNDER THE CONDITION 
SO THAT 
INPUTS 
OUTPUTS 
ACCEPTANCE CRITERIA 
</v>
      </c>
      <c r="F34" s="39">
        <f>'5. Requirements'!B66</f>
        <v>0</v>
      </c>
      <c r="G34" s="39" t="str">
        <f>'5. Requirements'!D66&amp;"-"&amp;'5. Requirements'!E66</f>
        <v>-</v>
      </c>
    </row>
    <row r="35" spans="1:7" ht="180" x14ac:dyDescent="0.2">
      <c r="A35" s="5">
        <f>'5. Requirements'!C67</f>
        <v>0</v>
      </c>
      <c r="B35" s="39">
        <f>'5. Requirements'!M67</f>
        <v>0</v>
      </c>
      <c r="C35" s="39" t="str">
        <f>'5. Requirements'!R67</f>
        <v>CP-</v>
      </c>
      <c r="D35" s="53">
        <f>'5. Requirements'!T67</f>
        <v>0</v>
      </c>
      <c r="E35" s="4" t="str">
        <f>IF(OR('5. Requirements'!B67="Business Rule",'5. Requirements'!B67="Functional Requirement",'5. Requirements'!B67="Non Functional Req"),CONCATENATE('5. Requirements'!B67,CHAR(10),'5. Requirements'!G67),"AS A "&amp;'5. Requirements'!F67&amp;CHAR(10)&amp;CHAR(10)&amp;"I WANT TO "&amp;'5. Requirements'!G67&amp;CHAR(10)&amp;CHAR(10)&amp;"UNDER THE CONDITION "&amp;'5. Requirements'!H67&amp;CHAR(10)&amp;CHAR(10)&amp;"SO THAT "&amp;'5. Requirements'!I67&amp;CHAR(10)&amp;CHAR(10)&amp;"INPUTS "&amp;CHAR(10)&amp;'5. Requirements'!J67&amp;CHAR(10)&amp;"OUTPUTS "&amp;CHAR(10)&amp;'5. Requirements'!K67&amp;CHAR(10)&amp;CHAR(10)&amp;"ACCEPTANCE CRITERIA "&amp;CHAR(10)&amp;'5. Requirements'!L67)</f>
        <v xml:space="preserve">AS A 
I WANT TO 
UNDER THE CONDITION 
SO THAT 
INPUTS 
OUTPUTS 
ACCEPTANCE CRITERIA 
</v>
      </c>
      <c r="F35" s="39">
        <f>'5. Requirements'!B67</f>
        <v>0</v>
      </c>
      <c r="G35" s="39" t="str">
        <f>'5. Requirements'!D67&amp;"-"&amp;'5. Requirements'!E67</f>
        <v>-</v>
      </c>
    </row>
    <row r="36" spans="1:7" ht="180" x14ac:dyDescent="0.2">
      <c r="A36" s="5">
        <f>'5. Requirements'!C68</f>
        <v>0</v>
      </c>
      <c r="B36" s="39">
        <f>'5. Requirements'!M68</f>
        <v>0</v>
      </c>
      <c r="C36" s="39" t="str">
        <f>'5. Requirements'!R68</f>
        <v>CP-</v>
      </c>
      <c r="D36" s="53">
        <f>'5. Requirements'!T68</f>
        <v>0</v>
      </c>
      <c r="E36" s="4" t="str">
        <f>IF(OR('5. Requirements'!B68="Business Rule",'5. Requirements'!B68="Functional Requirement",'5. Requirements'!B68="Non Functional Req"),CONCATENATE('5. Requirements'!B68,CHAR(10),'5. Requirements'!G68),"AS A "&amp;'5. Requirements'!F68&amp;CHAR(10)&amp;CHAR(10)&amp;"I WANT TO "&amp;'5. Requirements'!G68&amp;CHAR(10)&amp;CHAR(10)&amp;"UNDER THE CONDITION "&amp;'5. Requirements'!H68&amp;CHAR(10)&amp;CHAR(10)&amp;"SO THAT "&amp;'5. Requirements'!I68&amp;CHAR(10)&amp;CHAR(10)&amp;"INPUTS "&amp;CHAR(10)&amp;'5. Requirements'!J68&amp;CHAR(10)&amp;"OUTPUTS "&amp;CHAR(10)&amp;'5. Requirements'!K68&amp;CHAR(10)&amp;CHAR(10)&amp;"ACCEPTANCE CRITERIA "&amp;CHAR(10)&amp;'5. Requirements'!L68)</f>
        <v xml:space="preserve">AS A 
I WANT TO 
UNDER THE CONDITION 
SO THAT 
INPUTS 
OUTPUTS 
ACCEPTANCE CRITERIA 
</v>
      </c>
      <c r="F36" s="39">
        <f>'5. Requirements'!B68</f>
        <v>0</v>
      </c>
      <c r="G36" s="39" t="str">
        <f>'5. Requirements'!D68&amp;"-"&amp;'5. Requirements'!E68</f>
        <v>-</v>
      </c>
    </row>
    <row r="37" spans="1:7" ht="180" x14ac:dyDescent="0.2">
      <c r="A37" s="5">
        <f>'5. Requirements'!C69</f>
        <v>0</v>
      </c>
      <c r="B37" s="39">
        <f>'5. Requirements'!M69</f>
        <v>0</v>
      </c>
      <c r="C37" s="39" t="str">
        <f>'5. Requirements'!R69</f>
        <v>CP-</v>
      </c>
      <c r="D37" s="53">
        <f>'5. Requirements'!T69</f>
        <v>0</v>
      </c>
      <c r="E37" s="4" t="str">
        <f>IF(OR('5. Requirements'!B69="Business Rule",'5. Requirements'!B69="Functional Requirement",'5. Requirements'!B69="Non Functional Req"),CONCATENATE('5. Requirements'!B69,CHAR(10),'5. Requirements'!G69),"AS A "&amp;'5. Requirements'!F69&amp;CHAR(10)&amp;CHAR(10)&amp;"I WANT TO "&amp;'5. Requirements'!G69&amp;CHAR(10)&amp;CHAR(10)&amp;"UNDER THE CONDITION "&amp;'5. Requirements'!H69&amp;CHAR(10)&amp;CHAR(10)&amp;"SO THAT "&amp;'5. Requirements'!I69&amp;CHAR(10)&amp;CHAR(10)&amp;"INPUTS "&amp;CHAR(10)&amp;'5. Requirements'!J69&amp;CHAR(10)&amp;"OUTPUTS "&amp;CHAR(10)&amp;'5. Requirements'!K69&amp;CHAR(10)&amp;CHAR(10)&amp;"ACCEPTANCE CRITERIA "&amp;CHAR(10)&amp;'5. Requirements'!L69)</f>
        <v xml:space="preserve">AS A 
I WANT TO 
UNDER THE CONDITION 
SO THAT 
INPUTS 
OUTPUTS 
ACCEPTANCE CRITERIA 
</v>
      </c>
      <c r="F37" s="39">
        <f>'5. Requirements'!B69</f>
        <v>0</v>
      </c>
      <c r="G37" s="39" t="str">
        <f>'5. Requirements'!D69&amp;"-"&amp;'5. Requirements'!E69</f>
        <v>-</v>
      </c>
    </row>
    <row r="38" spans="1:7" ht="180" x14ac:dyDescent="0.2">
      <c r="A38" s="5">
        <f>'5. Requirements'!C70</f>
        <v>0</v>
      </c>
      <c r="B38" s="39">
        <f>'5. Requirements'!M70</f>
        <v>0</v>
      </c>
      <c r="C38" s="39" t="str">
        <f>'5. Requirements'!R70</f>
        <v>CP-</v>
      </c>
      <c r="D38" s="53">
        <f>'5. Requirements'!T70</f>
        <v>0</v>
      </c>
      <c r="E38" s="4" t="str">
        <f>IF(OR('5. Requirements'!B70="Business Rule",'5. Requirements'!B70="Functional Requirement",'5. Requirements'!B70="Non Functional Req"),CONCATENATE('5. Requirements'!B70,CHAR(10),'5. Requirements'!G70),"AS A "&amp;'5. Requirements'!F70&amp;CHAR(10)&amp;CHAR(10)&amp;"I WANT TO "&amp;'5. Requirements'!G70&amp;CHAR(10)&amp;CHAR(10)&amp;"UNDER THE CONDITION "&amp;'5. Requirements'!H70&amp;CHAR(10)&amp;CHAR(10)&amp;"SO THAT "&amp;'5. Requirements'!I70&amp;CHAR(10)&amp;CHAR(10)&amp;"INPUTS "&amp;CHAR(10)&amp;'5. Requirements'!J70&amp;CHAR(10)&amp;"OUTPUTS "&amp;CHAR(10)&amp;'5. Requirements'!K70&amp;CHAR(10)&amp;CHAR(10)&amp;"ACCEPTANCE CRITERIA "&amp;CHAR(10)&amp;'5. Requirements'!L70)</f>
        <v xml:space="preserve">AS A 
I WANT TO 
UNDER THE CONDITION 
SO THAT 
INPUTS 
OUTPUTS 
ACCEPTANCE CRITERIA 
</v>
      </c>
      <c r="F38" s="39">
        <f>'5. Requirements'!B70</f>
        <v>0</v>
      </c>
      <c r="G38" s="39" t="str">
        <f>'5. Requirements'!D70&amp;"-"&amp;'5. Requirements'!E70</f>
        <v>-</v>
      </c>
    </row>
    <row r="39" spans="1:7" ht="180" x14ac:dyDescent="0.2">
      <c r="A39" s="5">
        <f>'5. Requirements'!C71</f>
        <v>0</v>
      </c>
      <c r="B39" s="39">
        <f>'5. Requirements'!M71</f>
        <v>0</v>
      </c>
      <c r="C39" s="39" t="str">
        <f>'5. Requirements'!R71</f>
        <v>CP-</v>
      </c>
      <c r="D39" s="53">
        <f>'5. Requirements'!T71</f>
        <v>0</v>
      </c>
      <c r="E39" s="4" t="str">
        <f>IF(OR('5. Requirements'!B71="Business Rule",'5. Requirements'!B71="Functional Requirement",'5. Requirements'!B71="Non Functional Req"),CONCATENATE('5. Requirements'!B71,CHAR(10),'5. Requirements'!G71),"AS A "&amp;'5. Requirements'!F71&amp;CHAR(10)&amp;CHAR(10)&amp;"I WANT TO "&amp;'5. Requirements'!G71&amp;CHAR(10)&amp;CHAR(10)&amp;"UNDER THE CONDITION "&amp;'5. Requirements'!H71&amp;CHAR(10)&amp;CHAR(10)&amp;"SO THAT "&amp;'5. Requirements'!I71&amp;CHAR(10)&amp;CHAR(10)&amp;"INPUTS "&amp;CHAR(10)&amp;'5. Requirements'!J71&amp;CHAR(10)&amp;"OUTPUTS "&amp;CHAR(10)&amp;'5. Requirements'!K71&amp;CHAR(10)&amp;CHAR(10)&amp;"ACCEPTANCE CRITERIA "&amp;CHAR(10)&amp;'5. Requirements'!L71)</f>
        <v xml:space="preserve">AS A 
I WANT TO 
UNDER THE CONDITION 
SO THAT 
INPUTS 
OUTPUTS 
ACCEPTANCE CRITERIA 
</v>
      </c>
      <c r="F39" s="39">
        <f>'5. Requirements'!B71</f>
        <v>0</v>
      </c>
      <c r="G39" s="39" t="str">
        <f>'5. Requirements'!D71&amp;"-"&amp;'5. Requirements'!E71</f>
        <v>-</v>
      </c>
    </row>
    <row r="40" spans="1:7" ht="180" x14ac:dyDescent="0.2">
      <c r="A40" s="5">
        <f>'5. Requirements'!C72</f>
        <v>0</v>
      </c>
      <c r="B40" s="39">
        <f>'5. Requirements'!M72</f>
        <v>0</v>
      </c>
      <c r="C40" s="39" t="str">
        <f>'5. Requirements'!R72</f>
        <v>CP-</v>
      </c>
      <c r="D40" s="53">
        <f>'5. Requirements'!T72</f>
        <v>0</v>
      </c>
      <c r="E40" s="4" t="str">
        <f>IF(OR('5. Requirements'!B72="Business Rule",'5. Requirements'!B72="Functional Requirement",'5. Requirements'!B72="Non Functional Req"),CONCATENATE('5. Requirements'!B72,CHAR(10),'5. Requirements'!G72),"AS A "&amp;'5. Requirements'!F72&amp;CHAR(10)&amp;CHAR(10)&amp;"I WANT TO "&amp;'5. Requirements'!G72&amp;CHAR(10)&amp;CHAR(10)&amp;"UNDER THE CONDITION "&amp;'5. Requirements'!H72&amp;CHAR(10)&amp;CHAR(10)&amp;"SO THAT "&amp;'5. Requirements'!I72&amp;CHAR(10)&amp;CHAR(10)&amp;"INPUTS "&amp;CHAR(10)&amp;'5. Requirements'!J72&amp;CHAR(10)&amp;"OUTPUTS "&amp;CHAR(10)&amp;'5. Requirements'!K72&amp;CHAR(10)&amp;CHAR(10)&amp;"ACCEPTANCE CRITERIA "&amp;CHAR(10)&amp;'5. Requirements'!L72)</f>
        <v xml:space="preserve">AS A 
I WANT TO 
UNDER THE CONDITION 
SO THAT 
INPUTS 
OUTPUTS 
ACCEPTANCE CRITERIA 
</v>
      </c>
      <c r="F40" s="39">
        <f>'5. Requirements'!B72</f>
        <v>0</v>
      </c>
      <c r="G40" s="39" t="str">
        <f>'5. Requirements'!D72&amp;"-"&amp;'5. Requirements'!E72</f>
        <v>-</v>
      </c>
    </row>
    <row r="41" spans="1:7" ht="180" x14ac:dyDescent="0.2">
      <c r="A41" s="5">
        <f>'5. Requirements'!C73</f>
        <v>0</v>
      </c>
      <c r="B41" s="39">
        <f>'5. Requirements'!M73</f>
        <v>0</v>
      </c>
      <c r="C41" s="39" t="str">
        <f>'5. Requirements'!R73</f>
        <v>CP-</v>
      </c>
      <c r="D41" s="53">
        <f>'5. Requirements'!T73</f>
        <v>0</v>
      </c>
      <c r="E41" s="4" t="str">
        <f>IF(OR('5. Requirements'!B73="Business Rule",'5. Requirements'!B73="Functional Requirement",'5. Requirements'!B73="Non Functional Req"),CONCATENATE('5. Requirements'!B73,CHAR(10),'5. Requirements'!G73),"AS A "&amp;'5. Requirements'!F73&amp;CHAR(10)&amp;CHAR(10)&amp;"I WANT TO "&amp;'5. Requirements'!G73&amp;CHAR(10)&amp;CHAR(10)&amp;"UNDER THE CONDITION "&amp;'5. Requirements'!H73&amp;CHAR(10)&amp;CHAR(10)&amp;"SO THAT "&amp;'5. Requirements'!I73&amp;CHAR(10)&amp;CHAR(10)&amp;"INPUTS "&amp;CHAR(10)&amp;'5. Requirements'!J73&amp;CHAR(10)&amp;"OUTPUTS "&amp;CHAR(10)&amp;'5. Requirements'!K73&amp;CHAR(10)&amp;CHAR(10)&amp;"ACCEPTANCE CRITERIA "&amp;CHAR(10)&amp;'5. Requirements'!L73)</f>
        <v xml:space="preserve">AS A 
I WANT TO 
UNDER THE CONDITION 
SO THAT 
INPUTS 
OUTPUTS 
ACCEPTANCE CRITERIA 
</v>
      </c>
      <c r="F41" s="39">
        <f>'5. Requirements'!B73</f>
        <v>0</v>
      </c>
      <c r="G41" s="39" t="str">
        <f>'5. Requirements'!D73&amp;"-"&amp;'5. Requirements'!E73</f>
        <v>-</v>
      </c>
    </row>
    <row r="42" spans="1:7" ht="180" x14ac:dyDescent="0.2">
      <c r="A42" s="5">
        <f>'5. Requirements'!C74</f>
        <v>0</v>
      </c>
      <c r="B42" s="39">
        <f>'5. Requirements'!M74</f>
        <v>0</v>
      </c>
      <c r="C42" s="39" t="str">
        <f>'5. Requirements'!R74</f>
        <v>CP-</v>
      </c>
      <c r="D42" s="53">
        <f>'5. Requirements'!T74</f>
        <v>0</v>
      </c>
      <c r="E42" s="4" t="str">
        <f>IF(OR('5. Requirements'!B74="Business Rule",'5. Requirements'!B74="Functional Requirement",'5. Requirements'!B74="Non Functional Req"),CONCATENATE('5. Requirements'!B74,CHAR(10),'5. Requirements'!G74),"AS A "&amp;'5. Requirements'!F74&amp;CHAR(10)&amp;CHAR(10)&amp;"I WANT TO "&amp;'5. Requirements'!G74&amp;CHAR(10)&amp;CHAR(10)&amp;"UNDER THE CONDITION "&amp;'5. Requirements'!H74&amp;CHAR(10)&amp;CHAR(10)&amp;"SO THAT "&amp;'5. Requirements'!I74&amp;CHAR(10)&amp;CHAR(10)&amp;"INPUTS "&amp;CHAR(10)&amp;'5. Requirements'!J74&amp;CHAR(10)&amp;"OUTPUTS "&amp;CHAR(10)&amp;'5. Requirements'!K74&amp;CHAR(10)&amp;CHAR(10)&amp;"ACCEPTANCE CRITERIA "&amp;CHAR(10)&amp;'5. Requirements'!L74)</f>
        <v xml:space="preserve">AS A 
I WANT TO 
UNDER THE CONDITION 
SO THAT 
INPUTS 
OUTPUTS 
ACCEPTANCE CRITERIA 
</v>
      </c>
      <c r="F42" s="39">
        <f>'5. Requirements'!B74</f>
        <v>0</v>
      </c>
      <c r="G42" s="39" t="str">
        <f>'5. Requirements'!D74&amp;"-"&amp;'5. Requirements'!E74</f>
        <v>-</v>
      </c>
    </row>
    <row r="43" spans="1:7" ht="180" x14ac:dyDescent="0.2">
      <c r="A43" s="5">
        <f>'5. Requirements'!C75</f>
        <v>0</v>
      </c>
      <c r="B43" s="39">
        <f>'5. Requirements'!M75</f>
        <v>0</v>
      </c>
      <c r="C43" s="39" t="str">
        <f>'5. Requirements'!R75</f>
        <v>CP-</v>
      </c>
      <c r="D43" s="53">
        <f>'5. Requirements'!T75</f>
        <v>0</v>
      </c>
      <c r="E43" s="4" t="str">
        <f>IF(OR('5. Requirements'!B75="Business Rule",'5. Requirements'!B75="Functional Requirement",'5. Requirements'!B75="Non Functional Req"),CONCATENATE('5. Requirements'!B75,CHAR(10),'5. Requirements'!G75),"AS A "&amp;'5. Requirements'!F75&amp;CHAR(10)&amp;CHAR(10)&amp;"I WANT TO "&amp;'5. Requirements'!G75&amp;CHAR(10)&amp;CHAR(10)&amp;"UNDER THE CONDITION "&amp;'5. Requirements'!H75&amp;CHAR(10)&amp;CHAR(10)&amp;"SO THAT "&amp;'5. Requirements'!I75&amp;CHAR(10)&amp;CHAR(10)&amp;"INPUTS "&amp;CHAR(10)&amp;'5. Requirements'!J75&amp;CHAR(10)&amp;"OUTPUTS "&amp;CHAR(10)&amp;'5. Requirements'!K75&amp;CHAR(10)&amp;CHAR(10)&amp;"ACCEPTANCE CRITERIA "&amp;CHAR(10)&amp;'5. Requirements'!L75)</f>
        <v xml:space="preserve">AS A 
I WANT TO 
UNDER THE CONDITION 
SO THAT 
INPUTS 
OUTPUTS 
ACCEPTANCE CRITERIA 
</v>
      </c>
      <c r="F43" s="39">
        <f>'5. Requirements'!B75</f>
        <v>0</v>
      </c>
      <c r="G43" s="39" t="str">
        <f>'5. Requirements'!D75&amp;"-"&amp;'5. Requirements'!E75</f>
        <v>-</v>
      </c>
    </row>
    <row r="44" spans="1:7" ht="180" x14ac:dyDescent="0.2">
      <c r="A44" s="5">
        <f>'5. Requirements'!C76</f>
        <v>0</v>
      </c>
      <c r="B44" s="39">
        <f>'5. Requirements'!M76</f>
        <v>0</v>
      </c>
      <c r="C44" s="39" t="str">
        <f>'5. Requirements'!R76</f>
        <v>CP-</v>
      </c>
      <c r="D44" s="53">
        <f>'5. Requirements'!T76</f>
        <v>0</v>
      </c>
      <c r="E44" s="4" t="str">
        <f>IF(OR('5. Requirements'!B76="Business Rule",'5. Requirements'!B76="Functional Requirement",'5. Requirements'!B76="Non Functional Req"),CONCATENATE('5. Requirements'!B76,CHAR(10),'5. Requirements'!G76),"AS A "&amp;'5. Requirements'!F76&amp;CHAR(10)&amp;CHAR(10)&amp;"I WANT TO "&amp;'5. Requirements'!G76&amp;CHAR(10)&amp;CHAR(10)&amp;"UNDER THE CONDITION "&amp;'5. Requirements'!H76&amp;CHAR(10)&amp;CHAR(10)&amp;"SO THAT "&amp;'5. Requirements'!I76&amp;CHAR(10)&amp;CHAR(10)&amp;"INPUTS "&amp;CHAR(10)&amp;'5. Requirements'!J76&amp;CHAR(10)&amp;"OUTPUTS "&amp;CHAR(10)&amp;'5. Requirements'!K76&amp;CHAR(10)&amp;CHAR(10)&amp;"ACCEPTANCE CRITERIA "&amp;CHAR(10)&amp;'5. Requirements'!L76)</f>
        <v xml:space="preserve">AS A 
I WANT TO 
UNDER THE CONDITION 
SO THAT 
INPUTS 
OUTPUTS 
ACCEPTANCE CRITERIA 
</v>
      </c>
      <c r="F44" s="39">
        <f>'5. Requirements'!B76</f>
        <v>0</v>
      </c>
      <c r="G44" s="39" t="str">
        <f>'5. Requirements'!D76&amp;"-"&amp;'5. Requirements'!E76</f>
        <v>-</v>
      </c>
    </row>
    <row r="45" spans="1:7" ht="180" x14ac:dyDescent="0.2">
      <c r="A45" s="5">
        <f>'5. Requirements'!C77</f>
        <v>0</v>
      </c>
      <c r="B45" s="39">
        <f>'5. Requirements'!M77</f>
        <v>0</v>
      </c>
      <c r="C45" s="39" t="str">
        <f>'5. Requirements'!R77</f>
        <v>CP-</v>
      </c>
      <c r="D45" s="53">
        <f>'5. Requirements'!T77</f>
        <v>0</v>
      </c>
      <c r="E45" s="4" t="str">
        <f>IF(OR('5. Requirements'!B77="Business Rule",'5. Requirements'!B77="Functional Requirement",'5. Requirements'!B77="Non Functional Req"),CONCATENATE('5. Requirements'!B77,CHAR(10),'5. Requirements'!G77),"AS A "&amp;'5. Requirements'!F77&amp;CHAR(10)&amp;CHAR(10)&amp;"I WANT TO "&amp;'5. Requirements'!G77&amp;CHAR(10)&amp;CHAR(10)&amp;"UNDER THE CONDITION "&amp;'5. Requirements'!H77&amp;CHAR(10)&amp;CHAR(10)&amp;"SO THAT "&amp;'5. Requirements'!I77&amp;CHAR(10)&amp;CHAR(10)&amp;"INPUTS "&amp;CHAR(10)&amp;'5. Requirements'!J77&amp;CHAR(10)&amp;"OUTPUTS "&amp;CHAR(10)&amp;'5. Requirements'!K77&amp;CHAR(10)&amp;CHAR(10)&amp;"ACCEPTANCE CRITERIA "&amp;CHAR(10)&amp;'5. Requirements'!L77)</f>
        <v xml:space="preserve">AS A 
I WANT TO 
UNDER THE CONDITION 
SO THAT 
INPUTS 
OUTPUTS 
ACCEPTANCE CRITERIA 
</v>
      </c>
      <c r="F45" s="39">
        <f>'5. Requirements'!B77</f>
        <v>0</v>
      </c>
      <c r="G45" s="39" t="str">
        <f>'5. Requirements'!D77&amp;"-"&amp;'5. Requirements'!E77</f>
        <v>-</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B2" sqref="B2"/>
    </sheetView>
  </sheetViews>
  <sheetFormatPr defaultRowHeight="12" x14ac:dyDescent="0.2"/>
  <cols>
    <col min="1" max="1" width="64.83203125" bestFit="1" customWidth="1"/>
  </cols>
  <sheetData>
    <row r="1" spans="1:8" x14ac:dyDescent="0.2">
      <c r="A1" s="85" t="s">
        <v>29</v>
      </c>
      <c r="B1" s="85" t="s">
        <v>102</v>
      </c>
      <c r="C1" s="85" t="s">
        <v>95</v>
      </c>
      <c r="D1" s="85" t="s">
        <v>103</v>
      </c>
      <c r="E1" s="85" t="s">
        <v>104</v>
      </c>
      <c r="F1" s="85" t="s">
        <v>93</v>
      </c>
      <c r="G1" s="85" t="s">
        <v>23</v>
      </c>
      <c r="H1" s="85" t="s">
        <v>28</v>
      </c>
    </row>
    <row r="2" spans="1:8" x14ac:dyDescent="0.2">
      <c r="A2" s="85" t="s">
        <v>145</v>
      </c>
      <c r="B2" s="85">
        <v>37984</v>
      </c>
      <c r="C2" s="85" t="s">
        <v>105</v>
      </c>
      <c r="D2" s="85" t="s">
        <v>106</v>
      </c>
      <c r="E2" s="85" t="s">
        <v>107</v>
      </c>
      <c r="F2" s="85" t="s">
        <v>15</v>
      </c>
      <c r="G2" s="85" t="s">
        <v>108</v>
      </c>
      <c r="H2" s="85" t="s">
        <v>96</v>
      </c>
    </row>
    <row r="3" spans="1:8" ht="24" x14ac:dyDescent="0.2">
      <c r="A3" s="86" t="s">
        <v>146</v>
      </c>
      <c r="B3" s="85">
        <v>37985</v>
      </c>
      <c r="C3" s="85" t="s">
        <v>16</v>
      </c>
      <c r="D3" s="85" t="s">
        <v>106</v>
      </c>
      <c r="E3" s="85" t="s">
        <v>107</v>
      </c>
      <c r="F3" s="85" t="s">
        <v>16</v>
      </c>
      <c r="G3" s="85" t="s">
        <v>108</v>
      </c>
      <c r="H3" s="85" t="s">
        <v>97</v>
      </c>
    </row>
    <row r="4" spans="1:8" x14ac:dyDescent="0.2">
      <c r="A4" s="85" t="s">
        <v>109</v>
      </c>
      <c r="B4" s="85">
        <v>37986</v>
      </c>
      <c r="C4" s="85" t="s">
        <v>16</v>
      </c>
      <c r="D4" s="85" t="s">
        <v>106</v>
      </c>
      <c r="E4" s="85" t="s">
        <v>110</v>
      </c>
      <c r="F4" s="85" t="s">
        <v>16</v>
      </c>
      <c r="G4" s="85" t="s">
        <v>108</v>
      </c>
      <c r="H4" s="85" t="s">
        <v>96</v>
      </c>
    </row>
    <row r="5" spans="1:8" x14ac:dyDescent="0.2">
      <c r="A5" s="85" t="s">
        <v>111</v>
      </c>
      <c r="B5" s="85">
        <v>37987</v>
      </c>
      <c r="C5" s="85" t="s">
        <v>16</v>
      </c>
      <c r="D5" s="85" t="s">
        <v>106</v>
      </c>
      <c r="E5" s="85" t="s">
        <v>110</v>
      </c>
      <c r="F5" s="85" t="s">
        <v>16</v>
      </c>
      <c r="G5" s="85" t="s">
        <v>108</v>
      </c>
      <c r="H5" s="85" t="s">
        <v>96</v>
      </c>
    </row>
    <row r="6" spans="1:8" x14ac:dyDescent="0.2">
      <c r="A6" s="85" t="s">
        <v>112</v>
      </c>
      <c r="B6" s="85">
        <v>37988</v>
      </c>
      <c r="C6" s="85" t="s">
        <v>16</v>
      </c>
      <c r="D6" s="85" t="s">
        <v>106</v>
      </c>
      <c r="E6" s="85" t="s">
        <v>110</v>
      </c>
      <c r="F6" s="85" t="s">
        <v>16</v>
      </c>
      <c r="G6" s="85" t="s">
        <v>108</v>
      </c>
      <c r="H6" s="85" t="s">
        <v>96</v>
      </c>
    </row>
    <row r="7" spans="1:8" x14ac:dyDescent="0.2">
      <c r="A7" s="85" t="s">
        <v>113</v>
      </c>
      <c r="B7" s="85">
        <v>37989</v>
      </c>
      <c r="C7" s="85" t="s">
        <v>16</v>
      </c>
      <c r="D7" s="85" t="s">
        <v>106</v>
      </c>
      <c r="E7" s="85" t="s">
        <v>110</v>
      </c>
      <c r="F7" s="85" t="s">
        <v>16</v>
      </c>
      <c r="G7" s="85" t="s">
        <v>108</v>
      </c>
      <c r="H7" s="85" t="s">
        <v>96</v>
      </c>
    </row>
    <row r="8" spans="1:8" x14ac:dyDescent="0.2">
      <c r="A8" s="85" t="s">
        <v>114</v>
      </c>
      <c r="B8" s="85">
        <v>37990</v>
      </c>
      <c r="C8" s="85" t="s">
        <v>16</v>
      </c>
      <c r="D8" s="85" t="s">
        <v>106</v>
      </c>
      <c r="E8" s="85" t="s">
        <v>110</v>
      </c>
      <c r="F8" s="85" t="s">
        <v>16</v>
      </c>
      <c r="G8" s="85" t="s">
        <v>108</v>
      </c>
      <c r="H8" s="85" t="s">
        <v>96</v>
      </c>
    </row>
    <row r="9" spans="1:8" x14ac:dyDescent="0.2">
      <c r="A9" s="85" t="s">
        <v>115</v>
      </c>
      <c r="B9" s="85">
        <v>37991</v>
      </c>
      <c r="C9" s="85" t="s">
        <v>16</v>
      </c>
      <c r="D9" s="85" t="s">
        <v>106</v>
      </c>
      <c r="E9" s="85" t="s">
        <v>110</v>
      </c>
      <c r="F9" s="85" t="s">
        <v>16</v>
      </c>
      <c r="G9" s="85" t="s">
        <v>108</v>
      </c>
      <c r="H9" s="85" t="s">
        <v>96</v>
      </c>
    </row>
    <row r="10" spans="1:8" x14ac:dyDescent="0.2">
      <c r="A10" s="85" t="s">
        <v>116</v>
      </c>
      <c r="B10" s="85">
        <v>37992</v>
      </c>
      <c r="C10" s="85" t="s">
        <v>16</v>
      </c>
      <c r="D10" s="85" t="s">
        <v>106</v>
      </c>
      <c r="E10" s="85" t="s">
        <v>110</v>
      </c>
      <c r="F10" s="85" t="s">
        <v>16</v>
      </c>
      <c r="G10" s="85" t="s">
        <v>108</v>
      </c>
      <c r="H10" s="85" t="s">
        <v>96</v>
      </c>
    </row>
    <row r="11" spans="1:8" x14ac:dyDescent="0.2">
      <c r="A11" s="85" t="s">
        <v>117</v>
      </c>
      <c r="B11" s="85">
        <v>37993</v>
      </c>
      <c r="C11" s="85" t="s">
        <v>16</v>
      </c>
      <c r="D11" s="85" t="s">
        <v>106</v>
      </c>
      <c r="E11" s="85" t="s">
        <v>118</v>
      </c>
      <c r="F11" s="85" t="s">
        <v>16</v>
      </c>
      <c r="G11" s="85" t="s">
        <v>108</v>
      </c>
      <c r="H11" s="85" t="s">
        <v>96</v>
      </c>
    </row>
    <row r="12" spans="1:8" x14ac:dyDescent="0.2">
      <c r="A12" s="85" t="s">
        <v>119</v>
      </c>
      <c r="B12" s="85">
        <v>37994</v>
      </c>
      <c r="C12" s="85" t="s">
        <v>16</v>
      </c>
      <c r="D12" s="85" t="s">
        <v>106</v>
      </c>
      <c r="E12" s="85" t="s">
        <v>118</v>
      </c>
      <c r="F12" s="85" t="s">
        <v>16</v>
      </c>
      <c r="G12" s="85" t="s">
        <v>108</v>
      </c>
      <c r="H12" s="85" t="s">
        <v>97</v>
      </c>
    </row>
    <row r="13" spans="1:8" x14ac:dyDescent="0.2">
      <c r="A13" s="85" t="s">
        <v>120</v>
      </c>
      <c r="B13" s="85">
        <v>37995</v>
      </c>
      <c r="C13" s="85" t="s">
        <v>16</v>
      </c>
      <c r="D13" s="85" t="s">
        <v>106</v>
      </c>
      <c r="E13" s="85" t="s">
        <v>118</v>
      </c>
      <c r="F13" s="85" t="s">
        <v>16</v>
      </c>
      <c r="G13" s="85" t="s">
        <v>108</v>
      </c>
      <c r="H13" s="85" t="s">
        <v>97</v>
      </c>
    </row>
    <row r="14" spans="1:8" x14ac:dyDescent="0.2">
      <c r="A14" s="85" t="s">
        <v>121</v>
      </c>
      <c r="B14" s="85">
        <v>37996</v>
      </c>
      <c r="C14" s="85" t="s">
        <v>16</v>
      </c>
      <c r="D14" s="85" t="s">
        <v>106</v>
      </c>
      <c r="E14" s="85" t="s">
        <v>118</v>
      </c>
      <c r="F14" s="85" t="s">
        <v>16</v>
      </c>
      <c r="G14" s="85" t="s">
        <v>108</v>
      </c>
      <c r="H14" s="85" t="s">
        <v>97</v>
      </c>
    </row>
    <row r="15" spans="1:8" x14ac:dyDescent="0.2">
      <c r="A15" s="85" t="s">
        <v>122</v>
      </c>
      <c r="B15" s="85">
        <v>37997</v>
      </c>
      <c r="C15" s="85" t="s">
        <v>16</v>
      </c>
      <c r="D15" s="85" t="s">
        <v>106</v>
      </c>
      <c r="E15" s="85" t="s">
        <v>123</v>
      </c>
      <c r="F15" s="85" t="s">
        <v>16</v>
      </c>
      <c r="G15" s="85" t="s">
        <v>108</v>
      </c>
      <c r="H15" s="85" t="s">
        <v>97</v>
      </c>
    </row>
    <row r="16" spans="1:8" x14ac:dyDescent="0.2">
      <c r="A16" s="85" t="s">
        <v>124</v>
      </c>
      <c r="B16" s="85">
        <v>37998</v>
      </c>
      <c r="C16" s="85" t="s">
        <v>16</v>
      </c>
      <c r="D16" s="85" t="s">
        <v>106</v>
      </c>
      <c r="E16" s="85" t="s">
        <v>123</v>
      </c>
      <c r="F16" s="85" t="s">
        <v>16</v>
      </c>
      <c r="G16" s="85" t="s">
        <v>108</v>
      </c>
      <c r="H16" s="85" t="s">
        <v>97</v>
      </c>
    </row>
    <row r="17" spans="1:8" x14ac:dyDescent="0.2">
      <c r="A17" s="85" t="s">
        <v>125</v>
      </c>
      <c r="B17" s="85">
        <v>37999</v>
      </c>
      <c r="C17" s="85" t="s">
        <v>16</v>
      </c>
      <c r="D17" s="85" t="s">
        <v>106</v>
      </c>
      <c r="E17" s="85" t="s">
        <v>123</v>
      </c>
      <c r="F17" s="85" t="s">
        <v>16</v>
      </c>
      <c r="G17" s="85" t="s">
        <v>108</v>
      </c>
      <c r="H17" s="85" t="s">
        <v>97</v>
      </c>
    </row>
    <row r="18" spans="1:8" x14ac:dyDescent="0.2">
      <c r="A18" s="85" t="s">
        <v>126</v>
      </c>
      <c r="B18" s="85">
        <v>38000</v>
      </c>
      <c r="C18" s="85" t="s">
        <v>16</v>
      </c>
      <c r="D18" s="85" t="s">
        <v>106</v>
      </c>
      <c r="E18" s="85" t="s">
        <v>123</v>
      </c>
      <c r="F18" s="85" t="s">
        <v>16</v>
      </c>
      <c r="G18" s="85" t="s">
        <v>108</v>
      </c>
      <c r="H18" s="85" t="s">
        <v>96</v>
      </c>
    </row>
    <row r="19" spans="1:8" x14ac:dyDescent="0.2">
      <c r="A19" s="85" t="s">
        <v>127</v>
      </c>
      <c r="B19" s="85">
        <v>38001</v>
      </c>
      <c r="C19" s="85" t="s">
        <v>16</v>
      </c>
      <c r="D19" s="85" t="s">
        <v>106</v>
      </c>
      <c r="E19" s="85" t="s">
        <v>123</v>
      </c>
      <c r="F19" s="85" t="s">
        <v>16</v>
      </c>
      <c r="G19" s="85" t="s">
        <v>108</v>
      </c>
      <c r="H19" s="85" t="s">
        <v>97</v>
      </c>
    </row>
    <row r="20" spans="1:8" x14ac:dyDescent="0.2">
      <c r="A20" s="85" t="s">
        <v>128</v>
      </c>
      <c r="B20" s="85">
        <v>38002</v>
      </c>
      <c r="C20" s="85" t="s">
        <v>16</v>
      </c>
      <c r="D20" s="85" t="s">
        <v>106</v>
      </c>
      <c r="E20" s="85" t="s">
        <v>129</v>
      </c>
      <c r="F20" s="85" t="s">
        <v>16</v>
      </c>
      <c r="G20" s="85" t="s">
        <v>108</v>
      </c>
      <c r="H20" s="85" t="s">
        <v>97</v>
      </c>
    </row>
    <row r="21" spans="1:8" x14ac:dyDescent="0.2">
      <c r="A21" s="85" t="s">
        <v>130</v>
      </c>
      <c r="B21" s="85">
        <v>38003</v>
      </c>
      <c r="C21" s="85" t="s">
        <v>16</v>
      </c>
      <c r="D21" s="85" t="s">
        <v>106</v>
      </c>
      <c r="E21" s="85" t="s">
        <v>129</v>
      </c>
      <c r="F21" s="85" t="s">
        <v>16</v>
      </c>
      <c r="G21" s="85" t="s">
        <v>108</v>
      </c>
      <c r="H21" s="85" t="s">
        <v>97</v>
      </c>
    </row>
    <row r="22" spans="1:8" x14ac:dyDescent="0.2">
      <c r="A22" s="85" t="s">
        <v>131</v>
      </c>
      <c r="B22" s="85">
        <v>38004</v>
      </c>
      <c r="C22" s="85" t="s">
        <v>16</v>
      </c>
      <c r="D22" s="85" t="s">
        <v>106</v>
      </c>
      <c r="E22" s="85" t="s">
        <v>129</v>
      </c>
      <c r="F22" s="85" t="s">
        <v>16</v>
      </c>
      <c r="G22" s="85" t="s">
        <v>108</v>
      </c>
      <c r="H22" s="85" t="s">
        <v>97</v>
      </c>
    </row>
    <row r="23" spans="1:8" x14ac:dyDescent="0.2">
      <c r="A23" s="85" t="s">
        <v>132</v>
      </c>
      <c r="B23" s="85">
        <v>38005</v>
      </c>
      <c r="C23" s="85" t="s">
        <v>105</v>
      </c>
      <c r="D23" s="85" t="s">
        <v>106</v>
      </c>
      <c r="E23" s="85" t="s">
        <v>129</v>
      </c>
      <c r="F23" s="85" t="s">
        <v>15</v>
      </c>
      <c r="G23" s="85" t="s">
        <v>108</v>
      </c>
      <c r="H23" s="85" t="s">
        <v>97</v>
      </c>
    </row>
    <row r="24" spans="1:8" x14ac:dyDescent="0.2">
      <c r="A24" s="85" t="s">
        <v>133</v>
      </c>
      <c r="B24" s="85">
        <v>38006</v>
      </c>
      <c r="C24" s="85" t="s">
        <v>16</v>
      </c>
      <c r="D24" s="85" t="s">
        <v>106</v>
      </c>
      <c r="E24" s="85" t="s">
        <v>129</v>
      </c>
      <c r="F24" s="85" t="s">
        <v>16</v>
      </c>
      <c r="G24" s="85" t="s">
        <v>108</v>
      </c>
      <c r="H24" s="85" t="s">
        <v>97</v>
      </c>
    </row>
    <row r="25" spans="1:8" x14ac:dyDescent="0.2">
      <c r="A25" s="85" t="s">
        <v>134</v>
      </c>
      <c r="B25" s="85">
        <v>38007</v>
      </c>
      <c r="C25" s="85" t="s">
        <v>16</v>
      </c>
      <c r="D25" s="85" t="s">
        <v>106</v>
      </c>
      <c r="E25" s="85" t="s">
        <v>129</v>
      </c>
      <c r="F25" s="85" t="s">
        <v>16</v>
      </c>
      <c r="G25" s="85" t="s">
        <v>108</v>
      </c>
      <c r="H25" s="85" t="s">
        <v>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CTHubSubject xmlns="5817339d-b5db-45a2-91cf-c1ac3c8a00e3" xsi:nil="true"/>
    <CTHubActivity xmlns="5817339d-b5db-45a2-91cf-c1ac3c8a00e3" xsi:nil="true"/>
    <CTHubDocumentStatus xmlns="5817339d-b5db-45a2-91cf-c1ac3c8a00e3">Draft</CTHubDocumentStatus>
    <CTHubDocumentType xmlns="5817339d-b5db-45a2-91cf-c1ac3c8a00e3">Report - Discussion Paper</CTHubDocumentType>
    <CTHubFunction xmlns="5817339d-b5db-45a2-91cf-c1ac3c8a00e3" xsi:nil="true"/>
    <CTHubDocumentKeywords xmlns="5817339d-b5db-45a2-91cf-c1ac3c8a00e3" xsi:nil="true"/>
    <_dlc_DocId xmlns="5817339d-b5db-45a2-91cf-c1ac3c8a00e3">EQXEV3TF6XC7-600-635</_dlc_DocId>
    <CTHubSecurityClassification xmlns="5817339d-b5db-45a2-91cf-c1ac3c8a00e3">Unclassified</CTHubSecurityClassification>
    <CTHubDocumentDescription xmlns="5817339d-b5db-45a2-91cf-c1ac3c8a00e3">Detailed BRD for CP6031</CTHubDocumentDescription>
    <_dlc_DocIdUrl xmlns="5817339d-b5db-45a2-91cf-c1ac3c8a00e3">
      <Url>http://portal.nbnco.net.au/CIO/ITSBuild/NetworkPlanning/_layouts/DocIdRedir.aspx?ID=EQXEV3TF6XC7-600-635</Url>
      <Description>EQXEV3TF6XC7-600-635</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NBNCo.Common.BaseDocument" ma:contentTypeID="0x01010034596CA65F121A4787E2F9F7A1D8BF4D001C9B2348E876504D8BB2E4321F1D07D6" ma:contentTypeVersion="4" ma:contentTypeDescription="Base Metadata" ma:contentTypeScope="" ma:versionID="063ee1077a7e57d8c1a11d4eb4e6c452">
  <xsd:schema xmlns:xsd="http://www.w3.org/2001/XMLSchema" xmlns:xs="http://www.w3.org/2001/XMLSchema" xmlns:p="http://schemas.microsoft.com/office/2006/metadata/properties" xmlns:ns2="5817339d-b5db-45a2-91cf-c1ac3c8a00e3" targetNamespace="http://schemas.microsoft.com/office/2006/metadata/properties" ma:root="true" ma:fieldsID="6a55e0dbbb9781b01cd5e52de0098982" ns2:_="">
    <xsd:import namespace="5817339d-b5db-45a2-91cf-c1ac3c8a00e3"/>
    <xsd:element name="properties">
      <xsd:complexType>
        <xsd:sequence>
          <xsd:element name="documentManagement">
            <xsd:complexType>
              <xsd:all>
                <xsd:element ref="ns2:_dlc_DocId" minOccurs="0"/>
                <xsd:element ref="ns2:_dlc_DocIdUrl" minOccurs="0"/>
                <xsd:element ref="ns2:_dlc_DocIdPersistId" minOccurs="0"/>
                <xsd:element ref="ns2:CTHubActivity" minOccurs="0"/>
                <xsd:element ref="ns2:CTHubDocumentDescription" minOccurs="0"/>
                <xsd:element ref="ns2:CTHubDocumentKeywords" minOccurs="0"/>
                <xsd:element ref="ns2:CTHubDocumentStatus"/>
                <xsd:element ref="ns2:CTHubDocumentType"/>
                <xsd:element ref="ns2:CTHubFunction" minOccurs="0"/>
                <xsd:element ref="ns2:CTHubSecurityClassification"/>
                <xsd:element ref="ns2:CTHubSubje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17339d-b5db-45a2-91cf-c1ac3c8a00e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CTHubActivity" ma:index="11" nillable="true" ma:displayName="Activity" ma:default="" ma:internalName="CTHubActivity">
      <xsd:simpleType>
        <xsd:restriction base="dms:Text"/>
      </xsd:simpleType>
    </xsd:element>
    <xsd:element name="CTHubDocumentDescription" ma:index="12" nillable="true" ma:displayName="Document Description" ma:default="" ma:internalName="CTHubDocumentDescription">
      <xsd:simpleType>
        <xsd:restriction base="dms:Note">
          <xsd:maxLength value="255"/>
        </xsd:restriction>
      </xsd:simpleType>
    </xsd:element>
    <xsd:element name="CTHubDocumentKeywords" ma:index="13" nillable="true" ma:displayName="Document Keywords" ma:default="" ma:internalName="CTHubDocumentKeywords">
      <xsd:simpleType>
        <xsd:restriction base="dms:Note">
          <xsd:maxLength value="255"/>
        </xsd:restriction>
      </xsd:simpleType>
    </xsd:element>
    <xsd:element name="CTHubDocumentStatus" ma:index="14" ma:displayName="Document Status" ma:default="Draft" ma:internalName="CTHubDocumentStatus">
      <xsd:simpleType>
        <xsd:restriction base="dms:Choice">
          <xsd:enumeration value="Draft"/>
          <xsd:enumeration value="Received"/>
          <xsd:enumeration value="Reviewed"/>
          <xsd:enumeration value="Approved"/>
          <xsd:enumeration value="Finalised"/>
          <xsd:enumeration value="Published"/>
          <xsd:enumeration value="Obsolete"/>
          <xsd:enumeration value="Rejected"/>
        </xsd:restriction>
      </xsd:simpleType>
    </xsd:element>
    <xsd:element name="CTHubDocumentType" ma:index="15" ma:displayName="Document Type" ma:default="" ma:internalName="CTHubDocumentType">
      <xsd:simpleType>
        <xsd:restriction base="dms:Choice">
          <xsd:enumeration value="Agreement/Contract"/>
          <xsd:enumeration value="Agreement/Contract - Construction"/>
          <xsd:enumeration value="Agreement/Contract - Contract Extension"/>
          <xsd:enumeration value="Agreement/Contract - Contract Summary"/>
          <xsd:enumeration value="Agreement/Contract - Contract Variation"/>
          <xsd:enumeration value="Agreement/Contract - Deed"/>
          <xsd:enumeration value="Agreement/Contract - Facilities Lease"/>
          <xsd:enumeration value="Agreement/Contract - First Release Site Trial Agreement"/>
          <xsd:enumeration value="Agreement/Contract - Interim Satellite Service Agreement"/>
          <xsd:enumeration value="Agreement/Contract - IT Operational Level"/>
          <xsd:enumeration value="Agreement/Contract - IT Service Level"/>
          <xsd:enumeration value="Agreement/Contract - Lease"/>
          <xsd:enumeration value="Agreement/Contract - Licence (IP or Personal/Property)"/>
          <xsd:enumeration value="Agreement/Contract - Licence (Real Property)"/>
          <xsd:enumeration value="Agreement/Contract - Master Service Agreement"/>
          <xsd:enumeration value="Agreement/Contract - Non Disclosure Agreement (NDA)"/>
          <xsd:enumeration value="Agreement/Contract - Other (Agreement)"/>
          <xsd:enumeration value="Agreement/Contract - Procurement (goods, equipment)"/>
          <xsd:enumeration value="Agreement/Contract - Purchase of Land"/>
          <xsd:enumeration value="Agreement/Contract - Service (Professional)"/>
          <xsd:enumeration value="Agreement/Contract - Services (Operations and Maintenance)"/>
          <xsd:enumeration value="Agreement/Contract - Services (Other)"/>
          <xsd:enumeration value="Agreement/Contract - Statement of Works"/>
          <xsd:enumeration value="Agreement/Contract - Wholesale Broadband Agreement"/>
          <xsd:enumeration value="Analysis"/>
          <xsd:enumeration value="Analysis - Business Impact"/>
          <xsd:enumeration value="Analysis - Risk"/>
          <xsd:enumeration value="Catalogue"/>
          <xsd:enumeration value="Catalogue - Business Service"/>
          <xsd:enumeration value="Catalogue - IT Service"/>
          <xsd:enumeration value="Checklist / Register"/>
          <xsd:enumeration value="Checklist / Register - Handover Criteria Checklist"/>
          <xsd:enumeration value="Checklist / Register - Project"/>
          <xsd:enumeration value="Correspondence"/>
          <xsd:enumeration value="Correspondence - Agenda"/>
          <xsd:enumeration value="Correspondence - Email"/>
          <xsd:enumeration value="Correspondence - Letter"/>
          <xsd:enumeration value="Correspondence - Minutes"/>
          <xsd:enumeration value="Correspondence - Objection"/>
          <xsd:enumeration value="Correspondence - Project Information"/>
          <xsd:enumeration value="Correspondence - Response"/>
          <xsd:enumeration value="Data"/>
          <xsd:enumeration value="Design"/>
          <xsd:enumeration value="Design - Detailed Design Document"/>
          <xsd:enumeration value="Design - Network Design Document"/>
          <xsd:enumeration value="Design - Solutions Design"/>
          <xsd:enumeration value="Design - Technical Architecture Design"/>
          <xsd:enumeration value="Diagram / Drawing"/>
          <xsd:enumeration value="Digital Media"/>
          <xsd:enumeration value="Digital Media - Audio"/>
          <xsd:enumeration value="Digital Media - Graphic"/>
          <xsd:enumeration value="Digital Media - Image"/>
          <xsd:enumeration value="Digital Media - Video"/>
          <xsd:enumeration value="Form"/>
          <xsd:enumeration value="Form - HS&amp;E"/>
          <xsd:enumeration value="Form - Human Resources (Personnel)"/>
          <xsd:enumeration value="Form - Procurement"/>
          <xsd:enumeration value="Plan"/>
          <xsd:enumeration value="Plan - Availability Plan"/>
          <xsd:enumeration value="Plan - Business Continuity"/>
          <xsd:enumeration value="Plan - Capacity Plan"/>
          <xsd:enumeration value="Plan - Initiation Plan"/>
          <xsd:enumeration value="Plan - IT Service Continuity"/>
          <xsd:enumeration value="Plan - Management Plan"/>
          <xsd:enumeration value="Plan - Project Management Plan"/>
          <xsd:enumeration value="Plan - Project Quality Plan"/>
          <xsd:enumeration value="Plan - Project Safety Management Plan"/>
          <xsd:enumeration value="Plan - Resource Plan"/>
          <xsd:enumeration value="Plan - Schedule"/>
          <xsd:enumeration value="Plan - Test Plan"/>
          <xsd:enumeration value="Policy"/>
          <xsd:enumeration value="Procedure"/>
          <xsd:enumeration value="Procedure - Directives"/>
          <xsd:enumeration value="Procedure - Framework"/>
          <xsd:enumeration value="Procedure - Guidelines"/>
          <xsd:enumeration value="Procedure - Guides"/>
          <xsd:enumeration value="Procedure - Handbook"/>
          <xsd:enumeration value="Procedure - Manual"/>
          <xsd:enumeration value="Procedure - Procedure"/>
          <xsd:enumeration value="Procedure - Process"/>
          <xsd:enumeration value="Procedure - Work Instruction"/>
          <xsd:enumeration value="Publication"/>
          <xsd:enumeration value="Publication - Brochure"/>
          <xsd:enumeration value="Publication - Leaflet"/>
          <xsd:enumeration value="Publication - Media Release"/>
          <xsd:enumeration value="Publication - Newsletter"/>
          <xsd:enumeration value="Publication - Pamphlet"/>
          <xsd:enumeration value="Report"/>
          <xsd:enumeration value="Report - Analysis"/>
          <xsd:enumeration value="Report - Annual Report"/>
          <xsd:enumeration value="Report - Discussion Paper"/>
          <xsd:enumeration value="Report - Health Check Report"/>
          <xsd:enumeration value="Report - Internal Audit Report"/>
          <xsd:enumeration value="Report - Operational Report"/>
          <xsd:enumeration value="Report - Proposal"/>
          <xsd:enumeration value="Report – Status Report"/>
          <xsd:enumeration value="Report – Test Report"/>
          <xsd:enumeration value="Submission"/>
          <xsd:enumeration value="Template"/>
          <xsd:enumeration value="Template - Contract-Agreement"/>
          <xsd:enumeration value="Template - Design"/>
          <xsd:enumeration value="Template - Legal"/>
          <xsd:enumeration value="Template - Meeting"/>
          <xsd:enumeration value="Template - Plan"/>
          <xsd:enumeration value="Template - Policy"/>
          <xsd:enumeration value="Template - Presentation"/>
          <xsd:enumeration value="Template - Procedure"/>
          <xsd:enumeration value="Template - Report"/>
          <xsd:enumeration value="Training Material"/>
        </xsd:restriction>
      </xsd:simpleType>
    </xsd:element>
    <xsd:element name="CTHubFunction" ma:index="16" nillable="true" ma:displayName="Function" ma:default="" ma:internalName="CTHubFunction">
      <xsd:simpleType>
        <xsd:restriction base="dms:Text"/>
      </xsd:simpleType>
    </xsd:element>
    <xsd:element name="CTHubSecurityClassification" ma:index="17" ma:displayName="Security Classification" ma:default="Unclassified" ma:internalName="CTHubSecurityClassification">
      <xsd:simpleType>
        <xsd:restriction base="dms:Choice">
          <xsd:enumeration value="Public"/>
          <xsd:enumeration value="Unclassified"/>
          <xsd:enumeration value="Protected"/>
          <xsd:enumeration value="FOUO"/>
          <xsd:enumeration value="FOUO: Board"/>
          <xsd:enumeration value="FOUO: Executive"/>
          <xsd:enumeration value="FOUO: Commercial"/>
          <xsd:enumeration value="FOUO: Security"/>
          <xsd:enumeration value="FOUO: ITAR"/>
          <xsd:enumeration value="Sensitive"/>
          <xsd:enumeration value="Sensitive: Personal"/>
          <xsd:enumeration value="Sensitive: Legal Professional Privilege"/>
          <xsd:enumeration value="Sensitive: Cabinet"/>
        </xsd:restriction>
      </xsd:simpleType>
    </xsd:element>
    <xsd:element name="CTHubSubject" ma:index="18" nillable="true" ma:displayName="Subject" ma:default="" ma:internalName="CTHubSubjec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1F8EB6-3785-4DEB-9889-E319A433DB83}">
  <ds:schemaRefs>
    <ds:schemaRef ds:uri="http://schemas.microsoft.com/sharepoint/v3/contenttype/forms"/>
  </ds:schemaRefs>
</ds:datastoreItem>
</file>

<file path=customXml/itemProps2.xml><?xml version="1.0" encoding="utf-8"?>
<ds:datastoreItem xmlns:ds="http://schemas.openxmlformats.org/officeDocument/2006/customXml" ds:itemID="{5892E287-EEC2-4A7D-A5A9-65A03F14DB23}">
  <ds:schemaRefs>
    <ds:schemaRef ds:uri="http://schemas.microsoft.com/sharepoint/events"/>
  </ds:schemaRefs>
</ds:datastoreItem>
</file>

<file path=customXml/itemProps3.xml><?xml version="1.0" encoding="utf-8"?>
<ds:datastoreItem xmlns:ds="http://schemas.openxmlformats.org/officeDocument/2006/customXml" ds:itemID="{4C2DDE1E-DF09-482D-961C-17E513F0733C}">
  <ds:schemaRefs>
    <ds:schemaRef ds:uri="http://purl.org/dc/dcmitype/"/>
    <ds:schemaRef ds:uri="http://schemas.microsoft.com/office/2006/documentManagement/types"/>
    <ds:schemaRef ds:uri="5817339d-b5db-45a2-91cf-c1ac3c8a00e3"/>
    <ds:schemaRef ds:uri="http://purl.org/dc/elements/1.1/"/>
    <ds:schemaRef ds:uri="http://purl.org/dc/term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1E2F7793-39C8-41D8-BB96-5C9085FF2B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17339d-b5db-45a2-91cf-c1ac3c8a00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1. Doc Control</vt:lpstr>
      <vt:lpstr>2. Intro Scope</vt:lpstr>
      <vt:lpstr>3. RAID</vt:lpstr>
      <vt:lpstr>4. Overview</vt:lpstr>
      <vt:lpstr>5. Requirements</vt:lpstr>
      <vt:lpstr>6. Feedback and Actions</vt:lpstr>
      <vt:lpstr>Data </vt:lpstr>
      <vt:lpstr>Export Requirements</vt:lpstr>
      <vt:lpstr>RRC Load</vt:lpstr>
      <vt:lpstr>Instructions</vt:lpstr>
      <vt:lpstr>ArtifactType</vt:lpstr>
      <vt:lpstr>Delivery</vt:lpstr>
      <vt:lpstr>'5. Requirements'!Print_Titles</vt:lpstr>
      <vt:lpstr>Priority</vt:lpstr>
      <vt:lpstr>RAID</vt:lpstr>
      <vt:lpstr>reqtype</vt:lpstr>
      <vt:lpstr>RRCLoad</vt:lpstr>
      <vt:lpstr>Status</vt:lpstr>
    </vt:vector>
  </TitlesOfParts>
  <Company>LG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BRD Proj1101 CP6031 PON Patching Report</dc:title>
  <dc:creator>Shelley Burke</dc:creator>
  <cp:lastModifiedBy>davidliu</cp:lastModifiedBy>
  <cp:lastPrinted>2014-07-22T03:35:38Z</cp:lastPrinted>
  <dcterms:created xsi:type="dcterms:W3CDTF">2014-07-10T23:17:01Z</dcterms:created>
  <dcterms:modified xsi:type="dcterms:W3CDTF">2016-02-16T14:53:44Z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5475ff4f-6a5c-4358-a2a8-cc8d1a880bd5</vt:lpwstr>
  </property>
  <property fmtid="{D5CDD505-2E9C-101B-9397-08002B2CF9AE}" pid="3" name="ContentTypeId">
    <vt:lpwstr>0x01010034596CA65F121A4787E2F9F7A1D8BF4D001C9B2348E876504D8BB2E4321F1D07D6</vt:lpwstr>
  </property>
</Properties>
</file>